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sondi\Desktop\Fraser_Chinook\DATA\Marine DNA\"/>
    </mc:Choice>
  </mc:AlternateContent>
  <bookViews>
    <workbookView xWindow="480" yWindow="120" windowWidth="27795" windowHeight="12585" activeTab="5"/>
  </bookViews>
  <sheets>
    <sheet name="stock_lu" sheetId="6" r:id="rId1"/>
    <sheet name="DNA_samples" sheetId="4" r:id="rId2"/>
    <sheet name="DNA_pivot" sheetId="7" r:id="rId3"/>
    <sheet name="catch_release" sheetId="2" r:id="rId4"/>
    <sheet name="all_years_est" sheetId="1" r:id="rId5"/>
    <sheet name="by month_area" sheetId="3" r:id="rId6"/>
  </sheets>
  <definedNames>
    <definedName name="_xlnm._FilterDatabase" localSheetId="3" hidden="1">catch_release!$I$3:$Q$162</definedName>
    <definedName name="C_MONTH">catch_release!$I$4:$Q$330</definedName>
    <definedName name="CATCH">catch_release!$B$3:$F$21</definedName>
    <definedName name="STOCK">stock_lu!$E$2:$F$364</definedName>
    <definedName name="stock_lu">stock_lu!$A$1:$B$373</definedName>
  </definedNames>
  <calcPr calcId="162913"/>
  <pivotCaches>
    <pivotCache cacheId="174" r:id="rId7"/>
  </pivotCaches>
</workbook>
</file>

<file path=xl/calcChain.xml><?xml version="1.0" encoding="utf-8"?>
<calcChain xmlns="http://schemas.openxmlformats.org/spreadsheetml/2006/main">
  <c r="K40" i="3" l="1"/>
  <c r="L40" i="3"/>
  <c r="M40" i="3"/>
  <c r="N40" i="3"/>
  <c r="K80" i="3"/>
  <c r="L80" i="3"/>
  <c r="M80" i="3"/>
  <c r="N80" i="3"/>
  <c r="A81" i="3"/>
  <c r="A80" i="3"/>
  <c r="A68" i="3"/>
  <c r="A67" i="3"/>
  <c r="A56" i="3"/>
  <c r="A55" i="3"/>
  <c r="K46" i="3"/>
  <c r="L46" i="3"/>
  <c r="M46" i="3"/>
  <c r="N46" i="3"/>
  <c r="A46" i="3"/>
  <c r="A45" i="3"/>
  <c r="A36" i="3"/>
  <c r="A35" i="3"/>
  <c r="A24" i="3"/>
  <c r="A23" i="3"/>
  <c r="A14" i="3"/>
  <c r="A13" i="3"/>
  <c r="K4" i="3"/>
  <c r="L4" i="3"/>
  <c r="M4" i="3"/>
  <c r="N4" i="3"/>
  <c r="A3" i="3"/>
  <c r="A4" i="3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A90" i="3"/>
  <c r="A91" i="3"/>
  <c r="A79" i="3"/>
  <c r="A78" i="3"/>
  <c r="A65" i="3"/>
  <c r="A66" i="3"/>
  <c r="A53" i="3"/>
  <c r="A54" i="3"/>
  <c r="A57" i="3"/>
  <c r="A58" i="3"/>
  <c r="A43" i="3"/>
  <c r="A44" i="3"/>
  <c r="A47" i="3"/>
  <c r="A48" i="3"/>
  <c r="A49" i="3"/>
  <c r="A50" i="3"/>
  <c r="A33" i="3"/>
  <c r="A34" i="3"/>
  <c r="A37" i="3"/>
  <c r="A38" i="3"/>
  <c r="A22" i="3"/>
  <c r="A21" i="3"/>
  <c r="A16" i="3"/>
  <c r="A15" i="3"/>
  <c r="A11" i="3"/>
  <c r="A12" i="3"/>
  <c r="A5" i="3"/>
  <c r="A6" i="3"/>
  <c r="R6" i="7"/>
  <c r="S6" i="7"/>
  <c r="T6" i="7"/>
  <c r="R7" i="7"/>
  <c r="S7" i="7"/>
  <c r="T7" i="7"/>
  <c r="R8" i="7"/>
  <c r="S8" i="7"/>
  <c r="T8" i="7"/>
  <c r="R9" i="7"/>
  <c r="S9" i="7"/>
  <c r="T9" i="7"/>
  <c r="R10" i="7"/>
  <c r="S10" i="7"/>
  <c r="T10" i="7"/>
  <c r="R11" i="7"/>
  <c r="S11" i="7"/>
  <c r="T11" i="7"/>
  <c r="R12" i="7"/>
  <c r="S12" i="7"/>
  <c r="T12" i="7"/>
  <c r="R13" i="7"/>
  <c r="S13" i="7"/>
  <c r="T13" i="7"/>
  <c r="R14" i="7"/>
  <c r="S14" i="7"/>
  <c r="T14" i="7"/>
  <c r="R15" i="7"/>
  <c r="S15" i="7"/>
  <c r="T15" i="7"/>
  <c r="R16" i="7"/>
  <c r="S16" i="7"/>
  <c r="T16" i="7"/>
  <c r="R17" i="7"/>
  <c r="S17" i="7"/>
  <c r="T17" i="7"/>
  <c r="R18" i="7"/>
  <c r="S18" i="7"/>
  <c r="T18" i="7"/>
  <c r="R19" i="7"/>
  <c r="S19" i="7"/>
  <c r="T19" i="7"/>
  <c r="R20" i="7"/>
  <c r="S20" i="7"/>
  <c r="T20" i="7"/>
  <c r="R21" i="7"/>
  <c r="S21" i="7"/>
  <c r="T21" i="7"/>
  <c r="R22" i="7"/>
  <c r="S22" i="7"/>
  <c r="T22" i="7"/>
  <c r="R23" i="7"/>
  <c r="S23" i="7"/>
  <c r="T23" i="7"/>
  <c r="R24" i="7"/>
  <c r="S24" i="7"/>
  <c r="T24" i="7"/>
  <c r="R25" i="7"/>
  <c r="S25" i="7"/>
  <c r="T25" i="7"/>
  <c r="R26" i="7"/>
  <c r="S26" i="7"/>
  <c r="T26" i="7"/>
  <c r="R27" i="7"/>
  <c r="S27" i="7"/>
  <c r="T27" i="7"/>
  <c r="R28" i="7"/>
  <c r="S28" i="7"/>
  <c r="T28" i="7"/>
  <c r="R29" i="7"/>
  <c r="S29" i="7"/>
  <c r="T29" i="7"/>
  <c r="R30" i="7"/>
  <c r="S30" i="7"/>
  <c r="T30" i="7"/>
  <c r="R31" i="7"/>
  <c r="S31" i="7"/>
  <c r="T31" i="7"/>
  <c r="R32" i="7"/>
  <c r="S32" i="7"/>
  <c r="T32" i="7"/>
  <c r="R33" i="7"/>
  <c r="S33" i="7"/>
  <c r="T33" i="7"/>
  <c r="R34" i="7"/>
  <c r="S34" i="7"/>
  <c r="T34" i="7"/>
  <c r="R35" i="7"/>
  <c r="S35" i="7"/>
  <c r="T35" i="7"/>
  <c r="R36" i="7"/>
  <c r="S36" i="7"/>
  <c r="T36" i="7"/>
  <c r="R37" i="7"/>
  <c r="S37" i="7"/>
  <c r="T37" i="7"/>
  <c r="R38" i="7"/>
  <c r="S38" i="7"/>
  <c r="T38" i="7"/>
  <c r="R39" i="7"/>
  <c r="S39" i="7"/>
  <c r="T39" i="7"/>
  <c r="R40" i="7"/>
  <c r="S40" i="7"/>
  <c r="T40" i="7"/>
  <c r="R41" i="7"/>
  <c r="S41" i="7"/>
  <c r="T41" i="7"/>
  <c r="R42" i="7"/>
  <c r="S42" i="7"/>
  <c r="T42" i="7"/>
  <c r="R43" i="7"/>
  <c r="S43" i="7"/>
  <c r="T43" i="7"/>
  <c r="R44" i="7"/>
  <c r="S44" i="7"/>
  <c r="T44" i="7"/>
  <c r="R45" i="7"/>
  <c r="S45" i="7"/>
  <c r="T45" i="7"/>
  <c r="R46" i="7"/>
  <c r="S46" i="7"/>
  <c r="T46" i="7"/>
  <c r="R47" i="7"/>
  <c r="S47" i="7"/>
  <c r="T47" i="7"/>
  <c r="R48" i="7"/>
  <c r="S48" i="7"/>
  <c r="T48" i="7"/>
  <c r="R49" i="7"/>
  <c r="S49" i="7"/>
  <c r="T49" i="7"/>
  <c r="S5" i="7"/>
  <c r="T5" i="7"/>
  <c r="R5" i="7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D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7" i="4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5" i="2"/>
  <c r="A89" i="3"/>
  <c r="A88" i="3"/>
  <c r="A87" i="3"/>
  <c r="A86" i="3"/>
  <c r="A85" i="3"/>
  <c r="A84" i="3"/>
  <c r="A83" i="3"/>
  <c r="A82" i="3"/>
  <c r="A77" i="3"/>
  <c r="A76" i="3"/>
  <c r="A75" i="3"/>
  <c r="A74" i="3"/>
  <c r="A73" i="3"/>
  <c r="A72" i="3"/>
  <c r="A71" i="3"/>
  <c r="A70" i="3"/>
  <c r="A69" i="3"/>
  <c r="A64" i="3"/>
  <c r="A63" i="3"/>
  <c r="A62" i="3"/>
  <c r="A61" i="3"/>
  <c r="A60" i="3"/>
  <c r="A59" i="3"/>
  <c r="A52" i="3"/>
  <c r="A51" i="3"/>
  <c r="A42" i="3"/>
  <c r="A41" i="3"/>
  <c r="A40" i="3"/>
  <c r="A39" i="3"/>
  <c r="A32" i="3"/>
  <c r="A31" i="3"/>
  <c r="A30" i="3"/>
  <c r="A29" i="3"/>
  <c r="A28" i="3"/>
  <c r="A27" i="3"/>
  <c r="A26" i="3"/>
  <c r="A25" i="3"/>
  <c r="A20" i="3"/>
  <c r="A19" i="3"/>
  <c r="A18" i="3"/>
  <c r="A17" i="3"/>
  <c r="A10" i="3"/>
  <c r="A9" i="3"/>
  <c r="A8" i="3"/>
  <c r="A7" i="3"/>
  <c r="N90" i="3" l="1"/>
  <c r="N91" i="3"/>
  <c r="L78" i="3"/>
  <c r="L79" i="3"/>
  <c r="N66" i="3"/>
  <c r="L53" i="3"/>
  <c r="L54" i="3"/>
  <c r="L57" i="3"/>
  <c r="L58" i="3"/>
  <c r="L43" i="3"/>
  <c r="L44" i="3"/>
  <c r="L47" i="3"/>
  <c r="L48" i="3"/>
  <c r="L49" i="3"/>
  <c r="L50" i="3"/>
  <c r="N33" i="3"/>
  <c r="N34" i="3"/>
  <c r="N37" i="3"/>
  <c r="N38" i="3"/>
  <c r="N22" i="3"/>
  <c r="M90" i="3"/>
  <c r="K90" i="3"/>
  <c r="K6" i="3"/>
  <c r="M15" i="3"/>
  <c r="K5" i="3"/>
  <c r="M16" i="3"/>
  <c r="M22" i="3"/>
  <c r="M38" i="3"/>
  <c r="M37" i="3"/>
  <c r="M34" i="3"/>
  <c r="M33" i="3"/>
  <c r="K50" i="3"/>
  <c r="K49" i="3"/>
  <c r="K48" i="3"/>
  <c r="K47" i="3"/>
  <c r="K44" i="3"/>
  <c r="K43" i="3"/>
  <c r="K58" i="3"/>
  <c r="K57" i="3"/>
  <c r="K54" i="3"/>
  <c r="K53" i="3"/>
  <c r="M66" i="3"/>
  <c r="K79" i="3"/>
  <c r="K78" i="3"/>
  <c r="M91" i="3"/>
  <c r="M12" i="3"/>
  <c r="L22" i="3"/>
  <c r="L38" i="3"/>
  <c r="L37" i="3"/>
  <c r="L34" i="3"/>
  <c r="L33" i="3"/>
  <c r="N50" i="3"/>
  <c r="N49" i="3"/>
  <c r="N48" i="3"/>
  <c r="N47" i="3"/>
  <c r="N44" i="3"/>
  <c r="N43" i="3"/>
  <c r="N58" i="3"/>
  <c r="N57" i="3"/>
  <c r="N54" i="3"/>
  <c r="N53" i="3"/>
  <c r="L66" i="3"/>
  <c r="N79" i="3"/>
  <c r="N78" i="3"/>
  <c r="L91" i="3"/>
  <c r="L90" i="3"/>
  <c r="K22" i="3"/>
  <c r="K38" i="3"/>
  <c r="K37" i="3"/>
  <c r="K34" i="3"/>
  <c r="K33" i="3"/>
  <c r="M50" i="3"/>
  <c r="M49" i="3"/>
  <c r="M48" i="3"/>
  <c r="M47" i="3"/>
  <c r="M44" i="3"/>
  <c r="M43" i="3"/>
  <c r="M58" i="3"/>
  <c r="M57" i="3"/>
  <c r="M54" i="3"/>
  <c r="M53" i="3"/>
  <c r="K66" i="3"/>
  <c r="M79" i="3"/>
  <c r="M78" i="3"/>
  <c r="K91" i="3"/>
  <c r="L16" i="3"/>
  <c r="K16" i="3"/>
  <c r="L15" i="3"/>
  <c r="N16" i="3"/>
  <c r="K15" i="3"/>
  <c r="L12" i="3"/>
  <c r="K12" i="3"/>
  <c r="N15" i="3"/>
  <c r="N12" i="3"/>
  <c r="N5" i="3"/>
  <c r="N6" i="3"/>
  <c r="M6" i="3"/>
  <c r="M5" i="3"/>
  <c r="L6" i="3"/>
  <c r="L5" i="3"/>
  <c r="M17" i="3"/>
  <c r="AA17" i="3" s="1"/>
  <c r="L9" i="3"/>
  <c r="U9" i="3" s="1"/>
  <c r="L7" i="3"/>
  <c r="P7" i="3" s="1"/>
  <c r="M88" i="3"/>
  <c r="L85" i="3"/>
  <c r="M77" i="3"/>
  <c r="N73" i="3"/>
  <c r="M70" i="3"/>
  <c r="N62" i="3"/>
  <c r="L59" i="3"/>
  <c r="N41" i="3"/>
  <c r="L32" i="3"/>
  <c r="Z32" i="3" s="1"/>
  <c r="M28" i="3"/>
  <c r="Q28" i="3" s="1"/>
  <c r="L25" i="3"/>
  <c r="L88" i="3"/>
  <c r="M84" i="3"/>
  <c r="L77" i="3"/>
  <c r="M73" i="3"/>
  <c r="N69" i="3"/>
  <c r="M62" i="3"/>
  <c r="N52" i="3"/>
  <c r="L41" i="3"/>
  <c r="Z41" i="3" s="1"/>
  <c r="N31" i="3"/>
  <c r="L28" i="3"/>
  <c r="Z28" i="3" s="1"/>
  <c r="M20" i="3"/>
  <c r="V20" i="3" s="1"/>
  <c r="L17" i="3"/>
  <c r="U17" i="3" s="1"/>
  <c r="M8" i="3"/>
  <c r="N86" i="3"/>
  <c r="L83" i="3"/>
  <c r="N75" i="3"/>
  <c r="L72" i="3"/>
  <c r="Z72" i="3" s="1"/>
  <c r="M64" i="3"/>
  <c r="Q64" i="3" s="1"/>
  <c r="L61" i="3"/>
  <c r="Z61" i="3" s="1"/>
  <c r="M51" i="3"/>
  <c r="N39" i="3"/>
  <c r="M30" i="3"/>
  <c r="N26" i="3"/>
  <c r="L19" i="3"/>
  <c r="N9" i="3"/>
  <c r="N89" i="3"/>
  <c r="M86" i="3"/>
  <c r="N82" i="3"/>
  <c r="L75" i="3"/>
  <c r="N71" i="3"/>
  <c r="L64" i="3"/>
  <c r="P64" i="3" s="1"/>
  <c r="M60" i="3"/>
  <c r="Q60" i="3" s="1"/>
  <c r="L51" i="3"/>
  <c r="U51" i="3" s="1"/>
  <c r="M39" i="3"/>
  <c r="N29" i="3"/>
  <c r="M26" i="3"/>
  <c r="N18" i="3"/>
  <c r="M89" i="3"/>
  <c r="N87" i="3"/>
  <c r="N85" i="3"/>
  <c r="L84" i="3"/>
  <c r="M82" i="3"/>
  <c r="M76" i="3"/>
  <c r="N74" i="3"/>
  <c r="L73" i="3"/>
  <c r="U73" i="3" s="1"/>
  <c r="L71" i="3"/>
  <c r="P71" i="3" s="1"/>
  <c r="M69" i="3"/>
  <c r="N63" i="3"/>
  <c r="N61" i="3"/>
  <c r="L60" i="3"/>
  <c r="Z60" i="3" s="1"/>
  <c r="M52" i="3"/>
  <c r="M42" i="3"/>
  <c r="Q42" i="3" s="1"/>
  <c r="L39" i="3"/>
  <c r="U39" i="3" s="1"/>
  <c r="L31" i="3"/>
  <c r="M29" i="3"/>
  <c r="V29" i="3" s="1"/>
  <c r="N27" i="3"/>
  <c r="N25" i="3"/>
  <c r="L20" i="3"/>
  <c r="U20" i="3" s="1"/>
  <c r="M18" i="3"/>
  <c r="M10" i="3"/>
  <c r="V10" i="3" s="1"/>
  <c r="N8" i="3"/>
  <c r="L89" i="3"/>
  <c r="L87" i="3"/>
  <c r="M85" i="3"/>
  <c r="N83" i="3"/>
  <c r="N77" i="3"/>
  <c r="L76" i="3"/>
  <c r="M74" i="3"/>
  <c r="M72" i="3"/>
  <c r="AA72" i="3" s="1"/>
  <c r="N70" i="3"/>
  <c r="L69" i="3"/>
  <c r="U69" i="3" s="1"/>
  <c r="L63" i="3"/>
  <c r="M61" i="3"/>
  <c r="N59" i="3"/>
  <c r="N51" i="3"/>
  <c r="L42" i="3"/>
  <c r="Z42" i="3" s="1"/>
  <c r="M32" i="3"/>
  <c r="Q32" i="3" s="1"/>
  <c r="N30" i="3"/>
  <c r="L29" i="3"/>
  <c r="U29" i="3" s="1"/>
  <c r="L27" i="3"/>
  <c r="Z27" i="3" s="1"/>
  <c r="M25" i="3"/>
  <c r="Q25" i="3" s="1"/>
  <c r="N19" i="3"/>
  <c r="N17" i="3"/>
  <c r="L10" i="3"/>
  <c r="K8" i="3"/>
  <c r="K9" i="3"/>
  <c r="K10" i="3"/>
  <c r="K17" i="3"/>
  <c r="K18" i="3"/>
  <c r="K19" i="3"/>
  <c r="K20" i="3"/>
  <c r="K25" i="3"/>
  <c r="K26" i="3"/>
  <c r="K27" i="3"/>
  <c r="K28" i="3"/>
  <c r="K29" i="3"/>
  <c r="K30" i="3"/>
  <c r="K31" i="3"/>
  <c r="K32" i="3"/>
  <c r="K39" i="3"/>
  <c r="K41" i="3"/>
  <c r="K42" i="3"/>
  <c r="K51" i="3"/>
  <c r="K52" i="3"/>
  <c r="K59" i="3"/>
  <c r="K60" i="3"/>
  <c r="K61" i="3"/>
  <c r="K62" i="3"/>
  <c r="K63" i="3"/>
  <c r="K64" i="3"/>
  <c r="K69" i="3"/>
  <c r="K70" i="3"/>
  <c r="K71" i="3"/>
  <c r="K72" i="3"/>
  <c r="K73" i="3"/>
  <c r="K74" i="3"/>
  <c r="K75" i="3"/>
  <c r="K76" i="3"/>
  <c r="K77" i="3"/>
  <c r="K82" i="3"/>
  <c r="K83" i="3"/>
  <c r="K84" i="3"/>
  <c r="K85" i="3"/>
  <c r="K86" i="3"/>
  <c r="K87" i="3"/>
  <c r="K88" i="3"/>
  <c r="K89" i="3"/>
  <c r="N7" i="3"/>
  <c r="K7" i="3"/>
  <c r="M7" i="3"/>
  <c r="AA7" i="3" s="1"/>
  <c r="N88" i="3"/>
  <c r="M87" i="3"/>
  <c r="L86" i="3"/>
  <c r="N84" i="3"/>
  <c r="M83" i="3"/>
  <c r="L82" i="3"/>
  <c r="N76" i="3"/>
  <c r="M75" i="3"/>
  <c r="L74" i="3"/>
  <c r="U74" i="3" s="1"/>
  <c r="N72" i="3"/>
  <c r="M71" i="3"/>
  <c r="L70" i="3"/>
  <c r="P70" i="3" s="1"/>
  <c r="N64" i="3"/>
  <c r="M63" i="3"/>
  <c r="L62" i="3"/>
  <c r="P62" i="3" s="1"/>
  <c r="N60" i="3"/>
  <c r="M59" i="3"/>
  <c r="L52" i="3"/>
  <c r="U52" i="3" s="1"/>
  <c r="N42" i="3"/>
  <c r="M41" i="3"/>
  <c r="U40" i="3"/>
  <c r="N32" i="3"/>
  <c r="M31" i="3"/>
  <c r="L30" i="3"/>
  <c r="N28" i="3"/>
  <c r="M27" i="3"/>
  <c r="L26" i="3"/>
  <c r="P26" i="3" s="1"/>
  <c r="N20" i="3"/>
  <c r="M19" i="3"/>
  <c r="L18" i="3"/>
  <c r="N10" i="3"/>
  <c r="M9" i="3"/>
  <c r="L8" i="3"/>
  <c r="P8" i="3" s="1"/>
  <c r="U86" i="3" l="1"/>
  <c r="Z86" i="3"/>
  <c r="P86" i="3"/>
  <c r="AA75" i="3"/>
  <c r="Q75" i="3"/>
  <c r="V75" i="3"/>
  <c r="P89" i="3"/>
  <c r="U89" i="3"/>
  <c r="Z89" i="3"/>
  <c r="Q82" i="3"/>
  <c r="V82" i="3"/>
  <c r="AA82" i="3"/>
  <c r="V89" i="3"/>
  <c r="Q89" i="3"/>
  <c r="AA89" i="3"/>
  <c r="Q84" i="3"/>
  <c r="AA84" i="3"/>
  <c r="V84" i="3"/>
  <c r="V88" i="3"/>
  <c r="Q88" i="3"/>
  <c r="AA88" i="3"/>
  <c r="V78" i="3"/>
  <c r="Q78" i="3"/>
  <c r="AA78" i="3"/>
  <c r="P79" i="3"/>
  <c r="U79" i="3"/>
  <c r="X79" i="3" s="1"/>
  <c r="Z79" i="3"/>
  <c r="P84" i="3"/>
  <c r="S84" i="3" s="1"/>
  <c r="Z84" i="3"/>
  <c r="AC84" i="3" s="1"/>
  <c r="U84" i="3"/>
  <c r="X84" i="3" s="1"/>
  <c r="U75" i="3"/>
  <c r="P75" i="3"/>
  <c r="Z75" i="3"/>
  <c r="U88" i="3"/>
  <c r="P88" i="3"/>
  <c r="Z88" i="3"/>
  <c r="V79" i="3"/>
  <c r="Q79" i="3"/>
  <c r="AA79" i="3"/>
  <c r="U78" i="3"/>
  <c r="P78" i="3"/>
  <c r="Z78" i="3"/>
  <c r="P82" i="3"/>
  <c r="Z82" i="3"/>
  <c r="AC82" i="3" s="1"/>
  <c r="U82" i="3"/>
  <c r="V87" i="3"/>
  <c r="AA87" i="3"/>
  <c r="Q87" i="3"/>
  <c r="AA85" i="3"/>
  <c r="Q85" i="3"/>
  <c r="V85" i="3"/>
  <c r="V77" i="3"/>
  <c r="AA77" i="3"/>
  <c r="Q77" i="3"/>
  <c r="P90" i="3"/>
  <c r="Z90" i="3"/>
  <c r="U90" i="3"/>
  <c r="Q83" i="3"/>
  <c r="AA83" i="3"/>
  <c r="V83" i="3"/>
  <c r="U76" i="3"/>
  <c r="Z76" i="3"/>
  <c r="P76" i="3"/>
  <c r="U87" i="3"/>
  <c r="P87" i="3"/>
  <c r="Z87" i="3"/>
  <c r="AA76" i="3"/>
  <c r="V76" i="3"/>
  <c r="Q76" i="3"/>
  <c r="AA86" i="3"/>
  <c r="V86" i="3"/>
  <c r="Q86" i="3"/>
  <c r="Z83" i="3"/>
  <c r="P83" i="3"/>
  <c r="S83" i="3" s="1"/>
  <c r="U83" i="3"/>
  <c r="U77" i="3"/>
  <c r="X77" i="3" s="1"/>
  <c r="P77" i="3"/>
  <c r="Z77" i="3"/>
  <c r="AC77" i="3" s="1"/>
  <c r="Z85" i="3"/>
  <c r="U85" i="3"/>
  <c r="P85" i="3"/>
  <c r="Z91" i="3"/>
  <c r="P91" i="3"/>
  <c r="U91" i="3"/>
  <c r="Q91" i="3"/>
  <c r="AA91" i="3"/>
  <c r="V91" i="3"/>
  <c r="Q90" i="3"/>
  <c r="V90" i="3"/>
  <c r="AA90" i="3"/>
  <c r="AA29" i="3"/>
  <c r="U42" i="3"/>
  <c r="AA42" i="3"/>
  <c r="AC42" i="3" s="1"/>
  <c r="U7" i="3"/>
  <c r="U61" i="3"/>
  <c r="P42" i="3"/>
  <c r="S42" i="3" s="1"/>
  <c r="Z51" i="3"/>
  <c r="U72" i="3"/>
  <c r="U28" i="3"/>
  <c r="Z73" i="3"/>
  <c r="P51" i="3"/>
  <c r="P72" i="3"/>
  <c r="Z70" i="3"/>
  <c r="P40" i="3"/>
  <c r="P59" i="3"/>
  <c r="X29" i="3"/>
  <c r="Z62" i="3"/>
  <c r="Z74" i="3"/>
  <c r="V64" i="3"/>
  <c r="Q29" i="3"/>
  <c r="Z9" i="3"/>
  <c r="Z39" i="3"/>
  <c r="P9" i="3"/>
  <c r="U64" i="3"/>
  <c r="U41" i="3"/>
  <c r="P63" i="3"/>
  <c r="Z71" i="3"/>
  <c r="P19" i="3"/>
  <c r="V17" i="3"/>
  <c r="X17" i="3" s="1"/>
  <c r="P52" i="3"/>
  <c r="Z63" i="3"/>
  <c r="P60" i="3"/>
  <c r="S60" i="3" s="1"/>
  <c r="P69" i="3"/>
  <c r="P39" i="3"/>
  <c r="Q17" i="3"/>
  <c r="P73" i="3"/>
  <c r="Z69" i="3"/>
  <c r="Z59" i="3"/>
  <c r="S64" i="3"/>
  <c r="AC72" i="3"/>
  <c r="X20" i="3"/>
  <c r="U70" i="3"/>
  <c r="AA64" i="3"/>
  <c r="V42" i="3"/>
  <c r="Z10" i="3"/>
  <c r="U10" i="3"/>
  <c r="X10" i="3" s="1"/>
  <c r="Q40" i="3"/>
  <c r="V40" i="3"/>
  <c r="X40" i="3" s="1"/>
  <c r="AA40" i="3"/>
  <c r="Q61" i="3"/>
  <c r="V61" i="3"/>
  <c r="Q72" i="3"/>
  <c r="V72" i="3"/>
  <c r="Z31" i="3"/>
  <c r="Q52" i="3"/>
  <c r="AA52" i="3"/>
  <c r="V52" i="3"/>
  <c r="X52" i="3" s="1"/>
  <c r="Q69" i="3"/>
  <c r="V69" i="3"/>
  <c r="X69" i="3" s="1"/>
  <c r="Q26" i="3"/>
  <c r="S26" i="3" s="1"/>
  <c r="AA26" i="3"/>
  <c r="V26" i="3"/>
  <c r="Q51" i="3"/>
  <c r="V51" i="3"/>
  <c r="X51" i="3" s="1"/>
  <c r="V8" i="3"/>
  <c r="AA8" i="3"/>
  <c r="Q8" i="3"/>
  <c r="S8" i="3" s="1"/>
  <c r="Q70" i="3"/>
  <c r="S70" i="3" s="1"/>
  <c r="V70" i="3"/>
  <c r="AA70" i="3"/>
  <c r="P20" i="3"/>
  <c r="AA61" i="3"/>
  <c r="AC61" i="3" s="1"/>
  <c r="P31" i="3"/>
  <c r="U19" i="3"/>
  <c r="P29" i="3"/>
  <c r="Z29" i="3"/>
  <c r="Q74" i="3"/>
  <c r="AA74" i="3"/>
  <c r="V74" i="3"/>
  <c r="X74" i="3" s="1"/>
  <c r="P17" i="3"/>
  <c r="Z17" i="3"/>
  <c r="AC17" i="3" s="1"/>
  <c r="Q73" i="3"/>
  <c r="AA73" i="3"/>
  <c r="V73" i="3"/>
  <c r="X73" i="3" s="1"/>
  <c r="P27" i="3"/>
  <c r="U27" i="3"/>
  <c r="P61" i="3"/>
  <c r="P41" i="3"/>
  <c r="Z52" i="3"/>
  <c r="U60" i="3"/>
  <c r="Z64" i="3"/>
  <c r="P10" i="3"/>
  <c r="V60" i="3"/>
  <c r="AA10" i="3"/>
  <c r="Q10" i="3"/>
  <c r="AA39" i="3"/>
  <c r="V39" i="3"/>
  <c r="X39" i="3" s="1"/>
  <c r="Q39" i="3"/>
  <c r="AA30" i="3"/>
  <c r="Q30" i="3"/>
  <c r="V30" i="3"/>
  <c r="AA20" i="3"/>
  <c r="Q20" i="3"/>
  <c r="Z25" i="3"/>
  <c r="P25" i="3"/>
  <c r="S25" i="3" s="1"/>
  <c r="U32" i="3"/>
  <c r="U25" i="3"/>
  <c r="U63" i="3"/>
  <c r="U59" i="3"/>
  <c r="U62" i="3"/>
  <c r="U71" i="3"/>
  <c r="AA60" i="3"/>
  <c r="AC60" i="3" s="1"/>
  <c r="U31" i="3"/>
  <c r="Z19" i="3"/>
  <c r="Z7" i="3"/>
  <c r="AC7" i="3" s="1"/>
  <c r="AA69" i="3"/>
  <c r="AA51" i="3"/>
  <c r="Z20" i="3"/>
  <c r="P32" i="3"/>
  <c r="S32" i="3" s="1"/>
  <c r="V25" i="3"/>
  <c r="AA25" i="3"/>
  <c r="AA32" i="3"/>
  <c r="AC32" i="3" s="1"/>
  <c r="V32" i="3"/>
  <c r="V18" i="3"/>
  <c r="AA18" i="3"/>
  <c r="Q18" i="3"/>
  <c r="P28" i="3"/>
  <c r="S28" i="3" s="1"/>
  <c r="Q62" i="3"/>
  <c r="S62" i="3" s="1"/>
  <c r="AA62" i="3"/>
  <c r="V62" i="3"/>
  <c r="V28" i="3"/>
  <c r="AA28" i="3"/>
  <c r="AC28" i="3" s="1"/>
  <c r="U8" i="3"/>
  <c r="V19" i="3"/>
  <c r="AA19" i="3"/>
  <c r="Q19" i="3"/>
  <c r="Q59" i="3"/>
  <c r="V59" i="3"/>
  <c r="AA59" i="3"/>
  <c r="P74" i="3"/>
  <c r="Q9" i="3"/>
  <c r="AA9" i="3"/>
  <c r="V9" i="3"/>
  <c r="X9" i="3" s="1"/>
  <c r="U30" i="3"/>
  <c r="P30" i="3"/>
  <c r="Z30" i="3"/>
  <c r="Q41" i="3"/>
  <c r="V41" i="3"/>
  <c r="AA41" i="3"/>
  <c r="AC41" i="3" s="1"/>
  <c r="Q7" i="3"/>
  <c r="S7" i="3" s="1"/>
  <c r="V7" i="3"/>
  <c r="Z26" i="3"/>
  <c r="V31" i="3"/>
  <c r="Q31" i="3"/>
  <c r="AA31" i="3"/>
  <c r="Q71" i="3"/>
  <c r="S71" i="3" s="1"/>
  <c r="AA71" i="3"/>
  <c r="V71" i="3"/>
  <c r="Z40" i="3"/>
  <c r="U26" i="3"/>
  <c r="Z8" i="3"/>
  <c r="U18" i="3"/>
  <c r="Z18" i="3"/>
  <c r="P18" i="3"/>
  <c r="AA27" i="3"/>
  <c r="AC27" i="3" s="1"/>
  <c r="V27" i="3"/>
  <c r="Q27" i="3"/>
  <c r="Q63" i="3"/>
  <c r="V63" i="3"/>
  <c r="AA63" i="3"/>
  <c r="AC78" i="3" l="1"/>
  <c r="AC87" i="3"/>
  <c r="AC76" i="3"/>
  <c r="X88" i="3"/>
  <c r="AC83" i="3"/>
  <c r="X82" i="3"/>
  <c r="S78" i="3"/>
  <c r="AC89" i="3"/>
  <c r="X91" i="3"/>
  <c r="X85" i="3"/>
  <c r="AC88" i="3"/>
  <c r="S75" i="3"/>
  <c r="X89" i="3"/>
  <c r="AC91" i="3"/>
  <c r="AC86" i="3"/>
  <c r="X87" i="3"/>
  <c r="AC90" i="3"/>
  <c r="X78" i="3"/>
  <c r="S91" i="3"/>
  <c r="AC85" i="3"/>
  <c r="X83" i="3"/>
  <c r="S76" i="3"/>
  <c r="S90" i="3"/>
  <c r="S82" i="3"/>
  <c r="S88" i="3"/>
  <c r="X75" i="3"/>
  <c r="AC79" i="3"/>
  <c r="S89" i="3"/>
  <c r="S86" i="3"/>
  <c r="S85" i="3"/>
  <c r="S77" i="3"/>
  <c r="S87" i="3"/>
  <c r="X76" i="3"/>
  <c r="X90" i="3"/>
  <c r="AC75" i="3"/>
  <c r="S79" i="3"/>
  <c r="X86" i="3"/>
  <c r="S72" i="3"/>
  <c r="AC29" i="3"/>
  <c r="X42" i="3"/>
  <c r="S17" i="3"/>
  <c r="S59" i="3"/>
  <c r="X72" i="3"/>
  <c r="X31" i="3"/>
  <c r="X60" i="3"/>
  <c r="AC70" i="3"/>
  <c r="X61" i="3"/>
  <c r="S63" i="3"/>
  <c r="X27" i="3"/>
  <c r="S61" i="3"/>
  <c r="X7" i="3"/>
  <c r="AC63" i="3"/>
  <c r="X28" i="3"/>
  <c r="AC73" i="3"/>
  <c r="AC39" i="3"/>
  <c r="X64" i="3"/>
  <c r="S51" i="3"/>
  <c r="AC51" i="3"/>
  <c r="AC30" i="3"/>
  <c r="AC64" i="3"/>
  <c r="S52" i="3"/>
  <c r="S9" i="3"/>
  <c r="S39" i="3"/>
  <c r="AC74" i="3"/>
  <c r="S29" i="3"/>
  <c r="AC18" i="3"/>
  <c r="X59" i="3"/>
  <c r="AC69" i="3"/>
  <c r="S69" i="3"/>
  <c r="S40" i="3"/>
  <c r="AC25" i="3"/>
  <c r="X71" i="3"/>
  <c r="S31" i="3"/>
  <c r="S19" i="3"/>
  <c r="AC62" i="3"/>
  <c r="AC19" i="3"/>
  <c r="S73" i="3"/>
  <c r="AC59" i="3"/>
  <c r="AC9" i="3"/>
  <c r="X41" i="3"/>
  <c r="S27" i="3"/>
  <c r="AC8" i="3"/>
  <c r="AC71" i="3"/>
  <c r="S41" i="3"/>
  <c r="S74" i="3"/>
  <c r="X62" i="3"/>
  <c r="X63" i="3"/>
  <c r="AC40" i="3"/>
  <c r="X30" i="3"/>
  <c r="X19" i="3"/>
  <c r="X70" i="3"/>
  <c r="X18" i="3"/>
  <c r="X26" i="3"/>
  <c r="X25" i="3"/>
  <c r="S20" i="3"/>
  <c r="AC31" i="3"/>
  <c r="AC26" i="3"/>
  <c r="S30" i="3"/>
  <c r="X8" i="3"/>
  <c r="X32" i="3"/>
  <c r="S10" i="3"/>
  <c r="AC10" i="3"/>
  <c r="S18" i="3"/>
  <c r="AC20" i="3"/>
  <c r="AC52" i="3"/>
  <c r="H4" i="1" l="1"/>
  <c r="H5" i="1"/>
  <c r="H7" i="1"/>
  <c r="H8" i="1"/>
  <c r="H9" i="1"/>
  <c r="H10" i="1"/>
  <c r="H3" i="1"/>
  <c r="G4" i="1"/>
  <c r="N4" i="1" s="1"/>
  <c r="G5" i="1"/>
  <c r="N5" i="1" s="1"/>
  <c r="G7" i="1"/>
  <c r="N7" i="1" s="1"/>
  <c r="G8" i="1"/>
  <c r="N8" i="1" s="1"/>
  <c r="G9" i="1"/>
  <c r="N9" i="1" s="1"/>
  <c r="G10" i="1"/>
  <c r="N10" i="1" s="1"/>
  <c r="G3" i="1"/>
  <c r="J3" i="1" s="1"/>
  <c r="F4" i="1"/>
  <c r="M4" i="1" s="1"/>
  <c r="F5" i="1"/>
  <c r="M5" i="1" s="1"/>
  <c r="F7" i="1"/>
  <c r="M7" i="1" s="1"/>
  <c r="F8" i="1"/>
  <c r="M8" i="1" s="1"/>
  <c r="F9" i="1"/>
  <c r="M9" i="1" s="1"/>
  <c r="F10" i="1"/>
  <c r="M10" i="1" s="1"/>
  <c r="F3" i="1"/>
  <c r="Q3" i="1" s="1"/>
  <c r="E4" i="1"/>
  <c r="E5" i="1"/>
  <c r="E7" i="1"/>
  <c r="E8" i="1"/>
  <c r="E9" i="1"/>
  <c r="E10" i="1"/>
  <c r="E3" i="1"/>
  <c r="P7" i="1" l="1"/>
  <c r="R3" i="1"/>
  <c r="T3" i="1" s="1"/>
  <c r="I9" i="1"/>
  <c r="N3" i="1"/>
  <c r="Q7" i="1"/>
  <c r="I7" i="1"/>
  <c r="P10" i="1"/>
  <c r="R5" i="1"/>
  <c r="Q9" i="1"/>
  <c r="I3" i="1"/>
  <c r="L3" i="1" s="1"/>
  <c r="J10" i="1"/>
  <c r="P5" i="1"/>
  <c r="J5" i="1"/>
  <c r="R10" i="1"/>
  <c r="Q4" i="1"/>
  <c r="I4" i="1"/>
  <c r="P4" i="1"/>
  <c r="P8" i="1"/>
  <c r="P9" i="1"/>
  <c r="R8" i="1"/>
  <c r="J8" i="1"/>
  <c r="R9" i="1"/>
  <c r="R7" i="1"/>
  <c r="R4" i="1"/>
  <c r="J7" i="1"/>
  <c r="J4" i="1"/>
  <c r="J9" i="1"/>
  <c r="L9" i="1" s="1"/>
  <c r="M3" i="1"/>
  <c r="P3" i="1" s="1"/>
  <c r="Q10" i="1"/>
  <c r="Q8" i="1"/>
  <c r="Q5" i="1"/>
  <c r="I5" i="1"/>
  <c r="I10" i="1"/>
  <c r="I8" i="1"/>
  <c r="T9" i="1" l="1"/>
  <c r="L5" i="1"/>
  <c r="T7" i="1"/>
  <c r="T4" i="1"/>
  <c r="T8" i="1"/>
  <c r="T10" i="1"/>
  <c r="L7" i="1"/>
  <c r="T5" i="1"/>
  <c r="L4" i="1"/>
  <c r="L10" i="1"/>
  <c r="L8" i="1"/>
</calcChain>
</file>

<file path=xl/sharedStrings.xml><?xml version="1.0" encoding="utf-8"?>
<sst xmlns="http://schemas.openxmlformats.org/spreadsheetml/2006/main" count="3555" uniqueCount="653">
  <si>
    <t>Spring 42</t>
  </si>
  <si>
    <t>Spring 52</t>
  </si>
  <si>
    <t>Summer 52</t>
  </si>
  <si>
    <t>Year</t>
  </si>
  <si>
    <t>TOTAL</t>
  </si>
  <si>
    <t>Effort</t>
  </si>
  <si>
    <t>Kept</t>
  </si>
  <si>
    <t>Rel</t>
  </si>
  <si>
    <t>Rel -sub leg</t>
  </si>
  <si>
    <t>Spring 42 TM</t>
  </si>
  <si>
    <t>Spring 52 TM</t>
  </si>
  <si>
    <t>Summer 52 TM</t>
  </si>
  <si>
    <t>Sum of ESTIMATE</t>
  </si>
  <si>
    <t>DISPOSITION</t>
  </si>
  <si>
    <t>Region</t>
  </si>
  <si>
    <t>YEAR</t>
  </si>
  <si>
    <t>Released</t>
  </si>
  <si>
    <t>Released Sub-Legal sized</t>
  </si>
  <si>
    <t>WCVI OFF</t>
  </si>
  <si>
    <t>MONTH</t>
  </si>
  <si>
    <t>Month</t>
  </si>
  <si>
    <t>Area</t>
  </si>
  <si>
    <t>DNA stock composition</t>
  </si>
  <si>
    <t>Total Effort, Catch and Releases</t>
  </si>
  <si>
    <r>
      <t>Estimated Spring 4</t>
    </r>
    <r>
      <rPr>
        <b/>
        <vertAlign val="subscript"/>
        <sz val="11"/>
        <color theme="1"/>
        <rFont val="Calibri"/>
        <scheme val="minor"/>
      </rPr>
      <t xml:space="preserve">2 </t>
    </r>
    <r>
      <rPr>
        <b/>
        <sz val="11"/>
        <color theme="1"/>
        <rFont val="Calibri"/>
        <scheme val="minor"/>
      </rPr>
      <t>Encounters</t>
    </r>
  </si>
  <si>
    <r>
      <t>Estimated Spring 5</t>
    </r>
    <r>
      <rPr>
        <b/>
        <vertAlign val="subscript"/>
        <sz val="11"/>
        <color theme="1"/>
        <rFont val="Calibri"/>
        <scheme val="minor"/>
      </rPr>
      <t xml:space="preserve">2 </t>
    </r>
    <r>
      <rPr>
        <b/>
        <sz val="11"/>
        <color theme="1"/>
        <rFont val="Calibri"/>
        <scheme val="minor"/>
      </rPr>
      <t>Encounters</t>
    </r>
  </si>
  <si>
    <r>
      <t>Estimated Summer 5</t>
    </r>
    <r>
      <rPr>
        <b/>
        <vertAlign val="subscript"/>
        <sz val="11"/>
        <color theme="1"/>
        <rFont val="Calibri"/>
        <scheme val="minor"/>
      </rPr>
      <t xml:space="preserve">2 </t>
    </r>
    <r>
      <rPr>
        <b/>
        <sz val="11"/>
        <color theme="1"/>
        <rFont val="Calibri"/>
        <scheme val="minor"/>
      </rPr>
      <t>Encounters</t>
    </r>
  </si>
  <si>
    <t>Lookup</t>
  </si>
  <si>
    <t>n</t>
  </si>
  <si>
    <t>Sample Rate</t>
  </si>
  <si>
    <r>
      <t>Spring 4</t>
    </r>
    <r>
      <rPr>
        <b/>
        <vertAlign val="subscript"/>
        <sz val="11"/>
        <color theme="1"/>
        <rFont val="Calibri"/>
        <scheme val="minor"/>
      </rPr>
      <t>2</t>
    </r>
  </si>
  <si>
    <r>
      <t>Spring 5</t>
    </r>
    <r>
      <rPr>
        <b/>
        <vertAlign val="subscript"/>
        <sz val="11"/>
        <color theme="1"/>
        <rFont val="Calibri"/>
        <scheme val="minor"/>
      </rPr>
      <t>2</t>
    </r>
  </si>
  <si>
    <r>
      <t>Summer 5</t>
    </r>
    <r>
      <rPr>
        <b/>
        <vertAlign val="subscript"/>
        <sz val="11"/>
        <color theme="1"/>
        <rFont val="Calibri"/>
        <scheme val="minor"/>
      </rPr>
      <t>2</t>
    </r>
  </si>
  <si>
    <t>Rel (SL)</t>
  </si>
  <si>
    <t>Mortality</t>
  </si>
  <si>
    <t>JUN</t>
  </si>
  <si>
    <t>NWVI</t>
  </si>
  <si>
    <t>JUL</t>
  </si>
  <si>
    <t>AUG</t>
  </si>
  <si>
    <t>SWVI</t>
  </si>
  <si>
    <t>SEP</t>
  </si>
  <si>
    <t>MAY</t>
  </si>
  <si>
    <t>lookup</t>
  </si>
  <si>
    <t>month_2</t>
  </si>
  <si>
    <t>APR</t>
  </si>
  <si>
    <t>OCT</t>
  </si>
  <si>
    <t>Bowron</t>
  </si>
  <si>
    <t>Dome</t>
  </si>
  <si>
    <t>Fontoniko</t>
  </si>
  <si>
    <t>Goat</t>
  </si>
  <si>
    <t>Holmes</t>
  </si>
  <si>
    <t>Indianpoint</t>
  </si>
  <si>
    <t>James</t>
  </si>
  <si>
    <t>Kenneth_Cr</t>
  </si>
  <si>
    <t>McGregor</t>
  </si>
  <si>
    <t>Morkill</t>
  </si>
  <si>
    <t>Salmon@PG</t>
  </si>
  <si>
    <t>Slim_C</t>
  </si>
  <si>
    <t>Swift</t>
  </si>
  <si>
    <t>Tete_Jaune</t>
  </si>
  <si>
    <t>Torpy</t>
  </si>
  <si>
    <t>Willow_R</t>
  </si>
  <si>
    <t>Baezaeko</t>
  </si>
  <si>
    <t>Baker_Cr</t>
  </si>
  <si>
    <t>Bridge</t>
  </si>
  <si>
    <t>Chilako</t>
  </si>
  <si>
    <t>Chilko</t>
  </si>
  <si>
    <t>Cottonwood</t>
  </si>
  <si>
    <t>Elkin_R</t>
  </si>
  <si>
    <t>Endako</t>
  </si>
  <si>
    <t>Horsefly</t>
  </si>
  <si>
    <t>Kuzkwa_Cr</t>
  </si>
  <si>
    <t>L_Cariboo</t>
  </si>
  <si>
    <t>L_Chilcoti</t>
  </si>
  <si>
    <t>Nazko</t>
  </si>
  <si>
    <t>Nechako</t>
  </si>
  <si>
    <t>Portage_C</t>
  </si>
  <si>
    <t>Quesnel</t>
  </si>
  <si>
    <t>Stuart</t>
  </si>
  <si>
    <t>Taseko</t>
  </si>
  <si>
    <t>U_Cariboo</t>
  </si>
  <si>
    <t>U_Chilcotin</t>
  </si>
  <si>
    <t>Westroad</t>
  </si>
  <si>
    <t>Chilliwac@Stav</t>
  </si>
  <si>
    <t>Chilliwack_F</t>
  </si>
  <si>
    <t>Harrison</t>
  </si>
  <si>
    <t>Barriere</t>
  </si>
  <si>
    <t>Blue</t>
  </si>
  <si>
    <t>Clearwater</t>
  </si>
  <si>
    <t>Finn</t>
  </si>
  <si>
    <t>Lemieux_Cr</t>
  </si>
  <si>
    <t>N_Thom@Main</t>
  </si>
  <si>
    <t>Raft_R</t>
  </si>
  <si>
    <t>Bessette</t>
  </si>
  <si>
    <t>Duteau_Cr</t>
  </si>
  <si>
    <t>Eagle_R</t>
  </si>
  <si>
    <t>L_Adams</t>
  </si>
  <si>
    <t>L_Shuswap</t>
  </si>
  <si>
    <t>L_Thompson</t>
  </si>
  <si>
    <t>Little_R</t>
  </si>
  <si>
    <t>M_Shuswap</t>
  </si>
  <si>
    <t>Salmon@SA</t>
  </si>
  <si>
    <t>Seymour@Thomp</t>
  </si>
  <si>
    <t>South_Thom</t>
  </si>
  <si>
    <t>Bonaparte</t>
  </si>
  <si>
    <t>Coldwater</t>
  </si>
  <si>
    <t>Deadman</t>
  </si>
  <si>
    <t>Louis</t>
  </si>
  <si>
    <t>Nicola</t>
  </si>
  <si>
    <t>Spius</t>
  </si>
  <si>
    <t>U_Coldwat_SP</t>
  </si>
  <si>
    <t>U_Spius_SP</t>
  </si>
  <si>
    <t>Big_Qualicum</t>
  </si>
  <si>
    <t>Chemainus</t>
  </si>
  <si>
    <t>Cowichan</t>
  </si>
  <si>
    <t>L_Qualicum</t>
  </si>
  <si>
    <t>Nanaimo_F</t>
  </si>
  <si>
    <t>Nanaimo_SP</t>
  </si>
  <si>
    <t>Nanaimo_SU</t>
  </si>
  <si>
    <t>NanaimoSu_BackX</t>
  </si>
  <si>
    <t>Nimpkish</t>
  </si>
  <si>
    <t>Puntledge_BackX</t>
  </si>
  <si>
    <t>Puntledge_F</t>
  </si>
  <si>
    <t>Puntledge_Su</t>
  </si>
  <si>
    <t>Quinsam</t>
  </si>
  <si>
    <t>Burman</t>
  </si>
  <si>
    <t>Conuma</t>
  </si>
  <si>
    <t>Gold_R</t>
  </si>
  <si>
    <t>Kaouk_R</t>
  </si>
  <si>
    <t>Kennedy</t>
  </si>
  <si>
    <t>Marble@NVI</t>
  </si>
  <si>
    <t>Megin_R</t>
  </si>
  <si>
    <t>Moyeha_R</t>
  </si>
  <si>
    <t>Nahmint</t>
  </si>
  <si>
    <t>Nitinat</t>
  </si>
  <si>
    <t>Robertson</t>
  </si>
  <si>
    <t>San_Juan</t>
  </si>
  <si>
    <t>Sarita</t>
  </si>
  <si>
    <t>Sooke</t>
  </si>
  <si>
    <t>Tahsis</t>
  </si>
  <si>
    <t>Thornton</t>
  </si>
  <si>
    <t>Tlupana</t>
  </si>
  <si>
    <t>Toquart</t>
  </si>
  <si>
    <t>Tranquil</t>
  </si>
  <si>
    <t>Zeballos</t>
  </si>
  <si>
    <t>Capilano</t>
  </si>
  <si>
    <t>Cheakamus</t>
  </si>
  <si>
    <t>Cheakamus_F</t>
  </si>
  <si>
    <t>Cheakamus_Su</t>
  </si>
  <si>
    <t>Devereux</t>
  </si>
  <si>
    <t>Klinaklini</t>
  </si>
  <si>
    <t>Phillips</t>
  </si>
  <si>
    <t>Ashlulm</t>
  </si>
  <si>
    <t>Atnarko</t>
  </si>
  <si>
    <t>Chuckwalla</t>
  </si>
  <si>
    <t>Dean</t>
  </si>
  <si>
    <t>Docee</t>
  </si>
  <si>
    <t>Kateen</t>
  </si>
  <si>
    <t>Kilbella</t>
  </si>
  <si>
    <t>Kildala</t>
  </si>
  <si>
    <t>Kitimat</t>
  </si>
  <si>
    <t>Kitlope</t>
  </si>
  <si>
    <t>LowAtnarko</t>
  </si>
  <si>
    <t>Neechanze</t>
  </si>
  <si>
    <t>Nusatsum</t>
  </si>
  <si>
    <t>Takia</t>
  </si>
  <si>
    <t>U_Atnarko</t>
  </si>
  <si>
    <t>U_Dean</t>
  </si>
  <si>
    <t>Wannock_R</t>
  </si>
  <si>
    <t>Cranberry</t>
  </si>
  <si>
    <t>Damdochax</t>
  </si>
  <si>
    <t>Ishkheenickh</t>
  </si>
  <si>
    <t>Kincolith</t>
  </si>
  <si>
    <t>Kiteen</t>
  </si>
  <si>
    <t>Kwinageese</t>
  </si>
  <si>
    <t>Meziadin</t>
  </si>
  <si>
    <t>Owegee</t>
  </si>
  <si>
    <t>Seaskinnish</t>
  </si>
  <si>
    <t>Snowbank</t>
  </si>
  <si>
    <t>Teigen</t>
  </si>
  <si>
    <t>Tseax</t>
  </si>
  <si>
    <t>Big_Silver</t>
  </si>
  <si>
    <t>Birkenhead</t>
  </si>
  <si>
    <t>BlueCr_UpPitt</t>
  </si>
  <si>
    <t>Upper_Pitt</t>
  </si>
  <si>
    <t>Maria_Slough</t>
  </si>
  <si>
    <t>Yakoun</t>
  </si>
  <si>
    <t>Big_Boulder_C</t>
  </si>
  <si>
    <t>Chickamin</t>
  </si>
  <si>
    <t>King_Salmon</t>
  </si>
  <si>
    <t>Situk</t>
  </si>
  <si>
    <t>Tahini</t>
  </si>
  <si>
    <t>Unuk</t>
  </si>
  <si>
    <t>Dudidontu</t>
  </si>
  <si>
    <t>Hackett_r</t>
  </si>
  <si>
    <t>Kowatua</t>
  </si>
  <si>
    <t>Little_Tatsam</t>
  </si>
  <si>
    <t>Nahlin</t>
  </si>
  <si>
    <t>Nakina</t>
  </si>
  <si>
    <t>Tatsamenie</t>
  </si>
  <si>
    <t>Tseta</t>
  </si>
  <si>
    <t>Yeth_Cr</t>
  </si>
  <si>
    <t>Christina</t>
  </si>
  <si>
    <t>Craig</t>
  </si>
  <si>
    <t>Johnny_Tashoot</t>
  </si>
  <si>
    <t>Little_Tahltan</t>
  </si>
  <si>
    <t>Shakes_Cr</t>
  </si>
  <si>
    <t>Tahltan_R</t>
  </si>
  <si>
    <t>Verrett</t>
  </si>
  <si>
    <t>Bear</t>
  </si>
  <si>
    <t>Kluatantan</t>
  </si>
  <si>
    <t>Kluayaz_Cr</t>
  </si>
  <si>
    <t>Kuldo_C</t>
  </si>
  <si>
    <t>Otsi_Cr</t>
  </si>
  <si>
    <t>Sicintine_R</t>
  </si>
  <si>
    <t>Slamgeesh</t>
  </si>
  <si>
    <t>Squingula_R</t>
  </si>
  <si>
    <t>Sustut</t>
  </si>
  <si>
    <t>Babine</t>
  </si>
  <si>
    <t>Bulkley_Early</t>
  </si>
  <si>
    <t>Morice_R</t>
  </si>
  <si>
    <t>Suskwa</t>
  </si>
  <si>
    <t>Kispiox</t>
  </si>
  <si>
    <t>Kitseguecla_R</t>
  </si>
  <si>
    <t>Kitwanga</t>
  </si>
  <si>
    <t>Nangeese_R</t>
  </si>
  <si>
    <t>Shegunia_R</t>
  </si>
  <si>
    <t>Sweetin</t>
  </si>
  <si>
    <t>Cedar_Early</t>
  </si>
  <si>
    <t>Ecstall</t>
  </si>
  <si>
    <t>Exchamsiks</t>
  </si>
  <si>
    <t>Exstew_R</t>
  </si>
  <si>
    <t>Fiddler_Cr</t>
  </si>
  <si>
    <t>Gitnadoix</t>
  </si>
  <si>
    <t>Kasiks_R</t>
  </si>
  <si>
    <t>Khyex_R</t>
  </si>
  <si>
    <t>Kitsumkalum_R</t>
  </si>
  <si>
    <t>Thomas_Cr</t>
  </si>
  <si>
    <t>Zymogotitz_R</t>
  </si>
  <si>
    <t>Blanchard</t>
  </si>
  <si>
    <t>Goat_Cr</t>
  </si>
  <si>
    <t>Klukshu</t>
  </si>
  <si>
    <t>Kudwat_Cr</t>
  </si>
  <si>
    <t>Takhanne</t>
  </si>
  <si>
    <t>Eel_R</t>
  </si>
  <si>
    <t>Russian_R</t>
  </si>
  <si>
    <t>Battle_Cr</t>
  </si>
  <si>
    <t>Butte_Cr_f</t>
  </si>
  <si>
    <t>Feather_H_fa</t>
  </si>
  <si>
    <t>Stanislaus_R</t>
  </si>
  <si>
    <t>Butte_Cr_sp</t>
  </si>
  <si>
    <t>Deer_Cr_sp</t>
  </si>
  <si>
    <t>Feather_H_sp</t>
  </si>
  <si>
    <t>Mill_Cr_sp</t>
  </si>
  <si>
    <t>Sacramento_H</t>
  </si>
  <si>
    <t>L_Deschutes_R</t>
  </si>
  <si>
    <t>U_Deschutes_R</t>
  </si>
  <si>
    <t>George_Adams_H</t>
  </si>
  <si>
    <t>Hamma_Hamma_R</t>
  </si>
  <si>
    <t>NF_Skokomish_F</t>
  </si>
  <si>
    <t>Dungeness_R</t>
  </si>
  <si>
    <t>Klamath_R_fa</t>
  </si>
  <si>
    <t>Trinity_H_sp</t>
  </si>
  <si>
    <t>Abernathy_Cr_Fa</t>
  </si>
  <si>
    <t>Abernathy_NFH_F</t>
  </si>
  <si>
    <t>Coweeman_R_Fa</t>
  </si>
  <si>
    <t>Cowlitz_H_fa</t>
  </si>
  <si>
    <t>Elochoman_R_Fa</t>
  </si>
  <si>
    <t>Green_R_Fa</t>
  </si>
  <si>
    <t>Lewis_R_f</t>
  </si>
  <si>
    <t>Lewis_R_LSu</t>
  </si>
  <si>
    <t>Lewis_R_Su</t>
  </si>
  <si>
    <t>Sandy_R</t>
  </si>
  <si>
    <t>Washougal_R_Fa</t>
  </si>
  <si>
    <t>Cowlitz_H_sp</t>
  </si>
  <si>
    <t>Kalama_H_sp</t>
  </si>
  <si>
    <t>Lewis_H_sp</t>
  </si>
  <si>
    <t>American_Sp</t>
  </si>
  <si>
    <t>Entiat_H</t>
  </si>
  <si>
    <t>Granite_Cr</t>
  </si>
  <si>
    <t>John_Day_R</t>
  </si>
  <si>
    <t>JohnDay_R</t>
  </si>
  <si>
    <t>Klickitat_H</t>
  </si>
  <si>
    <t>Klickitat_R_sp</t>
  </si>
  <si>
    <t>L_Wh_Sal_H_sp</t>
  </si>
  <si>
    <t>LittleNaches_Sp</t>
  </si>
  <si>
    <t>Methow_R_sp</t>
  </si>
  <si>
    <t>MF_JohnDay_R</t>
  </si>
  <si>
    <t>Naches_Sp</t>
  </si>
  <si>
    <t>NF_JohnDay_R</t>
  </si>
  <si>
    <t>Shitike_H</t>
  </si>
  <si>
    <t>Twisp_R_Sp</t>
  </si>
  <si>
    <t>U_Yakima_H</t>
  </si>
  <si>
    <t>Warm_Springs_H</t>
  </si>
  <si>
    <t>Wenatchee_H_sp</t>
  </si>
  <si>
    <t>Wenatchee_R_sp</t>
  </si>
  <si>
    <t>Coos_H</t>
  </si>
  <si>
    <t>Coquille_R</t>
  </si>
  <si>
    <t>Elk_H</t>
  </si>
  <si>
    <t>Millicoma_R</t>
  </si>
  <si>
    <t>S_Coos_R</t>
  </si>
  <si>
    <t>S_Umpqua_H</t>
  </si>
  <si>
    <t>Sixes_R</t>
  </si>
  <si>
    <t>Umpqua_H</t>
  </si>
  <si>
    <t>Chetco_R</t>
  </si>
  <si>
    <t>Klukshu_R</t>
  </si>
  <si>
    <t>Situk_R</t>
  </si>
  <si>
    <t>Alsea_R</t>
  </si>
  <si>
    <t>Kilchis_R</t>
  </si>
  <si>
    <t>Necanicum_H</t>
  </si>
  <si>
    <t>Nehalem_R</t>
  </si>
  <si>
    <t>Nestucca_H</t>
  </si>
  <si>
    <t>Salmon_R_f</t>
  </si>
  <si>
    <t>Trask_R</t>
  </si>
  <si>
    <t>Wilson_R</t>
  </si>
  <si>
    <t>Yaquina_R</t>
  </si>
  <si>
    <t>L_Sauk_R</t>
  </si>
  <si>
    <t>L_Skagit_R_Fa</t>
  </si>
  <si>
    <t>Marblemount_HSp</t>
  </si>
  <si>
    <t>Marblemount_Hsu</t>
  </si>
  <si>
    <t>NF_Nooksack_H</t>
  </si>
  <si>
    <t>Samish_H</t>
  </si>
  <si>
    <t>Skagit_R</t>
  </si>
  <si>
    <t>Skykomish_R</t>
  </si>
  <si>
    <t>Snoqualmie_R</t>
  </si>
  <si>
    <t>U_Sauk_R</t>
  </si>
  <si>
    <t>U_Sauk_R_SpSu</t>
  </si>
  <si>
    <t>U_Skagit_R</t>
  </si>
  <si>
    <t>Big_Boulder_Cr</t>
  </si>
  <si>
    <t>Tahini_R</t>
  </si>
  <si>
    <t>King_Salmon_R</t>
  </si>
  <si>
    <t>Applegate_Cr</t>
  </si>
  <si>
    <t>Cole_Rivers_H</t>
  </si>
  <si>
    <t>Columbia_Rogue</t>
  </si>
  <si>
    <t>Bear_Cr_SuFa</t>
  </si>
  <si>
    <t>Cedar_R_SuFa</t>
  </si>
  <si>
    <t>Clear_Cr_H</t>
  </si>
  <si>
    <t>Grovers_Cr_H</t>
  </si>
  <si>
    <t>Hupp_Sp_H</t>
  </si>
  <si>
    <t>S_Prairie_Cr</t>
  </si>
  <si>
    <t>Soos_H</t>
  </si>
  <si>
    <t>UW_H_SuFa</t>
  </si>
  <si>
    <t>Voights_H</t>
  </si>
  <si>
    <t>White_H</t>
  </si>
  <si>
    <t>ClearwaterRFa</t>
  </si>
  <si>
    <t>Lyons_Ferry_H</t>
  </si>
  <si>
    <t>Nez_PerceT_H</t>
  </si>
  <si>
    <t>Bear_Valley_Cr</t>
  </si>
  <si>
    <t>Big_Cr</t>
  </si>
  <si>
    <t>Camas_Cr</t>
  </si>
  <si>
    <t>Capehorn_Cr</t>
  </si>
  <si>
    <t>Catherine_Cr</t>
  </si>
  <si>
    <t>Chamberlain_Cr</t>
  </si>
  <si>
    <t>Crooked_Fk_Cr</t>
  </si>
  <si>
    <t>Dworshak_H</t>
  </si>
  <si>
    <t>Imnaha_R</t>
  </si>
  <si>
    <t>Johnson_Cr</t>
  </si>
  <si>
    <t>Johnson_H</t>
  </si>
  <si>
    <t>Lochsa_R</t>
  </si>
  <si>
    <t>Lolo_Cr</t>
  </si>
  <si>
    <t>LookingGlass_H</t>
  </si>
  <si>
    <t>Minam_R</t>
  </si>
  <si>
    <t>Newsome_Cr</t>
  </si>
  <si>
    <t>Pahsimeroi_R</t>
  </si>
  <si>
    <t>Rapid_R_H</t>
  </si>
  <si>
    <t>Red_R</t>
  </si>
  <si>
    <t>Sawtooth_H</t>
  </si>
  <si>
    <t>Secesh_R</t>
  </si>
  <si>
    <t>Tucannon_H</t>
  </si>
  <si>
    <t>Tucannon_R</t>
  </si>
  <si>
    <t>Wenaha_R</t>
  </si>
  <si>
    <t>Chickamin_H</t>
  </si>
  <si>
    <t>Chickamin_R</t>
  </si>
  <si>
    <t>Clear_Cr</t>
  </si>
  <si>
    <t>Cripple_Cr</t>
  </si>
  <si>
    <t>Keta_R</t>
  </si>
  <si>
    <t>King_Cr</t>
  </si>
  <si>
    <t>Andrew_Cr</t>
  </si>
  <si>
    <t>Andrew_CryH</t>
  </si>
  <si>
    <t>Andrew_MedH</t>
  </si>
  <si>
    <t>Kowatua_Cr</t>
  </si>
  <si>
    <t>Nahlin_R_U</t>
  </si>
  <si>
    <t>Nakina_R</t>
  </si>
  <si>
    <t>Tatsatua_Cr</t>
  </si>
  <si>
    <t>U_Nahlin_R</t>
  </si>
  <si>
    <t>Hanford_Reach</t>
  </si>
  <si>
    <t>L_Wh_Sal_H_SF</t>
  </si>
  <si>
    <t>Marion_Drain_Fa</t>
  </si>
  <si>
    <t>Methow_R</t>
  </si>
  <si>
    <t>Priest_Rapid_H</t>
  </si>
  <si>
    <t>Priest_Rapids_H</t>
  </si>
  <si>
    <t>Umatilla_H</t>
  </si>
  <si>
    <t>Umatilla_H_Fa</t>
  </si>
  <si>
    <t>Wells_H</t>
  </si>
  <si>
    <t>Wenatchee_R_SF</t>
  </si>
  <si>
    <t>L_Tahltan_R</t>
  </si>
  <si>
    <t>Forks_Cr_H</t>
  </si>
  <si>
    <t>Hoh_R</t>
  </si>
  <si>
    <t>Hoko_H_Fa</t>
  </si>
  <si>
    <t>Humptulips_H</t>
  </si>
  <si>
    <t>Makah_H</t>
  </si>
  <si>
    <t>Queets_R</t>
  </si>
  <si>
    <t>Quilayute_R</t>
  </si>
  <si>
    <t>Sol_Duc_H</t>
  </si>
  <si>
    <t>McKenzie_H</t>
  </si>
  <si>
    <t>N_Santiam_H</t>
  </si>
  <si>
    <t>Big_Cr_H_Col</t>
  </si>
  <si>
    <t>Elochoman_H</t>
  </si>
  <si>
    <t>Spring_Cr_col</t>
  </si>
  <si>
    <t>Stock</t>
  </si>
  <si>
    <t>Code</t>
  </si>
  <si>
    <t>SMU</t>
  </si>
  <si>
    <t>EST</t>
  </si>
  <si>
    <t>SD</t>
  </si>
  <si>
    <t>Area 21/121</t>
  </si>
  <si>
    <t>Area 123/124</t>
  </si>
  <si>
    <t>DNA Stock Name</t>
  </si>
  <si>
    <t>Stock Agg</t>
  </si>
  <si>
    <t>FR_GRP</t>
  </si>
  <si>
    <t>Spring 5.2</t>
  </si>
  <si>
    <t>Fraser</t>
  </si>
  <si>
    <t>Horsey</t>
  </si>
  <si>
    <t>Nevin_Cr</t>
  </si>
  <si>
    <t>McKale</t>
  </si>
  <si>
    <t>Twin</t>
  </si>
  <si>
    <t>Walker</t>
  </si>
  <si>
    <t>Slim</t>
  </si>
  <si>
    <t>Willow</t>
  </si>
  <si>
    <t>Summer 5.2</t>
  </si>
  <si>
    <t>Stellako</t>
  </si>
  <si>
    <t>Elkin</t>
  </si>
  <si>
    <t>Fall</t>
  </si>
  <si>
    <t>Portage</t>
  </si>
  <si>
    <t>Seton</t>
  </si>
  <si>
    <t>Mahood</t>
  </si>
  <si>
    <t>Raft</t>
  </si>
  <si>
    <t>Spring 4.2</t>
  </si>
  <si>
    <t>Summer 4.1</t>
  </si>
  <si>
    <t>Summer 41</t>
  </si>
  <si>
    <t>L_Shus@U_Adams</t>
  </si>
  <si>
    <t>Eagle</t>
  </si>
  <si>
    <t>Little</t>
  </si>
  <si>
    <t>Non_FR</t>
  </si>
  <si>
    <t>Nahatlatch_R</t>
  </si>
  <si>
    <t>Upper Adams</t>
  </si>
  <si>
    <t>Scotch</t>
  </si>
  <si>
    <t>Chilliwack Su</t>
  </si>
  <si>
    <t>Douglas</t>
  </si>
  <si>
    <t>Holliday</t>
  </si>
  <si>
    <t>Kazchek</t>
  </si>
  <si>
    <t>Narcosli</t>
  </si>
  <si>
    <t>Naver</t>
  </si>
  <si>
    <t>Pinchi</t>
  </si>
  <si>
    <t>Sloquet_Cr</t>
  </si>
  <si>
    <t>Small</t>
  </si>
  <si>
    <t>Tipella</t>
  </si>
  <si>
    <t>Wap</t>
  </si>
  <si>
    <t>McKinley</t>
  </si>
  <si>
    <t>Chehalis</t>
  </si>
  <si>
    <t>W_Chilliwack</t>
  </si>
  <si>
    <t>Ptarmigan</t>
  </si>
  <si>
    <t>Snootli</t>
  </si>
  <si>
    <t>Other Cdn</t>
  </si>
  <si>
    <t>Maggie</t>
  </si>
  <si>
    <t>Quatse</t>
  </si>
  <si>
    <t>Tsulquase</t>
  </si>
  <si>
    <t>Paisla_Cr</t>
  </si>
  <si>
    <t>CowiHybrids</t>
  </si>
  <si>
    <t>Squamish</t>
  </si>
  <si>
    <t>Tenderfoot</t>
  </si>
  <si>
    <t>Bulkley_sp</t>
  </si>
  <si>
    <t>Morice</t>
  </si>
  <si>
    <t>Wannock</t>
  </si>
  <si>
    <t>L_Kalum</t>
  </si>
  <si>
    <t>Bute</t>
  </si>
  <si>
    <t>Zymoetz</t>
  </si>
  <si>
    <t>Cedar_sp</t>
  </si>
  <si>
    <t>Puntledge</t>
  </si>
  <si>
    <t>Puntled_SU</t>
  </si>
  <si>
    <t>PuntledgeSum</t>
  </si>
  <si>
    <t>Stamp</t>
  </si>
  <si>
    <t>Porteau_Cove</t>
  </si>
  <si>
    <t>Saloompt</t>
  </si>
  <si>
    <t>Sacr_F</t>
  </si>
  <si>
    <t>US</t>
  </si>
  <si>
    <t>Sacr_LF</t>
  </si>
  <si>
    <t>Stanislaus</t>
  </si>
  <si>
    <t>Keogh</t>
  </si>
  <si>
    <t>Willapa_Cr</t>
  </si>
  <si>
    <t>Chewuch_SP</t>
  </si>
  <si>
    <t>Snake_S</t>
  </si>
  <si>
    <t>Lyon's_Ferry_F</t>
  </si>
  <si>
    <t>Tucannon_SP</t>
  </si>
  <si>
    <t>Abernathy_F</t>
  </si>
  <si>
    <t>Twisp_SP</t>
  </si>
  <si>
    <t>Skagit_Su</t>
  </si>
  <si>
    <t>Solduc_F</t>
  </si>
  <si>
    <t>Quinault_F</t>
  </si>
  <si>
    <t>Hoh_River_SP_S</t>
  </si>
  <si>
    <t>White_F</t>
  </si>
  <si>
    <t>Nooksack_SP@Ke</t>
  </si>
  <si>
    <t>Green_F@Soos</t>
  </si>
  <si>
    <t>Elwha_F</t>
  </si>
  <si>
    <t>Green@Kendal_F</t>
  </si>
  <si>
    <t>Queets</t>
  </si>
  <si>
    <t>Coweeman</t>
  </si>
  <si>
    <t>Skykomish_Su</t>
  </si>
  <si>
    <t>Silmilkameen_S</t>
  </si>
  <si>
    <t>StillaguamishS</t>
  </si>
  <si>
    <t>Wenatchee_Su</t>
  </si>
  <si>
    <t>Chiwawa_SP</t>
  </si>
  <si>
    <t>Homathko</t>
  </si>
  <si>
    <t>Trask_hat_SP</t>
  </si>
  <si>
    <t>Trask_hat_F</t>
  </si>
  <si>
    <t>North_Santiam</t>
  </si>
  <si>
    <t>Hirsch</t>
  </si>
  <si>
    <t>McCall_Hat</t>
  </si>
  <si>
    <t>Mokelumne</t>
  </si>
  <si>
    <t>Valley_Cr</t>
  </si>
  <si>
    <t>Imnaha</t>
  </si>
  <si>
    <t>Rapid_Sp</t>
  </si>
  <si>
    <t>Upper_Valley</t>
  </si>
  <si>
    <t>Wenaha</t>
  </si>
  <si>
    <t>Marsh_Cr</t>
  </si>
  <si>
    <t>McCall</t>
  </si>
  <si>
    <t>Trinity_SP</t>
  </si>
  <si>
    <t>Trinity_F</t>
  </si>
  <si>
    <t>Kwinamass</t>
  </si>
  <si>
    <t>Euchre_Cr</t>
  </si>
  <si>
    <t>Hunter_Cr</t>
  </si>
  <si>
    <t>Umpqua_Smith</t>
  </si>
  <si>
    <t>Cole</t>
  </si>
  <si>
    <t>Pistol</t>
  </si>
  <si>
    <t>Up_Salmon-SP</t>
  </si>
  <si>
    <t>Frenchman-SP</t>
  </si>
  <si>
    <t>Deschutes-F</t>
  </si>
  <si>
    <t>Elk</t>
  </si>
  <si>
    <t>Toulumne</t>
  </si>
  <si>
    <t>Merced</t>
  </si>
  <si>
    <t>Sandy</t>
  </si>
  <si>
    <t>Yuba</t>
  </si>
  <si>
    <t>Butte_Sp</t>
  </si>
  <si>
    <t>Salmon_E_Fork</t>
  </si>
  <si>
    <t>John_Day_Mid</t>
  </si>
  <si>
    <t>John_Day_N</t>
  </si>
  <si>
    <t>John_Day_main</t>
  </si>
  <si>
    <t>Blue_Cr</t>
  </si>
  <si>
    <t>Winchuk</t>
  </si>
  <si>
    <t>Entiat_Sp</t>
  </si>
  <si>
    <t>Lobster_Cr</t>
  </si>
  <si>
    <t>American</t>
  </si>
  <si>
    <t>Feather_F</t>
  </si>
  <si>
    <t>Feather_Sp</t>
  </si>
  <si>
    <t>Yuba_Sp</t>
  </si>
  <si>
    <t>Clackamas_N</t>
  </si>
  <si>
    <t>Butte_F</t>
  </si>
  <si>
    <t>Nehalem</t>
  </si>
  <si>
    <t>Siuslaw</t>
  </si>
  <si>
    <t>8702Gold</t>
  </si>
  <si>
    <t>Leiner_R</t>
  </si>
  <si>
    <t>Gordon_R</t>
  </si>
  <si>
    <t>Serpentine</t>
  </si>
  <si>
    <t>Colonial_Cay</t>
  </si>
  <si>
    <t>Snohomish_R</t>
  </si>
  <si>
    <t>Okanagan</t>
  </si>
  <si>
    <t>NanaimoUpper</t>
  </si>
  <si>
    <t>Goodspeed</t>
  </si>
  <si>
    <t>Skeena@Terrace</t>
  </si>
  <si>
    <t>Eel_F</t>
  </si>
  <si>
    <t>Spring_Cr_H</t>
  </si>
  <si>
    <t>Cowlitz_H_Sp</t>
  </si>
  <si>
    <t>Minam_Cr</t>
  </si>
  <si>
    <t>Secech</t>
  </si>
  <si>
    <t>Umpqua_Sp</t>
  </si>
  <si>
    <t>Nestucca_F</t>
  </si>
  <si>
    <t>Soos_Cr_H</t>
  </si>
  <si>
    <t>Squingula</t>
  </si>
  <si>
    <t>Kuldo</t>
  </si>
  <si>
    <t>Cheakamus_S</t>
  </si>
  <si>
    <t>Kluakaz_Cr</t>
  </si>
  <si>
    <t>Otsi</t>
  </si>
  <si>
    <t>Shequnia</t>
  </si>
  <si>
    <t>Gitsegukla</t>
  </si>
  <si>
    <t>Sicintine-Sp</t>
  </si>
  <si>
    <t>Exstew</t>
  </si>
  <si>
    <t>Kasiks</t>
  </si>
  <si>
    <t>Zymogotitz</t>
  </si>
  <si>
    <t>Woss_Lake</t>
  </si>
  <si>
    <t>Megin</t>
  </si>
  <si>
    <t>Mamquam</t>
  </si>
  <si>
    <t>LowAtnarko(11)</t>
  </si>
  <si>
    <t>Tashoots_Cr</t>
  </si>
  <si>
    <t>Tatshenshi</t>
  </si>
  <si>
    <t>Osoyoos_Resid</t>
  </si>
  <si>
    <t>Tuya_R</t>
  </si>
  <si>
    <t>Granite</t>
  </si>
  <si>
    <t>CleElmHatch</t>
  </si>
  <si>
    <t>Cle_Elm_Hatch</t>
  </si>
  <si>
    <t>Salmon_Cal</t>
  </si>
  <si>
    <t>Grand Total</t>
  </si>
  <si>
    <t>#N/A</t>
  </si>
  <si>
    <t>Sum of NWVI_2008_JUL_EST</t>
  </si>
  <si>
    <t>Column Labels</t>
  </si>
  <si>
    <t>Sum of SWVI_2008_JUL_EST</t>
  </si>
  <si>
    <t>Values</t>
  </si>
  <si>
    <t>Sum of NWVI_2008_AUG_EST</t>
  </si>
  <si>
    <t>Sum of SWVI_2008_AUG_EST</t>
  </si>
  <si>
    <t>Sum of NWVI_2009_JUL_EST</t>
  </si>
  <si>
    <t>Sum of SWVI_2009_JUL_EST</t>
  </si>
  <si>
    <t>Sum of NWVI_2009_AUG_EST</t>
  </si>
  <si>
    <t>Sum of SWVI_2009_AUG_EST</t>
  </si>
  <si>
    <t>Sum of Area 123/124_2010_JUN_EST</t>
  </si>
  <si>
    <t>Sum of Area 21/121_2010_JUN_EST</t>
  </si>
  <si>
    <t>Sum of NWVI_2010_JUL_EST</t>
  </si>
  <si>
    <t>Sum of Area 123/124_2010_JUL_EST</t>
  </si>
  <si>
    <t>Sum of Area 21/121_2010_JUL_EST</t>
  </si>
  <si>
    <t>Sum of NWVI_2010_AUG_EST</t>
  </si>
  <si>
    <t>Sum of Area 123/124_2010_AUG_EST</t>
  </si>
  <si>
    <t>Sum of Area 21/121_2010_AUG_EST</t>
  </si>
  <si>
    <t>Sum of NWVI_2011_JUL_EST</t>
  </si>
  <si>
    <t>Sum of SWVI_2011_JUL_EST</t>
  </si>
  <si>
    <t>Sum of NWVI_2011_AUG_EST</t>
  </si>
  <si>
    <t>Sum of SWVI_2011_AUG_EST</t>
  </si>
  <si>
    <t>Sum of NWVI_2012_AUG_EST</t>
  </si>
  <si>
    <t>Sum of SWVI_2012_AUG_EST</t>
  </si>
  <si>
    <t>Sum of NWVI_2013_JUL_EST</t>
  </si>
  <si>
    <t>Sum of Area 123/124_2013_JUL_EST</t>
  </si>
  <si>
    <t>Sum of Area 21/121_2013_JUL_EST</t>
  </si>
  <si>
    <t>Sum of NWVI_2013_AUG_EST</t>
  </si>
  <si>
    <t>Sum of Area 123/124_2013_AUG_EST</t>
  </si>
  <si>
    <t>Sum of Area 21/121_2013_AUG_EST</t>
  </si>
  <si>
    <t>Sum of NWVI_2014_JUN_EST</t>
  </si>
  <si>
    <t>Sum of Area 123/124_2014_JUN_EST</t>
  </si>
  <si>
    <t>Sum of Area 21/121_2014_JUN_EST</t>
  </si>
  <si>
    <t>Sum of NWVI_2014_JUL_EST</t>
  </si>
  <si>
    <t>Sum of Area 123/124_2014_JUL_EST</t>
  </si>
  <si>
    <t>Sum of Area 21/121_2014_JUL_EST</t>
  </si>
  <si>
    <t>Sum of NWVI_2014_AUG_EST</t>
  </si>
  <si>
    <t>Sum of Area 123/124_2014_AUG_EST</t>
  </si>
  <si>
    <t>Sum of Area 21/121_2014_AUG_EST</t>
  </si>
  <si>
    <t>Sum of NWVI_2015_JUN_EST</t>
  </si>
  <si>
    <t>Sum of Area 123/124_2015_JUN_EST</t>
  </si>
  <si>
    <t>Sum of Area 21/121_2015_JUN_EST</t>
  </si>
  <si>
    <t>Sum of NWVI_2015_JUL_EST</t>
  </si>
  <si>
    <t>Sum of Area 123/124_2015_JUL_EST</t>
  </si>
  <si>
    <t>Sum of Area 21/121_2015_JUL_EST</t>
  </si>
  <si>
    <t>Sum of NWVI_2015_AUG_EST</t>
  </si>
  <si>
    <t>Sum of SWVI_2015_AUG_EST</t>
  </si>
  <si>
    <t>Sample rate</t>
  </si>
  <si>
    <t>Reg3</t>
  </si>
  <si>
    <t>LOOKUP</t>
  </si>
  <si>
    <t>SWVI 123/124</t>
  </si>
  <si>
    <t>SWVI 21/121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</si>
</sst>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center"/>
    </xf>
    <xf numFmtId="164" fontId="0" fillId="2" borderId="0" xfId="1" applyNumberFormat="1" applyFont="1" applyFill="1"/>
    <xf numFmtId="164" fontId="0" fillId="0" borderId="0" xfId="1" applyNumberFormat="1" applyFont="1"/>
    <xf numFmtId="164" fontId="1" fillId="2" borderId="0" xfId="1" applyNumberFormat="1" applyFont="1" applyFill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10" fontId="0" fillId="0" borderId="0" xfId="2" applyNumberFormat="1" applyFont="1" applyBorder="1" applyAlignment="1">
      <alignment vertical="center"/>
    </xf>
    <xf numFmtId="164" fontId="7" fillId="0" borderId="0" xfId="1" applyNumberFormat="1" applyFont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43" fontId="0" fillId="0" borderId="0" xfId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6" fillId="0" borderId="0" xfId="2" applyNumberFormat="1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0" fillId="3" borderId="0" xfId="2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FO-MPO" refreshedDate="43509.486983680552" createdVersion="6" refreshedVersion="6" minRefreshableVersion="3" recordCount="363">
  <cacheSource type="worksheet">
    <worksheetSource ref="A6:CO369" sheet="DNA_samples"/>
  </cacheSource>
  <cacheFields count="93">
    <cacheField name="Code" numFmtId="0">
      <sharedItems containsSemiMixedTypes="0" containsString="0" containsNumber="1" containsInteger="1" minValue="1" maxValue="5285"/>
    </cacheField>
    <cacheField name="Stock" numFmtId="0">
      <sharedItems count="363">
        <s v="Bowron"/>
        <s v="Dome"/>
        <s v="Fontoniko"/>
        <s v="Goat"/>
        <s v="Holmes"/>
        <s v="Indianpoint"/>
        <s v="James"/>
        <s v="Kenneth_Cr"/>
        <s v="McGregor"/>
        <s v="Morkill"/>
        <s v="Salmon@PG"/>
        <s v="Slim_C"/>
        <s v="Swift"/>
        <s v="Tete_Jaune"/>
        <s v="Torpy"/>
        <s v="Willow_R"/>
        <s v="Baezaeko"/>
        <s v="Baker_Cr"/>
        <s v="Bridge"/>
        <s v="Chilako"/>
        <s v="Chilko"/>
        <s v="Cottonwood"/>
        <s v="Elkin_R"/>
        <s v="Endako"/>
        <s v="Horsefly"/>
        <s v="Kuzkwa_Cr"/>
        <s v="L_Cariboo"/>
        <s v="L_Chilcoti"/>
        <s v="Nazko"/>
        <s v="Nechako"/>
        <s v="Portage_C"/>
        <s v="Quesnel"/>
        <s v="Stuart"/>
        <s v="Taseko"/>
        <s v="U_Cariboo"/>
        <s v="U_Chilcotin"/>
        <s v="Westroad"/>
        <s v="Chilliwac@Stav"/>
        <s v="Chilliwack_F"/>
        <s v="Harrison"/>
        <s v="Barriere"/>
        <s v="Blue"/>
        <s v="Clearwater"/>
        <s v="Finn"/>
        <s v="Lemieux_Cr"/>
        <s v="N_Thom@Main"/>
        <s v="Raft_R"/>
        <s v="Bessette"/>
        <s v="Duteau_Cr"/>
        <s v="Eagle_R"/>
        <s v="L_Adams"/>
        <s v="L_Shuswap"/>
        <s v="L_Thompson"/>
        <s v="Little_R"/>
        <s v="M_Shuswap"/>
        <s v="Salmon@SA"/>
        <s v="Seymour@Thomp"/>
        <s v="South_Thom"/>
        <s v="Bonaparte"/>
        <s v="Coldwater"/>
        <s v="Deadman"/>
        <s v="Louis"/>
        <s v="Nicola"/>
        <s v="Spius"/>
        <s v="U_Coldwat_SP"/>
        <s v="U_Spius_SP"/>
        <s v="Big_Qualicum"/>
        <s v="Chemainus"/>
        <s v="Cowichan"/>
        <s v="L_Qualicum"/>
        <s v="Nanaimo_F"/>
        <s v="Nanaimo_SP"/>
        <s v="Nanaimo_SU"/>
        <s v="NanaimoSu_BackX"/>
        <s v="Nimpkish"/>
        <s v="Puntledge_BackX"/>
        <s v="Puntledge_F"/>
        <s v="Puntledge_Su"/>
        <s v="Quinsam"/>
        <s v="Burman"/>
        <s v="Conuma"/>
        <s v="Gold_R"/>
        <s v="Kaouk_R"/>
        <s v="Kennedy"/>
        <s v="Marble@NVI"/>
        <s v="Megin_R"/>
        <s v="Moyeha_R"/>
        <s v="Nahmint"/>
        <s v="Nitinat"/>
        <s v="Robertson"/>
        <s v="San_Juan"/>
        <s v="Sarita"/>
        <s v="Sooke"/>
        <s v="Tahsis"/>
        <s v="Thornton"/>
        <s v="Tlupana"/>
        <s v="Toquart"/>
        <s v="Tranquil"/>
        <s v="Zeballos"/>
        <s v="Capilano"/>
        <s v="Cheakamus"/>
        <s v="Cheakamus_F"/>
        <s v="Cheakamus_Su"/>
        <s v="Devereux"/>
        <s v="Klinaklini"/>
        <s v="Phillips"/>
        <s v="Ashlulm"/>
        <s v="Atnarko"/>
        <s v="Chuckwalla"/>
        <s v="Dean"/>
        <s v="Docee"/>
        <s v="Kateen"/>
        <s v="Kilbella"/>
        <s v="Kildala"/>
        <s v="Kitimat"/>
        <s v="Kitlope"/>
        <s v="LowAtnarko"/>
        <s v="Neechanze"/>
        <s v="Nusatsum"/>
        <s v="Takia"/>
        <s v="U_Atnarko"/>
        <s v="U_Dean"/>
        <s v="Wannock_R"/>
        <s v="Cranberry"/>
        <s v="Damdochax"/>
        <s v="Ishkheenickh"/>
        <s v="Kincolith"/>
        <s v="Kiteen"/>
        <s v="Kwinageese"/>
        <s v="Meziadin"/>
        <s v="Owegee"/>
        <s v="Seaskinnish"/>
        <s v="Snowbank"/>
        <s v="Teigen"/>
        <s v="Tseax"/>
        <s v="Big_Silver"/>
        <s v="Birkenhead"/>
        <s v="BlueCr_UpPitt"/>
        <s v="Upper_Pitt"/>
        <s v="Maria_Slough"/>
        <s v="Yakoun"/>
        <s v="Big_Boulder_C"/>
        <s v="Chickamin"/>
        <s v="King_Salmon"/>
        <s v="Situk"/>
        <s v="Tahini"/>
        <s v="Unuk"/>
        <s v="Dudidontu"/>
        <s v="Hackett_r"/>
        <s v="Kowatua"/>
        <s v="Little_Tatsam"/>
        <s v="Nahlin"/>
        <s v="Nakina"/>
        <s v="Tatsamenie"/>
        <s v="Tseta"/>
        <s v="Yeth_Cr"/>
        <s v="Christina"/>
        <s v="Craig"/>
        <s v="Johnny_Tashoot"/>
        <s v="Little_Tahltan"/>
        <s v="Shakes_Cr"/>
        <s v="Tahltan_R"/>
        <s v="Verrett"/>
        <s v="Bear"/>
        <s v="Kluatantan"/>
        <s v="Kluayaz_Cr"/>
        <s v="Kuldo_C"/>
        <s v="Otsi_Cr"/>
        <s v="Sicintine_R"/>
        <s v="Slamgeesh"/>
        <s v="Squingula_R"/>
        <s v="Sustut"/>
        <s v="Babine"/>
        <s v="Bulkley_Early"/>
        <s v="Morice_R"/>
        <s v="Suskwa"/>
        <s v="Kispiox"/>
        <s v="Kitseguecla_R"/>
        <s v="Kitwanga"/>
        <s v="Nangeese_R"/>
        <s v="Shegunia_R"/>
        <s v="Sweetin"/>
        <s v="Cedar_Early"/>
        <s v="Ecstall"/>
        <s v="Exchamsiks"/>
        <s v="Exstew_R"/>
        <s v="Fiddler_Cr"/>
        <s v="Gitnadoix"/>
        <s v="Kasiks_R"/>
        <s v="Khyex_R"/>
        <s v="Kitsumkalum_R"/>
        <s v="Thomas_Cr"/>
        <s v="Zymogotitz_R"/>
        <s v="Blanchard"/>
        <s v="Goat_Cr"/>
        <s v="Klukshu"/>
        <s v="Kudwat_Cr"/>
        <s v="Takhanne"/>
        <s v="Eel_R"/>
        <s v="Russian_R"/>
        <s v="Battle_Cr"/>
        <s v="Butte_Cr_f"/>
        <s v="Feather_H_fa"/>
        <s v="Stanislaus_R"/>
        <s v="Butte_Cr_sp"/>
        <s v="Deer_Cr_sp"/>
        <s v="Feather_H_sp"/>
        <s v="Mill_Cr_sp"/>
        <s v="Sacramento_H"/>
        <s v="L_Deschutes_R"/>
        <s v="U_Deschutes_R"/>
        <s v="George_Adams_H"/>
        <s v="Hamma_Hamma_R"/>
        <s v="NF_Skokomish_F"/>
        <s v="Dungeness_R"/>
        <s v="Klamath_R_fa"/>
        <s v="Trinity_H_sp"/>
        <s v="Abernathy_Cr_Fa"/>
        <s v="Abernathy_NFH_F"/>
        <s v="Coweeman_R_Fa"/>
        <s v="Cowlitz_H_fa"/>
        <s v="Elochoman_R_Fa"/>
        <s v="Green_R_Fa"/>
        <s v="Lewis_R_f"/>
        <s v="Lewis_R_LSu"/>
        <s v="Lewis_R_Su"/>
        <s v="Sandy_R"/>
        <s v="Washougal_R_Fa"/>
        <s v="Cowlitz_H_sp"/>
        <s v="Kalama_H_sp"/>
        <s v="Lewis_H_sp"/>
        <s v="American_Sp"/>
        <s v="Entiat_H"/>
        <s v="Granite_Cr"/>
        <s v="John_Day_R"/>
        <s v="JohnDay_R"/>
        <s v="Klickitat_H"/>
        <s v="Klickitat_R_sp"/>
        <s v="L_Wh_Sal_H_sp"/>
        <s v="LittleNaches_Sp"/>
        <s v="Methow_R_sp"/>
        <s v="MF_JohnDay_R"/>
        <s v="Naches_Sp"/>
        <s v="NF_JohnDay_R"/>
        <s v="Shitike_H"/>
        <s v="Twisp_R_Sp"/>
        <s v="U_Yakima_H"/>
        <s v="Warm_Springs_H"/>
        <s v="Wenatchee_H_sp"/>
        <s v="Wenatchee_R_sp"/>
        <s v="Coos_H"/>
        <s v="Coquille_R"/>
        <s v="Elk_H"/>
        <s v="Millicoma_R"/>
        <s v="S_Coos_R"/>
        <s v="S_Umpqua_H"/>
        <s v="Sixes_R"/>
        <s v="Umpqua_H"/>
        <s v="Chetco_R"/>
        <s v="Klukshu_R"/>
        <s v="Situk_R"/>
        <s v="Alsea_R"/>
        <s v="Kilchis_R"/>
        <s v="Necanicum_H"/>
        <s v="Nehalem_R"/>
        <s v="Nestucca_H"/>
        <s v="Salmon_R_f"/>
        <s v="Trask_R"/>
        <s v="Wilson_R"/>
        <s v="Yaquina_R"/>
        <s v="L_Sauk_R"/>
        <s v="L_Skagit_R_Fa"/>
        <s v="Marblemount_HSp"/>
        <s v="Marblemount_Hsu"/>
        <s v="NF_Nooksack_H"/>
        <s v="Samish_H"/>
        <s v="Skagit_R"/>
        <s v="Skykomish_R"/>
        <s v="Snoqualmie_R"/>
        <s v="U_Sauk_R"/>
        <s v="U_Sauk_R_SpSu"/>
        <s v="U_Skagit_R"/>
        <s v="Big_Boulder_Cr"/>
        <s v="Tahini_R"/>
        <s v="King_Salmon_R"/>
        <s v="Applegate_Cr"/>
        <s v="Cole_Rivers_H"/>
        <s v="Columbia_Rogue"/>
        <s v="Bear_Cr_SuFa"/>
        <s v="Cedar_R_SuFa"/>
        <s v="Clear_Cr_H"/>
        <s v="Grovers_Cr_H"/>
        <s v="Hupp_Sp_H"/>
        <s v="S_Prairie_Cr"/>
        <s v="Soos_H"/>
        <s v="UW_H_SuFa"/>
        <s v="Voights_H"/>
        <s v="White_H"/>
        <s v="ClearwaterRFa"/>
        <s v="Lyons_Ferry_H"/>
        <s v="Nez_PerceT_H"/>
        <s v="Bear_Valley_Cr"/>
        <s v="Big_Cr"/>
        <s v="Camas_Cr"/>
        <s v="Capehorn_Cr"/>
        <s v="Catherine_Cr"/>
        <s v="Chamberlain_Cr"/>
        <s v="Crooked_Fk_Cr"/>
        <s v="Dworshak_H"/>
        <s v="Imnaha_R"/>
        <s v="Johnson_Cr"/>
        <s v="Johnson_H"/>
        <s v="Lochsa_R"/>
        <s v="Lolo_Cr"/>
        <s v="LookingGlass_H"/>
        <s v="Minam_R"/>
        <s v="Newsome_Cr"/>
        <s v="Pahsimeroi_R"/>
        <s v="Rapid_R_H"/>
        <s v="Red_R"/>
        <s v="Sawtooth_H"/>
        <s v="Secesh_R"/>
        <s v="Tucannon_H"/>
        <s v="Tucannon_R"/>
        <s v="Wenaha_R"/>
        <s v="Chickamin_H"/>
        <s v="Chickamin_R"/>
        <s v="Clear_Cr"/>
        <s v="Cripple_Cr"/>
        <s v="Keta_R"/>
        <s v="King_Cr"/>
        <s v="Andrew_Cr"/>
        <s v="Andrew_CryH"/>
        <s v="Andrew_MedH"/>
        <s v="Kowatua_Cr"/>
        <s v="Nahlin_R_U"/>
        <s v="Nakina_R"/>
        <s v="Tatsatua_Cr"/>
        <s v="U_Nahlin_R"/>
        <s v="Hanford_Reach"/>
        <s v="L_Wh_Sal_H_SF"/>
        <s v="Marion_Drain_Fa"/>
        <s v="Methow_R"/>
        <s v="Priest_Rapid_H"/>
        <s v="Priest_Rapids_H"/>
        <s v="Umatilla_H"/>
        <s v="Umatilla_H_Fa"/>
        <s v="Wells_H"/>
        <s v="Wenatchee_R_SF"/>
        <s v="L_Tahltan_R"/>
        <s v="Forks_Cr_H"/>
        <s v="Hoh_R"/>
        <s v="Hoko_H_Fa"/>
        <s v="Humptulips_H"/>
        <s v="Makah_H"/>
        <s v="Queets_R"/>
        <s v="Quilayute_R"/>
        <s v="Sol_Duc_H"/>
        <s v="McKenzie_H"/>
        <s v="N_Santiam_H"/>
        <s v="Big_Cr_H_Col"/>
        <s v="Elochoman_H"/>
        <s v="Spring_Cr_col"/>
      </sharedItems>
    </cacheField>
    <cacheField name="SMU" numFmtId="0">
      <sharedItems count="8">
        <s v="Spring 5.2"/>
        <s v="Summer 5.2"/>
        <s v="Fall"/>
        <s v="Spring 4.2"/>
        <s v="Summer 4.1"/>
        <s v="Other Cdn"/>
        <e v="#N/A"/>
        <s v="US"/>
      </sharedItems>
    </cacheField>
    <cacheField name="NWVI_2008_JUL_EST" numFmtId="0">
      <sharedItems containsSemiMixedTypes="0" containsString="0" containsNumber="1" minValue="0" maxValue="17.349519230769232"/>
    </cacheField>
    <cacheField name="NWVI_2008_JUL_SD" numFmtId="0">
      <sharedItems containsSemiMixedTypes="0" containsString="0" containsNumber="1" minValue="2.1360759073657004E-2" maxValue="5.188981714317686"/>
    </cacheField>
    <cacheField name="SWVI_2008_JUL_EST" numFmtId="0">
      <sharedItems containsSemiMixedTypes="0" containsString="0" containsNumber="1" minValue="0" maxValue="14.994891304347826"/>
    </cacheField>
    <cacheField name="SWVI_2008_JUL_SD" numFmtId="0">
      <sharedItems containsSemiMixedTypes="0" containsString="0" containsNumber="1" minValue="1.6334215030360835E-2" maxValue="3.3524972022880286"/>
    </cacheField>
    <cacheField name="NWVI_2008_AUG_EST" numFmtId="0">
      <sharedItems containsSemiMixedTypes="0" containsString="0" containsNumber="1" minValue="0" maxValue="12.211"/>
    </cacheField>
    <cacheField name="NWVI_2008_AUG_SD" numFmtId="0">
      <sharedItems containsSemiMixedTypes="0" containsString="0" containsNumber="1" minValue="1.768993197752149E-2" maxValue="3.8234724716249882"/>
    </cacheField>
    <cacheField name="SWVI_2008_AUG_EST" numFmtId="0">
      <sharedItems containsSemiMixedTypes="0" containsString="0" containsNumber="1" minValue="0" maxValue="12.594252336448598"/>
    </cacheField>
    <cacheField name="SWVI_2008_AUG_SD" numFmtId="0">
      <sharedItems containsSemiMixedTypes="0" containsString="0" containsNumber="1" minValue="1.4824708334322121E-2" maxValue="3.319358497011581"/>
    </cacheField>
    <cacheField name="NWVI_2009_JUL_EST" numFmtId="0">
      <sharedItems containsSemiMixedTypes="0" containsString="0" containsNumber="1" minValue="0" maxValue="11.955066666666667"/>
    </cacheField>
    <cacheField name="NWVI_2009_JUL_SD" numFmtId="0">
      <sharedItems containsSemiMixedTypes="0" containsString="0" containsNumber="1" minValue="2.8887342346688556E-2" maxValue="6.3408744747085963"/>
    </cacheField>
    <cacheField name="SWVI_2009_JUL_EST" numFmtId="0">
      <sharedItems containsSemiMixedTypes="0" containsString="0" containsNumber="1" minValue="0" maxValue="11.631497326203208"/>
    </cacheField>
    <cacheField name="SWVI_2009_JUL_SD" numFmtId="0">
      <sharedItems containsSemiMixedTypes="0" containsString="0" containsNumber="1" minValue="1.5309034478165688E-2" maxValue="2.9823315026534756"/>
    </cacheField>
    <cacheField name="NWVI_2009_AUG_EST" numFmtId="0">
      <sharedItems containsSemiMixedTypes="0" containsString="0" containsNumber="1" minValue="0" maxValue="16.346055045871559"/>
    </cacheField>
    <cacheField name="NWVI_2009_AUG_SD" numFmtId="0">
      <sharedItems containsSemiMixedTypes="0" containsString="0" containsNumber="1" minValue="2.2804648762928155E-2" maxValue="7.210372319845737"/>
    </cacheField>
    <cacheField name="SWVI_2009_AUG_EST" numFmtId="0">
      <sharedItems containsSemiMixedTypes="0" containsString="0" containsNumber="1" minValue="0" maxValue="18.595229357798164"/>
    </cacheField>
    <cacheField name="SWVI_2009_AUG_SD" numFmtId="0">
      <sharedItems containsSemiMixedTypes="0" containsString="0" containsNumber="1" minValue="1.7212380038874917E-2" maxValue="4.1143813402967027"/>
    </cacheField>
    <cacheField name="Area 123/124_2010_JUN_EST" numFmtId="0">
      <sharedItems containsSemiMixedTypes="0" containsString="0" containsNumber="1" minValue="0" maxValue="46.377619047619042"/>
    </cacheField>
    <cacheField name="Area 123/124_2010_JUN_SD" numFmtId="0">
      <sharedItems containsSemiMixedTypes="0" containsString="0" containsNumber="1" minValue="4.9606931821757308E-2" maxValue="11.238276722161125"/>
    </cacheField>
    <cacheField name="Area 21/121_2010_JUN_EST" numFmtId="0">
      <sharedItems containsSemiMixedTypes="0" containsString="0" containsNumber="1" minValue="0" maxValue="22.142173913043479"/>
    </cacheField>
    <cacheField name="Area 21/121_2010_JUN_SD" numFmtId="0">
      <sharedItems containsSemiMixedTypes="0" containsString="0" containsNumber="1" minValue="3.6218899498301788E-2" maxValue="8.889550193922382"/>
    </cacheField>
    <cacheField name="NWVI_2010_JUL_EST" numFmtId="0">
      <sharedItems containsSemiMixedTypes="0" containsString="0" containsNumber="1" minValue="0" maxValue="31.876470588235296"/>
    </cacheField>
    <cacheField name="NWVI_2010_JUL_SD" numFmtId="0">
      <sharedItems containsSemiMixedTypes="0" containsString="0" containsNumber="1" minValue="2.0193830223063383E-2" maxValue="13.039212633691113"/>
    </cacheField>
    <cacheField name="Area 123/124_2010_JUL_EST" numFmtId="0">
      <sharedItems containsSemiMixedTypes="0" containsString="0" containsNumber="1" minValue="0" maxValue="19.049574468085105"/>
    </cacheField>
    <cacheField name="Area 123/124_2010_JUL_SD" numFmtId="0">
      <sharedItems containsSemiMixedTypes="0" containsString="0" containsNumber="1" minValue="1.7183536521704124E-2" maxValue="7.1389256946412072"/>
    </cacheField>
    <cacheField name="Area 21/121_2010_JUL_EST" numFmtId="0">
      <sharedItems containsSemiMixedTypes="0" containsString="0" containsNumber="1" minValue="0" maxValue="20.994062499999998"/>
    </cacheField>
    <cacheField name="Area 21/121_2010_JUL_SD" numFmtId="0">
      <sharedItems containsSemiMixedTypes="0" containsString="0" containsNumber="1" minValue="3.3182941562813213E-2" maxValue="6.2840468152963664"/>
    </cacheField>
    <cacheField name="NWVI_2010_AUG_EST" numFmtId="0">
      <sharedItems containsSemiMixedTypes="0" containsString="0" containsNumber="1" minValue="0" maxValue="25.732727272727274"/>
    </cacheField>
    <cacheField name="NWVI_2010_AUG_SD" numFmtId="0">
      <sharedItems containsSemiMixedTypes="0" containsString="0" containsNumber="1" minValue="3.5141818318628192E-2" maxValue="12.222208076977257"/>
    </cacheField>
    <cacheField name="Area 123/124_2010_AUG_EST" numFmtId="0">
      <sharedItems containsSemiMixedTypes="0" containsString="0" containsNumber="1" minValue="0" maxValue="29.984788732394367"/>
    </cacheField>
    <cacheField name="Area 123/124_2010_AUG_SD" numFmtId="0">
      <sharedItems containsSemiMixedTypes="0" containsString="0" containsNumber="1" minValue="2.225915422909637E-2" maxValue="6.5244216552651695"/>
    </cacheField>
    <cacheField name="Area 21/121_2010_AUG_EST" numFmtId="0">
      <sharedItems containsSemiMixedTypes="0" containsString="0" containsNumber="1" minValue="0" maxValue="24.481525423728815"/>
    </cacheField>
    <cacheField name="Area 21/121_2010_AUG_SD" numFmtId="0">
      <sharedItems containsSemiMixedTypes="0" containsString="0" containsNumber="1" minValue="3.3017501655054904E-2" maxValue="8.0994532966349055"/>
    </cacheField>
    <cacheField name="NWVI_2011_JUL_EST" numFmtId="0">
      <sharedItems containsSemiMixedTypes="0" containsString="0" containsNumber="1" minValue="0" maxValue="19.478222222222222"/>
    </cacheField>
    <cacheField name="NWVI_2011_JUL_SD" numFmtId="0">
      <sharedItems containsSemiMixedTypes="0" containsString="0" containsNumber="1" minValue="4.6925448317197534E-2" maxValue="9.3880069283801273"/>
    </cacheField>
    <cacheField name="SWVI_2011_JUL_EST" numFmtId="0">
      <sharedItems containsSemiMixedTypes="0" containsString="0" containsNumber="1" minValue="0" maxValue="17.864166666666666"/>
    </cacheField>
    <cacheField name="SWVI_2011_JUL_SD" numFmtId="0">
      <sharedItems containsSemiMixedTypes="0" containsString="0" containsNumber="1" minValue="2.8602940632411929E-2" maxValue="5.5010475540953605"/>
    </cacheField>
    <cacheField name="NWVI_2011_AUG_EST" numFmtId="0">
      <sharedItems containsSemiMixedTypes="0" containsString="0" containsNumber="1" minValue="0" maxValue="20.33546875"/>
    </cacheField>
    <cacheField name="NWVI_2011_AUG_SD" numFmtId="0">
      <sharedItems containsSemiMixedTypes="0" containsString="0" containsNumber="1" minValue="3.2358958732026953E-2" maxValue="8.6159851704574457"/>
    </cacheField>
    <cacheField name="SWVI_2011_AUG_EST" numFmtId="0">
      <sharedItems containsSemiMixedTypes="0" containsString="0" containsNumber="1" minValue="0" maxValue="26.987499999999997"/>
    </cacheField>
    <cacheField name="SWVI_2011_AUG_SD" numFmtId="0">
      <sharedItems containsSemiMixedTypes="0" containsString="0" containsNumber="1" minValue="2.3962800787515618E-2" maxValue="5.8543237225255247"/>
    </cacheField>
    <cacheField name="NWVI_2012_AUG_EST" numFmtId="0">
      <sharedItems containsSemiMixedTypes="0" containsString="0" containsNumber="1" minValue="0" maxValue="12.435689655172414"/>
    </cacheField>
    <cacheField name="NWVI_2012_AUG_SD" numFmtId="0">
      <sharedItems containsSemiMixedTypes="0" containsString="0" containsNumber="1" minValue="4.4751065526829378E-2" maxValue="11.220748477866181"/>
    </cacheField>
    <cacheField name="SWVI_2012_AUG_EST" numFmtId="0">
      <sharedItems containsSemiMixedTypes="0" containsString="0" containsNumber="1" minValue="0" maxValue="15.206615384615386"/>
    </cacheField>
    <cacheField name="SWVI_2012_AUG_SD" numFmtId="0">
      <sharedItems containsSemiMixedTypes="0" containsString="0" containsNumber="1" minValue="2.319250286663609E-2" maxValue="9.2309195637270065"/>
    </cacheField>
    <cacheField name="NWVI_2013_JUL_EST" numFmtId="0">
      <sharedItems containsSemiMixedTypes="0" containsString="0" containsNumber="1" minValue="0" maxValue="15.831546391752576"/>
    </cacheField>
    <cacheField name="NWVI_2013_JUL_SD" numFmtId="0">
      <sharedItems containsSemiMixedTypes="0" containsString="0" containsNumber="1" minValue="2.3023468635520607E-2" maxValue="6.4254808242482548"/>
    </cacheField>
    <cacheField name="Area 123/124_2013_JUL_EST" numFmtId="0">
      <sharedItems containsSemiMixedTypes="0" containsString="0" containsNumber="1" minValue="0" maxValue="21.657096774193548"/>
    </cacheField>
    <cacheField name="Area 123/124_2013_JUL_SD" numFmtId="0">
      <sharedItems containsSemiMixedTypes="0" containsString="0" containsNumber="1" minValue="2.0690162113449661E-2" maxValue="7.6407179484048919"/>
    </cacheField>
    <cacheField name="Area 21/121_2013_JUL_EST" numFmtId="0">
      <sharedItems containsSemiMixedTypes="0" containsString="0" containsNumber="1" minValue="0" maxValue="20.779642857142857"/>
    </cacheField>
    <cacheField name="Area 21/121_2013_JUL_SD" numFmtId="0">
      <sharedItems containsSemiMixedTypes="0" containsString="0" containsNumber="1" minValue="2.3823567244130813E-2" maxValue="10.292737451525086"/>
    </cacheField>
    <cacheField name="NWVI_2013_AUG_EST" numFmtId="0">
      <sharedItems containsSemiMixedTypes="0" containsString="0" containsNumber="1" minValue="0" maxValue="18.851923076923079"/>
    </cacheField>
    <cacheField name="NWVI_2013_AUG_SD" numFmtId="0">
      <sharedItems containsSemiMixedTypes="0" containsString="0" containsNumber="1" minValue="3.5484164250990338E-2" maxValue="10.205870253984463"/>
    </cacheField>
    <cacheField name="Area 123/124_2013_AUG_EST" numFmtId="0">
      <sharedItems containsSemiMixedTypes="0" containsString="0" containsNumber="1" minValue="0" maxValue="16.192682926829267"/>
    </cacheField>
    <cacheField name="Area 123/124_2013_AUG_SD" numFmtId="0">
      <sharedItems containsSemiMixedTypes="0" containsString="0" containsNumber="1" minValue="5.2042602195166286E-2" maxValue="7.9578581682361689"/>
    </cacheField>
    <cacheField name="Area 21/121_2013_AUG_EST" numFmtId="0">
      <sharedItems containsSemiMixedTypes="0" containsString="0" containsNumber="1" minValue="0" maxValue="34.047368421052632"/>
    </cacheField>
    <cacheField name="Area 21/121_2013_AUG_SD" numFmtId="0">
      <sharedItems containsSemiMixedTypes="0" containsString="0" containsNumber="1" minValue="1.4414256036220105E-2" maxValue="13.607217029044749"/>
    </cacheField>
    <cacheField name="NWVI_2014_JUN_EST" numFmtId="0">
      <sharedItems containsSemiMixedTypes="0" containsString="0" containsNumber="1" minValue="0" maxValue="38.444444444444443"/>
    </cacheField>
    <cacheField name="NWVI_2014_JUN_SD" numFmtId="0">
      <sharedItems containsSemiMixedTypes="0" containsString="0" containsNumber="1" minValue="2.8702480437034071E-2" maxValue="10.883406527542952"/>
    </cacheField>
    <cacheField name="Area 123/124_2014_JUN_EST" numFmtId="0">
      <sharedItems containsSemiMixedTypes="0" containsString="0" containsNumber="1" minValue="0" maxValue="21.831954022988505"/>
    </cacheField>
    <cacheField name="Area 123/124_2014_JUN_SD" numFmtId="0">
      <sharedItems containsSemiMixedTypes="0" containsString="0" containsNumber="1" minValue="2.2951090938287108E-2" maxValue="4.8929829353576038"/>
    </cacheField>
    <cacheField name="Area 21/121_2014_JUN_EST" numFmtId="0">
      <sharedItems containsSemiMixedTypes="0" containsString="0" containsNumber="1" minValue="0" maxValue="27.979512195121952"/>
    </cacheField>
    <cacheField name="Area 21/121_2014_JUN_SD" numFmtId="0">
      <sharedItems containsSemiMixedTypes="0" containsString="0" containsNumber="1" minValue="3.0465922228642996E-2" maxValue="8.611544396523179"/>
    </cacheField>
    <cacheField name="NWVI_2014_JUL_EST" numFmtId="0">
      <sharedItems containsSemiMixedTypes="0" containsString="0" containsNumber="1" minValue="0" maxValue="15.766328125000001"/>
    </cacheField>
    <cacheField name="NWVI_2014_JUL_SD" numFmtId="0">
      <sharedItems containsSemiMixedTypes="0" containsString="0" containsNumber="1" minValue="1.8879238400005889E-2" maxValue="5.6794455336905676"/>
    </cacheField>
    <cacheField name="Area 123/124_2014_JUL_EST" numFmtId="0">
      <sharedItems containsSemiMixedTypes="0" containsString="0" containsNumber="1" minValue="0" maxValue="15.950363636363637"/>
    </cacheField>
    <cacheField name="Area 123/124_2014_JUL_SD" numFmtId="0">
      <sharedItems containsSemiMixedTypes="0" containsString="0" containsNumber="1" minValue="1.4950232471272622E-2" maxValue="5.0756050059690034"/>
    </cacheField>
    <cacheField name="Area 21/121_2014_JUL_EST" numFmtId="0">
      <sharedItems containsSemiMixedTypes="0" containsString="0" containsNumber="1" minValue="0" maxValue="15.934193548387096"/>
    </cacheField>
    <cacheField name="Area 21/121_2014_JUL_SD" numFmtId="0">
      <sharedItems containsSemiMixedTypes="0" containsString="0" containsNumber="1" minValue="3.1623541940150914E-2" maxValue="10.078611012311656"/>
    </cacheField>
    <cacheField name="NWVI_2014_AUG_EST" numFmtId="0">
      <sharedItems containsSemiMixedTypes="0" containsString="0" containsNumber="1" minValue="0" maxValue="17.223412698412698"/>
    </cacheField>
    <cacheField name="NWVI_2014_AUG_SD" numFmtId="0">
      <sharedItems containsSemiMixedTypes="0" containsString="0" containsNumber="1" minValue="2.3427686305919425E-2" maxValue="5.7626101665819478"/>
    </cacheField>
    <cacheField name="Area 123/124_2014_AUG_EST" numFmtId="0">
      <sharedItems containsSemiMixedTypes="0" containsString="0" containsNumber="1" minValue="0" maxValue="16.859316239316239"/>
    </cacheField>
    <cacheField name="Area 123/124_2014_AUG_SD" numFmtId="0">
      <sharedItems containsSemiMixedTypes="0" containsString="0" containsNumber="1" minValue="2.1709956983449376E-2" maxValue="3.7910004066879779"/>
    </cacheField>
    <cacheField name="Area 21/121_2014_AUG_EST" numFmtId="0">
      <sharedItems containsSemiMixedTypes="0" containsString="0" containsNumber="1" minValue="0" maxValue="25.105681818181818"/>
    </cacheField>
    <cacheField name="Area 21/121_2014_AUG_SD" numFmtId="0">
      <sharedItems containsSemiMixedTypes="0" containsString="0" containsNumber="1" minValue="2.6568947869629524E-2" maxValue="8.2393210252723676"/>
    </cacheField>
    <cacheField name="NWVI_2015_JUN_EST" numFmtId="0">
      <sharedItems containsSemiMixedTypes="0" containsString="0" containsNumber="1" minValue="0" maxValue="19.469444444444445"/>
    </cacheField>
    <cacheField name="NWVI_2015_JUN_SD" numFmtId="0">
      <sharedItems containsSemiMixedTypes="0" containsString="0" containsNumber="1" minValue="2.9486107628072994E-2" maxValue="6.2224530052175355"/>
    </cacheField>
    <cacheField name="Area 123/124_2015_JUN_EST" numFmtId="0">
      <sharedItems containsSemiMixedTypes="0" containsString="0" containsNumber="1" minValue="0" maxValue="25.853749999999998"/>
    </cacheField>
    <cacheField name="Area 123/124_2015_JUN_SD" numFmtId="0">
      <sharedItems containsSemiMixedTypes="0" containsString="0" containsNumber="1" minValue="2.7961190654517583E-2" maxValue="5.8717561290557665"/>
    </cacheField>
    <cacheField name="Area 21/121_2015_JUN_EST" numFmtId="0">
      <sharedItems containsSemiMixedTypes="0" containsString="0" containsNumber="1" minValue="0" maxValue="23.150399999999998"/>
    </cacheField>
    <cacheField name="Area 21/121_2015_JUN_SD" numFmtId="0">
      <sharedItems containsSemiMixedTypes="0" containsString="0" containsNumber="1" minValue="5.5085978674292893E-2" maxValue="12.386538680747215"/>
    </cacheField>
    <cacheField name="NWVI_2015_JUL_EST" numFmtId="0">
      <sharedItems containsSemiMixedTypes="0" containsString="0" containsNumber="1" minValue="0" maxValue="27.199626168224299"/>
    </cacheField>
    <cacheField name="NWVI_2015_JUL_SD" numFmtId="0">
      <sharedItems containsSemiMixedTypes="0" containsString="0" containsNumber="1" minValue="1.4511411306479132E-2" maxValue="8.5471972053772713"/>
    </cacheField>
    <cacheField name="Area 123/124_2015_JUL_EST" numFmtId="0">
      <sharedItems containsSemiMixedTypes="0" containsString="0" containsNumber="1" minValue="0" maxValue="16.736115107913669"/>
    </cacheField>
    <cacheField name="Area 123/124_2015_JUL_SD" numFmtId="0">
      <sharedItems containsSemiMixedTypes="0" containsString="0" containsNumber="1" minValue="1.3978792532406595E-2" maxValue="2.7898614575988212"/>
    </cacheField>
    <cacheField name="Area 21/121_2015_JUL_EST" numFmtId="0">
      <sharedItems containsSemiMixedTypes="0" containsString="0" containsNumber="1" minValue="0" maxValue="23.21"/>
    </cacheField>
    <cacheField name="Area 21/121_2015_JUL_SD" numFmtId="0">
      <sharedItems containsSemiMixedTypes="0" containsString="0" containsNumber="1" minValue="3.0433674126731494E-2" maxValue="5.123721185991589"/>
    </cacheField>
    <cacheField name="NWVI_2015_AUG_EST" numFmtId="0">
      <sharedItems containsSemiMixedTypes="0" containsString="0" containsNumber="1" minValue="0" maxValue="25.465378151260502"/>
    </cacheField>
    <cacheField name="NWVI_2015_AUG_SD" numFmtId="0">
      <sharedItems containsSemiMixedTypes="0" containsString="0" containsNumber="1" minValue="2.3786823690819449E-2" maxValue="5.6824980647532852"/>
    </cacheField>
    <cacheField name="SWVI_2015_AUG_EST" numFmtId="0">
      <sharedItems containsSemiMixedTypes="0" containsString="0" containsNumber="1" minValue="0" maxValue="20.796768707482993"/>
    </cacheField>
    <cacheField name="SWVI_2015_AUG_SD" numFmtId="0">
      <sharedItems containsSemiMixedTypes="0" containsString="0" containsNumber="1" minValue="1.3353944465336004E-2" maxValue="2.8633953732075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n v="49"/>
    <x v="0"/>
    <x v="0"/>
    <n v="1.1538461538461537E-3"/>
    <n v="6.5004837996077564E-2"/>
    <n v="1.0326086956521741E-3"/>
    <n v="4.2833661672301931E-2"/>
    <n v="0"/>
    <n v="3.345013888131286E-2"/>
    <n v="0"/>
    <n v="1.7481331748352855E-2"/>
    <n v="6.6666666666666664E-4"/>
    <n v="6.0868395708771686E-2"/>
    <n v="3.7433155080213902E-4"/>
    <n v="2.1939080024541428E-2"/>
    <n v="8.2568807339449544E-4"/>
    <n v="4.732420477975096E-2"/>
    <n v="1.4678899082568807E-3"/>
    <n v="7.9090942197661149E-2"/>
    <n v="0"/>
    <n v="0.31518471178065427"/>
    <n v="0.94434782608695655"/>
    <n v="2.7253017809739264"/>
    <n v="0"/>
    <n v="0.26960954903506873"/>
    <n v="0"/>
    <n v="0.12943311165632732"/>
    <n v="0.41749999999999998"/>
    <n v="1.2876192960052883"/>
    <n v="0"/>
    <n v="0.21008786564466092"/>
    <n v="1.4084507042253522E-4"/>
    <n v="0.10406242597042351"/>
    <n v="0"/>
    <n v="7.0584557928641836E-2"/>
    <n v="0"/>
    <n v="9.3873205537425786E-2"/>
    <n v="0"/>
    <n v="6.8110662206666436E-2"/>
    <n v="0"/>
    <n v="3.2358958732026953E-2"/>
    <n v="0"/>
    <n v="8.552178259092677E-2"/>
    <n v="0"/>
    <n v="8.0328169787977577E-2"/>
    <n v="0"/>
    <n v="7.6946131616326699E-2"/>
    <n v="5.8762886597938145E-3"/>
    <n v="0.139426722980597"/>
    <n v="0"/>
    <n v="6.4458459408357982E-2"/>
    <n v="0.52107142857142852"/>
    <n v="1.5038478158794304"/>
    <n v="0"/>
    <n v="0.13432698713939578"/>
    <n v="0"/>
    <n v="7.3115180933704144E-2"/>
    <n v="0"/>
    <n v="0.39444786589851299"/>
    <n v="0"/>
    <n v="0.39748372209555094"/>
    <n v="0"/>
    <n v="3.4268010296090515E-2"/>
    <n v="0"/>
    <n v="5.6762604761673302E-2"/>
    <n v="3.7499999999999999E-3"/>
    <n v="8.8809327267246913E-2"/>
    <n v="1.7272727272727275E-3"/>
    <n v="7.5572840527682553E-2"/>
    <n v="0"/>
    <n v="5.6427099001722297E-2"/>
    <n v="0"/>
    <n v="3.0342934422480271E-2"/>
    <n v="6.5982905982905973E-2"/>
    <n v="0.35458111607471099"/>
    <n v="0"/>
    <n v="0.20599468750705222"/>
    <n v="1.111111111111111E-4"/>
    <n v="5.7088891337557221E-2"/>
    <n v="7.4722222222222232E-2"/>
    <n v="0.47689276600827973"/>
    <n v="0"/>
    <n v="0.13908758979780897"/>
    <n v="0"/>
    <n v="4.9993598950201619E-2"/>
    <n v="6.6906474820143886E-3"/>
    <n v="8.4154401526774739E-2"/>
    <n v="1.8918918918918919E-3"/>
    <n v="7.3302066268911739E-2"/>
    <n v="1.6806722689075631E-4"/>
    <n v="3.9485190996509115E-2"/>
    <n v="1.08843537414966E-3"/>
    <n v="3.1857794837514886E-2"/>
  </r>
  <r>
    <n v="37"/>
    <x v="1"/>
    <x v="0"/>
    <n v="0.26711538461538459"/>
    <n v="0.66523353122427242"/>
    <n v="5.4347826086956517E-5"/>
    <n v="2.0368433599782045E-2"/>
    <n v="0"/>
    <n v="2.5519737963046782E-2"/>
    <n v="0"/>
    <n v="2.5479089826794039E-2"/>
    <n v="6.6666666666666664E-4"/>
    <n v="5.4234624913001336E-2"/>
    <n v="1.0695187165775401E-4"/>
    <n v="3.3996546538106652E-2"/>
    <n v="9.1743119266055046E-5"/>
    <n v="4.2074037391986112E-2"/>
    <n v="0"/>
    <n v="5.9367751793337246E-2"/>
    <n v="0"/>
    <n v="0.13134215422379672"/>
    <n v="0"/>
    <n v="0.13915393627849046"/>
    <n v="0"/>
    <n v="0.1758029597818728"/>
    <n v="0"/>
    <n v="0.11435890956116895"/>
    <n v="2.6562499999999998E-3"/>
    <n v="0.11680090686798845"/>
    <n v="0"/>
    <n v="0.59017231783308333"/>
    <n v="0"/>
    <n v="5.4334011617787344E-2"/>
    <n v="0"/>
    <n v="4.5248681133425679E-2"/>
    <n v="0"/>
    <n v="0.12366209132665973"/>
    <n v="0"/>
    <n v="0.11965948286359891"/>
    <n v="0"/>
    <n v="4.4960440880004851E-2"/>
    <n v="0"/>
    <n v="0.10390328189811386"/>
    <n v="0"/>
    <n v="6.4232830278982481E-2"/>
    <n v="0"/>
    <n v="4.8880659077831456E-2"/>
    <n v="0"/>
    <n v="3.1945221077885375E-2"/>
    <n v="0"/>
    <n v="8.8006804394671539E-2"/>
    <n v="0.12535714285714286"/>
    <n v="0.85138339922108219"/>
    <n v="0"/>
    <n v="4.8694930122364526E-2"/>
    <n v="0"/>
    <n v="0.19031815783082817"/>
    <n v="0"/>
    <n v="0.15513322220486228"/>
    <n v="0"/>
    <n v="8.6929601837162251E-2"/>
    <n v="0"/>
    <n v="5.6169345728252475E-2"/>
    <n v="0"/>
    <n v="8.9403510550592313E-2"/>
    <n v="7.8125000000000002E-5"/>
    <n v="4.7286373302570052E-2"/>
    <n v="3.6363636363636361E-4"/>
    <n v="5.6376961040602531E-2"/>
    <n v="0"/>
    <n v="5.902606464631336E-2"/>
    <n v="0"/>
    <n v="3.5636303043518121E-2"/>
    <n v="0"/>
    <n v="4.2149912947907146E-2"/>
    <n v="0"/>
    <n v="5.2936685098926663E-2"/>
    <n v="0"/>
    <n v="7.7571704486453674E-2"/>
    <n v="0"/>
    <n v="0.11362130997400102"/>
    <n v="0"/>
    <n v="9.5251830381988603E-2"/>
    <n v="0"/>
    <n v="2.336647382918355E-2"/>
    <n v="0"/>
    <n v="2.4215124142232338E-2"/>
    <n v="0"/>
    <n v="0.10488086526907546"/>
    <n v="0"/>
    <n v="5.2915309722237264E-2"/>
    <n v="0"/>
    <n v="2.5607404669692531E-2"/>
  </r>
  <r>
    <n v="98"/>
    <x v="2"/>
    <x v="0"/>
    <n v="7.6923076923076923E-4"/>
    <n v="7.2439932733164819E-2"/>
    <n v="2.1195652173913045E-3"/>
    <n v="5.9363911658521507E-2"/>
    <n v="0"/>
    <n v="3.1459022028771023E-2"/>
    <n v="0"/>
    <n v="1.7139993522104782E-2"/>
    <n v="0"/>
    <n v="0.10156124540717715"/>
    <n v="5.3475935828877003E-5"/>
    <n v="3.2042699222402368E-2"/>
    <n v="0"/>
    <n v="6.32464379328284E-2"/>
    <n v="0"/>
    <n v="4.0726201177451266E-2"/>
    <n v="0"/>
    <n v="0.31726309190788132"/>
    <n v="0.10173913043478261"/>
    <n v="0.70878235788081123"/>
    <n v="0"/>
    <n v="0.4206928668860751"/>
    <n v="0"/>
    <n v="8.5634874514845388E-2"/>
    <n v="8.7499999999999991E-3"/>
    <n v="0.18062179692205577"/>
    <n v="0"/>
    <n v="0.38342922384316219"/>
    <n v="0"/>
    <n v="3.7702765811740993E-2"/>
    <n v="0"/>
    <n v="7.2227368630443198E-2"/>
    <n v="0"/>
    <n v="0.11218592455458402"/>
    <n v="0"/>
    <n v="5.7849987572221727E-2"/>
    <n v="0"/>
    <n v="9.383111385778585E-2"/>
    <n v="0"/>
    <n v="4.1822870719876795E-2"/>
    <n v="0"/>
    <n v="7.4438105854194858E-2"/>
    <n v="0"/>
    <n v="4.4825269998997767E-2"/>
    <n v="0"/>
    <n v="5.0395995630978081E-2"/>
    <n v="0"/>
    <n v="7.8195275113685819E-2"/>
    <n v="2.5000000000000001E-3"/>
    <n v="0.16796016956962201"/>
    <n v="0"/>
    <n v="8.3258639792576541E-2"/>
    <n v="0"/>
    <n v="7.0926727402764095E-2"/>
    <n v="0"/>
    <n v="0.32455134163539623"/>
    <n v="0"/>
    <n v="0.28830843236925546"/>
    <n v="0"/>
    <n v="2.705446902878416E-2"/>
    <n v="0"/>
    <n v="0.13473902872065716"/>
    <n v="1.5468750000000002E-2"/>
    <n v="0.16210378577854501"/>
    <n v="1.090909090909091E-3"/>
    <n v="5.2864704365926156E-2"/>
    <n v="0"/>
    <n v="0.10219746000798258"/>
    <n v="0"/>
    <n v="4.0059051071602708E-2"/>
    <n v="0"/>
    <n v="4.7253266417452151E-2"/>
    <n v="0"/>
    <n v="5.0791908625273968E-2"/>
    <n v="1.111111111111111E-4"/>
    <n v="4.1592463179034367E-2"/>
    <n v="0.50180555555555562"/>
    <n v="1.4458610074987368"/>
    <n v="0"/>
    <n v="9.9292810949386662E-2"/>
    <n v="0"/>
    <n v="4.3264653968664794E-2"/>
    <n v="0"/>
    <n v="1.7453594552305818E-2"/>
    <n v="0"/>
    <n v="5.9332675960584037E-2"/>
    <n v="0"/>
    <n v="3.5540916078114326E-2"/>
    <n v="1.7006802721088437E-4"/>
    <n v="2.2150924728928007E-2"/>
  </r>
  <r>
    <n v="64"/>
    <x v="3"/>
    <x v="0"/>
    <n v="5.3942307692307685E-2"/>
    <n v="0.38175603632048338"/>
    <n v="2.1739130434782607E-4"/>
    <n v="4.1550746641361866E-2"/>
    <n v="0"/>
    <n v="2.8835156434891488E-2"/>
    <n v="1.9158878504672897E-3"/>
    <n v="4.3464081868150227E-2"/>
    <n v="0"/>
    <n v="7.5971685973834843E-2"/>
    <n v="0"/>
    <n v="1.975304832910172E-2"/>
    <n v="9.1743119266055046E-5"/>
    <n v="3.9781852138581437E-2"/>
    <n v="3.422018348623853E-2"/>
    <n v="0.27531012234632202"/>
    <n v="0"/>
    <n v="8.052830856815564E-2"/>
    <n v="0"/>
    <n v="0.11706540022907318"/>
    <n v="0"/>
    <n v="0.1513059131294438"/>
    <n v="0"/>
    <n v="4.3750823003131552E-2"/>
    <n v="1.0937499999999999E-3"/>
    <n v="0.17632078408936985"/>
    <n v="0"/>
    <n v="0.45660894732043666"/>
    <n v="0"/>
    <n v="4.9620702548554704E-2"/>
    <n v="0"/>
    <n v="0.12584912753090513"/>
    <n v="0"/>
    <n v="0.12816622081506418"/>
    <n v="0"/>
    <n v="7.2075121105054207E-2"/>
    <n v="0"/>
    <n v="7.3253784965018526E-2"/>
    <n v="0"/>
    <n v="5.8847089120786608E-2"/>
    <n v="0"/>
    <n v="8.7362458298241519E-2"/>
    <n v="0"/>
    <n v="4.2077155900855152E-2"/>
    <n v="0"/>
    <n v="3.4462528441579231E-2"/>
    <n v="0"/>
    <n v="7.7555076423067831E-2"/>
    <n v="0"/>
    <n v="0.16306958719830897"/>
    <n v="0"/>
    <n v="5.7472434332215376E-2"/>
    <n v="0"/>
    <n v="0.11747477657911606"/>
    <n v="0"/>
    <n v="0.36561390475846961"/>
    <n v="0"/>
    <n v="0.75042658801937479"/>
    <n v="0"/>
    <n v="5.4359832589329367E-2"/>
    <n v="0"/>
    <n v="0.11832845711144994"/>
    <n v="7.2656250000000006E-2"/>
    <n v="0.33730461164962589"/>
    <n v="9.0909090909090909E-4"/>
    <n v="6.307861357979512E-2"/>
    <n v="0"/>
    <n v="0.14696659592584907"/>
    <n v="0"/>
    <n v="3.217288624697736E-2"/>
    <n v="0"/>
    <n v="3.0039338144899546E-2"/>
    <n v="0"/>
    <n v="5.886894729223148E-2"/>
    <n v="8.8888888888888882E-4"/>
    <n v="7.3114574293347348E-2"/>
    <n v="0"/>
    <n v="7.5729650058545803E-2"/>
    <n v="0"/>
    <n v="0.26491786132181561"/>
    <n v="0"/>
    <n v="4.5930979365636768E-2"/>
    <n v="7.1942446043165466E-5"/>
    <n v="2.2440007918794063E-2"/>
    <n v="0"/>
    <n v="6.3664534218760546E-2"/>
    <n v="0"/>
    <n v="5.0546052173627107E-2"/>
    <n v="0"/>
    <n v="2.2916623162274923E-2"/>
  </r>
  <r>
    <n v="65"/>
    <x v="4"/>
    <x v="0"/>
    <n v="2.1442307692307691E-2"/>
    <n v="0.25051715267497865"/>
    <n v="4.8913043478260873E-3"/>
    <n v="6.8644224833268402E-2"/>
    <n v="6.2500000000000001E-5"/>
    <n v="3.3894170317005062E-2"/>
    <n v="0"/>
    <n v="2.397092740250267E-2"/>
    <n v="0"/>
    <n v="6.1795746386196691E-2"/>
    <n v="0"/>
    <n v="3.3677834248240571E-2"/>
    <n v="0"/>
    <n v="2.6358244928438829E-2"/>
    <n v="3.6697247706422018E-4"/>
    <n v="5.2181497591283127E-2"/>
    <n v="0"/>
    <n v="0.28881659076706473"/>
    <n v="2.931304347826087"/>
    <n v="3.6895049305514198"/>
    <n v="0"/>
    <n v="0.24666007808198695"/>
    <n v="0"/>
    <n v="6.3977815812136102E-2"/>
    <n v="4.6874999999999998E-4"/>
    <n v="7.2292252122697742E-2"/>
    <n v="0"/>
    <n v="9.5536488432756445E-2"/>
    <n v="0"/>
    <n v="9.2983322105735566E-2"/>
    <n v="1.6949152542372882E-4"/>
    <n v="6.7361265976935106E-2"/>
    <n v="0"/>
    <n v="0.12916409693252076"/>
    <n v="0"/>
    <n v="4.8690991787682075E-2"/>
    <n v="0"/>
    <n v="4.7197779217207941E-2"/>
    <n v="0"/>
    <n v="8.0134275127469803E-2"/>
    <n v="0"/>
    <n v="7.7499753039426647E-2"/>
    <n v="0"/>
    <n v="0.12216009908714424"/>
    <n v="1.0309278350515464E-4"/>
    <n v="4.427990143357477E-2"/>
    <n v="0"/>
    <n v="9.0232928014831779E-2"/>
    <n v="0.13357142857142859"/>
    <n v="0.99038584138278241"/>
    <n v="0"/>
    <n v="5.9387061573277326E-2"/>
    <n v="0"/>
    <n v="6.1138669381082963E-2"/>
    <n v="0"/>
    <n v="0.15235166918386653"/>
    <n v="0"/>
    <n v="0.3356060534947401"/>
    <n v="2.2988505747126439E-4"/>
    <n v="7.7218594723920703E-2"/>
    <n v="0"/>
    <n v="8.8223771985754151E-2"/>
    <n v="1.1640625E-2"/>
    <n v="0.15417004877859389"/>
    <n v="0"/>
    <n v="4.1116713857211919E-2"/>
    <n v="0"/>
    <n v="8.5978599848818199E-2"/>
    <n v="0"/>
    <n v="3.5738597128769256E-2"/>
    <n v="3.9316239316239321E-3"/>
    <n v="8.6323092319649672E-2"/>
    <n v="2.2727272727272727E-4"/>
    <n v="0.14448206603845565"/>
    <n v="8.1111111111111106E-3"/>
    <n v="0.15614988369710003"/>
    <n v="0.1661111111111111"/>
    <n v="0.73648473227629463"/>
    <n v="0"/>
    <n v="0.1615914697015533"/>
    <n v="0"/>
    <n v="6.0161329261859339E-2"/>
    <n v="0"/>
    <n v="3.4820035087350917E-2"/>
    <n v="0"/>
    <n v="0.13885555655629578"/>
    <n v="0"/>
    <n v="6.2146087677514825E-2"/>
    <n v="5.1020408163265311E-4"/>
    <n v="2.4950508066676296E-2"/>
  </r>
  <r>
    <n v="68"/>
    <x v="5"/>
    <x v="0"/>
    <n v="1.9230769230769231E-4"/>
    <n v="5.6948076423535429E-2"/>
    <n v="0"/>
    <n v="2.7668085446868721E-2"/>
    <n v="0"/>
    <n v="4.3611554624545038E-2"/>
    <n v="0"/>
    <n v="3.182897592400416E-2"/>
    <n v="0"/>
    <n v="5.9855303572336579E-2"/>
    <n v="0"/>
    <n v="2.7231962066215434E-2"/>
    <n v="0"/>
    <n v="3.2830744520625441E-2"/>
    <n v="0"/>
    <n v="4.6463420934628748E-2"/>
    <n v="0"/>
    <n v="0.46797392487128592"/>
    <n v="0"/>
    <n v="0.12182296369506182"/>
    <n v="0"/>
    <n v="0.15076442879969779"/>
    <n v="0"/>
    <n v="0.11239289620039002"/>
    <n v="9.3749999999999997E-4"/>
    <n v="8.2477488768847487E-2"/>
    <n v="0"/>
    <n v="0.24113955861424491"/>
    <n v="0"/>
    <n v="8.7862724666598974E-2"/>
    <n v="0"/>
    <n v="0.11081008522467053"/>
    <n v="0"/>
    <n v="0.19805340924935258"/>
    <n v="0"/>
    <n v="5.7246552007712059E-2"/>
    <n v="0"/>
    <n v="4.9462872516421418E-2"/>
    <n v="0"/>
    <n v="8.3009632332073341E-2"/>
    <n v="1.7241379310344826E-4"/>
    <n v="9.4344579547364513E-2"/>
    <n v="0"/>
    <n v="0.15698585559178757"/>
    <n v="1.0309278350515464E-4"/>
    <n v="6.9592443633063258E-2"/>
    <n v="1.5806451612903224E-2"/>
    <n v="0.16398145044976634"/>
    <n v="6.8214285714285713E-2"/>
    <n v="0.61812848776183837"/>
    <n v="0"/>
    <n v="7.6422258119958827E-2"/>
    <n v="0"/>
    <n v="0.10463747177780047"/>
    <n v="0"/>
    <n v="0.48945745153147463"/>
    <n v="0"/>
    <n v="0.47896239987920758"/>
    <n v="0"/>
    <n v="6.2359997409619006E-2"/>
    <n v="0"/>
    <n v="9.9738290905084501E-2"/>
    <n v="0.43914062500000006"/>
    <n v="0.74997422704659211"/>
    <n v="0"/>
    <n v="3.4851310755639291E-2"/>
    <n v="0"/>
    <n v="9.235121696397651E-2"/>
    <n v="0"/>
    <n v="4.4600336534626042E-2"/>
    <n v="0"/>
    <n v="3.5771014195094555E-2"/>
    <n v="0"/>
    <n v="9.4067766926176369E-2"/>
    <n v="8.8888888888888882E-4"/>
    <n v="4.5721593874389815E-2"/>
    <n v="0.15069444444444444"/>
    <n v="0.6630043778743131"/>
    <n v="0"/>
    <n v="8.0768510294702944E-2"/>
    <n v="0"/>
    <n v="0.12203068937326747"/>
    <n v="7.2302158273381302E-3"/>
    <n v="7.9182612287097817E-2"/>
    <n v="1.7567567567567566E-3"/>
    <n v="7.4089060723509542E-2"/>
    <n v="0"/>
    <n v="2.602359934313999E-2"/>
    <n v="1.020408163265306E-4"/>
    <n v="2.2884568388917337E-2"/>
  </r>
  <r>
    <n v="350"/>
    <x v="6"/>
    <x v="0"/>
    <n v="5.7692307692307687E-4"/>
    <n v="5.9272352080646462E-2"/>
    <n v="4.4021739130434782E-3"/>
    <n v="7.4363503098356765E-2"/>
    <n v="0"/>
    <n v="3.1501416379639047E-2"/>
    <n v="0"/>
    <n v="2.2911675942397784E-2"/>
    <n v="0"/>
    <n v="6.1659132209742326E-2"/>
    <n v="0"/>
    <n v="3.4826489751894958E-2"/>
    <n v="0"/>
    <n v="6.0621806310436108E-2"/>
    <n v="0"/>
    <n v="4.0413895237811838E-2"/>
    <n v="0"/>
    <n v="0.2450268061122523"/>
    <n v="0"/>
    <n v="0.16048286941333489"/>
    <n v="0"/>
    <n v="0.2992740491516922"/>
    <n v="0"/>
    <n v="0.12772213157589182"/>
    <n v="6.2500000000000001E-4"/>
    <n v="7.8826859428603013E-2"/>
    <n v="0"/>
    <n v="0.24101045725040726"/>
    <n v="0"/>
    <n v="8.2659501930062093E-2"/>
    <n v="0"/>
    <n v="7.8819548032929024E-2"/>
    <n v="0"/>
    <n v="9.2749254134005005E-2"/>
    <n v="0"/>
    <n v="8.0081444191337947E-2"/>
    <n v="0"/>
    <n v="3.4924161689394516E-2"/>
    <n v="0"/>
    <n v="6.3217936938459757E-2"/>
    <n v="0"/>
    <n v="8.5428556137982212E-2"/>
    <n v="0"/>
    <n v="7.0330854131769885E-2"/>
    <n v="0"/>
    <n v="4.9311530727673358E-2"/>
    <n v="4.0322580645161289E-3"/>
    <n v="0.10618109503341101"/>
    <n v="0"/>
    <n v="0.11464539003617047"/>
    <n v="0"/>
    <n v="0.13118295619782203"/>
    <n v="0"/>
    <n v="0.10822129496946739"/>
    <n v="0"/>
    <n v="0.44346213577552113"/>
    <n v="0"/>
    <n v="0.17671172203130817"/>
    <n v="0"/>
    <n v="4.0307934367284248E-2"/>
    <n v="0"/>
    <n v="0.15087288644016289"/>
    <n v="0"/>
    <n v="2.6562154558798116E-2"/>
    <n v="0"/>
    <n v="6.0837160650474183E-2"/>
    <n v="0"/>
    <n v="5.0358748995184874E-2"/>
    <n v="0"/>
    <n v="4.133598028747635E-2"/>
    <n v="0"/>
    <n v="4.8864001770903977E-2"/>
    <n v="0"/>
    <n v="3.6975859982184875E-2"/>
    <n v="1.111111111111111E-4"/>
    <n v="5.5689321508283832E-2"/>
    <n v="1.8838888888888887"/>
    <n v="2.5136711833853695"/>
    <n v="0"/>
    <n v="0.12243504659231937"/>
    <n v="0"/>
    <n v="5.8398960982746828E-2"/>
    <n v="1.0431654676258991E-3"/>
    <n v="3.567225323644551E-2"/>
    <n v="0"/>
    <n v="6.5570218433024408E-2"/>
    <n v="0"/>
    <n v="3.6059534508960288E-2"/>
    <n v="7.8231292517006812E-4"/>
    <n v="2.6502940225266652E-2"/>
  </r>
  <r>
    <n v="231"/>
    <x v="7"/>
    <x v="0"/>
    <n v="1.0576923076923077E-3"/>
    <n v="7.6350078804499927E-2"/>
    <n v="0"/>
    <n v="2.0295523911175156E-2"/>
    <n v="0"/>
    <n v="4.032947119197898E-2"/>
    <n v="9.3457943925233654E-5"/>
    <n v="2.3814455963369872E-2"/>
    <n v="0"/>
    <n v="7.2838523083904608E-2"/>
    <n v="0"/>
    <n v="3.1937017664611857E-2"/>
    <n v="0"/>
    <n v="3.5132767200052907E-2"/>
    <n v="0"/>
    <n v="7.7195459801087954E-2"/>
    <n v="0"/>
    <n v="0.10534357942927847"/>
    <n v="0"/>
    <n v="4.6598291171179286E-2"/>
    <n v="0"/>
    <n v="0.43548768633854079"/>
    <n v="0"/>
    <n v="9.3305121427328164E-2"/>
    <n v="1.8281249999999999E-2"/>
    <n v="0.21702573031039821"/>
    <n v="0"/>
    <n v="0.64609559590814825"/>
    <n v="0"/>
    <n v="7.1036692780366131E-2"/>
    <n v="0"/>
    <n v="0.11769839927254372"/>
    <n v="0"/>
    <n v="9.0091962217312277E-2"/>
    <n v="0"/>
    <n v="3.9935039510911638E-2"/>
    <n v="0"/>
    <n v="0.14713177996635396"/>
    <n v="0"/>
    <n v="5.7175991547160243E-2"/>
    <n v="0"/>
    <n v="0.10135120722872852"/>
    <n v="0"/>
    <n v="6.0533267115221528E-2"/>
    <n v="0"/>
    <n v="2.8846890895058912E-2"/>
    <n v="0"/>
    <n v="9.984029601554098E-2"/>
    <n v="0"/>
    <n v="0.19367514297426144"/>
    <n v="0"/>
    <n v="0.10148965422638655"/>
    <n v="0"/>
    <n v="0.12670838607412754"/>
    <n v="0"/>
    <n v="0.37450909963119805"/>
    <n v="0"/>
    <n v="0.29656902285729675"/>
    <n v="0"/>
    <n v="3.3506922738251267E-2"/>
    <n v="0"/>
    <n v="0.13160745591434111"/>
    <n v="0"/>
    <n v="4.8750925788917376E-2"/>
    <n v="0"/>
    <n v="5.4197520580961188E-2"/>
    <n v="0"/>
    <n v="5.6081716413565581E-2"/>
    <n v="0"/>
    <n v="6.1147424318200666E-2"/>
    <n v="0"/>
    <n v="3.483299059402413E-2"/>
    <n v="0"/>
    <n v="0.13059188268794664"/>
    <n v="0"/>
    <n v="3.6018684520168945E-2"/>
    <n v="0"/>
    <n v="4.9194157239561012E-2"/>
    <n v="0"/>
    <n v="0.10434168016004854"/>
    <n v="0"/>
    <n v="2.7184523167235877E-2"/>
    <n v="0"/>
    <n v="2.260113008475708E-2"/>
    <n v="1.3513513513513514E-4"/>
    <n v="4.5419183064196809E-2"/>
    <n v="0"/>
    <n v="4.4901403247575251E-2"/>
    <n v="0"/>
    <n v="1.7916598462042001E-2"/>
  </r>
  <r>
    <n v="142"/>
    <x v="8"/>
    <x v="0"/>
    <n v="4.807692307692308E-4"/>
    <n v="5.724140772094783E-2"/>
    <n v="4.3478260869565214E-4"/>
    <n v="2.5810511778184986E-2"/>
    <n v="0"/>
    <n v="2.380878589572729E-2"/>
    <n v="0"/>
    <n v="2.6656996446448252E-2"/>
    <n v="0"/>
    <n v="5.5808452391513524E-2"/>
    <n v="0"/>
    <n v="1.657181228762411E-2"/>
    <n v="0"/>
    <n v="4.1924738143092027E-2"/>
    <n v="0"/>
    <n v="4.1775017836160444E-2"/>
    <n v="0"/>
    <n v="0.22488880340601597"/>
    <n v="0"/>
    <n v="0.20468073021203542"/>
    <n v="0"/>
    <n v="0.14819310415674539"/>
    <n v="0"/>
    <n v="2.7992569699758517E-2"/>
    <n v="1.5625000000000001E-3"/>
    <n v="0.11824848358599374"/>
    <n v="0"/>
    <n v="0.87647288490391839"/>
    <n v="0"/>
    <n v="4.5665182917547682E-2"/>
    <n v="0"/>
    <n v="8.1823389117664069E-2"/>
    <n v="0"/>
    <n v="7.3934407616907061E-2"/>
    <n v="0"/>
    <n v="5.3889980636490302E-2"/>
    <n v="0"/>
    <n v="5.8440841311477698E-2"/>
    <n v="0"/>
    <n v="6.3687555381495384E-2"/>
    <n v="0"/>
    <n v="7.7927345438662976E-2"/>
    <n v="0"/>
    <n v="8.6615101556147545E-2"/>
    <n v="0"/>
    <n v="9.3672543226579766E-2"/>
    <n v="0"/>
    <n v="0.18457843460126097"/>
    <n v="0.18214285714285716"/>
    <n v="1.0346446536642129"/>
    <n v="0"/>
    <n v="8.3968664831991724E-2"/>
    <n v="0"/>
    <n v="9.3758919434352189E-2"/>
    <n v="0"/>
    <n v="0.11815729395433644"/>
    <n v="0"/>
    <n v="0.11925255601961636"/>
    <n v="0"/>
    <n v="3.9637541718317369E-2"/>
    <n v="0"/>
    <n v="0.34085328397438042"/>
    <n v="1.3281250000000001E-2"/>
    <n v="0.15858799108095001"/>
    <n v="0"/>
    <n v="5.8415371569164549E-2"/>
    <n v="0"/>
    <n v="5.5903935684372907E-2"/>
    <n v="3.1746031746031746E-4"/>
    <n v="5.8251909226160532E-2"/>
    <n v="0"/>
    <n v="3.1955164109284805E-2"/>
    <n v="0"/>
    <n v="8.5938262366037285E-2"/>
    <n v="0"/>
    <n v="5.9967387042882528E-2"/>
    <n v="1.6666666666666668E-3"/>
    <n v="0.10014979030457233"/>
    <n v="0"/>
    <n v="0.22186477299866642"/>
    <n v="0"/>
    <n v="6.5761267889506522E-2"/>
    <n v="1.4388489208633093E-4"/>
    <n v="2.3521327030644534E-2"/>
    <n v="0"/>
    <n v="0.20914524563895148"/>
    <n v="6.7226890756302523E-4"/>
    <n v="5.9559148996799163E-2"/>
    <n v="2.1088435374149663E-3"/>
    <n v="4.6587493380240409E-2"/>
  </r>
  <r>
    <n v="246"/>
    <x v="9"/>
    <x v="0"/>
    <n v="9.2307692307692299E-3"/>
    <n v="0.14107843461164163"/>
    <n v="0"/>
    <n v="3.0207097624146004E-2"/>
    <n v="0"/>
    <n v="4.276388634113483E-2"/>
    <n v="5.186915887850467E-3"/>
    <n v="7.8457093060762609E-2"/>
    <n v="0"/>
    <n v="6.055315902995359E-2"/>
    <n v="0"/>
    <n v="2.9308331542921093E-2"/>
    <n v="0"/>
    <n v="5.231849407697288E-2"/>
    <n v="0"/>
    <n v="3.0707880053656256E-2"/>
    <n v="0"/>
    <n v="0.14653731169354728"/>
    <n v="0.16304347826086957"/>
    <n v="1.104081034432282"/>
    <n v="0"/>
    <n v="0.37979891353382272"/>
    <n v="0"/>
    <n v="2.8367734714588731E-2"/>
    <n v="8.1250000000000003E-3"/>
    <n v="0.23200849638373039"/>
    <n v="0"/>
    <n v="0.1899312993949365"/>
    <n v="0"/>
    <n v="4.2366140831906096E-2"/>
    <n v="0"/>
    <n v="7.0720492354082745E-2"/>
    <n v="0"/>
    <n v="9.8546853060992382E-2"/>
    <n v="0"/>
    <n v="8.078804720289437E-2"/>
    <n v="0"/>
    <n v="7.8272062395053563E-2"/>
    <n v="0"/>
    <n v="5.1308608023661405E-2"/>
    <n v="1.7241379310344826E-4"/>
    <n v="9.0545500985829641E-2"/>
    <n v="0"/>
    <n v="5.7717347732054738E-2"/>
    <n v="0"/>
    <n v="5.2508052806792938E-2"/>
    <n v="1.6129032258064516E-4"/>
    <n v="4.2337150865809844E-2"/>
    <n v="2.8571428571428571E-3"/>
    <n v="0.21700487785232203"/>
    <n v="0"/>
    <n v="6.8533685780123199E-2"/>
    <n v="0"/>
    <n v="0.10845346336273243"/>
    <n v="0"/>
    <n v="0.19957047085499313"/>
    <n v="0"/>
    <n v="0.15249093529956076"/>
    <n v="0"/>
    <n v="8.4204551781088779E-2"/>
    <n v="0"/>
    <n v="0.12746583210349113"/>
    <n v="0.18046875000000001"/>
    <n v="0.50812937668112268"/>
    <n v="0"/>
    <n v="3.5862321600965301E-2"/>
    <n v="0"/>
    <n v="8.22957305011984E-2"/>
    <n v="0"/>
    <n v="4.4046951238324521E-2"/>
    <n v="0"/>
    <n v="3.4718279564137255E-2"/>
    <n v="0"/>
    <n v="4.0609911554836592E-2"/>
    <n v="1.111111111111111E-4"/>
    <n v="4.7798664952455792E-2"/>
    <n v="6.7083333333333328E-2"/>
    <n v="0.42533215096423604"/>
    <n v="0"/>
    <n v="0.17512929545627909"/>
    <n v="0"/>
    <n v="3.2153690083388531E-2"/>
    <n v="0"/>
    <n v="1.8816017226034442E-2"/>
    <n v="2.1621621621621622E-3"/>
    <n v="0.11278350239215483"/>
    <n v="0"/>
    <n v="3.1872644800026467E-2"/>
    <n v="0"/>
    <n v="1.5257889117372423E-2"/>
  </r>
  <r>
    <n v="38"/>
    <x v="10"/>
    <x v="0"/>
    <n v="0"/>
    <n v="4.5395431207528508E-2"/>
    <n v="4.3478260869565214E-4"/>
    <n v="3.6860110780851954E-2"/>
    <n v="0"/>
    <n v="2.7935087916698804E-2"/>
    <n v="0"/>
    <n v="3.0915359870905504E-2"/>
    <n v="0"/>
    <n v="7.9039988815682374E-2"/>
    <n v="0"/>
    <n v="2.4675055943980822E-2"/>
    <n v="0"/>
    <n v="3.2187544233761939E-2"/>
    <n v="1.6513761467889909E-3"/>
    <n v="6.1761552352049026E-2"/>
    <n v="0"/>
    <n v="0.1962772273469276"/>
    <n v="0.11739130434782609"/>
    <n v="0.94716351480215644"/>
    <n v="0"/>
    <n v="0.12318793580035614"/>
    <n v="0"/>
    <n v="4.0218016471289177E-2"/>
    <n v="9.3749999999999997E-4"/>
    <n v="8.1246287274678516E-2"/>
    <n v="0"/>
    <n v="0.26300396386461705"/>
    <n v="0"/>
    <n v="5.7822524542209715E-2"/>
    <n v="0"/>
    <n v="9.0979701750517214E-2"/>
    <n v="0"/>
    <n v="0.14309499368504053"/>
    <n v="0"/>
    <n v="6.8657554471293208E-2"/>
    <n v="0"/>
    <n v="7.0090364287229895E-2"/>
    <n v="0"/>
    <n v="6.382237248428603E-2"/>
    <n v="0"/>
    <n v="0.11409300426126984"/>
    <n v="0"/>
    <n v="9.7775108781272782E-2"/>
    <n v="3.0927835051546389E-4"/>
    <n v="5.8649118253450226E-2"/>
    <n v="8.1129032258064518E-2"/>
    <n v="0.45014486939244802"/>
    <n v="0"/>
    <n v="0.14817095856913498"/>
    <n v="0"/>
    <n v="7.3118207221065851E-2"/>
    <n v="0"/>
    <n v="0.1399162805271626"/>
    <n v="0"/>
    <n v="0.24324242370044896"/>
    <n v="0"/>
    <n v="0.26692689073321108"/>
    <n v="0"/>
    <n v="4.6641440183534617E-2"/>
    <n v="0"/>
    <n v="8.4799218691855111E-2"/>
    <n v="2.3437499999999999E-3"/>
    <n v="8.2076861301563608E-2"/>
    <n v="0"/>
    <n v="6.0494210921008748E-2"/>
    <n v="0"/>
    <n v="9.1936963407130506E-2"/>
    <n v="0"/>
    <n v="2.5797033718915605E-2"/>
    <n v="0"/>
    <n v="4.4644713181310761E-2"/>
    <n v="0"/>
    <n v="9.7996532244938137E-2"/>
    <n v="0.21555555555555556"/>
    <n v="0.67059705490033228"/>
    <n v="0"/>
    <n v="9.9055760076637828E-2"/>
    <n v="0"/>
    <n v="7.8768336564158201E-2"/>
    <n v="0"/>
    <n v="4.7817575765143137E-2"/>
    <n v="1.0932014388489208"/>
    <n v="0.85628941646881918"/>
    <n v="0"/>
    <n v="6.1933496395711232E-2"/>
    <n v="0"/>
    <n v="6.1382205707499228E-2"/>
    <n v="2.3809523809523807E-4"/>
    <n v="1.5669337982674395E-2"/>
  </r>
  <r>
    <n v="67"/>
    <x v="11"/>
    <x v="0"/>
    <n v="0"/>
    <n v="2.5489779773220644E-2"/>
    <n v="2.5000000000000001E-2"/>
    <n v="0.15202092663910985"/>
    <n v="0"/>
    <n v="4.1355911683133219E-2"/>
    <n v="0"/>
    <n v="2.9798295149880371E-2"/>
    <n v="0"/>
    <n v="5.3123646450344668E-2"/>
    <n v="5.3475935828877003E-5"/>
    <n v="3.9642042696547766E-2"/>
    <n v="0"/>
    <n v="5.236519656585982E-2"/>
    <n v="0"/>
    <n v="4.2580028251289231E-2"/>
    <n v="0"/>
    <n v="0.22509743953614522"/>
    <n v="0"/>
    <n v="0.18301461535883828"/>
    <n v="0"/>
    <n v="0.12934880405829477"/>
    <n v="0"/>
    <n v="7.8862535021028801E-2"/>
    <n v="0.45781249999999996"/>
    <n v="1.3386748606880889"/>
    <n v="0"/>
    <n v="0.35462187082458241"/>
    <n v="0"/>
    <n v="0.10936194906634739"/>
    <n v="0"/>
    <n v="8.5484994989979676E-2"/>
    <n v="0"/>
    <n v="0.12582611144365902"/>
    <n v="8.3333333333333339E-4"/>
    <n v="8.1903042134166701E-2"/>
    <n v="0"/>
    <n v="6.6748824263458392E-2"/>
    <n v="0"/>
    <n v="7.5192245526907453E-2"/>
    <n v="0"/>
    <n v="0.13322931698800572"/>
    <n v="0"/>
    <n v="0.16222142762026812"/>
    <n v="0"/>
    <n v="4.8403180544140716E-2"/>
    <n v="0"/>
    <n v="6.2978163079773067E-2"/>
    <n v="0.32"/>
    <n v="1.2172665759363048"/>
    <n v="0"/>
    <n v="0.11239581478826603"/>
    <n v="0"/>
    <n v="7.2887044473796625E-2"/>
    <n v="0"/>
    <n v="8.2437064400418175E-2"/>
    <n v="0"/>
    <n v="0.32164841950579687"/>
    <n v="0"/>
    <n v="6.5370232726621652E-2"/>
    <n v="0"/>
    <n v="0.13888657439815699"/>
    <n v="1.15625E-2"/>
    <n v="0.14069888811824968"/>
    <n v="0"/>
    <n v="4.8033958051701402E-2"/>
    <n v="0"/>
    <n v="0.10212910767975769"/>
    <n v="0"/>
    <n v="3.1013869252458644E-2"/>
    <n v="5.1282051282051282E-3"/>
    <n v="0.1163020989398806"/>
    <n v="0"/>
    <n v="5.4403716568242298E-2"/>
    <n v="0"/>
    <n v="6.5046283536418809E-2"/>
    <n v="1.6111111111111111E-2"/>
    <n v="0.23725047498116386"/>
    <n v="0"/>
    <n v="0.1266030617067507"/>
    <n v="0"/>
    <n v="2.3164499981781196E-2"/>
    <n v="5.7553956834532373E-4"/>
    <n v="2.2961496532941914E-2"/>
    <n v="0"/>
    <n v="5.8700327706472717E-2"/>
    <n v="0"/>
    <n v="4.6188190426704197E-2"/>
    <n v="2.3809523809523807E-4"/>
    <n v="2.0887317396037237E-2"/>
  </r>
  <r>
    <n v="66"/>
    <x v="12"/>
    <x v="0"/>
    <n v="2.3076923076923075E-3"/>
    <n v="7.6867019936220915E-2"/>
    <n v="1.0869565217391303E-4"/>
    <n v="3.4509718806000247E-2"/>
    <n v="0"/>
    <n v="2.1340774186150973E-2"/>
    <n v="0"/>
    <n v="2.7303753395732037E-2"/>
    <n v="0"/>
    <n v="3.8297333700622813E-2"/>
    <n v="0"/>
    <n v="2.6546230810362205E-2"/>
    <n v="0"/>
    <n v="3.5258399218789635E-2"/>
    <n v="0"/>
    <n v="2.5635616210301002E-2"/>
    <n v="0"/>
    <n v="0.29895384416343262"/>
    <n v="7.5652173913043477E-2"/>
    <n v="0.7962228461191424"/>
    <n v="0"/>
    <n v="0.10071531342072926"/>
    <n v="0"/>
    <n v="0.17085267766045212"/>
    <n v="0"/>
    <n v="6.9537669278923048E-2"/>
    <n v="0"/>
    <n v="0.20636218872480855"/>
    <n v="0"/>
    <n v="0.11903962425685963"/>
    <n v="0"/>
    <n v="0.10513028268597863"/>
    <n v="0"/>
    <n v="8.8061000868644407E-2"/>
    <n v="0"/>
    <n v="3.9291880652222756E-2"/>
    <n v="0"/>
    <n v="8.6957574494555684E-2"/>
    <n v="0"/>
    <n v="5.0207227333997011E-2"/>
    <n v="0"/>
    <n v="5.0912784358755292E-2"/>
    <n v="0"/>
    <n v="5.3251624139995526E-2"/>
    <n v="0"/>
    <n v="5.5757647829953794E-2"/>
    <n v="0"/>
    <n v="3.7216792029417245E-2"/>
    <n v="2.0028571428571431"/>
    <n v="3.1819433320279247"/>
    <n v="0"/>
    <n v="4.2739867449805721E-2"/>
    <n v="0"/>
    <n v="0.13767518093521625"/>
    <n v="0"/>
    <n v="0.11461183877487838"/>
    <n v="0"/>
    <n v="0.42288334447256637"/>
    <n v="0"/>
    <n v="6.358130038128991E-2"/>
    <n v="0"/>
    <n v="9.9528898819237516E-2"/>
    <n v="1.3281249999999999E-3"/>
    <n v="4.7731082384779029E-2"/>
    <n v="3.1818181818181819E-3"/>
    <n v="7.5195748151434746E-2"/>
    <n v="0"/>
    <n v="9.2356241627389521E-2"/>
    <n v="0"/>
    <n v="4.1212465914267651E-2"/>
    <n v="0"/>
    <n v="4.9158307069257286E-2"/>
    <n v="0"/>
    <n v="9.2431024279864771E-2"/>
    <n v="0"/>
    <n v="4.8978768787906433E-2"/>
    <n v="0"/>
    <n v="6.8114396841678845E-2"/>
    <n v="0"/>
    <n v="0.14815563610356144"/>
    <n v="0"/>
    <n v="4.6369198939177562E-2"/>
    <n v="0"/>
    <n v="2.394509838722066E-2"/>
    <n v="0"/>
    <n v="5.7517248920583297E-2"/>
    <n v="0"/>
    <n v="3.7351566418978958E-2"/>
    <n v="0"/>
    <n v="2.2960024309038252E-2"/>
  </r>
  <r>
    <n v="39"/>
    <x v="13"/>
    <x v="0"/>
    <n v="0.46413461538461537"/>
    <n v="0.89572998627981504"/>
    <n v="0"/>
    <n v="4.1340664061556946E-2"/>
    <n v="0"/>
    <n v="3.4700113973746262E-2"/>
    <n v="0"/>
    <n v="1.5537044119587127E-2"/>
    <n v="0"/>
    <n v="5.4471617524281105E-2"/>
    <n v="0"/>
    <n v="3.4983887537532531E-2"/>
    <n v="0"/>
    <n v="3.7430197728173936E-2"/>
    <n v="0"/>
    <n v="4.4009068154279067E-2"/>
    <n v="0"/>
    <n v="9.7907099742654047E-2"/>
    <n v="4.3478260869565218E-3"/>
    <n v="0.25294488828923023"/>
    <n v="0"/>
    <n v="0.46575882506755878"/>
    <n v="0"/>
    <n v="7.3322015873823226E-2"/>
    <n v="6.2500000000000001E-4"/>
    <n v="7.3308829744116386E-2"/>
    <n v="0"/>
    <n v="0.14253234386238336"/>
    <n v="0"/>
    <n v="4.4803128596485366E-2"/>
    <n v="0"/>
    <n v="0.14609203328114381"/>
    <n v="0"/>
    <n v="0.11109099882979762"/>
    <n v="0"/>
    <n v="6.0903290724575052E-2"/>
    <n v="0"/>
    <n v="0.10824473932879707"/>
    <n v="0"/>
    <n v="0.10166879390631836"/>
    <n v="0"/>
    <n v="0.10980411328511076"/>
    <n v="0"/>
    <n v="8.7180915062845685E-2"/>
    <n v="0"/>
    <n v="6.0258860037518978E-2"/>
    <n v="0"/>
    <n v="7.7482500306749108E-2"/>
    <n v="0.15107142857142858"/>
    <n v="0.79983635933869168"/>
    <n v="0"/>
    <n v="0.11375285961815257"/>
    <n v="0"/>
    <n v="0.20240744051837062"/>
    <n v="0"/>
    <n v="0.14830697723286515"/>
    <n v="0"/>
    <n v="0.19786941459084334"/>
    <n v="0"/>
    <n v="6.843288249036858E-2"/>
    <n v="0"/>
    <n v="0.11905254827564631"/>
    <n v="5.2343750000000003E-3"/>
    <n v="8.9088369464018019E-2"/>
    <n v="0.83145454545454545"/>
    <n v="0.8915260464334015"/>
    <n v="0"/>
    <n v="6.6175565887660215E-2"/>
    <n v="0"/>
    <n v="3.3687141201773643E-2"/>
    <n v="0"/>
    <n v="3.6906430448647373E-2"/>
    <n v="0"/>
    <n v="8.5284918665231579E-2"/>
    <n v="3.3333333333333332E-4"/>
    <n v="7.3604329762154391E-2"/>
    <n v="1.2500000000000001E-2"/>
    <n v="0.16791883775683808"/>
    <n v="0"/>
    <n v="0.20344066926401683"/>
    <n v="0"/>
    <n v="3.9870917584210422E-2"/>
    <n v="0"/>
    <n v="2.1330855597937317E-2"/>
    <n v="0"/>
    <n v="5.5672807960032128E-2"/>
    <n v="0"/>
    <n v="3.9050107440173683E-2"/>
    <n v="0"/>
    <n v="1.7416679766057805E-2"/>
  </r>
  <r>
    <n v="247"/>
    <x v="14"/>
    <x v="0"/>
    <n v="3.1442307692307693E-2"/>
    <n v="0.32746456663926388"/>
    <n v="1.8478260869565215E-3"/>
    <n v="7.0364694407223136E-2"/>
    <n v="3.7500000000000001E-4"/>
    <n v="4.5083332293488126E-2"/>
    <n v="1.8691588785046731E-4"/>
    <n v="2.9725308398668271E-2"/>
    <n v="0"/>
    <n v="6.341421083805758E-2"/>
    <n v="0"/>
    <n v="2.2869733327484335E-2"/>
    <n v="2.7522935779816511E-4"/>
    <n v="5.6559829397109566E-2"/>
    <n v="1.3761467889908258E-3"/>
    <n v="6.1358458145871028E-2"/>
    <n v="0"/>
    <n v="0.60621747670527137"/>
    <n v="0"/>
    <n v="0.44151081887120036"/>
    <n v="0"/>
    <n v="0.16807458138127443"/>
    <n v="0"/>
    <n v="9.0410732272507385E-2"/>
    <n v="1.5625000000000001E-3"/>
    <n v="9.5151881158749549E-2"/>
    <n v="0"/>
    <n v="0.56437944994157208"/>
    <n v="0"/>
    <n v="7.4298974648129359E-2"/>
    <n v="6.779661016949153E-4"/>
    <n v="0.13365114239237272"/>
    <n v="0"/>
    <n v="0.12066816680735674"/>
    <n v="0"/>
    <n v="5.9582757661097288E-2"/>
    <n v="0"/>
    <n v="5.0038584971985385E-2"/>
    <n v="0"/>
    <n v="9.0574169982544181E-2"/>
    <n v="3.4482758620689653E-4"/>
    <n v="8.0700577187005518E-2"/>
    <n v="0"/>
    <n v="3.5817987001216051E-2"/>
    <n v="5.1546391752577321E-4"/>
    <n v="7.4709076052407841E-2"/>
    <n v="0"/>
    <n v="5.9097590073667557E-2"/>
    <n v="0"/>
    <n v="7.0537819348175435E-2"/>
    <n v="2.3076923076923075E-3"/>
    <n v="0.19521670255409909"/>
    <n v="0"/>
    <n v="0.20664399767275463"/>
    <n v="0"/>
    <n v="8.7038827977848898E-2"/>
    <n v="0"/>
    <n v="0.15414968768252907"/>
    <n v="0"/>
    <n v="2.8396699407743226E-2"/>
    <n v="0"/>
    <n v="6.4603165223506578E-2"/>
    <n v="1.7421875E-2"/>
    <n v="0.21839597084197288"/>
    <n v="1.8181818181818181E-4"/>
    <n v="4.9896220931913593E-2"/>
    <n v="1.2903225806451613E-3"/>
    <n v="9.6876478596254312E-2"/>
    <n v="1.5873015873015873E-3"/>
    <n v="5.670403102702197E-2"/>
    <n v="6.8888888888888888E-2"/>
    <n v="0.34605642690905192"/>
    <n v="0"/>
    <n v="7.1991862615355909E-2"/>
    <n v="7.7777777777777773E-4"/>
    <n v="5.897249677211875E-2"/>
    <n v="0.21930555555555559"/>
    <n v="0.97518563494458188"/>
    <n v="0"/>
    <n v="0.26767696239239486"/>
    <n v="0"/>
    <n v="5.2374790805035105E-2"/>
    <n v="0"/>
    <n v="1.9019991482847724E-2"/>
    <n v="2.0270270270270271E-3"/>
    <n v="0.10663127553814729"/>
    <n v="1.6806722689075631E-4"/>
    <n v="5.7561000919743303E-2"/>
    <n v="1.1292517006802722E-2"/>
    <n v="9.0877619765140374E-2"/>
  </r>
  <r>
    <n v="69"/>
    <x v="15"/>
    <x v="0"/>
    <n v="0.8223076923076923"/>
    <n v="1.4352047863555439"/>
    <n v="5.9782608695652182E-4"/>
    <n v="3.2741079668052814E-2"/>
    <n v="0"/>
    <n v="2.5327545251264381E-2"/>
    <n v="9.3457943925233654E-5"/>
    <n v="3.4692331368554347E-2"/>
    <n v="0"/>
    <n v="7.6739487194595501E-2"/>
    <n v="0"/>
    <n v="3.2739230072171388E-2"/>
    <n v="0"/>
    <n v="4.6715721506400673E-2"/>
    <n v="4.9541284403669724E-3"/>
    <n v="0.14439034336521847"/>
    <n v="0"/>
    <n v="0.13885589651145386"/>
    <n v="0"/>
    <n v="0.10221489465077412"/>
    <n v="0"/>
    <n v="9.2646739510002005E-2"/>
    <n v="0"/>
    <n v="0.13818425883196275"/>
    <n v="8.906250000000001E-3"/>
    <n v="0.22970832852036333"/>
    <n v="0"/>
    <n v="0.55381467493144032"/>
    <n v="0"/>
    <n v="4.5751359746917589E-2"/>
    <n v="0"/>
    <n v="7.4470381251665274E-2"/>
    <n v="0"/>
    <n v="0.12755178574133955"/>
    <n v="0"/>
    <n v="4.7818864105878114E-2"/>
    <n v="0"/>
    <n v="7.2172288892125291E-2"/>
    <n v="0"/>
    <n v="6.2722446624243297E-2"/>
    <n v="0"/>
    <n v="5.0105056148707867E-2"/>
    <n v="0"/>
    <n v="4.8453914993401896E-2"/>
    <n v="2.9896907216494847E-3"/>
    <n v="0.10943398685850739"/>
    <n v="0"/>
    <n v="2.9145635124400392E-2"/>
    <n v="5.3571428571428572E-3"/>
    <n v="0.2523592655717084"/>
    <n v="0"/>
    <n v="0.15302739897967244"/>
    <n v="0"/>
    <n v="9.3014206787277537E-2"/>
    <n v="0"/>
    <n v="0.25466620405454027"/>
    <n v="0"/>
    <n v="0.25513074916582862"/>
    <n v="0"/>
    <n v="5.6198895287925002E-2"/>
    <n v="0"/>
    <n v="8.694180517880204E-2"/>
    <n v="0"/>
    <n v="6.4015387189172712E-2"/>
    <n v="0"/>
    <n v="5.2638889476018816E-2"/>
    <n v="0"/>
    <n v="9.780627079416053E-2"/>
    <n v="0"/>
    <n v="2.8001884053596379E-2"/>
    <n v="0"/>
    <n v="4.1750753436809417E-2"/>
    <n v="0"/>
    <n v="8.1018479369832308E-2"/>
    <n v="2.1888888888888888E-2"/>
    <n v="0.21061065520245784"/>
    <n v="0"/>
    <n v="4.9783927566478668E-2"/>
    <n v="0"/>
    <n v="0.24066191933071091"/>
    <n v="0"/>
    <n v="3.3861586801360498E-2"/>
    <n v="1.4388489208633093E-4"/>
    <n v="2.2781830505473392E-2"/>
    <n v="0"/>
    <n v="5.856776091214197E-2"/>
    <n v="0"/>
    <n v="3.4755868526620132E-2"/>
    <n v="3.0612244897959182E-3"/>
    <n v="4.3025289279117626E-2"/>
  </r>
  <r>
    <n v="351"/>
    <x v="16"/>
    <x v="0"/>
    <n v="9.6153846153846154E-5"/>
    <n v="3.9021585929032189E-2"/>
    <n v="8.8043478260869563E-3"/>
    <n v="0.10450264676226174"/>
    <n v="6.2500000000000001E-5"/>
    <n v="2.1685269772186593E-2"/>
    <n v="2.2897196261682244E-3"/>
    <n v="5.4085395653561581E-2"/>
    <n v="0"/>
    <n v="7.0533202062995307E-2"/>
    <n v="0"/>
    <n v="2.8515836219397971E-2"/>
    <n v="0"/>
    <n v="3.4136146936242881E-2"/>
    <n v="2.7522935779816511E-4"/>
    <n v="3.8496328353879034E-2"/>
    <n v="0"/>
    <n v="0.15631377738286525"/>
    <n v="0"/>
    <n v="0.15201730600866675"/>
    <n v="0"/>
    <n v="0.11080585631535625"/>
    <n v="8.5106382978723414E-4"/>
    <n v="9.0441185091727272E-2"/>
    <n v="0"/>
    <n v="6.0907416390265069E-2"/>
    <n v="0"/>
    <n v="0.22639925609929962"/>
    <n v="0"/>
    <n v="5.6248345643572173E-2"/>
    <n v="2.0338983050847458E-3"/>
    <n v="0.15049030478134906"/>
    <n v="0"/>
    <n v="8.470528849245397E-2"/>
    <n v="0"/>
    <n v="3.8918698160481303E-2"/>
    <n v="0"/>
    <n v="7.4217927956006791E-2"/>
    <n v="0"/>
    <n v="3.5484164250990338E-2"/>
    <n v="2.413793103448276E-3"/>
    <n v="0.11911523514615749"/>
    <n v="1.3846153846153847E-3"/>
    <n v="0.10203113561684748"/>
    <n v="0"/>
    <n v="0.11034910417615205"/>
    <n v="0"/>
    <n v="3.8592289857996884E-2"/>
    <n v="0"/>
    <n v="0.17808368392373283"/>
    <n v="0"/>
    <n v="9.5198825001300141E-2"/>
    <n v="0"/>
    <n v="8.3091556855567877E-2"/>
    <n v="0"/>
    <n v="8.9059716838289643E-2"/>
    <n v="0"/>
    <n v="8.7218809393795352E-2"/>
    <n v="5.7471264367816091E-4"/>
    <n v="5.2041168591057119E-2"/>
    <n v="0"/>
    <n v="0.1061580583532656"/>
    <n v="4.4687499999999998E-2"/>
    <n v="0.28980547669330253"/>
    <n v="2.1818181818181819E-3"/>
    <n v="8.0870244216522322E-2"/>
    <n v="0"/>
    <n v="9.7183395501680869E-2"/>
    <n v="1.1904761904761906E-3"/>
    <n v="5.1390801720250935E-2"/>
    <n v="0"/>
    <n v="3.832846601588321E-2"/>
    <n v="0"/>
    <n v="7.7888572736803288E-2"/>
    <n v="0.40644444444444444"/>
    <n v="1.1625521892625985"/>
    <n v="0"/>
    <n v="5.865307850711534E-2"/>
    <n v="0"/>
    <n v="0.16332185096520391"/>
    <n v="0"/>
    <n v="5.6399983118876701E-2"/>
    <n v="1.0791366906474822E-3"/>
    <n v="4.0691487804182976E-2"/>
    <n v="0"/>
    <n v="6.1706270883814099E-2"/>
    <n v="8.4033613445378154E-5"/>
    <n v="4.0860127936724597E-2"/>
    <n v="3.0612244897959188E-4"/>
    <n v="2.1443924178853525E-2"/>
  </r>
  <r>
    <n v="482"/>
    <x v="17"/>
    <x v="0"/>
    <n v="0"/>
    <n v="5.4577769955333734E-2"/>
    <n v="1.9021739130434781E-3"/>
    <n v="5.9420341447165757E-2"/>
    <n v="6.2500000000000001E-5"/>
    <n v="2.2580730478416657E-2"/>
    <n v="2.1028037383177571E-3"/>
    <n v="5.9788325485720349E-2"/>
    <n v="0"/>
    <n v="5.6189797377575006E-2"/>
    <n v="0"/>
    <n v="3.4998891300142984E-2"/>
    <n v="0"/>
    <n v="3.9831503296580285E-2"/>
    <n v="1.8348623853211009E-4"/>
    <n v="6.5918295048963585E-2"/>
    <n v="0"/>
    <n v="9.1397121089093036E-2"/>
    <n v="0"/>
    <n v="0.16671438590789592"/>
    <n v="0"/>
    <n v="0.111824686344508"/>
    <n v="0"/>
    <n v="0.17790996373311851"/>
    <n v="0"/>
    <n v="8.1786706172400997E-2"/>
    <n v="0"/>
    <n v="0.53272446633856019"/>
    <n v="0"/>
    <n v="8.4454253013600267E-2"/>
    <n v="3.3898305084745765E-4"/>
    <n v="0.1777749149684488"/>
    <n v="0"/>
    <n v="5.7171769791795952E-2"/>
    <n v="0"/>
    <n v="4.4046624280539959E-2"/>
    <n v="0"/>
    <n v="4.932173216064429E-2"/>
    <n v="0"/>
    <n v="5.6496332478828723E-2"/>
    <n v="0"/>
    <n v="8.3727965084634204E-2"/>
    <n v="6.1538461538461541E-4"/>
    <n v="8.865403292437056E-2"/>
    <n v="0"/>
    <n v="5.5421496318896188E-2"/>
    <n v="0"/>
    <n v="0.11463039044093527"/>
    <n v="0"/>
    <n v="0.11182364174308249"/>
    <n v="0"/>
    <n v="7.4573427034044557E-2"/>
    <n v="0"/>
    <n v="0.13062144462598629"/>
    <n v="0"/>
    <n v="4.9387082404114983E-2"/>
    <n v="0"/>
    <n v="5.7168495027264468E-2"/>
    <n v="0"/>
    <n v="3.8022269386465211E-2"/>
    <n v="0"/>
    <n v="0.10869152213810636"/>
    <n v="1.9708593749999999"/>
    <n v="1.4638078020109631"/>
    <n v="0"/>
    <n v="3.5122085019053326E-2"/>
    <n v="0"/>
    <n v="6.127383902070143E-2"/>
    <n v="7.9365079365079365E-5"/>
    <n v="4.7444024845594172E-2"/>
    <n v="0"/>
    <n v="4.4215530091927323E-2"/>
    <n v="0"/>
    <n v="0.11318123077215544"/>
    <n v="2.4777777777777774E-2"/>
    <n v="0.26079708091108172"/>
    <n v="1.1944444444444443E-2"/>
    <n v="0.16059195645376456"/>
    <n v="0"/>
    <n v="0.11407499467648921"/>
    <n v="0"/>
    <n v="2.7985664539938546E-2"/>
    <n v="2.8776978417266187E-4"/>
    <n v="2.5209939589483546E-2"/>
    <n v="1.3513513513513514E-4"/>
    <n v="6.1919257904548136E-2"/>
    <n v="1.6806722689075631E-4"/>
    <n v="6.1394114732052051E-2"/>
    <n v="0"/>
    <n v="1.8212201086822061E-2"/>
  </r>
  <r>
    <n v="45"/>
    <x v="18"/>
    <x v="0"/>
    <n v="1.7115384615384616E-2"/>
    <n v="0.17942713537726387"/>
    <n v="3.2608695652173916E-4"/>
    <n v="3.8303351219853704E-2"/>
    <n v="0"/>
    <n v="2.9223670239896773E-2"/>
    <n v="1.3551401869158878E-3"/>
    <n v="3.9870626615174577E-2"/>
    <n v="0"/>
    <n v="4.7341991153865122E-2"/>
    <n v="0"/>
    <n v="2.734948627378481E-2"/>
    <n v="7.3394495412844036E-4"/>
    <n v="6.8963654185084017E-2"/>
    <n v="0"/>
    <n v="5.4499219411764513E-2"/>
    <n v="0"/>
    <n v="0.23263462293213943"/>
    <n v="0"/>
    <n v="0.13967538982029784"/>
    <n v="0"/>
    <n v="0.2015598487726753"/>
    <n v="0"/>
    <n v="0.18471245049789387"/>
    <n v="5.6249999999999998E-3"/>
    <n v="0.17130338696312608"/>
    <n v="0"/>
    <n v="0.36011774752045755"/>
    <n v="0"/>
    <n v="0.10793240727628589"/>
    <n v="6.779661016949153E-4"/>
    <n v="0.1357709430434122"/>
    <n v="0"/>
    <n v="0.12535777382015725"/>
    <n v="0"/>
    <n v="3.2860517058593844E-2"/>
    <n v="0"/>
    <n v="0.11017221696843159"/>
    <n v="0"/>
    <n v="5.266973049153572E-2"/>
    <n v="1.7241379310344826E-4"/>
    <n v="0.10741070387038056"/>
    <n v="0"/>
    <n v="7.336705917874356E-2"/>
    <n v="4.1237113402061858E-4"/>
    <n v="8.476234992965069E-2"/>
    <n v="5.8225806451612898E-2"/>
    <n v="0.53158688994571357"/>
    <n v="0"/>
    <n v="0.20223963307650336"/>
    <n v="0"/>
    <n v="7.3315896107612313E-2"/>
    <n v="4.6341463414634153E-3"/>
    <n v="0.22415158887119085"/>
    <n v="0"/>
    <n v="0.13117530520669507"/>
    <n v="0"/>
    <n v="0.12665545452295385"/>
    <n v="0"/>
    <n v="2.4382884417255703E-2"/>
    <n v="0"/>
    <n v="0.18708785258925462"/>
    <n v="0"/>
    <n v="2.7058993309284286E-2"/>
    <n v="3.0909090909090908E-3"/>
    <n v="6.2924417742517239E-2"/>
    <n v="1.6129032258064516E-4"/>
    <n v="0.10868068434231959"/>
    <n v="7.9365079365079365E-5"/>
    <n v="3.8461247077450259E-2"/>
    <n v="6.6837606837606839E-2"/>
    <n v="0.34851609065657807"/>
    <n v="0"/>
    <n v="0.15246613949454238"/>
    <n v="4.4444444444444441E-4"/>
    <n v="5.5837515908377246E-2"/>
    <n v="1.3888888888888889E-4"/>
    <n v="6.1290580463276373E-2"/>
    <n v="0"/>
    <n v="0.13333543315178217"/>
    <n v="0"/>
    <n v="0.10963972814175846"/>
    <n v="1.2050359712230216E-2"/>
    <n v="0.11321837412727666"/>
    <n v="0"/>
    <n v="4.4491845909506174E-2"/>
    <n v="2.5210084033613445E-4"/>
    <n v="3.4154048806912939E-2"/>
    <n v="3.4013605442176877E-5"/>
    <n v="1.9437944422400658E-2"/>
  </r>
  <r>
    <n v="206"/>
    <x v="19"/>
    <x v="0"/>
    <n v="1.5384615384615385E-3"/>
    <n v="7.4689677029596752E-2"/>
    <n v="4.5652173913043482E-3"/>
    <n v="8.9516430442304312E-2"/>
    <n v="0"/>
    <n v="2.7069970046674104E-2"/>
    <n v="9.3457943925233654E-5"/>
    <n v="3.040928102466817E-2"/>
    <n v="0"/>
    <n v="4.6568667192398834E-2"/>
    <n v="3.7433155080213902E-4"/>
    <n v="2.9171518605478449E-2"/>
    <n v="9.1743119266055046E-5"/>
    <n v="3.0620921999286808E-2"/>
    <n v="3.3211009174311926E-2"/>
    <n v="0.27167274984492035"/>
    <n v="0"/>
    <n v="0.15004468414683694"/>
    <n v="0"/>
    <n v="0.16819841429293278"/>
    <n v="0"/>
    <n v="0.2109698813316318"/>
    <n v="0"/>
    <n v="0.26568000769092248"/>
    <n v="2.5000000000000001E-3"/>
    <n v="0.12351395333996464"/>
    <n v="0"/>
    <n v="0.4329991038355534"/>
    <n v="0"/>
    <n v="7.8211368111101257E-2"/>
    <n v="0"/>
    <n v="4.0270611768598974E-2"/>
    <n v="0"/>
    <n v="7.6923674022777402E-2"/>
    <n v="0"/>
    <n v="6.76871188233438E-2"/>
    <n v="2.8124999999999999E-3"/>
    <n v="0.14112782187155951"/>
    <n v="4.5000000000000005E-3"/>
    <n v="0.11710736660659474"/>
    <n v="0"/>
    <n v="8.7192705295716572E-2"/>
    <n v="0"/>
    <n v="6.5155851068747814E-2"/>
    <n v="2.8865979381443299E-3"/>
    <n v="9.1153815069914587E-2"/>
    <n v="0"/>
    <n v="0.11428544096341237"/>
    <n v="0"/>
    <n v="0.12788045566502379"/>
    <n v="0"/>
    <n v="0.11180283488082374"/>
    <n v="0"/>
    <n v="8.8263109721183994E-2"/>
    <n v="0"/>
    <n v="0.51189807966468936"/>
    <n v="0"/>
    <n v="8.9406707555616804E-2"/>
    <n v="0"/>
    <n v="3.2620864674027417E-2"/>
    <n v="0"/>
    <n v="6.7688147179006578E-2"/>
    <n v="2.8124999999999999E-3"/>
    <n v="9.0513517055061887E-2"/>
    <n v="9.0909090909090904E-5"/>
    <n v="4.1125475443732525E-2"/>
    <n v="0"/>
    <n v="5.5233527628220778E-2"/>
    <n v="1.5873015873015873E-4"/>
    <n v="3.4172596867046309E-2"/>
    <n v="0"/>
    <n v="6.0783875065240738E-2"/>
    <n v="0"/>
    <n v="0.10705132413286564"/>
    <n v="2.0111111111111111E-2"/>
    <n v="0.19531749766083253"/>
    <n v="1.3888888888888889E-3"/>
    <n v="0.12233089096662576"/>
    <n v="0"/>
    <n v="0.3545294687531933"/>
    <n v="0"/>
    <n v="3.8096564606582083E-2"/>
    <n v="0"/>
    <n v="1.836513348203006E-2"/>
    <n v="6.7567567567567571E-4"/>
    <n v="6.7025012758175018E-2"/>
    <n v="2.1848739495798318E-3"/>
    <n v="7.8584384266500745E-2"/>
    <n v="8.1632653061224482E-4"/>
    <n v="2.6937773931162836E-2"/>
  </r>
  <r>
    <n v="44"/>
    <x v="20"/>
    <x v="1"/>
    <n v="2.7884615384615387E-3"/>
    <n v="8.5586449885717342E-2"/>
    <n v="3.695652173913043E-3"/>
    <n v="6.5537828928810785E-2"/>
    <n v="0"/>
    <n v="2.1958235730851462E-2"/>
    <n v="0"/>
    <n v="3.0869028000391732E-2"/>
    <n v="0"/>
    <n v="8.1140916835086868E-2"/>
    <n v="1.0695187165775401E-4"/>
    <n v="2.6847384941700043E-2"/>
    <n v="9.1743119266055046E-5"/>
    <n v="5.4226830581507256E-2"/>
    <n v="3.3486238532110094E-2"/>
    <n v="0.30796097138434564"/>
    <n v="4.7619047619047614E-4"/>
    <n v="0.16017441457457693"/>
    <n v="0"/>
    <n v="0.23634302042228827"/>
    <n v="0"/>
    <n v="0.10221098134971041"/>
    <n v="0"/>
    <n v="0.17277763631662843"/>
    <n v="1.8578125000000001"/>
    <n v="2.1717991561738632"/>
    <n v="0"/>
    <n v="0.59134124737505434"/>
    <n v="1.4084507042253522E-4"/>
    <n v="6.5486975456157989E-2"/>
    <n v="0"/>
    <n v="4.3428236219884869E-2"/>
    <n v="0"/>
    <n v="6.2213306048987276E-2"/>
    <n v="1.1904761904761903E-4"/>
    <n v="5.2923659089004225E-2"/>
    <n v="0"/>
    <n v="0.11210512546674921"/>
    <n v="0"/>
    <n v="6.5963525668901818E-2"/>
    <n v="0"/>
    <n v="9.9659699003963279E-2"/>
    <n v="0"/>
    <n v="6.3985959555999672E-2"/>
    <n v="0"/>
    <n v="4.5551107454583746E-2"/>
    <n v="0"/>
    <n v="4.4686799963849541E-2"/>
    <n v="0"/>
    <n v="9.8568824591338922E-2"/>
    <n v="0"/>
    <n v="0.11183775153438504"/>
    <n v="0"/>
    <n v="0.11460876675430064"/>
    <n v="0"/>
    <n v="0.11383011784924482"/>
    <n v="0"/>
    <n v="5.3415777861344063E-2"/>
    <n v="0.99229885057471268"/>
    <n v="1.0820106647385208"/>
    <n v="0"/>
    <n v="8.1778168033263515E-2"/>
    <n v="6.8906250000000002E-2"/>
    <n v="0.39166261483627174"/>
    <n v="4.5454545454545455E-4"/>
    <n v="6.8886951167867208E-2"/>
    <n v="0"/>
    <n v="5.1674746520353552E-2"/>
    <n v="0"/>
    <n v="3.699498970031339E-2"/>
    <n v="0"/>
    <n v="5.1902591340883847E-2"/>
    <n v="0"/>
    <n v="0.15201879940170937"/>
    <n v="2.2645555555555554"/>
    <n v="1.9357580410318134"/>
    <n v="0"/>
    <n v="7.1123103486736033E-2"/>
    <n v="0"/>
    <n v="0.26803169905660396"/>
    <n v="0"/>
    <n v="0.12589007876394831"/>
    <n v="5.0359712230215825E-4"/>
    <n v="1.8171169999257469E-2"/>
    <n v="0"/>
    <n v="5.2463159820142664E-2"/>
    <n v="5.0420168067226889E-4"/>
    <n v="2.3786823690819449E-2"/>
    <n v="0"/>
    <n v="1.8618514035939889E-2"/>
  </r>
  <r>
    <n v="50"/>
    <x v="21"/>
    <x v="0"/>
    <n v="0.25394230769230769"/>
    <n v="0.65563790708478942"/>
    <n v="5.4347826086956517E-5"/>
    <n v="3.7830334566605943E-2"/>
    <n v="0"/>
    <n v="4.3711817307190863E-2"/>
    <n v="0"/>
    <n v="3.6937894374261218E-2"/>
    <n v="0"/>
    <n v="3.9361885572258615E-2"/>
    <n v="5.3475935828877003E-5"/>
    <n v="2.9726410243192742E-2"/>
    <n v="0"/>
    <n v="5.2405028658544482E-2"/>
    <n v="9.174311926605504E-4"/>
    <n v="6.9882726474758794E-2"/>
    <n v="0"/>
    <n v="0.10517920263277648"/>
    <n v="0"/>
    <n v="0.27692283081288654"/>
    <n v="0"/>
    <n v="0.14541122529723854"/>
    <n v="0"/>
    <n v="0.1162229490134704"/>
    <n v="0"/>
    <n v="7.3754291872113825E-2"/>
    <n v="0"/>
    <n v="0.54526772331489504"/>
    <n v="0"/>
    <n v="4.7690721744318855E-2"/>
    <n v="0"/>
    <n v="6.2187030180514906E-2"/>
    <n v="0"/>
    <n v="0.11468566989946052"/>
    <n v="0"/>
    <n v="4.1089618344218863E-2"/>
    <n v="0"/>
    <n v="5.5948396065501525E-2"/>
    <n v="7.5000000000000002E-4"/>
    <n v="8.6888197448707571E-2"/>
    <n v="0"/>
    <n v="6.9854416925176577E-2"/>
    <n v="0"/>
    <n v="4.6990764126488935E-2"/>
    <n v="3.0927835051546389E-4"/>
    <n v="4.3107374364167193E-2"/>
    <n v="0"/>
    <n v="3.6908255471265417E-2"/>
    <n v="0"/>
    <n v="0.13230014298096315"/>
    <n v="0"/>
    <n v="0.14560766380646289"/>
    <n v="0"/>
    <n v="0.10948549587676325"/>
    <n v="0"/>
    <n v="0.41920588421124988"/>
    <n v="0"/>
    <n v="0.23887516851823143"/>
    <n v="1.1494252873563219E-4"/>
    <n v="8.6304662964899859E-2"/>
    <n v="0"/>
    <n v="0.14105875675506904"/>
    <n v="0"/>
    <n v="6.4935223556447666E-2"/>
    <n v="9.0909090909090904E-5"/>
    <n v="5.3048108450547214E-2"/>
    <n v="0"/>
    <n v="5.715707386762648E-2"/>
    <n v="9.9206349206349201E-3"/>
    <n v="0.12365183127450141"/>
    <n v="0"/>
    <n v="3.6519590195493744E-2"/>
    <n v="0"/>
    <n v="5.4073753310452818E-2"/>
    <n v="0.11277777777777777"/>
    <n v="0.54927997164353903"/>
    <n v="9.722222222222223E-4"/>
    <n v="6.5208487290240633E-2"/>
    <n v="0"/>
    <n v="0.26501396329264237"/>
    <n v="0"/>
    <n v="3.0313256000451927E-2"/>
    <n v="0"/>
    <n v="2.5242480430453493E-2"/>
    <n v="0"/>
    <n v="4.9087812757711416E-2"/>
    <n v="0"/>
    <n v="4.8957280168818111E-2"/>
    <n v="0"/>
    <n v="2.3489978244089327E-2"/>
  </r>
  <r>
    <n v="71"/>
    <x v="22"/>
    <x v="0"/>
    <n v="0"/>
    <n v="5.7990794038530968E-2"/>
    <n v="1.6304347826086958E-4"/>
    <n v="2.9650624208464739E-2"/>
    <n v="0"/>
    <n v="3.2138238698451796E-2"/>
    <n v="2.4766355140186914E-3"/>
    <n v="6.7965528257368277E-2"/>
    <n v="0"/>
    <n v="7.0767438861670737E-2"/>
    <n v="0"/>
    <n v="2.7344664435083245E-2"/>
    <n v="0"/>
    <n v="3.8409414579147538E-2"/>
    <n v="0"/>
    <n v="3.1206109692305636E-2"/>
    <n v="0"/>
    <n v="0.19798475748506408"/>
    <n v="0"/>
    <n v="0.15783494634278147"/>
    <n v="0"/>
    <n v="0.42218599467700285"/>
    <n v="0"/>
    <n v="5.7754056594366672E-2"/>
    <n v="2.5000000000000001E-3"/>
    <n v="9.1511506574766657E-2"/>
    <n v="0"/>
    <n v="0.45705508807511758"/>
    <n v="0"/>
    <n v="8.2564839945823976E-2"/>
    <n v="0"/>
    <n v="0.12527011958278808"/>
    <n v="0"/>
    <n v="9.0252060604976495E-2"/>
    <n v="0"/>
    <n v="6.3569207202940931E-2"/>
    <n v="0"/>
    <n v="5.804461144405889E-2"/>
    <n v="0"/>
    <n v="5.8887183410628562E-2"/>
    <n v="0"/>
    <n v="6.0937359117159126E-2"/>
    <n v="0"/>
    <n v="5.6480444439296069E-2"/>
    <n v="4.1237113402061858E-4"/>
    <n v="4.9401408379873051E-2"/>
    <n v="0"/>
    <n v="8.0261747394443611E-2"/>
    <n v="0"/>
    <n v="6.5600059731555693E-2"/>
    <n v="0"/>
    <n v="6.8608083393363259E-2"/>
    <n v="0"/>
    <n v="7.8616680534386724E-2"/>
    <n v="0"/>
    <n v="0.10477164554291865"/>
    <n v="0"/>
    <n v="0.14546860868108691"/>
    <n v="0"/>
    <n v="5.9843111715568255E-2"/>
    <n v="0"/>
    <n v="6.6867288141679151E-2"/>
    <n v="0"/>
    <n v="2.4079335153573973E-2"/>
    <n v="9.0909090909090904E-5"/>
    <n v="3.6257742102704625E-2"/>
    <n v="0"/>
    <n v="5.8069675465950973E-2"/>
    <n v="0"/>
    <n v="4.8403973953276287E-2"/>
    <n v="0"/>
    <n v="6.0417448860512833E-2"/>
    <n v="0"/>
    <n v="7.2753499621466419E-2"/>
    <n v="0"/>
    <n v="4.2991030725865201E-2"/>
    <n v="0"/>
    <n v="7.8706890279426872E-2"/>
    <n v="0"/>
    <n v="0.1377433371263099"/>
    <n v="0"/>
    <n v="8.3209207887274844E-2"/>
    <n v="0"/>
    <n v="2.4731582341542803E-2"/>
    <n v="9.4594594594594593E-4"/>
    <n v="6.2584557062251925E-2"/>
    <n v="0"/>
    <n v="2.9284180991204646E-2"/>
    <n v="0"/>
    <n v="2.1006868611311055E-2"/>
  </r>
  <r>
    <n v="104"/>
    <x v="23"/>
    <x v="0"/>
    <n v="9.6153846153846154E-5"/>
    <n v="4.1442727347087038E-2"/>
    <n v="1.0869565217391303E-4"/>
    <n v="2.7635619637476464E-2"/>
    <n v="0"/>
    <n v="3.1943605610418153E-2"/>
    <n v="0"/>
    <n v="1.8756107782744148E-2"/>
    <n v="0"/>
    <n v="5.3047082853818935E-2"/>
    <n v="0"/>
    <n v="2.0318434582378326E-2"/>
    <n v="0"/>
    <n v="2.9099563200464796E-2"/>
    <n v="0"/>
    <n v="4.2843382867667576E-2"/>
    <n v="0"/>
    <n v="0.14809013697362461"/>
    <n v="0"/>
    <n v="0.2570685191196157"/>
    <n v="0"/>
    <n v="7.7513552589747195E-2"/>
    <n v="0"/>
    <n v="6.8759714876073921E-2"/>
    <n v="1.4062499999999999E-3"/>
    <n v="8.8550548953532759E-2"/>
    <n v="0"/>
    <n v="0.28271226754886725"/>
    <n v="0"/>
    <n v="5.3186081599677838E-2"/>
    <n v="2.0338983050847458E-3"/>
    <n v="0.10366470101738438"/>
    <n v="0"/>
    <n v="8.3041953232084145E-2"/>
    <n v="2.3809523809523807E-4"/>
    <n v="4.6345368585425359E-2"/>
    <n v="0"/>
    <n v="0.11393224809383676"/>
    <n v="0"/>
    <n v="6.5087291659382762E-2"/>
    <n v="3.4482758620689653E-4"/>
    <n v="0.12436809012839353"/>
    <n v="0"/>
    <n v="8.6479452875101795E-2"/>
    <n v="5.1546391752577321E-4"/>
    <n v="7.3410056556580616E-2"/>
    <n v="3.2258064516129032E-4"/>
    <n v="6.9813048824547225E-2"/>
    <n v="0"/>
    <n v="6.4263406216429703E-2"/>
    <n v="0"/>
    <n v="9.6313052180906578E-2"/>
    <n v="0"/>
    <n v="8.0504835276213577E-2"/>
    <n v="0"/>
    <n v="0.22045400880228885"/>
    <n v="0"/>
    <n v="0.14410408251905937"/>
    <n v="0"/>
    <n v="3.9050865509098517E-2"/>
    <n v="0"/>
    <n v="0.10672323544991728"/>
    <n v="0"/>
    <n v="2.9168007769947657E-2"/>
    <n v="7.454545454545455E-3"/>
    <n v="0.11996365752974023"/>
    <n v="0"/>
    <n v="8.0045760864540683E-2"/>
    <n v="7.9365079365079365E-5"/>
    <n v="3.0419278973265053E-2"/>
    <n v="0"/>
    <n v="4.2482420783278796E-2"/>
    <n v="0"/>
    <n v="6.2496125292434361E-2"/>
    <n v="2.9666666666666664E-2"/>
    <n v="0.2868958522234199"/>
    <n v="2.7777777777777778E-4"/>
    <n v="5.112237523555585E-2"/>
    <n v="0"/>
    <n v="0.22610158467525002"/>
    <n v="0"/>
    <n v="0.1073282322361805"/>
    <n v="1.4388489208633093E-4"/>
    <n v="2.5616869879090239E-2"/>
    <n v="1.3513513513513514E-3"/>
    <n v="6.7571684108429009E-2"/>
    <n v="0"/>
    <n v="2.7737426637733511E-2"/>
    <n v="0"/>
    <n v="1.3719446866482335E-2"/>
  </r>
  <r>
    <n v="96"/>
    <x v="24"/>
    <x v="0"/>
    <n v="0"/>
    <n v="5.3314094189659912E-2"/>
    <n v="3.842391304347826E-2"/>
    <n v="0.21795116120559457"/>
    <n v="6.2500000000000001E-5"/>
    <n v="3.1148685751768188E-2"/>
    <n v="4.6728971962616827E-5"/>
    <n v="1.4824708334322121E-2"/>
    <n v="0"/>
    <n v="6.323173432084972E-2"/>
    <n v="5.8823529411764712E-4"/>
    <n v="3.2076790550945158E-2"/>
    <n v="3.6697247706422018E-4"/>
    <n v="7.8315441841587549E-2"/>
    <n v="1.2844036697247706E-3"/>
    <n v="4.939247272243176E-2"/>
    <n v="0"/>
    <n v="0.15060194419249537"/>
    <n v="0"/>
    <n v="0.19293309181628696"/>
    <n v="0"/>
    <n v="0.28966558410529469"/>
    <n v="3.829787234042553E-3"/>
    <n v="0.2556289870454872"/>
    <n v="1.25E-3"/>
    <n v="6.0072017318602434E-2"/>
    <n v="0"/>
    <n v="0.46434979269188575"/>
    <n v="0"/>
    <n v="7.8568956389217806E-2"/>
    <n v="1.0508474576271187E-2"/>
    <n v="0.25623577673175868"/>
    <n v="0"/>
    <n v="0.15487718455030558"/>
    <n v="0"/>
    <n v="8.5142633426519496E-2"/>
    <n v="0"/>
    <n v="5.7563336888816444E-2"/>
    <n v="0"/>
    <n v="4.5154338567065119E-2"/>
    <n v="0"/>
    <n v="8.415433497574272E-2"/>
    <n v="3.076923076923077E-4"/>
    <n v="7.6152501734033887E-2"/>
    <n v="1.8453608247422683E-2"/>
    <n v="0.21896768205508887"/>
    <n v="7.4677419354838709E-2"/>
    <n v="0.58604296748273843"/>
    <n v="0"/>
    <n v="0.18917651512644884"/>
    <n v="0"/>
    <n v="6.2138568700703257E-2"/>
    <n v="0"/>
    <n v="0.10705010916662934"/>
    <n v="0"/>
    <n v="0.34235950549546629"/>
    <n v="0"/>
    <n v="0.21042449440781524"/>
    <n v="4.4827586206896551E-2"/>
    <n v="0.30053845799909484"/>
    <n v="0"/>
    <n v="4.5287913393199666E-2"/>
    <n v="0"/>
    <n v="4.6143672630734378E-2"/>
    <n v="6.363636363636363E-4"/>
    <n v="3.7884866718950354E-2"/>
    <n v="6.4516129032258064E-4"/>
    <n v="0.12095758212558386"/>
    <n v="7.9365079365079365E-5"/>
    <n v="3.9324550118522691E-2"/>
    <n v="3.4188034188034188E-4"/>
    <n v="7.3595755540135255E-2"/>
    <n v="0"/>
    <n v="5.4213557446279981E-2"/>
    <n v="3.6666666666666666E-3"/>
    <n v="0.11221653913379047"/>
    <n v="1.4583333333333335E-2"/>
    <n v="0.23439486597474696"/>
    <n v="0"/>
    <n v="0.16360689417497709"/>
    <n v="0"/>
    <n v="2.7916266437207883E-2"/>
    <n v="3.5971223021582733E-5"/>
    <n v="1.7993228604882502E-2"/>
    <n v="1.3513513513513514E-4"/>
    <n v="3.8186459911492956E-2"/>
    <n v="8.4033613445378154E-5"/>
    <n v="2.780944509557234E-2"/>
    <n v="2.3809523809523807E-4"/>
    <n v="2.4653948602975782E-2"/>
  </r>
  <r>
    <n v="228"/>
    <x v="25"/>
    <x v="1"/>
    <n v="1.9230769230769232E-3"/>
    <n v="6.2647141725992908E-2"/>
    <n v="1.4565217391304347E-2"/>
    <n v="0.13083841549444447"/>
    <n v="0"/>
    <n v="4.1196611706323695E-2"/>
    <n v="2.8037383177570094E-4"/>
    <n v="3.2348139671610501E-2"/>
    <n v="0"/>
    <n v="7.3152929094490213E-2"/>
    <n v="1.0695187165775401E-4"/>
    <n v="2.937154862765802E-2"/>
    <n v="1.1009174311926604E-3"/>
    <n v="6.3635120357034627E-2"/>
    <n v="4.587155963302752E-4"/>
    <n v="3.7315293689241011E-2"/>
    <n v="0"/>
    <n v="8.1430774263172204E-2"/>
    <n v="0"/>
    <n v="0.32705277900061519"/>
    <n v="0"/>
    <n v="0.11775120608577003"/>
    <n v="0"/>
    <n v="9.3655510438326844E-2"/>
    <n v="3.1250000000000001E-4"/>
    <n v="7.3219079503639872E-2"/>
    <n v="0"/>
    <n v="0.33351092538886246"/>
    <n v="8.450704225352112E-4"/>
    <n v="4.3773064870086656E-2"/>
    <n v="5.9322033898305086E-3"/>
    <n v="0.20760540070104153"/>
    <n v="0"/>
    <n v="9.8931901589503532E-2"/>
    <n v="1.1904761904761903E-4"/>
    <n v="4.0004238949308761E-2"/>
    <n v="0"/>
    <n v="4.5924452152753606E-2"/>
    <n v="0"/>
    <n v="5.367947138864964E-2"/>
    <n v="0"/>
    <n v="7.4463011448687721E-2"/>
    <n v="0"/>
    <n v="5.3349198810304282E-2"/>
    <n v="0"/>
    <n v="4.513028666292105E-2"/>
    <n v="1.2903225806451613E-3"/>
    <n v="9.5195524153091765E-2"/>
    <n v="0"/>
    <n v="0.13796185866914351"/>
    <n v="0"/>
    <n v="7.8204262611887482E-2"/>
    <n v="0"/>
    <n v="0.10452274585199164"/>
    <n v="0"/>
    <n v="0.18968918840782653"/>
    <n v="0"/>
    <n v="0.15206272491057995"/>
    <n v="1.0344827586206897E-3"/>
    <n v="5.9319553951021016E-2"/>
    <n v="4.8780487804878049E-4"/>
    <n v="0.10418255756377869"/>
    <n v="1.5625000000000001E-3"/>
    <n v="6.159796287949048E-2"/>
    <n v="4.990909090909091E-2"/>
    <n v="0.31432250677262463"/>
    <n v="0.29354838709677422"/>
    <n v="0.91304128950427854"/>
    <n v="1.9047619047619045E-3"/>
    <n v="6.3851885691267041E-2"/>
    <n v="0"/>
    <n v="4.1576560235739843E-2"/>
    <n v="0"/>
    <n v="9.5526711108744486E-2"/>
    <n v="5.0555555555555555E-2"/>
    <n v="0.34974133270172703"/>
    <n v="0.96861111111111109"/>
    <n v="1.6834771104526727"/>
    <n v="0"/>
    <n v="9.4402177290080061E-2"/>
    <n v="0"/>
    <n v="5.5418811106540733E-2"/>
    <n v="1.4388489208633093E-4"/>
    <n v="2.6795695567200569E-2"/>
    <n v="1.4864864864864865E-3"/>
    <n v="5.7725755311495278E-2"/>
    <n v="0"/>
    <n v="4.2851412162873193E-2"/>
    <n v="1.3605442176870751E-4"/>
    <n v="1.6145747691477513E-2"/>
  </r>
  <r>
    <n v="99"/>
    <x v="26"/>
    <x v="1"/>
    <n v="0.1908653846153846"/>
    <n v="0.65066347691876969"/>
    <n v="5.4347826086956517E-5"/>
    <n v="2.0322430959902705E-2"/>
    <n v="0"/>
    <n v="3.3433032718670271E-2"/>
    <n v="0.39373831775700929"/>
    <n v="0.68263456504555653"/>
    <n v="0"/>
    <n v="9.1620780048707745E-2"/>
    <n v="0"/>
    <n v="1.8342342929800855E-2"/>
    <n v="0"/>
    <n v="6.6611071177998249E-2"/>
    <n v="8.2568807339449544E-4"/>
    <n v="3.2283813660446734E-2"/>
    <n v="8.0952380952380946E-3"/>
    <n v="0.38736590497155715"/>
    <n v="0"/>
    <n v="0.26638091782133688"/>
    <n v="0"/>
    <n v="0.13004953397889901"/>
    <n v="0"/>
    <n v="0.12471694123711963"/>
    <n v="0"/>
    <n v="0.12616568542205839"/>
    <n v="0"/>
    <n v="0.24241828533034857"/>
    <n v="1.4084507042253522E-4"/>
    <n v="0.1142866157651643"/>
    <n v="0"/>
    <n v="0.12531675877153423"/>
    <n v="0"/>
    <n v="0.1488242133009493"/>
    <n v="0"/>
    <n v="6.8208013703034434E-2"/>
    <n v="0"/>
    <n v="4.2301524108407602E-2"/>
    <n v="0"/>
    <n v="7.6963364245227706E-2"/>
    <n v="0"/>
    <n v="8.5084414176472875E-2"/>
    <n v="3.076923076923077E-4"/>
    <n v="7.7630163237136257E-2"/>
    <n v="5.1546391752577321E-4"/>
    <n v="4.5857613239997666E-2"/>
    <n v="0"/>
    <n v="8.6210554028857717E-2"/>
    <n v="3.5714285714285718E-3"/>
    <n v="0.36149149853122559"/>
    <n v="0"/>
    <n v="3.5484164250990338E-2"/>
    <n v="2.9756097560975612E-2"/>
    <n v="0.3884337967806718"/>
    <n v="0"/>
    <n v="0.16460467633073794"/>
    <n v="0"/>
    <n v="0.20305692111159654"/>
    <n v="0"/>
    <n v="7.2820171503078596E-2"/>
    <n v="0"/>
    <n v="0.17807844561675432"/>
    <n v="8.59375E-4"/>
    <n v="4.9725027479487455E-2"/>
    <n v="1.090909090909091E-2"/>
    <n v="0.17110433679310086"/>
    <n v="0"/>
    <n v="5.7108188856970901E-2"/>
    <n v="0"/>
    <n v="4.3357646252406887E-2"/>
    <n v="1.017094017094017E-2"/>
    <n v="0.13716343711371523"/>
    <n v="0"/>
    <n v="0.13240638445733843"/>
    <n v="1.7777777777777776E-3"/>
    <n v="9.9203258659445542E-2"/>
    <n v="8.611111111111111E-3"/>
    <n v="0.21760177722928956"/>
    <n v="0"/>
    <n v="0.19312345058722591"/>
    <n v="0"/>
    <n v="6.8613219406960788E-2"/>
    <n v="1.4640287769784172E-2"/>
    <n v="9.3666863127387784E-2"/>
    <n v="1.9594594594594596E-2"/>
    <n v="0.19981534029453724"/>
    <n v="0"/>
    <n v="4.7053005201898125E-2"/>
    <n v="3.5034013605442175E-3"/>
    <n v="4.6859534585803921E-2"/>
  </r>
  <r>
    <n v="102"/>
    <x v="27"/>
    <x v="0"/>
    <n v="7.1153846153846154E-3"/>
    <n v="0.13392307881431004"/>
    <n v="8.2065217391304353E-3"/>
    <n v="0.10256212507036828"/>
    <n v="0"/>
    <n v="1.9783605311062779E-2"/>
    <n v="8.4112149532710281E-4"/>
    <n v="3.5902735280756319E-2"/>
    <n v="0"/>
    <n v="6.3691468504942131E-2"/>
    <n v="0"/>
    <n v="2.2182182149655439E-2"/>
    <n v="5.5045871559633022E-4"/>
    <n v="7.0976081607933533E-2"/>
    <n v="0"/>
    <n v="6.3960977170928732E-2"/>
    <n v="0"/>
    <n v="0.1239656095343976"/>
    <n v="0"/>
    <n v="0.53218420298106373"/>
    <n v="0"/>
    <n v="0.14011767660195351"/>
    <n v="0"/>
    <n v="0.11983377451015775"/>
    <n v="0"/>
    <n v="9.3832713153813183E-2"/>
    <n v="0"/>
    <n v="0.42607973607547889"/>
    <n v="0"/>
    <n v="2.9700751058876367E-2"/>
    <n v="0"/>
    <n v="0.11507327485501834"/>
    <n v="0"/>
    <n v="0.14368081993711537"/>
    <n v="0"/>
    <n v="4.7827506176202655E-2"/>
    <n v="0"/>
    <n v="7.0589508341316429E-2"/>
    <n v="2.3749999999999999E-3"/>
    <n v="9.9725330855111344E-2"/>
    <n v="1.7241379310344826E-4"/>
    <n v="9.2679462926178166E-2"/>
    <n v="0"/>
    <n v="0.12617644451130702"/>
    <n v="1.8556701030927832E-3"/>
    <n v="6.039905963374316E-2"/>
    <n v="7.064516129032257E-2"/>
    <n v="0.40060882247257579"/>
    <n v="0"/>
    <n v="5.8262709809409258E-2"/>
    <n v="0"/>
    <n v="7.5123394175418079E-2"/>
    <n v="0"/>
    <n v="0.10810420459864269"/>
    <n v="0"/>
    <n v="6.5537924303049125E-2"/>
    <n v="0"/>
    <n v="0.21561298406146515"/>
    <n v="0"/>
    <n v="3.2871007747177931E-2"/>
    <n v="0"/>
    <n v="0.12124086536619363"/>
    <n v="7.8125000000000002E-5"/>
    <n v="3.2691068667100184E-2"/>
    <n v="4.5454545454545455E-4"/>
    <n v="4.0195878779634674E-2"/>
    <n v="4.0322580645161289E-3"/>
    <n v="0.14109260473997651"/>
    <n v="4.7619047619047614E-4"/>
    <n v="5.8647540045558076E-2"/>
    <n v="0"/>
    <n v="3.3665426420789756E-2"/>
    <n v="0"/>
    <n v="0.10322361702396958"/>
    <n v="2.2222222222222222E-3"/>
    <n v="6.8623891785969046E-2"/>
    <n v="4.1666666666666669E-4"/>
    <n v="8.9983943628911406E-2"/>
    <n v="0"/>
    <n v="0.11983340062098898"/>
    <n v="0"/>
    <n v="5.1887081503228662E-2"/>
    <n v="1.0071942446043166E-2"/>
    <n v="8.6077063298434092E-2"/>
    <n v="0"/>
    <n v="4.6727644358288932E-2"/>
    <n v="0"/>
    <n v="5.640630963976212E-2"/>
    <n v="6.8027210884353753E-5"/>
    <n v="1.9060730078963781E-2"/>
  </r>
  <r>
    <n v="349"/>
    <x v="28"/>
    <x v="0"/>
    <n v="0"/>
    <n v="3.811105279619708E-2"/>
    <n v="1.6304347826086958E-4"/>
    <n v="2.3249024747614078E-2"/>
    <n v="0"/>
    <n v="3.6992005093588569E-2"/>
    <n v="9.3457943925233654E-5"/>
    <n v="2.1576599708144385E-2"/>
    <n v="0"/>
    <n v="5.1545864020401892E-2"/>
    <n v="0"/>
    <n v="3.244540599895529E-2"/>
    <n v="0"/>
    <n v="5.9017924493675253E-2"/>
    <n v="1.4678899082568807E-3"/>
    <n v="6.1133663659912019E-2"/>
    <n v="0"/>
    <n v="0.21940581439683668"/>
    <n v="0"/>
    <n v="0.11206060350491505"/>
    <n v="0"/>
    <n v="9.908068277000226E-2"/>
    <n v="0"/>
    <n v="8.2391749829967845E-2"/>
    <n v="0"/>
    <n v="4.4295437785181226E-2"/>
    <n v="0"/>
    <n v="0.32771878045041297"/>
    <n v="0"/>
    <n v="6.3340119964203648E-2"/>
    <n v="1.2372881355932203E-2"/>
    <n v="0.19749425180989383"/>
    <n v="0"/>
    <n v="0.12416531561817198"/>
    <n v="0"/>
    <n v="6.5041161084835528E-2"/>
    <n v="0"/>
    <n v="8.1416059579641514E-2"/>
    <n v="0"/>
    <n v="8.0013699572085303E-2"/>
    <n v="3.4482758620689655E-3"/>
    <n v="0.15034243807012204"/>
    <n v="0"/>
    <n v="5.188059617647009E-2"/>
    <n v="8.7010309278350517E-2"/>
    <n v="0.45810816867790155"/>
    <n v="9.6774193548387108E-4"/>
    <n v="0.16840241992769506"/>
    <n v="0"/>
    <n v="0.43249907820163552"/>
    <n v="0"/>
    <n v="8.7064734690933759E-2"/>
    <n v="0"/>
    <n v="0.13390808615447294"/>
    <n v="0"/>
    <n v="0.21009991479631718"/>
    <n v="0"/>
    <n v="0.15030292444563306"/>
    <n v="1.3793103448275861E-3"/>
    <n v="0.10839484925186452"/>
    <n v="0"/>
    <n v="9.0078409244286686E-2"/>
    <n v="3.2031250000000002E-3"/>
    <n v="7.065698295939396E-2"/>
    <n v="0.30872727272727274"/>
    <n v="0.70184210890667809"/>
    <n v="0"/>
    <n v="4.8715325291860949E-2"/>
    <n v="3.9682539682539683E-4"/>
    <n v="5.7362613669050107E-2"/>
    <n v="0"/>
    <n v="5.6784680592524235E-2"/>
    <n v="0"/>
    <n v="7.305430304314256E-2"/>
    <n v="3.1111111111111114E-2"/>
    <n v="0.2957637625205663"/>
    <n v="0"/>
    <n v="5.2120809259601733E-2"/>
    <n v="0"/>
    <n v="0.159848882281099"/>
    <n v="0"/>
    <n v="3.224890074343488E-2"/>
    <n v="1.4388489208633094E-3"/>
    <n v="4.3404359157109808E-2"/>
    <n v="1.3513513513513514E-4"/>
    <n v="5.5282263999146139E-2"/>
    <n v="0"/>
    <n v="4.3709245587346617E-2"/>
    <n v="6.8027210884353753E-5"/>
    <n v="1.9363238197660788E-2"/>
  </r>
  <r>
    <n v="30"/>
    <x v="29"/>
    <x v="1"/>
    <n v="2.2115384615384618E-3"/>
    <n v="6.0994294244568828E-2"/>
    <n v="2.5543478260869564E-3"/>
    <n v="9.1409882817273455E-2"/>
    <n v="3.1250000000000001E-4"/>
    <n v="2.7248290715835625E-2"/>
    <n v="4.205607476635514E-4"/>
    <n v="2.3265891991776658E-2"/>
    <n v="0"/>
    <n v="2.9925506739157458E-2"/>
    <n v="4.2780748663101602E-4"/>
    <n v="4.9303950023794181E-2"/>
    <n v="0"/>
    <n v="4.905389412118924E-2"/>
    <n v="4.587155963302752E-4"/>
    <n v="5.2488961783511319E-2"/>
    <n v="0"/>
    <n v="0.15155161460436148"/>
    <n v="0"/>
    <n v="9.5530705595484627E-2"/>
    <n v="0"/>
    <n v="0.3448211712816025"/>
    <n v="0"/>
    <n v="0.11163535571343214"/>
    <n v="1.8749999999999999E-3"/>
    <n v="8.2903949281567108E-2"/>
    <n v="0"/>
    <n v="0.41143456993856764"/>
    <n v="7.0422535211267609E-4"/>
    <n v="5.5634786086964469E-2"/>
    <n v="9.4915254237288131E-3"/>
    <n v="0.19341125921600097"/>
    <n v="0"/>
    <n v="0.13514003064520996"/>
    <n v="2.3976190476190475"/>
    <n v="1.6812954608107011"/>
    <n v="0"/>
    <n v="4.0933353807688332E-2"/>
    <n v="0"/>
    <n v="2.8957110550349181E-2"/>
    <n v="1.7241379310344826E-4"/>
    <n v="5.0169819623754927E-2"/>
    <n v="0"/>
    <n v="6.3537387418432581E-2"/>
    <n v="1.8556701030927832E-3"/>
    <n v="7.8604530831414041E-2"/>
    <n v="4.193548387096774E-3"/>
    <n v="0.18514838263500766"/>
    <n v="0"/>
    <n v="0.26141156344077449"/>
    <n v="0"/>
    <n v="9.9909267769204571E-2"/>
    <n v="0"/>
    <n v="9.8624969396491263E-2"/>
    <n v="0"/>
    <n v="0.1450865087094626"/>
    <n v="0"/>
    <n v="3.0839829920266289E-2"/>
    <n v="3.4482758620689653E-4"/>
    <n v="3.087753944607996E-2"/>
    <n v="0"/>
    <n v="5.9998365647641112E-2"/>
    <n v="7.8125000000000002E-5"/>
    <n v="3.295236844080536E-2"/>
    <n v="0.2871818181818182"/>
    <n v="0.77038596784595548"/>
    <n v="0.86709677419354836"/>
    <n v="1.351478347763079"/>
    <n v="1.2698412698412698E-3"/>
    <n v="6.1267682940497212E-2"/>
    <n v="1.3675213675213675E-3"/>
    <n v="5.2586724906231209E-2"/>
    <n v="0"/>
    <n v="0.12544323616899425"/>
    <n v="5.8888888888888893E-2"/>
    <n v="0.41347670236464401"/>
    <n v="1.7222222222222222E-2"/>
    <n v="0.22352761542924851"/>
    <n v="0"/>
    <n v="0.29413440449017603"/>
    <n v="0"/>
    <n v="4.3673496968227102E-2"/>
    <n v="0.22244604316546762"/>
    <n v="0.57870808729879619"/>
    <n v="2.7027027027027027E-4"/>
    <n v="9.5922060570915652E-2"/>
    <n v="0"/>
    <n v="3.0845400692394751E-2"/>
    <n v="1.1224489795918367E-3"/>
    <n v="3.3922215017111838E-2"/>
  </r>
  <r>
    <n v="74"/>
    <x v="30"/>
    <x v="1"/>
    <n v="5.4807692307692309E-3"/>
    <n v="0.12159870486358994"/>
    <n v="0"/>
    <n v="3.5324528053863935E-2"/>
    <n v="6.2500000000000001E-5"/>
    <n v="3.6390559590128983E-2"/>
    <n v="4.6728971962616827E-5"/>
    <n v="3.0566277655824783E-2"/>
    <n v="0"/>
    <n v="4.951852995072497E-2"/>
    <n v="0"/>
    <n v="3.5284585872587773E-2"/>
    <n v="0"/>
    <n v="4.2532350041821196E-2"/>
    <n v="5.5045871559633022E-4"/>
    <n v="4.6918334721229207E-2"/>
    <n v="0"/>
    <n v="0.24236795296091068"/>
    <n v="0"/>
    <n v="0.22585122708915667"/>
    <n v="0"/>
    <n v="0.28772324978500885"/>
    <n v="0"/>
    <n v="8.166990019131723E-2"/>
    <n v="0"/>
    <n v="5.4328024567669872E-2"/>
    <n v="0"/>
    <n v="0.71699057695951995"/>
    <n v="4.225352112676056E-4"/>
    <n v="6.9641430864746681E-2"/>
    <n v="0"/>
    <n v="5.0483521654059151E-2"/>
    <n v="0"/>
    <n v="0.10541223019093837"/>
    <n v="0.01"/>
    <n v="0.18036907523278498"/>
    <n v="0"/>
    <n v="4.9419354783958154E-2"/>
    <n v="0"/>
    <n v="0.10397904964114854"/>
    <n v="0"/>
    <n v="5.1847244031591196E-2"/>
    <n v="0"/>
    <n v="8.6597834952739164E-2"/>
    <n v="0"/>
    <n v="4.6970668766501883E-2"/>
    <n v="0"/>
    <n v="6.1799889341585923E-2"/>
    <n v="0"/>
    <n v="0.30322177072932011"/>
    <n v="0"/>
    <n v="0.11101716795684405"/>
    <n v="0"/>
    <n v="7.6423320736508427E-2"/>
    <n v="0"/>
    <n v="0.15374304437069405"/>
    <n v="0"/>
    <n v="8.1977204308287019E-2"/>
    <n v="0"/>
    <n v="7.0459952174877688E-2"/>
    <n v="0"/>
    <n v="6.8250105550766521E-2"/>
    <n v="0"/>
    <n v="5.3301699852075196E-2"/>
    <n v="0"/>
    <n v="3.6501688143478123E-2"/>
    <n v="0"/>
    <n v="8.5024227793795301E-2"/>
    <n v="0"/>
    <n v="4.4798561261597591E-2"/>
    <n v="0"/>
    <n v="3.0515376760280724E-2"/>
    <n v="0"/>
    <n v="8.4539661079457554E-2"/>
    <n v="0"/>
    <n v="6.3077902487148493E-2"/>
    <n v="0"/>
    <n v="8.4694370613644487E-2"/>
    <n v="0"/>
    <n v="0.11429989696690314"/>
    <n v="3.7383177570093462E-4"/>
    <n v="4.898860161618037E-2"/>
    <n v="5.0359712230215825E-4"/>
    <n v="3.6862389824567215E-2"/>
    <n v="0"/>
    <n v="0.11827856137867157"/>
    <n v="2.5210084033613445E-4"/>
    <n v="8.1807194926327639E-2"/>
    <n v="3.4013605442176877E-5"/>
    <n v="1.7902624120364002E-2"/>
  </r>
  <r>
    <n v="8"/>
    <x v="31"/>
    <x v="1"/>
    <n v="4.7211538461538465E-2"/>
    <n v="0.32289930937739691"/>
    <n v="1.6304347826086958E-4"/>
    <n v="3.5479934929171682E-2"/>
    <n v="0"/>
    <n v="2.9586744287666299E-2"/>
    <n v="0.54518691588785051"/>
    <n v="0.68619395371440295"/>
    <n v="0"/>
    <n v="5.0113482578180622E-2"/>
    <n v="5.3475935828877003E-5"/>
    <n v="2.6672186647405862E-2"/>
    <n v="1.8348623853211009E-4"/>
    <n v="3.6775436683666E-2"/>
    <n v="2.715596330275229E-2"/>
    <n v="0.24041363807350258"/>
    <n v="1.4285714285714286E-3"/>
    <n v="0.30709597635571428"/>
    <n v="0"/>
    <n v="0.11846600111146627"/>
    <n v="0"/>
    <n v="0.47174876225536505"/>
    <n v="0"/>
    <n v="7.096770773777436E-2"/>
    <n v="1.5625E-4"/>
    <n v="7.6958315068781397E-2"/>
    <n v="0"/>
    <n v="0.23124256704266447"/>
    <n v="2.8169014084507044E-4"/>
    <n v="5.222090675496005E-2"/>
    <n v="1.6949152542372881E-3"/>
    <n v="0.17582303396861118"/>
    <n v="0"/>
    <n v="5.528685886968409E-2"/>
    <n v="0"/>
    <n v="6.1435407794960525E-2"/>
    <n v="0"/>
    <n v="5.2374271416704657E-2"/>
    <n v="0"/>
    <n v="6.2485985227369048E-2"/>
    <n v="0"/>
    <n v="0.10547791265950376"/>
    <n v="0"/>
    <n v="7.2285174238162206E-2"/>
    <n v="1.0309278350515464E-4"/>
    <n v="6.3918061233544834E-2"/>
    <n v="0"/>
    <n v="3.3570674688184372E-2"/>
    <n v="7.1428571428571429E-4"/>
    <n v="0.25803355059240485"/>
    <n v="0"/>
    <n v="9.0884926731503127E-2"/>
    <n v="0"/>
    <n v="8.9372827807085858E-2"/>
    <n v="0"/>
    <n v="0.14894901335980068"/>
    <n v="0"/>
    <n v="0.26849984956591993"/>
    <n v="0"/>
    <n v="5.0971393038554795E-2"/>
    <n v="0"/>
    <n v="9.6129673313754341E-2"/>
    <n v="7.8125000000000002E-5"/>
    <n v="5.0436538188484384E-2"/>
    <n v="1.8181818181818181E-4"/>
    <n v="5.4217159184477774E-2"/>
    <n v="0"/>
    <n v="6.3382344798557408E-2"/>
    <n v="0"/>
    <n v="4.175742171431112E-2"/>
    <n v="0.20136752136752137"/>
    <n v="0.53356067424362674"/>
    <n v="2.27"/>
    <n v="2.1374661251219114"/>
    <n v="7.3333333333333332E-3"/>
    <n v="0.1482324835753577"/>
    <n v="2.7777777777777778E-4"/>
    <n v="7.8080389053304985E-2"/>
    <n v="0"/>
    <n v="0.18676411240751892"/>
    <n v="0"/>
    <n v="3.5192525504503636E-2"/>
    <n v="2.3345323741007194E-2"/>
    <n v="0.13818007444381181"/>
    <n v="9.3243243243243245E-3"/>
    <n v="0.14682720940936764"/>
    <n v="3.3613445378151261E-4"/>
    <n v="5.7248885085076966E-2"/>
    <n v="0.12163265306122449"/>
    <n v="0.26879111735039862"/>
  </r>
  <r>
    <n v="29"/>
    <x v="32"/>
    <x v="1"/>
    <n v="1.9230769230769232E-3"/>
    <n v="7.0484247906325126E-2"/>
    <n v="2.4021739130434781E-2"/>
    <n v="0.17385467967519455"/>
    <n v="6.2500000000000001E-5"/>
    <n v="5.6904317148446758E-2"/>
    <n v="1.4018691588785047E-4"/>
    <n v="3.0176405709529994E-2"/>
    <n v="0"/>
    <n v="6.0046773114765729E-2"/>
    <n v="0"/>
    <n v="2.327858649615408E-2"/>
    <n v="0"/>
    <n v="4.4370359170028011E-2"/>
    <n v="2.3853211009174312E-3"/>
    <n v="6.3558999163277105E-2"/>
    <n v="0"/>
    <n v="0.14247744236249543"/>
    <n v="0"/>
    <n v="0.18856632288352176"/>
    <n v="0"/>
    <n v="0.84332612902482151"/>
    <n v="4.2553191489361707E-4"/>
    <n v="5.3723660738750081E-2"/>
    <n v="0.29750000000000004"/>
    <n v="1.0111368236631617"/>
    <n v="0"/>
    <n v="0.46171643820307168"/>
    <n v="0"/>
    <n v="6.5192577086741407E-2"/>
    <n v="1.3559322033898306E-3"/>
    <n v="0.14454029296230506"/>
    <n v="0"/>
    <n v="6.5636517391171267E-2"/>
    <n v="1.7857142857142859E-3"/>
    <n v="7.1254016121769237E-2"/>
    <n v="0"/>
    <n v="0.16460954781033521"/>
    <n v="8.7499999999999991E-4"/>
    <n v="5.2833571132603376E-2"/>
    <n v="0"/>
    <n v="6.6342144433329892E-2"/>
    <n v="1.0769230769230769E-3"/>
    <n v="6.420037436656334E-2"/>
    <n v="3.0927835051546389E-4"/>
    <n v="5.6180114102074005E-2"/>
    <n v="3.2419354838709676E-2"/>
    <n v="0.32713368099986956"/>
    <n v="0"/>
    <n v="0.10321923765026608"/>
    <n v="0"/>
    <n v="8.7621602670377205E-2"/>
    <n v="0.25463414634146342"/>
    <n v="1.1133407611172008"/>
    <n v="0"/>
    <n v="3.1142526963921374E-2"/>
    <n v="0"/>
    <n v="3.8615399970885873E-2"/>
    <n v="0"/>
    <n v="5.3288661722235175E-2"/>
    <n v="3.9024390243902439E-3"/>
    <n v="0.14302183023717888"/>
    <n v="8.59375E-4"/>
    <n v="5.7018349758835719E-2"/>
    <n v="0"/>
    <n v="3.6099317390659975E-2"/>
    <n v="0.47306451612903228"/>
    <n v="1.1700955900562118"/>
    <n v="2.3809523809523807E-4"/>
    <n v="2.9549262527034225E-2"/>
    <n v="0.57264957264957261"/>
    <n v="1.0416434197946065"/>
    <n v="0"/>
    <n v="6.1341798813110818E-2"/>
    <n v="0.1701111111111111"/>
    <n v="0.82179503716456626"/>
    <n v="7.0833333333333338E-3"/>
    <n v="0.11280304762175208"/>
    <n v="0"/>
    <n v="0.13834741920556409"/>
    <n v="0"/>
    <n v="6.1675858252229571E-2"/>
    <n v="6.8345323741007195E-4"/>
    <n v="3.0000640057178507E-2"/>
    <n v="0"/>
    <n v="6.3957256453551076E-2"/>
    <n v="2.1008403361344537E-3"/>
    <n v="6.7809519339774957E-2"/>
    <n v="4.0816326530612241E-4"/>
    <n v="2.4032495835547507E-2"/>
  </r>
  <r>
    <n v="143"/>
    <x v="33"/>
    <x v="1"/>
    <n v="6.7307692307692305E-4"/>
    <n v="5.1231069306098088E-2"/>
    <n v="0"/>
    <n v="3.1428464404699819E-2"/>
    <n v="0"/>
    <n v="3.0887461914672627E-2"/>
    <n v="0"/>
    <n v="1.9031030398057806E-2"/>
    <n v="0"/>
    <n v="6.4571170375054873E-2"/>
    <n v="1.6042780748663101E-4"/>
    <n v="3.150387832370713E-2"/>
    <n v="0"/>
    <n v="2.621165971682278E-2"/>
    <n v="0.81834862385321094"/>
    <n v="0.90266142033653374"/>
    <n v="0"/>
    <n v="0.29104193519285848"/>
    <n v="0"/>
    <n v="0.18190251359573148"/>
    <n v="0"/>
    <n v="0.23181700522694881"/>
    <n v="0"/>
    <n v="6.4588397302507872E-2"/>
    <n v="0"/>
    <n v="0.10617684894705265"/>
    <n v="0"/>
    <n v="0.25149553176995021"/>
    <n v="0"/>
    <n v="6.0001525966527164E-2"/>
    <n v="0"/>
    <n v="7.8094333805323213E-2"/>
    <n v="0"/>
    <n v="8.2250179995006251E-2"/>
    <n v="0"/>
    <n v="5.2372800106726208E-2"/>
    <n v="0"/>
    <n v="0.12853610252752068"/>
    <n v="0"/>
    <n v="3.7368586287470265E-2"/>
    <n v="0"/>
    <n v="0.11865047068351367"/>
    <n v="1.5384615384615385E-4"/>
    <n v="5.1734198000203638E-2"/>
    <n v="0"/>
    <n v="5.4390350532269094E-2"/>
    <n v="0"/>
    <n v="7.4977663773996728E-2"/>
    <n v="0"/>
    <n v="9.1619599513976857E-2"/>
    <n v="0"/>
    <n v="6.5557359439941426E-2"/>
    <n v="0"/>
    <n v="0.18485402538508622"/>
    <n v="0"/>
    <n v="3.514660052341953E-2"/>
    <n v="0"/>
    <n v="0.35353887901318204"/>
    <n v="0"/>
    <n v="3.2899061306114516E-2"/>
    <n v="0"/>
    <n v="0.15720566930695032"/>
    <n v="7.8125000000000002E-5"/>
    <n v="3.5096710357351027E-2"/>
    <n v="0"/>
    <n v="4.6168599220199363E-2"/>
    <n v="0"/>
    <n v="8.3463369890098171E-2"/>
    <n v="0"/>
    <n v="4.3861694960734048E-2"/>
    <n v="0"/>
    <n v="4.2451320491371618E-2"/>
    <n v="0"/>
    <n v="0.11640430445739376"/>
    <n v="5.1111111111111105E-3"/>
    <n v="8.5572001009300236E-2"/>
    <n v="0"/>
    <n v="5.1708560969415424E-2"/>
    <n v="0"/>
    <n v="0.16490282864247494"/>
    <n v="0"/>
    <n v="2.2834273371492277E-2"/>
    <n v="7.2374100719424461E-2"/>
    <n v="0.21722342990996646"/>
    <n v="0"/>
    <n v="6.3974891783244725E-2"/>
    <n v="0"/>
    <n v="3.4197135032111095E-2"/>
    <n v="0"/>
    <n v="1.9088728033941807E-2"/>
  </r>
  <r>
    <n v="254"/>
    <x v="34"/>
    <x v="1"/>
    <n v="0.17211538461538461"/>
    <n v="0.65945431259416487"/>
    <n v="1.25E-3"/>
    <n v="4.3164168178495645E-2"/>
    <n v="0"/>
    <n v="2.946194835105214E-2"/>
    <n v="5.7476635514018696E-3"/>
    <n v="7.2451418349139915E-2"/>
    <n v="0"/>
    <n v="5.7943210487201642E-2"/>
    <n v="0"/>
    <n v="3.4307678465325613E-2"/>
    <n v="0"/>
    <n v="3.4072477065357848E-2"/>
    <n v="5.5045871559633022E-4"/>
    <n v="3.7524401501833525E-2"/>
    <n v="0"/>
    <n v="0.14227530821028864"/>
    <n v="0.01"/>
    <n v="0.32979954392618172"/>
    <n v="0"/>
    <n v="0.24608902043894207"/>
    <n v="0"/>
    <n v="0.17530093736732902"/>
    <n v="1.15625E-2"/>
    <n v="0.23536044581438367"/>
    <n v="0"/>
    <n v="0.3261235993610489"/>
    <n v="0"/>
    <n v="5.1163518942377861E-2"/>
    <n v="0"/>
    <n v="9.0692456203155136E-2"/>
    <n v="0"/>
    <n v="0.20780915659459387"/>
    <n v="0"/>
    <n v="8.8860276360539683E-2"/>
    <n v="7.8125000000000004E-4"/>
    <n v="0.13505823622688573"/>
    <n v="0"/>
    <n v="8.7997924768009994E-2"/>
    <n v="0"/>
    <n v="8.1228961672678276E-2"/>
    <n v="0"/>
    <n v="6.1167426342821879E-2"/>
    <n v="1.1855670103092785E-2"/>
    <n v="0.15196743239935007"/>
    <n v="0"/>
    <n v="4.7876691800517873E-2"/>
    <n v="0"/>
    <n v="0.35986848713495756"/>
    <n v="0"/>
    <n v="5.6105952338310602E-2"/>
    <n v="0"/>
    <n v="7.4627185540405913E-2"/>
    <n v="0"/>
    <n v="4.9548314840672007E-2"/>
    <n v="0"/>
    <n v="0.13653799567309546"/>
    <n v="0.11793103448275863"/>
    <n v="0.53410403875314327"/>
    <n v="0"/>
    <n v="0.17940102807087624"/>
    <n v="1.484375E-3"/>
    <n v="0.10340090267820423"/>
    <n v="4.0000000000000001E-3"/>
    <n v="7.9768078168083387E-2"/>
    <n v="0"/>
    <n v="7.3347981517143751E-2"/>
    <n v="0"/>
    <n v="2.6182934415482535E-2"/>
    <n v="0.14401709401709401"/>
    <n v="0.46770390536568124"/>
    <n v="0"/>
    <n v="7.1343860945770721E-2"/>
    <n v="5.6666666666666662E-3"/>
    <n v="0.15016295812016739"/>
    <n v="1.9027777777777775E-2"/>
    <n v="0.24891824989243561"/>
    <n v="0"/>
    <n v="0.1820584327277722"/>
    <n v="0"/>
    <n v="4.4428311778512898E-2"/>
    <n v="4.3165467625899283E-4"/>
    <n v="2.9514699926497204E-2"/>
    <n v="6.7567567567567571E-4"/>
    <n v="8.199168655215211E-2"/>
    <n v="0"/>
    <n v="4.0572213526637223E-2"/>
    <n v="0.12017006802721088"/>
    <n v="0.25777720013315869"/>
  </r>
  <r>
    <n v="73"/>
    <x v="35"/>
    <x v="0"/>
    <n v="4.807692307692308E-4"/>
    <n v="5.3506281801478407E-2"/>
    <n v="5.4347826086956517E-5"/>
    <n v="2.6119468269133403E-2"/>
    <n v="0"/>
    <n v="5.8898444823953268E-2"/>
    <n v="0"/>
    <n v="2.2183976489378261E-2"/>
    <n v="0"/>
    <n v="7.6114543566747087E-2"/>
    <n v="5.3475935828877003E-5"/>
    <n v="2.0876769001653365E-2"/>
    <n v="0"/>
    <n v="6.7796106312996485E-2"/>
    <n v="1.8348623853211009E-4"/>
    <n v="6.5829474796440482E-2"/>
    <n v="0"/>
    <n v="0.26974495701344153"/>
    <n v="0"/>
    <n v="0.39815079995643682"/>
    <n v="0"/>
    <n v="0.23743630219442002"/>
    <n v="0"/>
    <n v="9.4016351276949378E-2"/>
    <n v="0"/>
    <n v="6.4184850778878935E-2"/>
    <n v="0"/>
    <n v="0.41232510813614054"/>
    <n v="4.225352112676056E-4"/>
    <n v="9.1782998490358647E-2"/>
    <n v="0"/>
    <n v="6.4471507330957883E-2"/>
    <n v="0"/>
    <n v="6.9714902400861714E-2"/>
    <n v="0"/>
    <n v="6.712091791507456E-2"/>
    <n v="0"/>
    <n v="4.2016879248870702E-2"/>
    <n v="2.875E-3"/>
    <n v="9.8617096049129882E-2"/>
    <n v="0"/>
    <n v="7.7684460399353686E-2"/>
    <n v="0"/>
    <n v="0.11032526939240464"/>
    <n v="0"/>
    <n v="4.565344262684215E-2"/>
    <n v="0"/>
    <n v="7.2445596390972186E-2"/>
    <n v="0"/>
    <n v="0.4730848923095442"/>
    <n v="0"/>
    <n v="0.10606534252850253"/>
    <n v="0"/>
    <n v="0.11559885773480183"/>
    <n v="0"/>
    <n v="0.17927633418942956"/>
    <n v="0"/>
    <n v="0.23649385390384545"/>
    <n v="0"/>
    <n v="6.7159384588409018E-2"/>
    <n v="0"/>
    <n v="8.0107812516399562E-2"/>
    <n v="0"/>
    <n v="7.3091544226290203E-2"/>
    <n v="1.9181818181818182E-2"/>
    <n v="0.19863101426510127"/>
    <n v="0"/>
    <n v="7.972349204292517E-2"/>
    <n v="0"/>
    <n v="3.3273730090138821E-2"/>
    <n v="7.6923076923076923E-4"/>
    <n v="7.0090432777067974E-2"/>
    <n v="0"/>
    <n v="5.4027140338808559E-2"/>
    <n v="2.8888888888888888E-3"/>
    <n v="0.10136076608081679"/>
    <n v="0"/>
    <n v="5.89367869372385E-2"/>
    <n v="0"/>
    <n v="0.33329564983512744"/>
    <n v="0"/>
    <n v="2.2563743312031027E-2"/>
    <n v="0"/>
    <n v="2.7337196861295477E-2"/>
    <n v="0"/>
    <n v="0.1105134440786831"/>
    <n v="0"/>
    <n v="4.8453156458966445E-2"/>
    <n v="6.8027210884353753E-5"/>
    <n v="2.09962278554605E-2"/>
  </r>
  <r>
    <n v="103"/>
    <x v="36"/>
    <x v="0"/>
    <n v="1.4423076923076922E-3"/>
    <n v="7.9688657462733167E-2"/>
    <n v="8.6956521739130427E-4"/>
    <n v="4.6145596123619001E-2"/>
    <n v="6.2500000000000001E-5"/>
    <n v="1.9712413802621766E-2"/>
    <n v="9.8130841121495333E-4"/>
    <n v="4.1784382171564362E-2"/>
    <n v="0"/>
    <n v="3.9962974162722098E-2"/>
    <n v="1.6042780748663101E-4"/>
    <n v="3.5259664269423216E-2"/>
    <n v="0"/>
    <n v="4.468182232770563E-2"/>
    <n v="4.9541284403669724E-3"/>
    <n v="0.10760548449790742"/>
    <n v="0"/>
    <n v="0.22946922672245476"/>
    <n v="0"/>
    <n v="0.12134120268378291"/>
    <n v="0"/>
    <n v="0.29748378049898117"/>
    <n v="0"/>
    <n v="7.228680680624805E-2"/>
    <n v="1.25E-3"/>
    <n v="8.8667151112284195E-2"/>
    <n v="0"/>
    <n v="0.17235905071749619"/>
    <n v="2.8169014084507044E-4"/>
    <n v="5.3554054969538634E-2"/>
    <n v="4.2372881355932203E-3"/>
    <n v="0.12494991455825337"/>
    <n v="0"/>
    <n v="8.4201501704476336E-2"/>
    <n v="0"/>
    <n v="4.4677854817248203E-2"/>
    <n v="2.8124999999999999E-3"/>
    <n v="9.2077877003889183E-2"/>
    <n v="0"/>
    <n v="4.4735897555017314E-2"/>
    <n v="1.7241379310344826E-4"/>
    <n v="7.9736078309748978E-2"/>
    <n v="2.6153846153846156E-2"/>
    <n v="0.36755691723696488"/>
    <n v="0"/>
    <n v="8.9239881082605457E-2"/>
    <n v="2.9032258064516131E-3"/>
    <n v="0.13221192041260851"/>
    <n v="0"/>
    <n v="9.1863537330918732E-2"/>
    <n v="0"/>
    <n v="0.20647965150263231"/>
    <n v="0"/>
    <n v="0.12602930547528959"/>
    <n v="0"/>
    <n v="0.2534761823475763"/>
    <n v="0"/>
    <n v="0.21307552679275923"/>
    <n v="0"/>
    <n v="5.3394016444721679E-2"/>
    <n v="7.3170731707317073E-4"/>
    <n v="0.12635725628400446"/>
    <n v="3.3593749999999999E-3"/>
    <n v="8.7610259420661293E-2"/>
    <n v="4.7454545454545458E-2"/>
    <n v="0.33837747122304535"/>
    <n v="3.2258064516129032E-4"/>
    <n v="7.4963278005333575E-2"/>
    <n v="0"/>
    <n v="4.7684405000461373E-2"/>
    <n v="7.6923076923076923E-4"/>
    <n v="5.7079797742555387E-2"/>
    <n v="0"/>
    <n v="0.14654523516851395"/>
    <n v="4.3333333333333331E-3"/>
    <n v="0.11911561128955886"/>
    <n v="0"/>
    <n v="5.0340252423894429E-2"/>
    <n v="0"/>
    <n v="0.18418601996078554"/>
    <n v="0"/>
    <n v="3.7049303166004466E-2"/>
    <n v="1.4388489208633093E-4"/>
    <n v="2.600009808654671E-2"/>
    <n v="0"/>
    <n v="9.7465014455979479E-2"/>
    <n v="2.2689075630252099E-3"/>
    <n v="5.7278195495039097E-2"/>
    <n v="1.020408163265306E-4"/>
    <n v="2.060540847170541E-2"/>
  </r>
  <r>
    <n v="194"/>
    <x v="37"/>
    <x v="2"/>
    <n v="0.67749999999999999"/>
    <n v="1.9521332619540093"/>
    <n v="8.836956521739131E-2"/>
    <n v="0.61085195744254728"/>
    <n v="1.1250000000000001E-3"/>
    <n v="4.1068875870378135E-2"/>
    <n v="2.149532710280374E-3"/>
    <n v="5.1902035433383668E-2"/>
    <n v="1.9599999999999999E-2"/>
    <n v="0.26406740855248678"/>
    <n v="2.9197860962566845E-2"/>
    <n v="0.28138993519591776"/>
    <n v="9.1743119266055051E-3"/>
    <n v="0.19663702350244511"/>
    <n v="0.11366972477064222"/>
    <n v="0.70770102195322948"/>
    <n v="0"/>
    <n v="8.8693112736134588E-2"/>
    <n v="0"/>
    <n v="0.12476117839762306"/>
    <n v="0"/>
    <n v="6.0129456634460898E-2"/>
    <n v="7.659574468085106E-3"/>
    <n v="0.24274140528344956"/>
    <n v="2.75E-2"/>
    <n v="0.28288000920878248"/>
    <n v="0"/>
    <n v="0.82141212487270299"/>
    <n v="1.6901408450704224E-3"/>
    <n v="7.4396579122285672E-2"/>
    <n v="2.1186440677966101E-2"/>
    <n v="0.35582247450566751"/>
    <n v="4.4444444444444441E-4"/>
    <n v="0.11776295644807466"/>
    <n v="1.5476190476190477E-3"/>
    <n v="7.5552307808044589E-2"/>
    <n v="0"/>
    <n v="8.1584152857033077E-2"/>
    <n v="2.1250000000000002E-3"/>
    <n v="0.10900011239650285"/>
    <n v="7.9310344827586195E-3"/>
    <n v="0.23097191756287239"/>
    <n v="5.538461538461539E-3"/>
    <n v="0.13653681455993108"/>
    <n v="0.48"/>
    <n v="0.94858375545551921"/>
    <n v="2.5000000000000001E-2"/>
    <n v="0.24153645249897301"/>
    <n v="3.928571428571428E-3"/>
    <n v="0.21399917094352591"/>
    <n v="1.2336538461538462"/>
    <n v="2.9805670406129701"/>
    <n v="0.63073170731707318"/>
    <n v="1.9407548642072971"/>
    <n v="6.3157894736842107E-2"/>
    <n v="0.88349051808695478"/>
    <n v="0"/>
    <n v="0.1321052049637631"/>
    <n v="4.9425287356321835E-3"/>
    <n v="0.1833796564775956"/>
    <n v="0"/>
    <n v="7.3879990019575209E-2"/>
    <n v="5.4296875000000008E-2"/>
    <n v="0.31613395652452075"/>
    <n v="1.1454545454545455E-2"/>
    <n v="0.19635311903490488"/>
    <n v="9.5161290322580642E-3"/>
    <n v="0.19759182005522213"/>
    <n v="1.3492063492063491E-3"/>
    <n v="5.0908182685167953E-2"/>
    <n v="8.5470085470085481E-4"/>
    <n v="4.836231788675082E-2"/>
    <n v="1.4206818181818182"/>
    <n v="2.9075271646231338"/>
    <n v="0"/>
    <n v="6.0899113049345949E-2"/>
    <n v="1.3888888888888889E-4"/>
    <n v="4.937412055295809E-2"/>
    <n v="0"/>
    <n v="9.4821615224965433E-2"/>
    <n v="0.4320560747663551"/>
    <n v="0.80346808025932337"/>
    <n v="0.12553956834532373"/>
    <n v="0.48239975005370977"/>
    <n v="0.34256756756756757"/>
    <n v="1.135519188205419"/>
    <n v="1.0336134453781513E-2"/>
    <n v="0.17808954682594064"/>
    <n v="1.3605442176870751E-4"/>
    <n v="2.3019993310363938E-2"/>
  </r>
  <r>
    <n v="40"/>
    <x v="38"/>
    <x v="2"/>
    <n v="2.6300961538461536"/>
    <n v="2.4253414745406308"/>
    <n v="8.4341847826086962"/>
    <n v="2.7030564936457795"/>
    <n v="8.04575"/>
    <n v="2.4188076733291433"/>
    <n v="9.0972897196261684"/>
    <n v="2.4876926280112048"/>
    <n v="8.174666666666667"/>
    <n v="3.7649809736269502"/>
    <n v="6.3767379679144378"/>
    <n v="2.1479701035993775"/>
    <n v="10.851284403669725"/>
    <n v="3.4443294110914464"/>
    <n v="11.691284403669725"/>
    <n v="3.5836072628150752"/>
    <n v="0"/>
    <n v="0.33972704197091053"/>
    <n v="13.043478260869565"/>
    <n v="6.9302783795632692"/>
    <n v="0"/>
    <n v="8.2705949165720549E-2"/>
    <n v="19.049574468085105"/>
    <n v="6.1741002201820887"/>
    <n v="15.910468750000001"/>
    <n v="5.3270173168246009"/>
    <n v="18.02"/>
    <n v="10.259080705832833"/>
    <n v="29.984788732394367"/>
    <n v="6.3022892406543907"/>
    <n v="24.481525423728815"/>
    <n v="6.1747883546744289"/>
    <n v="4.4406666666666661"/>
    <n v="2.9474692849830388"/>
    <n v="2.8089285714285714"/>
    <n v="4.0575697993833382"/>
    <n v="1.5625E-4"/>
    <n v="5.5013309720690719E-2"/>
    <n v="22.394375"/>
    <n v="5.4691687538588125"/>
    <n v="0.82500000000000007"/>
    <n v="1.4829633056541291"/>
    <n v="10.805538461538461"/>
    <n v="3.7992999517822041"/>
    <n v="0.12670103092783505"/>
    <n v="0.53607097814502169"/>
    <n v="12.822258064516129"/>
    <n v="4.2426348455344387"/>
    <n v="11.481071428571427"/>
    <n v="6.5602913240057594"/>
    <n v="1.8909615384615386"/>
    <n v="3.0211945382652274"/>
    <n v="12.378048780487806"/>
    <n v="5.3068578305437164"/>
    <n v="20.842105263157894"/>
    <n v="8.9188385347016865"/>
    <n v="0"/>
    <n v="0.18924360309963284"/>
    <n v="5.7488505747126437"/>
    <n v="3.1819489841186384"/>
    <n v="16.76439024390244"/>
    <n v="5.8952268627743036"/>
    <n v="2.1678906250000001"/>
    <n v="2.55274135798052"/>
    <n v="4.1224545454545449"/>
    <n v="2.0203842300026977"/>
    <n v="12.371290322580645"/>
    <n v="4.1409247638890649"/>
    <n v="0.88634920634920633"/>
    <n v="1.540302900634325"/>
    <n v="10.003675213675214"/>
    <n v="2.8557001022879795"/>
    <n v="0.79818181818181821"/>
    <n v="2.6681846383873782"/>
    <n v="6.5555555555555558E-3"/>
    <n v="0.1142100117882809"/>
    <n v="0"/>
    <n v="7.2735554896450838E-2"/>
    <n v="0"/>
    <n v="0.13669641030714408"/>
    <n v="4.3831775700934578E-2"/>
    <n v="0.27664757452045186"/>
    <n v="2.7399640287769782"/>
    <n v="1.1958716048512261"/>
    <n v="8.7955405405405411"/>
    <n v="3.447924837589837"/>
    <n v="1.1137815126050421"/>
    <n v="1.6091957415719949"/>
    <n v="1.6197959183673469"/>
    <n v="0.7582014817637156"/>
  </r>
  <r>
    <n v="6"/>
    <x v="39"/>
    <x v="2"/>
    <n v="7.6338461538461537"/>
    <n v="4.1955822430427441"/>
    <n v="10.346141304347826"/>
    <n v="2.9812834042025576"/>
    <n v="4.092625"/>
    <n v="1.9267910576858145"/>
    <n v="12.594252336448598"/>
    <n v="2.8085077119276436"/>
    <n v="10.458666666666666"/>
    <n v="4.0591034890987459"/>
    <n v="11.044010695187167"/>
    <n v="2.6043817522650121"/>
    <n v="16.346055045871559"/>
    <n v="4.0726839044318561"/>
    <n v="18.595229357798164"/>
    <n v="4.1143813402967027"/>
    <n v="0"/>
    <n v="0.14734426026521466"/>
    <n v="0"/>
    <n v="0.35388807775504061"/>
    <n v="1.6705882352941177"/>
    <n v="3.972547051075344"/>
    <n v="1.8187234042553191"/>
    <n v="3.5814760219983928"/>
    <n v="20.994062499999998"/>
    <n v="6.0142524844900977"/>
    <n v="0"/>
    <n v="0.27715577917949558"/>
    <n v="29.286056338028171"/>
    <n v="6.5244216552651695"/>
    <n v="13.284237288135593"/>
    <n v="5.3883253410125524"/>
    <n v="8.222222222222221E-3"/>
    <n v="0.2111725988063998"/>
    <n v="17.864166666666666"/>
    <n v="5.5010475540953605"/>
    <n v="10.03671875"/>
    <n v="3.8615003063526707"/>
    <n v="26.987499999999997"/>
    <n v="5.8543237225255247"/>
    <n v="1.606551724137931"/>
    <n v="2.8347307847945933"/>
    <n v="0.14076923076923076"/>
    <n v="0.70908473063204347"/>
    <n v="0.72711340206185571"/>
    <n v="1.1887770400647555"/>
    <n v="3.0161290322580647E-2"/>
    <n v="0.34969592265828942"/>
    <n v="1.8128571428571427"/>
    <n v="4.2854912507116181"/>
    <n v="3.5092307692307694"/>
    <n v="4.0233447824818196"/>
    <n v="2.7560975609756098E-2"/>
    <n v="0.43001125679230379"/>
    <n v="0.11578947368421054"/>
    <n v="1.0784067350070723"/>
    <n v="0"/>
    <n v="6.4636891886749051E-2"/>
    <n v="10.128620689655172"/>
    <n v="3.7696122353951069"/>
    <n v="0.63536585365853659"/>
    <n v="2.0926908160034432"/>
    <n v="3.9171093749999999"/>
    <n v="3.0480966595113808"/>
    <n v="0.10945454545454546"/>
    <n v="0.53680584344002524"/>
    <n v="6.6451612903225807E-2"/>
    <n v="0.53116279132775213"/>
    <n v="2.1246031746031746"/>
    <n v="1.9980191975232264"/>
    <n v="0.10940170940170942"/>
    <n v="0.60222739466375108"/>
    <n v="14.178863636363637"/>
    <n v="5.8075139157550479"/>
    <n v="1.7422222222222221"/>
    <n v="2.1516361833326916"/>
    <n v="8.3333333333333339E-4"/>
    <n v="7.7404208807752284E-2"/>
    <n v="0"/>
    <n v="0.25066288673890041"/>
    <n v="0.34644859813084111"/>
    <n v="0.72717051975206182"/>
    <n v="4.6715107913669058"/>
    <n v="1.4828308486919377"/>
    <n v="0.16067567567567567"/>
    <n v="0.9250384752636337"/>
    <n v="3.3534453781512603"/>
    <n v="2.9773370955802165"/>
    <n v="2.346938775510204E-3"/>
    <n v="4.3117647351766687E-2"/>
  </r>
  <r>
    <n v="208"/>
    <x v="40"/>
    <x v="1"/>
    <n v="7.6923076923076923E-4"/>
    <n v="5.966962331366471E-2"/>
    <n v="3.2608695652173916E-4"/>
    <n v="3.420931200276861E-2"/>
    <n v="0"/>
    <n v="4.1155813442307392E-2"/>
    <n v="3.7383177570093462E-4"/>
    <n v="3.5650311281522441E-2"/>
    <n v="0.88093333333333335"/>
    <n v="1.2003249578345248"/>
    <n v="5.3475935828877007E-4"/>
    <n v="3.2134641176094568E-2"/>
    <n v="0"/>
    <n v="4.2027807861740353E-2"/>
    <n v="6.4220183486238529E-4"/>
    <n v="6.6709766296187287E-2"/>
    <n v="0"/>
    <n v="0.23547921064472882"/>
    <n v="0"/>
    <n v="0.24642577496328705"/>
    <n v="0"/>
    <n v="0.28346935546465818"/>
    <n v="1.7021276595744683E-3"/>
    <n v="0.10842640650949771"/>
    <n v="0"/>
    <n v="6.8336746272332216E-2"/>
    <n v="0"/>
    <n v="0.43482771233436973"/>
    <n v="0"/>
    <n v="5.9658996132871359E-2"/>
    <n v="2.3728813559322033E-3"/>
    <n v="0.14725514730507994"/>
    <n v="0"/>
    <n v="9.661679502295685E-2"/>
    <n v="0"/>
    <n v="4.9007632821913359E-2"/>
    <n v="0"/>
    <n v="7.5487597906833515E-2"/>
    <n v="0"/>
    <n v="6.0269281882513438E-2"/>
    <n v="1.0344827586206897E-3"/>
    <n v="9.3301676942550316E-2"/>
    <n v="0"/>
    <n v="6.8205298153953042E-2"/>
    <n v="2.0618556701030929E-4"/>
    <n v="5.8582378660386888E-2"/>
    <n v="0"/>
    <n v="5.2660437827378712E-2"/>
    <n v="0"/>
    <n v="0.17115758058508299"/>
    <n v="0"/>
    <n v="8.7396580117425765E-2"/>
    <n v="0"/>
    <n v="0.14317933486433448"/>
    <n v="0"/>
    <n v="0.38980906237607033"/>
    <n v="0"/>
    <n v="0.16548428476701502"/>
    <n v="0"/>
    <n v="2.8490889299516566E-2"/>
    <n v="0"/>
    <n v="0.10621068906210474"/>
    <n v="5.4687499999999994E-4"/>
    <n v="2.7307950718009608E-2"/>
    <n v="0"/>
    <n v="2.9504273422930157E-2"/>
    <n v="0"/>
    <n v="6.1401715098698191E-2"/>
    <n v="1.5873015873015873E-4"/>
    <n v="3.6938169186280498E-2"/>
    <n v="1.1111111111111111E-3"/>
    <n v="4.6750103285615588E-2"/>
    <n v="0"/>
    <n v="0.11684723885365358"/>
    <n v="2.2222222222222221E-4"/>
    <n v="4.9328904651161742E-2"/>
    <n v="1.6666666666666668E-3"/>
    <n v="7.3664829129680781E-2"/>
    <n v="0"/>
    <n v="0.18455313702573198"/>
    <n v="0"/>
    <n v="2.6347396807499861E-2"/>
    <n v="7.1942446043165466E-5"/>
    <n v="2.2380386238150942E-2"/>
    <n v="0"/>
    <n v="6.0828837854684306E-2"/>
    <n v="3.6974789915966387E-3"/>
    <n v="0.10282505968532153"/>
    <n v="0"/>
    <n v="1.4521025653121137E-2"/>
  </r>
  <r>
    <n v="210"/>
    <x v="41"/>
    <x v="0"/>
    <n v="1.9230769230769231E-4"/>
    <n v="7.0169220260362028E-2"/>
    <n v="0"/>
    <n v="3.0415044098122696E-2"/>
    <n v="6.2500000000000001E-5"/>
    <n v="4.340930242187354E-2"/>
    <n v="0"/>
    <n v="2.7314366319955999E-2"/>
    <n v="0"/>
    <n v="9.1408290365561209E-2"/>
    <n v="5.3475935828877003E-5"/>
    <n v="3.218898434358107E-2"/>
    <n v="0"/>
    <n v="2.6575825997562998E-2"/>
    <n v="0"/>
    <n v="3.7070480466972713E-2"/>
    <n v="3.8095238095238091E-3"/>
    <n v="0.26037169458667014"/>
    <n v="0"/>
    <n v="0.11040417930622393"/>
    <n v="0"/>
    <n v="4.3407239244645415E-2"/>
    <n v="0"/>
    <n v="0.13548286962120371"/>
    <n v="0"/>
    <n v="6.8663988919501553E-2"/>
    <n v="0"/>
    <n v="0.67455832986780273"/>
    <n v="0"/>
    <n v="8.0351562133873497E-2"/>
    <n v="0"/>
    <n v="6.4914291851091266E-2"/>
    <n v="0"/>
    <n v="8.0869836113592414E-2"/>
    <n v="0"/>
    <n v="7.038268588401006E-2"/>
    <n v="1.5625E-4"/>
    <n v="7.5160122434708931E-2"/>
    <n v="0"/>
    <n v="5.8257183161726879E-2"/>
    <n v="0"/>
    <n v="7.5645780638531557E-2"/>
    <n v="0"/>
    <n v="5.9630135630463967E-2"/>
    <n v="6.1855670103092778E-4"/>
    <n v="4.552652926027468E-2"/>
    <n v="1.6129032258064516E-4"/>
    <n v="6.7781378943874829E-2"/>
    <n v="0"/>
    <n v="0.28948552258580867"/>
    <n v="0"/>
    <n v="9.0711244909301658E-2"/>
    <n v="0"/>
    <n v="0.13356411919895902"/>
    <n v="0"/>
    <n v="4.5888675913101973E-2"/>
    <n v="0"/>
    <n v="0.12536958065326409"/>
    <n v="1.1494252873563219E-4"/>
    <n v="9.7022560457471804E-2"/>
    <n v="0"/>
    <n v="0.18711478053352537"/>
    <n v="0"/>
    <n v="4.3266734346725386E-2"/>
    <n v="1.1363636363636364E-2"/>
    <n v="0.1530546731507969"/>
    <n v="3.6774193548387096E-2"/>
    <n v="0.34745309361873083"/>
    <n v="1.5873015873015873E-4"/>
    <n v="2.8625609907113842E-2"/>
    <n v="7.2649572649572643E-3"/>
    <n v="0.14133395603574142"/>
    <n v="0"/>
    <n v="5.9964639378533573E-2"/>
    <n v="0"/>
    <n v="5.2176993434505069E-2"/>
    <n v="0"/>
    <n v="4.8054224797119426E-2"/>
    <n v="0"/>
    <n v="0.21903491052615998"/>
    <n v="0"/>
    <n v="6.4728721451439708E-2"/>
    <n v="1.4388489208633093E-4"/>
    <n v="2.5302616905020416E-2"/>
    <n v="4.0540540540540538E-4"/>
    <n v="9.5545510069544565E-2"/>
    <n v="0"/>
    <n v="4.6378898221281877E-2"/>
    <n v="2.7210884353741499E-3"/>
    <n v="5.0053355869945297E-2"/>
  </r>
  <r>
    <n v="145"/>
    <x v="42"/>
    <x v="1"/>
    <n v="0"/>
    <n v="3.4243698151430857E-2"/>
    <n v="2.1739130434782607E-4"/>
    <n v="3.3723127448866505E-2"/>
    <n v="0.11900000000000001"/>
    <n v="0.3510343288198462"/>
    <n v="0"/>
    <n v="2.4855948620364134E-2"/>
    <n v="2.9706666666666668"/>
    <n v="2.0158508728013946"/>
    <n v="0"/>
    <n v="2.5251432899666273E-2"/>
    <n v="0"/>
    <n v="5.0040262816958489E-2"/>
    <n v="0"/>
    <n v="5.68965668729862E-2"/>
    <n v="0"/>
    <n v="0.28743548739837527"/>
    <n v="0"/>
    <n v="0.12175623170086948"/>
    <n v="0"/>
    <n v="0.11287725247990731"/>
    <n v="0"/>
    <n v="0.13734618122594355"/>
    <n v="1.5625E-4"/>
    <n v="5.6654257302404497E-2"/>
    <n v="0"/>
    <n v="0.19551309326222549"/>
    <n v="0"/>
    <n v="4.1752771517504568E-2"/>
    <n v="0"/>
    <n v="9.3444513416833491E-2"/>
    <n v="0"/>
    <n v="0.13720303373922429"/>
    <n v="0"/>
    <n v="7.4110342289611802E-2"/>
    <n v="0"/>
    <n v="9.7414118848630493E-2"/>
    <n v="1.8749999999999999E-3"/>
    <n v="5.572552497207485E-2"/>
    <n v="0"/>
    <n v="8.4258612921084483E-2"/>
    <n v="0"/>
    <n v="7.6907619116624693E-2"/>
    <n v="0"/>
    <n v="4.4792594674273607E-2"/>
    <n v="5.9677419354838704E-3"/>
    <n v="0.13767270200474646"/>
    <n v="0"/>
    <n v="5.9809678311808188E-2"/>
    <n v="0"/>
    <n v="7.6971143006230341E-2"/>
    <n v="2.4390243902439024E-3"/>
    <n v="8.4660464441343231E-2"/>
    <n v="0"/>
    <n v="0.10541490041793436"/>
    <n v="0"/>
    <n v="9.0785098961334673E-2"/>
    <n v="1.1494252873563219E-4"/>
    <n v="6.6652142882394114E-2"/>
    <n v="0"/>
    <n v="5.0755972228612542E-2"/>
    <n v="0"/>
    <n v="4.4521632018287002E-2"/>
    <n v="0"/>
    <n v="4.4738937819931837E-2"/>
    <n v="0"/>
    <n v="8.2046530477018514E-2"/>
    <n v="4.5238095238095237E-3"/>
    <n v="8.898048186324492E-2"/>
    <n v="0"/>
    <n v="5.0963097666177778E-2"/>
    <n v="0"/>
    <n v="8.3289682537044843E-2"/>
    <n v="0.89844444444444438"/>
    <n v="1.0440023287743336"/>
    <n v="4.1666666666666669E-4"/>
    <n v="5.4519805033713106E-2"/>
    <n v="0"/>
    <n v="0.15436661978980595"/>
    <n v="0"/>
    <n v="3.4404846596765043E-2"/>
    <n v="0.38924460431654678"/>
    <n v="0.38352934317429871"/>
    <n v="0"/>
    <n v="4.9372272199344966E-2"/>
    <n v="0"/>
    <n v="3.0079901596381683E-2"/>
    <n v="0.32887755102040817"/>
    <n v="0.34422624067678859"/>
  </r>
  <r>
    <n v="87"/>
    <x v="43"/>
    <x v="0"/>
    <n v="0"/>
    <n v="4.6015794520300669E-2"/>
    <n v="0"/>
    <n v="1.7338614787700761E-2"/>
    <n v="5.0000000000000001E-4"/>
    <n v="3.1953505326493777E-2"/>
    <n v="0"/>
    <n v="1.9952837180991508E-2"/>
    <n v="0"/>
    <n v="3.3874343493486503E-2"/>
    <n v="0"/>
    <n v="2.2363577821120112E-2"/>
    <n v="0"/>
    <n v="4.0512487286793609E-2"/>
    <n v="0"/>
    <n v="4.8754364920588211E-2"/>
    <n v="0"/>
    <n v="0.29893059370025166"/>
    <n v="0"/>
    <n v="0.21075160740550097"/>
    <n v="0"/>
    <n v="0.16110178577079115"/>
    <n v="0"/>
    <n v="9.5570374435004574E-2"/>
    <n v="0"/>
    <n v="5.3641353818522773E-2"/>
    <n v="0"/>
    <n v="0.4733603098045821"/>
    <n v="0"/>
    <n v="3.9306213221827695E-2"/>
    <n v="0"/>
    <n v="7.7421633998134509E-2"/>
    <n v="0"/>
    <n v="8.3084597279101627E-2"/>
    <n v="0"/>
    <n v="5.9342592244739645E-2"/>
    <n v="0"/>
    <n v="5.5875662939878348E-2"/>
    <n v="0"/>
    <n v="5.1772385863448456E-2"/>
    <n v="0"/>
    <n v="6.3614688420664936E-2"/>
    <n v="0"/>
    <n v="3.7503016513672084E-2"/>
    <n v="0"/>
    <n v="4.5024369172504089E-2"/>
    <n v="0"/>
    <n v="8.5381652025773469E-2"/>
    <n v="0"/>
    <n v="0.12817952293174567"/>
    <n v="0"/>
    <n v="0.10503797835873348"/>
    <n v="0"/>
    <n v="0.10383759109557796"/>
    <n v="0"/>
    <n v="0.18674712166120491"/>
    <n v="0"/>
    <n v="4.0338600871522905E-2"/>
    <n v="0"/>
    <n v="3.7678761509727057E-2"/>
    <n v="0"/>
    <n v="0.21007746108034861"/>
    <n v="0"/>
    <n v="4.3071604524461751E-2"/>
    <n v="4.8181818181818178E-3"/>
    <n v="0.10705918581292637"/>
    <n v="9.8387096774193543E-3"/>
    <n v="0.20596116624305671"/>
    <n v="1.7460317460317458E-3"/>
    <n v="6.7011671792424649E-2"/>
    <n v="0"/>
    <n v="3.9395121494415472E-2"/>
    <n v="3.4090909090909094E-3"/>
    <n v="0.11515724041067461"/>
    <n v="0"/>
    <n v="5.6892948427358536E-2"/>
    <n v="0"/>
    <n v="0.11243472131266061"/>
    <n v="0"/>
    <n v="0.38501600763164812"/>
    <n v="0"/>
    <n v="3.2829311238093864E-2"/>
    <n v="3.41726618705036E-3"/>
    <n v="5.0475263993638768E-2"/>
    <n v="0"/>
    <n v="3.2505432781552532E-2"/>
    <n v="0"/>
    <n v="3.1075193752681193E-2"/>
    <n v="3.4013605442176877E-5"/>
    <n v="2.4590493472822449E-2"/>
  </r>
  <r>
    <n v="211"/>
    <x v="44"/>
    <x v="1"/>
    <n v="8.6538461538461552E-4"/>
    <n v="4.9918521471279474E-2"/>
    <n v="0"/>
    <n v="2.8863139262401954E-2"/>
    <n v="3.1E-2"/>
    <n v="0.17801900622309372"/>
    <n v="3.2710280373831772E-4"/>
    <n v="3.2883858271399377E-2"/>
    <n v="0"/>
    <n v="5.7951395465714567E-2"/>
    <n v="0"/>
    <n v="2.882499935921605E-2"/>
    <n v="0"/>
    <n v="4.1166270977423002E-2"/>
    <n v="0"/>
    <n v="3.1895914078977163E-2"/>
    <n v="0"/>
    <n v="0.15442999987854122"/>
    <n v="0"/>
    <n v="0.16601667552886171"/>
    <n v="0"/>
    <n v="6.0381492135084286E-2"/>
    <n v="0"/>
    <n v="7.849262710121839E-2"/>
    <n v="0"/>
    <n v="7.2428744240800064E-2"/>
    <n v="0"/>
    <n v="0.1928656924326661"/>
    <n v="1.4084507042253522E-4"/>
    <n v="0.11323830046088262"/>
    <n v="1.6949152542372882E-4"/>
    <n v="7.1255338974235707E-2"/>
    <n v="0"/>
    <n v="8.0654115881589467E-2"/>
    <n v="1.1904761904761903E-4"/>
    <n v="6.3153869565721069E-2"/>
    <n v="0"/>
    <n v="5.4023970225594249E-2"/>
    <n v="5.0000000000000001E-3"/>
    <n v="0.12207156772469456"/>
    <n v="0"/>
    <n v="9.6174450102328321E-2"/>
    <n v="0"/>
    <n v="5.277883060940293E-2"/>
    <n v="4.7422680412371139E-2"/>
    <n v="0.36250596265067975"/>
    <n v="0"/>
    <n v="8.9656453911432357E-2"/>
    <n v="0"/>
    <n v="0.1866133263016212"/>
    <n v="0"/>
    <n v="6.7709041873557391E-2"/>
    <n v="0"/>
    <n v="0.15074670827917172"/>
    <n v="0"/>
    <n v="9.3626847638163396E-2"/>
    <n v="0"/>
    <n v="0.28149274203144486"/>
    <n v="0"/>
    <n v="6.9426208306661713E-2"/>
    <n v="0"/>
    <n v="4.2288962338103801E-2"/>
    <n v="2.3437499999999999E-4"/>
    <n v="2.9715529631324566E-2"/>
    <n v="0"/>
    <n v="5.224730498396838E-2"/>
    <n v="4.193548387096774E-3"/>
    <n v="0.13824047939375175"/>
    <n v="0"/>
    <n v="4.303423282131856E-2"/>
    <n v="0"/>
    <n v="2.9897379238463893E-2"/>
    <n v="0"/>
    <n v="0.16652120835281958"/>
    <n v="1.111111111111111E-4"/>
    <n v="4.306478210261553E-2"/>
    <n v="5.4166666666666669E-3"/>
    <n v="0.13845835284137664"/>
    <n v="0"/>
    <n v="0.18878863105261789"/>
    <n v="0"/>
    <n v="4.9330299490726641E-2"/>
    <n v="3.8489208633093524E-3"/>
    <n v="5.60023350062532E-2"/>
    <n v="0"/>
    <n v="7.1146252739887131E-2"/>
    <n v="1.6806722689075631E-4"/>
    <n v="5.2331682186759952E-2"/>
    <n v="7.1428571428571435E-3"/>
    <n v="7.5459422953341238E-2"/>
  </r>
  <r>
    <n v="226"/>
    <x v="45"/>
    <x v="1"/>
    <n v="7.6923076923076923E-4"/>
    <n v="5.6945617744810099E-2"/>
    <n v="4.3478260869565214E-4"/>
    <n v="2.8983124437337918E-2"/>
    <n v="3.15625E-2"/>
    <n v="0.22521783279132418"/>
    <n v="1.8691588785046731E-4"/>
    <n v="3.8163035017201807E-2"/>
    <n v="9.3333333333333322E-4"/>
    <n v="5.9293675666106209E-2"/>
    <n v="1.6042780748663101E-4"/>
    <n v="2.183259183437964E-2"/>
    <n v="0"/>
    <n v="2.9006413725307725E-2"/>
    <n v="1.1009174311926604E-3"/>
    <n v="5.6152236886616871E-2"/>
    <n v="0"/>
    <n v="0.26456650778907065"/>
    <n v="0"/>
    <n v="0.17860941193622243"/>
    <n v="0"/>
    <n v="0.41026999908257317"/>
    <n v="0"/>
    <n v="5.9798722300053168E-2"/>
    <n v="3.5937499999999997E-3"/>
    <n v="0.16411338068595144"/>
    <n v="0"/>
    <n v="0.64490385213444779"/>
    <n v="0"/>
    <n v="7.8820537727909312E-2"/>
    <n v="8.4745762711864404E-4"/>
    <n v="0.11158438738260269"/>
    <n v="0"/>
    <n v="0.10799990184199146"/>
    <n v="1.1904761904761903E-4"/>
    <n v="7.1847398038206584E-2"/>
    <n v="0"/>
    <n v="7.2334467078376569E-2"/>
    <n v="6.2500000000000003E-3"/>
    <n v="0.11255410584547446"/>
    <n v="1.7241379310344827E-3"/>
    <n v="0.15217165676075203"/>
    <n v="0"/>
    <n v="8.8613033053624182E-2"/>
    <n v="2.8041237113402062E-2"/>
    <n v="0.24361436307366929"/>
    <n v="1.7741935483870969E-3"/>
    <n v="0.13964178272547326"/>
    <n v="0"/>
    <n v="3.6809687519857193E-2"/>
    <n v="0"/>
    <n v="8.7873222715040028E-2"/>
    <n v="1.4634146341463415E-3"/>
    <n v="0.18698909083689669"/>
    <n v="0"/>
    <n v="0.21072434713399293"/>
    <n v="0"/>
    <n v="0.13544498711452352"/>
    <n v="0"/>
    <n v="4.9021267919861569E-2"/>
    <n v="0"/>
    <n v="7.7264458709408984E-2"/>
    <n v="7.8125000000000002E-5"/>
    <n v="3.7321544579089636E-2"/>
    <n v="4.5454545454545455E-4"/>
    <n v="4.5006515735456214E-2"/>
    <n v="7.0967741935483875E-3"/>
    <n v="0.13671215974251202"/>
    <n v="2.3809523809523812E-3"/>
    <n v="6.1581483644946276E-2"/>
    <n v="8.547008547008547E-5"/>
    <n v="4.7768066517474644E-2"/>
    <n v="0"/>
    <n v="0.2445758535399877"/>
    <n v="8.3333333333333332E-3"/>
    <n v="0.15010861787291227"/>
    <n v="4.1666666666666669E-4"/>
    <n v="6.4719903944587751E-2"/>
    <n v="0"/>
    <n v="8.5268349750343531E-2"/>
    <n v="0"/>
    <n v="5.8489332362406242E-2"/>
    <n v="1.4028776978417265E-3"/>
    <n v="4.1683691691299388E-2"/>
    <n v="0"/>
    <n v="5.0614387101081862E-2"/>
    <n v="5.6302521008403366E-3"/>
    <n v="9.3801619252427873E-2"/>
    <n v="0"/>
    <n v="1.6748132731591273E-2"/>
  </r>
  <r>
    <n v="70"/>
    <x v="46"/>
    <x v="1"/>
    <n v="1.9230769230769231E-4"/>
    <n v="6.3726236381260834E-2"/>
    <n v="1.0869565217391303E-4"/>
    <n v="2.7936634470790412E-2"/>
    <n v="7.5000000000000002E-4"/>
    <n v="5.2313956789823292E-2"/>
    <n v="0"/>
    <n v="2.1345328817008895E-2"/>
    <n v="0"/>
    <n v="4.6962314102848367E-2"/>
    <n v="0"/>
    <n v="1.9236530467068139E-2"/>
    <n v="0"/>
    <n v="4.1008176831660109E-2"/>
    <n v="0"/>
    <n v="6.9725078405519669E-2"/>
    <n v="2.3809523809523812E-3"/>
    <n v="0.21125092259024464"/>
    <n v="0"/>
    <n v="0.11565106102752225"/>
    <n v="0"/>
    <n v="0.19237084148608746"/>
    <n v="0"/>
    <n v="5.8799729087931046E-2"/>
    <n v="0"/>
    <n v="8.3503276460974732E-2"/>
    <n v="0"/>
    <n v="0.21852575992494594"/>
    <n v="4.225352112676056E-4"/>
    <n v="8.2474137148137755E-2"/>
    <n v="1.6949152542372881E-3"/>
    <n v="9.7704649428018389E-2"/>
    <n v="0"/>
    <n v="0.13662261955480653"/>
    <n v="0"/>
    <n v="5.7518199157513883E-2"/>
    <n v="0"/>
    <n v="6.8477068503923863E-2"/>
    <n v="2.2500000000000003E-3"/>
    <n v="8.1085739126612016E-2"/>
    <n v="1.0344827586206897E-3"/>
    <n v="9.9298388290000469E-2"/>
    <n v="0"/>
    <n v="9.0310741348968576E-2"/>
    <n v="0.55237113402061855"/>
    <n v="0.92669285546228153"/>
    <n v="1.2903225806451613E-3"/>
    <n v="7.9311770473830492E-2"/>
    <n v="0"/>
    <n v="7.3543918652714424E-2"/>
    <n v="0"/>
    <n v="0.11373666076863816"/>
    <n v="2.4390243902439024E-4"/>
    <n v="0.20097462695591201"/>
    <n v="0"/>
    <n v="0.46464521897674999"/>
    <n v="0"/>
    <n v="0.15074651721099602"/>
    <n v="1.1494252873563219E-4"/>
    <n v="7.9082032072903097E-2"/>
    <n v="0"/>
    <n v="9.3826219341629616E-2"/>
    <n v="7.8125000000000002E-5"/>
    <n v="2.6704735802689172E-2"/>
    <n v="1.9090909090909091E-3"/>
    <n v="6.9700555354614446E-2"/>
    <n v="3.2258064516129032E-4"/>
    <n v="8.3460772043200085E-2"/>
    <n v="4.7619047619047614E-4"/>
    <n v="5.0510813042589434E-2"/>
    <n v="8.547008547008547E-5"/>
    <n v="3.8697245996127012E-2"/>
    <n v="0"/>
    <n v="3.551064207487746E-2"/>
    <n v="0.18488888888888888"/>
    <n v="0.64220021769847291"/>
    <n v="1.6666666666666668E-3"/>
    <n v="0.10877697524308311"/>
    <n v="0"/>
    <n v="0.14891288025080462"/>
    <n v="9.3457943925233654E-5"/>
    <n v="4.8870059630338351E-2"/>
    <n v="2.1582733812949641E-4"/>
    <n v="1.7765076971293411E-2"/>
    <n v="0"/>
    <n v="6.7902658836806282E-2"/>
    <n v="0"/>
    <n v="5.2709583853631371E-2"/>
    <n v="3.5374149659863946E-3"/>
    <n v="5.3277077103520545E-2"/>
  </r>
  <r>
    <n v="183"/>
    <x v="47"/>
    <x v="3"/>
    <n v="3.8461538461538462E-4"/>
    <n v="4.5175789812669787E-2"/>
    <n v="3.2608695652173916E-4"/>
    <n v="3.1275883969790676E-2"/>
    <n v="3.1250000000000001E-4"/>
    <n v="2.726814726352925E-2"/>
    <n v="7.4299065420560745E-3"/>
    <n v="9.1373749054099826E-2"/>
    <n v="0"/>
    <n v="8.7378211787547538E-2"/>
    <n v="2.7754010695187167E-2"/>
    <n v="0.22336974236494145"/>
    <n v="0"/>
    <n v="5.9247465145883006E-2"/>
    <n v="0"/>
    <n v="3.4595022496858648E-2"/>
    <n v="0"/>
    <n v="0.22298712121022266"/>
    <n v="14.637391304347828"/>
    <n v="7.3000058766400366"/>
    <n v="0"/>
    <n v="0.61636485182321721"/>
    <n v="7.3617021276595751E-2"/>
    <n v="0.81964782184495988"/>
    <n v="0"/>
    <n v="7.3807213404077573E-2"/>
    <n v="0"/>
    <n v="0.4975893257634364"/>
    <n v="0"/>
    <n v="4.4418321655932416E-2"/>
    <n v="1.0847457627118645E-2"/>
    <n v="0.19762847163625019"/>
    <n v="0"/>
    <n v="0.11810044187655327"/>
    <n v="0.32547619047619047"/>
    <n v="0.89190052621066995"/>
    <n v="6.7187499999999997E-2"/>
    <n v="0.49656116732915256"/>
    <n v="9.4999999999999998E-3"/>
    <n v="0.14428260063806975"/>
    <n v="2.5517241379310343E-2"/>
    <n v="0.33170373880472587"/>
    <n v="0"/>
    <n v="5.5389698517596044E-2"/>
    <n v="0.7487628865979381"/>
    <n v="1.3283242228176486"/>
    <n v="0"/>
    <n v="4.7474803693101982E-2"/>
    <n v="0"/>
    <n v="7.083302641962419E-2"/>
    <n v="0"/>
    <n v="0.1194780590763847"/>
    <n v="0"/>
    <n v="0.11005054753294607"/>
    <n v="0"/>
    <n v="9.2160779949694918E-2"/>
    <n v="0"/>
    <n v="4.6668702540135783E-2"/>
    <n v="0.22310344827586207"/>
    <n v="0.65343439820021476"/>
    <n v="0"/>
    <n v="0.11487359789938434"/>
    <n v="0.119140625"/>
    <n v="0.54245965135421204"/>
    <n v="3.0909090909090908E-3"/>
    <n v="9.556563597380556E-2"/>
    <n v="0"/>
    <n v="0.11880203067392925"/>
    <n v="0"/>
    <n v="4.1853047293557662E-2"/>
    <n v="5.811965811965812E-3"/>
    <n v="0.13359582285531391"/>
    <n v="0"/>
    <n v="0.1920018074639063"/>
    <n v="4.5586666666666664"/>
    <n v="2.3179536619220817"/>
    <n v="3.4166666666666665E-2"/>
    <n v="0.33549180522799271"/>
    <n v="0"/>
    <n v="0.27494472055294306"/>
    <n v="0"/>
    <n v="2.2305892837667988E-2"/>
    <n v="3.2374100719424461E-4"/>
    <n v="2.2184794714210268E-2"/>
    <n v="0"/>
    <n v="4.9245333893588601E-2"/>
    <n v="6.7226890756302523E-4"/>
    <n v="6.4973942941198626E-2"/>
    <n v="6.8027210884353753E-5"/>
    <n v="1.5818853422810437E-2"/>
  </r>
  <r>
    <n v="235"/>
    <x v="48"/>
    <x v="3"/>
    <n v="2.5961538461538461E-3"/>
    <n v="9.5423729065714474E-2"/>
    <n v="8.6956521739130427E-4"/>
    <n v="3.3750629779324838E-2"/>
    <n v="2.3749999999999999E-3"/>
    <n v="4.9963562080315833E-2"/>
    <n v="9.3457943925233654E-5"/>
    <n v="2.3590649670477231E-2"/>
    <n v="0"/>
    <n v="9.0503197086447051E-2"/>
    <n v="7.005347593582888E-3"/>
    <n v="9.3506057227720971E-2"/>
    <n v="9.1743119266055046E-5"/>
    <n v="4.6860613437183778E-2"/>
    <n v="0"/>
    <n v="7.4606110387626517E-2"/>
    <n v="0"/>
    <n v="0.15708665640900935"/>
    <n v="0.17347826086956522"/>
    <n v="1.337630472375708"/>
    <n v="0"/>
    <n v="0.36310479824625164"/>
    <n v="0"/>
    <n v="9.4535013549894256E-2"/>
    <n v="0"/>
    <n v="7.7181449180549574E-2"/>
    <n v="0"/>
    <n v="0.45908110998662804"/>
    <n v="0"/>
    <n v="3.4235319564896283E-2"/>
    <n v="1.6271186440677966E-2"/>
    <n v="0.24050647441685144"/>
    <n v="5.3333333333333332E-3"/>
    <n v="0.12443118343864283"/>
    <n v="0.13500000000000001"/>
    <n v="0.765140505789207"/>
    <n v="9.0624999999999994E-3"/>
    <n v="0.18071800408288041"/>
    <n v="1.1250000000000001E-3"/>
    <n v="4.892480826417582E-2"/>
    <n v="8.6206896551724137E-4"/>
    <n v="0.11013995905691132"/>
    <n v="0"/>
    <n v="7.9901807425633325E-2"/>
    <n v="2.5876288659793814E-2"/>
    <n v="0.24897923239864134"/>
    <n v="0"/>
    <n v="6.7040266554765207E-2"/>
    <n v="0"/>
    <n v="0.12532120985916176"/>
    <n v="0"/>
    <n v="0.1417555962384078"/>
    <n v="0"/>
    <n v="9.9795712926116387E-2"/>
    <n v="0"/>
    <n v="0.27252738783049263"/>
    <n v="0"/>
    <n v="0.23124683243182176"/>
    <n v="0"/>
    <n v="3.0645807487348981E-2"/>
    <n v="0"/>
    <n v="9.3105176856046773E-2"/>
    <n v="0"/>
    <n v="4.0794372382496703E-2"/>
    <n v="0.53427272727272723"/>
    <n v="0.82539709500121927"/>
    <n v="1.129032258064516E-3"/>
    <n v="0.16621000865380417"/>
    <n v="0"/>
    <n v="5.3492889704379334E-2"/>
    <n v="5.1282051282051282E-4"/>
    <n v="3.5075617313070746E-2"/>
    <n v="0"/>
    <n v="8.3515084726878464E-2"/>
    <n v="6.6666666666666664E-4"/>
    <n v="5.6253216285242241E-2"/>
    <n v="8.3333333333333339E-4"/>
    <n v="0.12452403191132362"/>
    <n v="0"/>
    <n v="0.12106537606817341"/>
    <n v="0"/>
    <n v="2.6488511927369805E-2"/>
    <n v="3.5971223021582735E-4"/>
    <n v="2.3950936615015163E-2"/>
    <n v="0"/>
    <n v="4.2057969367038255E-2"/>
    <n v="3.0252100840336134E-3"/>
    <n v="7.1901850376807144E-2"/>
    <n v="1.9727891156462586E-3"/>
    <n v="4.244469407600341E-2"/>
  </r>
  <r>
    <n v="75"/>
    <x v="49"/>
    <x v="0"/>
    <n v="2.8846153846153843E-4"/>
    <n v="4.3454910343058963E-2"/>
    <n v="2.1739130434782607E-4"/>
    <n v="3.3497943387932376E-2"/>
    <n v="6.2500000000000001E-5"/>
    <n v="3.1437027987277474E-2"/>
    <n v="8.6448598130841117E-3"/>
    <n v="9.5492876116173533E-2"/>
    <n v="0"/>
    <n v="9.9767664895475353E-2"/>
    <n v="0"/>
    <n v="3.6335822946548468E-2"/>
    <n v="0"/>
    <n v="5.583280514368788E-2"/>
    <n v="0"/>
    <n v="2.2661739903315992E-2"/>
    <n v="0"/>
    <n v="0.53027762024759595"/>
    <n v="2.5156521739130433"/>
    <n v="3.7566772522400247"/>
    <n v="0"/>
    <n v="0.16669366717985343"/>
    <n v="0"/>
    <n v="8.9278396957026093E-2"/>
    <n v="7.9687500000000001E-3"/>
    <n v="0.18008525472646841"/>
    <n v="0"/>
    <n v="0.21549667348158336"/>
    <n v="0"/>
    <n v="2.8099047237327528E-2"/>
    <n v="1.864406779661017E-3"/>
    <n v="9.2171118857889256E-2"/>
    <n v="0"/>
    <n v="0.18840895783783568"/>
    <n v="0"/>
    <n v="7.0623624019353196E-2"/>
    <n v="9.5312499999999998E-3"/>
    <n v="0.22632766516977576"/>
    <n v="0"/>
    <n v="4.9438401223659688E-2"/>
    <n v="0"/>
    <n v="7.1002422736153467E-2"/>
    <n v="0"/>
    <n v="8.7201166874936023E-2"/>
    <n v="0"/>
    <n v="4.6831152192547749E-2"/>
    <n v="0"/>
    <n v="0.109739665934556"/>
    <n v="0"/>
    <n v="0.21613228915791757"/>
    <n v="0"/>
    <n v="8.1461408630771989E-2"/>
    <n v="0"/>
    <n v="0.13359754462711149"/>
    <n v="0"/>
    <n v="0.14651111408577533"/>
    <n v="0"/>
    <n v="0.15698654234502957"/>
    <n v="0"/>
    <n v="7.1407200609111446E-2"/>
    <n v="0"/>
    <n v="9.294479799078248E-2"/>
    <n v="0"/>
    <n v="3.2422217999729767E-2"/>
    <n v="1E-3"/>
    <n v="6.7390487071802466E-2"/>
    <n v="0"/>
    <n v="8.0432145520328471E-2"/>
    <n v="1.5873015873015873E-4"/>
    <n v="5.1859101772433955E-2"/>
    <n v="0"/>
    <n v="5.2255746729968668E-2"/>
    <n v="0"/>
    <n v="0.2570489729943532"/>
    <n v="4.4444444444444441E-4"/>
    <n v="5.1555733913600112E-2"/>
    <n v="2.7777777777777778E-4"/>
    <n v="4.4006917193505933E-2"/>
    <n v="0"/>
    <n v="0.19400880351567595"/>
    <n v="0"/>
    <n v="8.4536765057959568E-2"/>
    <n v="1.0791366906474821E-4"/>
    <n v="2.5497933533160006E-2"/>
    <n v="0"/>
    <n v="6.5802967281501104E-2"/>
    <n v="9.2436974789915968E-4"/>
    <n v="4.9078684494668054E-2"/>
    <n v="0"/>
    <n v="1.9698880795376645E-2"/>
  </r>
  <r>
    <n v="84"/>
    <x v="50"/>
    <x v="4"/>
    <n v="9.8461538461538461E-2"/>
    <n v="0.69694037348141924"/>
    <n v="3.2065217391304343E-3"/>
    <n v="8.5391856619455767E-2"/>
    <n v="3.6103125"/>
    <n v="3.2760922860119335"/>
    <n v="0.87481308411214953"/>
    <n v="1.3425700688750157"/>
    <n v="4.5333333333333337E-3"/>
    <n v="0.11636013521866843"/>
    <n v="1.7112299465240641E-3"/>
    <n v="5.6383375284749043E-2"/>
    <n v="1.1009174311926604E-3"/>
    <n v="5.0778186679166101E-2"/>
    <n v="1.1009174311926604E-3"/>
    <n v="6.7492662015530253E-2"/>
    <n v="0"/>
    <n v="0.15471840769141806"/>
    <n v="0"/>
    <n v="8.9084730503722592E-2"/>
    <n v="2.3529411764705882E-2"/>
    <n v="0.67770634391959095"/>
    <n v="0.56680851063829785"/>
    <n v="1.9774984151443009"/>
    <n v="4.3437499999999997E-2"/>
    <n v="0.40547676757232881"/>
    <n v="0"/>
    <n v="0.61116045496266469"/>
    <n v="0.33394366197183101"/>
    <n v="1.0197108904635801"/>
    <n v="8.2203389830508469E-2"/>
    <n v="0.51725057942566877"/>
    <n v="4.8888888888888888E-3"/>
    <n v="0.14161662305955711"/>
    <n v="2.3809523809523807E-4"/>
    <n v="5.1850122888228066E-2"/>
    <n v="2.75E-2"/>
    <n v="0.33680030558861512"/>
    <n v="2.875E-3"/>
    <n v="0.13276047956562012"/>
    <n v="1.7241379310344826E-4"/>
    <n v="0.10133816330649689"/>
    <n v="2E-3"/>
    <n v="8.4880445739916474E-2"/>
    <n v="7.0103092783505155E-2"/>
    <n v="0.41190069837101867"/>
    <n v="1.245806451612903"/>
    <n v="1.59456524950643"/>
    <n v="0"/>
    <n v="0.31288741386219943"/>
    <n v="5.9615384615384617E-3"/>
    <n v="0.18733914886021441"/>
    <n v="0.65195121951219515"/>
    <n v="1.6505951067480682"/>
    <n v="0"/>
    <n v="0.5167330948460056"/>
    <n v="0"/>
    <n v="0.21288384615370734"/>
    <n v="0"/>
    <n v="7.5723505630223495E-2"/>
    <n v="1.9512195121951219E-3"/>
    <n v="0.18289770107058656"/>
    <n v="1.0650781249999999"/>
    <n v="2.1491149159345411"/>
    <n v="9.0909090909090904E-5"/>
    <n v="5.4852828398163099E-2"/>
    <n v="0"/>
    <n v="8.2567335166418218E-2"/>
    <n v="0.1065079365079365"/>
    <n v="0.44801699501557035"/>
    <n v="6.7264957264957265E-2"/>
    <n v="0.36484223245871522"/>
    <n v="0.60909090909090913"/>
    <n v="1.4306862442244008"/>
    <n v="11.069777777777778"/>
    <n v="5.3218273116095238"/>
    <n v="0.77402777777777776"/>
    <n v="1.5403607346070931"/>
    <n v="1.1459999999999999"/>
    <n v="3.5414007865607431"/>
    <n v="4.1941121495327103"/>
    <n v="2.3731347160956018"/>
    <n v="0.18219424460431655"/>
    <n v="0.5653854164788058"/>
    <n v="0.23364864864864865"/>
    <n v="1.0511859028165449"/>
    <n v="6.3865546218487392E-3"/>
    <n v="0.10807610996216718"/>
    <n v="8.1292517006802713E-3"/>
    <n v="0.10522641474380851"/>
  </r>
  <r>
    <n v="43"/>
    <x v="51"/>
    <x v="4"/>
    <n v="9.6153846153846159E-4"/>
    <n v="8.4093965773460552E-2"/>
    <n v="2.1344565217391307"/>
    <n v="1.0860358771664431"/>
    <n v="8.1249999999999996E-4"/>
    <n v="4.2648942463199772E-2"/>
    <n v="2.94392523364486E-3"/>
    <n v="7.996289768699387E-2"/>
    <n v="1.2133333333333333E-2"/>
    <n v="0.17680483560974666"/>
    <n v="1.4957754010695188"/>
    <n v="1.1743920849856366"/>
    <n v="1.8348623853211009E-4"/>
    <n v="3.8184888484462748E-2"/>
    <n v="0.38082568807339451"/>
    <n v="0.92908662922057306"/>
    <n v="0"/>
    <n v="0.21046456574289021"/>
    <n v="0.05"/>
    <n v="0.61876986894569397"/>
    <n v="0"/>
    <n v="0.38016445454730535"/>
    <n v="0.15212765957446808"/>
    <n v="0.97956012133157588"/>
    <n v="0.49015624999999996"/>
    <n v="1.1462831917181515"/>
    <n v="0"/>
    <n v="0.55492943899943425"/>
    <n v="0"/>
    <n v="0.11018656001437191"/>
    <n v="1.3559322033898306E-3"/>
    <n v="0.11989224751876792"/>
    <n v="1.7777777777777776E-3"/>
    <n v="0.17050538879683788"/>
    <n v="1.2321428571428572"/>
    <n v="1.6078244188456228"/>
    <n v="3.0624999999999999E-2"/>
    <n v="0.28511423853063012"/>
    <n v="0.142125"/>
    <n v="0.57259827704830546"/>
    <n v="1.5517241379310346E-3"/>
    <n v="8.2844902847385701E-2"/>
    <n v="7.3692307692307696E-2"/>
    <n v="0.41353411110343025"/>
    <n v="9.0824742268041242E-2"/>
    <n v="0.41572725435674929"/>
    <n v="0"/>
    <n v="0.10033635551695032"/>
    <n v="0"/>
    <n v="0.12055611671635655"/>
    <n v="5.7692307692307687E-4"/>
    <n v="0.11695663933932331"/>
    <n v="0"/>
    <n v="0.12763768698121178"/>
    <n v="0"/>
    <n v="0.13829125947522752"/>
    <n v="0"/>
    <n v="7.2309631919176789E-2"/>
    <n v="0.70643678160919543"/>
    <n v="1.0678337224427115"/>
    <n v="0"/>
    <n v="0.15070059942504116"/>
    <n v="2.391640625"/>
    <n v="1.7432291631312917"/>
    <n v="7.2727272727272723E-4"/>
    <n v="3.7867714433005302E-2"/>
    <n v="1.6129032258064516E-4"/>
    <n v="8.5685645256252191E-2"/>
    <n v="7.9365079365079365E-5"/>
    <n v="4.5183803044960245E-2"/>
    <n v="0.11854700854700856"/>
    <n v="0.42238537858311992"/>
    <n v="9.9545454545454548E-2"/>
    <n v="0.70817137033981803"/>
    <n v="3.4444444444444449E-3"/>
    <n v="0.11179503438423055"/>
    <n v="4.6191666666666666"/>
    <n v="2.8242282161506815"/>
    <n v="0"/>
    <n v="0.18790058052815126"/>
    <n v="0"/>
    <n v="4.4700556081232322E-2"/>
    <n v="7.1942446043165466E-5"/>
    <n v="2.5714317463472757E-2"/>
    <n v="2.4324324324324323E-3"/>
    <n v="0.1213056577669015"/>
    <n v="2.4369747899159661E-3"/>
    <n v="6.008681171849814E-2"/>
    <n v="0.27394557823129251"/>
    <n v="0.64332521972469037"/>
  </r>
  <r>
    <n v="137"/>
    <x v="52"/>
    <x v="4"/>
    <n v="6.8286538461538466"/>
    <n v="3.2734274591371793"/>
    <n v="3.1995652173913043"/>
    <n v="1.499945143878048"/>
    <n v="8.095812500000001"/>
    <n v="2.8332209695867983"/>
    <n v="1.599485981308411"/>
    <n v="2.3973601491366412"/>
    <n v="2.6800000000000001E-2"/>
    <n v="0.32410591534934424"/>
    <n v="7.8181818181818186E-2"/>
    <n v="0.44897809048167697"/>
    <n v="1.0002752293577981"/>
    <n v="2.1523642947246908"/>
    <n v="6.8936697247706418"/>
    <n v="3.0570101147173503"/>
    <n v="0"/>
    <n v="9.0465440360338489E-2"/>
    <n v="0"/>
    <n v="5.8754086702717326E-2"/>
    <n v="5.8823529411764705E-3"/>
    <n v="0.3225178472211695"/>
    <n v="2.5853191489361702"/>
    <n v="3.5317461475855545"/>
    <n v="5.1406250000000001E-2"/>
    <n v="0.43478789823504277"/>
    <n v="0"/>
    <n v="0.26238652512821026"/>
    <n v="0.91422535211267608"/>
    <n v="1.70333655260526"/>
    <n v="4.6271186440677965E-2"/>
    <n v="0.35457051996092726"/>
    <n v="0.42422222222222217"/>
    <n v="2.0563507778227281"/>
    <n v="2.375952380952381"/>
    <n v="3.6330661855918329"/>
    <n v="3.125E-2"/>
    <n v="0.5198701437826948"/>
    <n v="7.3750000000000005E-3"/>
    <n v="0.1384539076676958"/>
    <n v="1.1713793103448276"/>
    <n v="2.4176850327517565"/>
    <n v="3.2307692307692306E-3"/>
    <n v="9.1500968534350927E-2"/>
    <n v="5.0076288659793811"/>
    <n v="3.2942799816743036"/>
    <n v="6.0161290322580649E-2"/>
    <n v="0.45345458560491109"/>
    <n v="3.2142857142857142E-3"/>
    <n v="0.24132279061233916"/>
    <n v="6.7692307692307691E-2"/>
    <n v="0.48261504507026465"/>
    <n v="0.91024390243902431"/>
    <n v="1.8700699202304383"/>
    <n v="0"/>
    <n v="0.18388295542036889"/>
    <n v="0"/>
    <n v="0.20672356775013895"/>
    <n v="0"/>
    <n v="5.5374638012843959E-2"/>
    <n v="7.3170731707317073E-4"/>
    <n v="0.12953368441274171"/>
    <n v="2.0078125000000002E-2"/>
    <n v="0.25996699383534916"/>
    <n v="0.8914545454545455"/>
    <n v="1.3356581738513116"/>
    <n v="9.1935483870967741E-3"/>
    <n v="0.16058961984698847"/>
    <n v="5.5952380952380955E-2"/>
    <n v="0.3973513664388747"/>
    <n v="6.6987179487179489"/>
    <n v="3.3523654503814551"/>
    <n v="0.10340909090909089"/>
    <n v="0.68778817150114191"/>
    <n v="0.12988888888888889"/>
    <n v="0.79741625746454914"/>
    <n v="6.0972222222222219E-2"/>
    <n v="0.53413198190841316"/>
    <n v="0.12959999999999999"/>
    <n v="1.1639023861030759"/>
    <n v="3.0128037383177571"/>
    <n v="2.214122021938457"/>
    <n v="1.7194244604316546E-2"/>
    <n v="0.15760064148416264"/>
    <n v="3.0281081081081083"/>
    <n v="3.4871466516733847"/>
    <n v="2.3897478991596639"/>
    <n v="2.4237964482444201"/>
    <n v="6.9999999999999993E-2"/>
    <n v="0.43022637049928514"/>
  </r>
  <r>
    <n v="95"/>
    <x v="53"/>
    <x v="4"/>
    <n v="17.349519230769232"/>
    <n v="4.3414935916872111"/>
    <n v="0.23869565217391306"/>
    <n v="0.70415126819516394"/>
    <n v="2.5161875"/>
    <n v="3.8234724716249882"/>
    <n v="0.1730841121495327"/>
    <n v="0.70256027940285548"/>
    <n v="8.3470666666666666"/>
    <n v="3.3867956708356926"/>
    <n v="2.1827807486631015"/>
    <n v="1.4703639158060233"/>
    <n v="11.159357798165138"/>
    <n v="3.4619290608535045"/>
    <n v="0.17889908256880732"/>
    <n v="0.81340489662442006"/>
    <n v="0"/>
    <n v="0.27551528227500699"/>
    <n v="0"/>
    <n v="0.13754573560433736"/>
    <n v="0"/>
    <n v="0.12263855030699823"/>
    <n v="2.5240425531914896"/>
    <n v="3.6655030520874896"/>
    <n v="2.16703125"/>
    <n v="2.5584737055264579"/>
    <n v="0"/>
    <n v="0.18639559606338116"/>
    <n v="0.64394366197183095"/>
    <n v="1.3513488536911644"/>
    <n v="0.10254237288135594"/>
    <n v="0.54306832049022258"/>
    <n v="19.478222222222222"/>
    <n v="6.1654452563558859"/>
    <n v="14.242142857142856"/>
    <n v="5.0123541184737697"/>
    <n v="7.1718750000000012E-2"/>
    <n v="0.65957187015911434"/>
    <n v="8.9841250000000006"/>
    <n v="3.1573006365930452"/>
    <n v="2.0339655172413793"/>
    <n v="3.7952699716114258"/>
    <n v="7.6523076923076934"/>
    <n v="3.2645171053454187"/>
    <n v="1.640618556701031"/>
    <n v="2.7004478097044249"/>
    <n v="0.36241935483870968"/>
    <n v="0.95403233449894953"/>
    <n v="0"/>
    <n v="0.11230705092454678"/>
    <n v="9.5748076923076919"/>
    <n v="4.2077661170708813"/>
    <n v="0.48121951219512193"/>
    <n v="1.4248775549866226"/>
    <n v="10.347368421052632"/>
    <n v="6.2921738004534964"/>
    <n v="0"/>
    <n v="0.17789534753744271"/>
    <n v="0"/>
    <n v="4.9326695736601187E-2"/>
    <n v="0"/>
    <n v="5.1564362580650946E-2"/>
    <n v="7.5872656250000006"/>
    <n v="2.9438970382941685"/>
    <n v="1.090909090909091E-3"/>
    <n v="6.4762971860874541E-2"/>
    <n v="5.6451612903225803E-3"/>
    <n v="0.13465816121586621"/>
    <n v="0.14365079365079367"/>
    <n v="0.78380422734677568"/>
    <n v="0.50495726495726501"/>
    <n v="1.8842570658137447"/>
    <n v="0.51636363636363636"/>
    <n v="1.4246789935362423"/>
    <n v="0.12433333333333332"/>
    <n v="0.95077642902093362"/>
    <n v="1.7869444444444444"/>
    <n v="3.673525181433464"/>
    <n v="2.4004000000000003"/>
    <n v="4.4176721483854635"/>
    <n v="0.19"/>
    <n v="0.85549104992024616"/>
    <n v="5.2779496402877699"/>
    <n v="1.4789661203619469"/>
    <n v="13.124864864864866"/>
    <n v="4.725211783892882"/>
    <n v="11.411848739495799"/>
    <n v="3.6026917616127703"/>
    <n v="11.375102040816326"/>
    <n v="2.630949392400129"/>
  </r>
  <r>
    <n v="47"/>
    <x v="54"/>
    <x v="4"/>
    <n v="0"/>
    <n v="4.07524867525609E-2"/>
    <n v="3.8043478260869565E-4"/>
    <n v="3.2971792700904057E-2"/>
    <n v="6.2500000000000001E-5"/>
    <n v="4.3692911405063248E-2"/>
    <n v="2.3364485981308409E-3"/>
    <n v="5.5875219051117829E-2"/>
    <n v="6.6666666666666664E-4"/>
    <n v="8.0059358291738839E-2"/>
    <n v="7.8823529411764709E-2"/>
    <n v="0.32751981745091641"/>
    <n v="0"/>
    <n v="5.655247313974715E-2"/>
    <n v="1.8348623853211009E-4"/>
    <n v="4.8850286949551305E-2"/>
    <n v="0"/>
    <n v="0.30670421768817402"/>
    <n v="0"/>
    <n v="9.8139245621479659E-2"/>
    <n v="0"/>
    <n v="0.34035208821806207"/>
    <n v="4.7021276595744688"/>
    <n v="3.1880235196428708"/>
    <n v="3.7499999999999999E-3"/>
    <n v="0.12712834523274566"/>
    <n v="0"/>
    <n v="0.11932007219224597"/>
    <n v="0"/>
    <n v="4.770864923178135E-2"/>
    <n v="6.779661016949153E-4"/>
    <n v="0.10362756084718339"/>
    <n v="0"/>
    <n v="5.4662422175017107E-2"/>
    <n v="4.1666666666666666E-3"/>
    <n v="0.13216183668180276"/>
    <n v="0.21593749999999998"/>
    <n v="0.78571568573745465"/>
    <n v="0"/>
    <n v="6.7689081698440276E-2"/>
    <n v="1.3793103448275861E-3"/>
    <n v="9.7707176139866653E-2"/>
    <n v="0"/>
    <n v="8.465594227729252E-2"/>
    <n v="0.25587628865979384"/>
    <n v="0.74757083585133099"/>
    <n v="0"/>
    <n v="6.5127626709224382E-2"/>
    <n v="0"/>
    <n v="7.5368173894314397E-2"/>
    <n v="0"/>
    <n v="9.0649681943643035E-2"/>
    <n v="0"/>
    <n v="6.2562245032050628E-2"/>
    <n v="0"/>
    <n v="0.14446538348235011"/>
    <n v="0"/>
    <n v="9.3383414192267741E-2"/>
    <n v="0.22034482758620691"/>
    <n v="0.63225341306934091"/>
    <n v="0"/>
    <n v="9.8664882688358713E-2"/>
    <n v="4.0625000000000001E-2"/>
    <n v="0.24669008735642328"/>
    <n v="8.1818181818181816E-4"/>
    <n v="7.226781692936611E-2"/>
    <n v="0"/>
    <n v="5.7013178741892864E-2"/>
    <n v="0"/>
    <n v="3.7296963768524594E-2"/>
    <n v="0"/>
    <n v="3.0767175071920245E-2"/>
    <n v="0"/>
    <n v="3.3719620420166754E-2"/>
    <n v="1.111111111111111E-4"/>
    <n v="3.7166895724741141E-2"/>
    <n v="6.0138888888888895E-2"/>
    <n v="0.50026491621803804"/>
    <n v="0"/>
    <n v="0.12372237599816878"/>
    <n v="0"/>
    <n v="3.5718111349115796E-2"/>
    <n v="7.1942446043165466E-5"/>
    <n v="2.3619783856312974E-2"/>
    <n v="0"/>
    <n v="5.8269005720904252E-2"/>
    <n v="0"/>
    <n v="4.3288998530104289E-2"/>
    <n v="1.9047619047619045E-3"/>
    <n v="4.9556035758200112E-2"/>
  </r>
  <r>
    <n v="76"/>
    <x v="55"/>
    <x v="0"/>
    <n v="0"/>
    <n v="4.1657852052929545E-2"/>
    <n v="1.0869565217391303E-4"/>
    <n v="2.9628426964124099E-2"/>
    <n v="0"/>
    <n v="3.675612331653226E-2"/>
    <n v="0"/>
    <n v="2.8971219048450743E-2"/>
    <n v="0"/>
    <n v="6.6339460296261393E-2"/>
    <n v="0"/>
    <n v="2.1276211310211492E-2"/>
    <n v="0"/>
    <n v="5.0924909765688003E-2"/>
    <n v="0"/>
    <n v="2.8153350797304973E-2"/>
    <n v="0"/>
    <n v="0.36489837240280787"/>
    <n v="0"/>
    <n v="0.11752183260192046"/>
    <n v="0"/>
    <n v="0.15069844392726886"/>
    <n v="0"/>
    <n v="6.40578671283559E-2"/>
    <n v="0"/>
    <n v="6.9131308491749088E-2"/>
    <n v="0"/>
    <n v="0.50129074072904445"/>
    <n v="0"/>
    <n v="4.9822165998905384E-2"/>
    <n v="0"/>
    <n v="9.4067116795648775E-2"/>
    <n v="0"/>
    <n v="5.6957018094270152E-2"/>
    <n v="1.1904761904761903E-4"/>
    <n v="9.0228047247244592E-2"/>
    <n v="0"/>
    <n v="7.2247947213658958E-2"/>
    <n v="0"/>
    <n v="5.4614809143104862E-2"/>
    <n v="0"/>
    <n v="5.8341048737546551E-2"/>
    <n v="0"/>
    <n v="7.5584665800481107E-2"/>
    <n v="0"/>
    <n v="2.9639213017467754E-2"/>
    <n v="0"/>
    <n v="8.7620176497955962E-2"/>
    <n v="0"/>
    <n v="0.18352117153625688"/>
    <n v="3.8461538461538462E-4"/>
    <n v="9.1268575617731287E-2"/>
    <n v="0"/>
    <n v="0.13851480872175195"/>
    <n v="0"/>
    <n v="0.10375676626926393"/>
    <n v="0"/>
    <n v="0.25463527625290111"/>
    <n v="0"/>
    <n v="5.222308230114827E-2"/>
    <n v="0"/>
    <n v="0.16165209878038708"/>
    <n v="0"/>
    <n v="3.7352101921468844E-2"/>
    <n v="0"/>
    <n v="3.8985350912343689E-2"/>
    <n v="0"/>
    <n v="0.10884944060523237"/>
    <n v="0"/>
    <n v="5.3087189838721911E-2"/>
    <n v="2.5641025641025641E-4"/>
    <n v="4.4856574894112503E-2"/>
    <n v="0"/>
    <n v="0.12844602655658063"/>
    <n v="0"/>
    <n v="7.7378218762607157E-2"/>
    <n v="2.7777777777777778E-4"/>
    <n v="5.0770024222329818E-2"/>
    <n v="0"/>
    <n v="0.18165484372354293"/>
    <n v="0"/>
    <n v="4.4177695354971673E-2"/>
    <n v="0"/>
    <n v="1.5833008823873035E-2"/>
    <n v="0"/>
    <n v="4.7795476153649478E-2"/>
    <n v="0"/>
    <n v="3.3497607511147692E-2"/>
    <n v="1.3605442176870751E-4"/>
    <n v="2.8950478631989861E-2"/>
  </r>
  <r>
    <n v="270"/>
    <x v="56"/>
    <x v="0"/>
    <n v="8.6538461538461552E-4"/>
    <n v="6.6430929594885876E-2"/>
    <n v="5.4347826086956517E-5"/>
    <n v="2.4199786423981025E-2"/>
    <n v="1.5625000000000001E-3"/>
    <n v="4.5235478607531986E-2"/>
    <n v="2.2429906542056075E-3"/>
    <n v="5.0546512194111819E-2"/>
    <n v="0"/>
    <n v="5.5143736572418778E-2"/>
    <n v="5.8823529411764712E-4"/>
    <n v="2.8910786626419133E-2"/>
    <n v="0"/>
    <n v="4.3557200586955752E-2"/>
    <n v="0"/>
    <n v="0.11029290254787583"/>
    <n v="0"/>
    <n v="0.10844716906792859"/>
    <n v="1.4347826086956521E-2"/>
    <n v="0.42138291880002182"/>
    <n v="0"/>
    <n v="0.34826501238551827"/>
    <n v="0"/>
    <n v="9.2353242022850557E-2"/>
    <n v="5.7343750000000006E-2"/>
    <n v="0.41467203039182532"/>
    <n v="0"/>
    <n v="0.33681874025412939"/>
    <n v="0"/>
    <n v="6.8842674493246853E-2"/>
    <n v="2.2033898305084745E-3"/>
    <n v="0.13703815908609024"/>
    <n v="0"/>
    <n v="0.1031358696126623"/>
    <n v="0"/>
    <n v="5.3514509997551397E-2"/>
    <n v="7.8125000000000004E-4"/>
    <n v="7.6536632964996312E-2"/>
    <n v="0"/>
    <n v="8.0474499777951125E-2"/>
    <n v="0"/>
    <n v="9.0917932813338306E-2"/>
    <n v="0"/>
    <n v="6.9938792836839445E-2"/>
    <n v="3.0927835051546389E-4"/>
    <n v="6.5517460678550243E-2"/>
    <n v="3.4999999999999996E-2"/>
    <n v="0.21641177071834769"/>
    <n v="0"/>
    <n v="0.16713338313088641"/>
    <n v="0"/>
    <n v="9.2072499882013922E-2"/>
    <n v="0"/>
    <n v="0.17940678966978352"/>
    <n v="3.6842105263157898E-2"/>
    <n v="0.31643168757456952"/>
    <n v="0"/>
    <n v="0.10148926055007347"/>
    <n v="0"/>
    <n v="5.4320830951556001E-2"/>
    <n v="0"/>
    <n v="7.2909715968917752E-2"/>
    <n v="2.3437499999999999E-4"/>
    <n v="5.550790946163691E-2"/>
    <n v="1.3636363636363637E-3"/>
    <n v="5.9546889786187135E-2"/>
    <n v="0"/>
    <n v="6.8845054754545817E-2"/>
    <n v="3.650793650793651E-3"/>
    <n v="0.12989050409597086"/>
    <n v="0"/>
    <n v="4.7435599644268883E-2"/>
    <n v="0"/>
    <n v="7.5982595609017906E-2"/>
    <n v="0"/>
    <n v="6.635106138061872E-2"/>
    <n v="0"/>
    <n v="7.1815779259262108E-2"/>
    <n v="0"/>
    <n v="0.29994971725822367"/>
    <n v="0"/>
    <n v="4.0317923476976728E-2"/>
    <n v="0"/>
    <n v="2.1461278122373442E-2"/>
    <n v="0"/>
    <n v="7.729192263186635E-2"/>
    <n v="5.7142857142857143E-3"/>
    <n v="0.12660217696043427"/>
    <n v="4.0816326530612241E-4"/>
    <n v="2.2834273371492277E-2"/>
  </r>
  <r>
    <n v="85"/>
    <x v="57"/>
    <x v="4"/>
    <n v="1.5384615384615385E-3"/>
    <n v="3.741764166794586E-2"/>
    <n v="0.10065217391304349"/>
    <n v="0.47460485604020025"/>
    <n v="10.824499999999999"/>
    <n v="3.2602340113066828"/>
    <n v="3.2605140186915889"/>
    <n v="2.7692806819551246"/>
    <n v="0.13040000000000002"/>
    <n v="0.81945782601233252"/>
    <n v="0.14347593582887699"/>
    <n v="0.55222622473070537"/>
    <n v="9.9816513761467884E-2"/>
    <n v="0.60172257677931773"/>
    <n v="1.9"/>
    <n v="2.1129860547118797"/>
    <n v="0"/>
    <n v="0.31649318459263753"/>
    <n v="4.3478260869565214E-4"/>
    <n v="0.22945663846333469"/>
    <n v="0"/>
    <n v="0.33501525864108361"/>
    <n v="4.4680851063829789E-3"/>
    <n v="0.21891544006074518"/>
    <n v="0.27531250000000002"/>
    <n v="1.0794327676654982"/>
    <n v="0"/>
    <n v="0.26686578149799106"/>
    <n v="5.422535211267606E-2"/>
    <n v="0.42123530409753429"/>
    <n v="3.0508474576271187E-3"/>
    <n v="0.16684789546776491"/>
    <n v="1.2E-2"/>
    <n v="0.26483287568805453"/>
    <n v="2.4761904761904763E-2"/>
    <n v="0.28401215870210395"/>
    <n v="9.8517187499999999"/>
    <n v="3.856814553728301"/>
    <n v="2.6250000000000002E-3"/>
    <n v="7.4096019609775271E-2"/>
    <n v="5.6508620689655178"/>
    <n v="4.6039264248849001"/>
    <n v="1.5384615384615385E-3"/>
    <n v="5.8244271302111378E-2"/>
    <n v="0.18422680412371134"/>
    <n v="0.8669580677455615"/>
    <n v="0"/>
    <n v="8.0483337758604903E-2"/>
    <n v="0"/>
    <n v="0.12485646965136163"/>
    <n v="1.1538461538461537E-3"/>
    <n v="7.1786682140723562E-2"/>
    <n v="0.17560975609756099"/>
    <n v="0.84561572040416433"/>
    <n v="3.6842105263157898E-2"/>
    <n v="0.57533390384201333"/>
    <n v="0"/>
    <n v="0.11081957452458381"/>
    <n v="0"/>
    <n v="4.1394972573676615E-2"/>
    <n v="0"/>
    <n v="0.17124137893916322"/>
    <n v="8.7421874999999996E-2"/>
    <n v="0.56968551548960256"/>
    <n v="8.1818181818181816E-4"/>
    <n v="9.414709962413477E-2"/>
    <n v="4.6290322580645166E-2"/>
    <n v="0.43866656224891859"/>
    <n v="4.2953968253968249"/>
    <n v="2.0320683536927158"/>
    <n v="0.43299145299145297"/>
    <n v="1.5809405579289757"/>
    <n v="0.93477272727272731"/>
    <n v="1.7767036939235321"/>
    <n v="2.63"/>
    <n v="4.8119811310769274"/>
    <n v="6.1440277777777785"/>
    <n v="3.9868091918041055"/>
    <n v="5.1251999999999995"/>
    <n v="6.5243809708052174"/>
    <n v="2.8037383177570094E-4"/>
    <n v="5.4203725004656603E-2"/>
    <n v="1.5467625899280575E-3"/>
    <n v="3.6066140307047884E-2"/>
    <n v="0.93500000000000005"/>
    <n v="2.375258446647194"/>
    <n v="0.31966386554621851"/>
    <n v="1.2834257499620194"/>
    <n v="3.2321088435374152"/>
    <n v="2.1378937836298317"/>
  </r>
  <r>
    <n v="83"/>
    <x v="58"/>
    <x v="3"/>
    <n v="0"/>
    <n v="6.9098517064449777E-2"/>
    <n v="0"/>
    <n v="1.8392124048698166E-2"/>
    <n v="0"/>
    <n v="3.9392196873460253E-2"/>
    <n v="0"/>
    <n v="3.8509296235969555E-2"/>
    <n v="0"/>
    <n v="5.8618825616619692E-2"/>
    <n v="0"/>
    <n v="3.0751677459394902E-2"/>
    <n v="0"/>
    <n v="4.4281256564920331E-2"/>
    <n v="9.1743119266055046E-5"/>
    <n v="4.6491419049159197E-2"/>
    <n v="0"/>
    <n v="0.28020162168495655"/>
    <n v="0"/>
    <n v="0.22975691246158919"/>
    <n v="0"/>
    <n v="0.46583200828838983"/>
    <n v="0"/>
    <n v="3.5695588207812871E-2"/>
    <n v="0"/>
    <n v="5.9222809238615233E-2"/>
    <n v="0"/>
    <n v="0.45300073881500103"/>
    <n v="0"/>
    <n v="6.9734510037635034E-2"/>
    <n v="5.2542372881355937E-3"/>
    <n v="0.29255935038441305"/>
    <n v="0"/>
    <n v="0.13203027796467726"/>
    <n v="0"/>
    <n v="4.4948437527945487E-2"/>
    <n v="0"/>
    <n v="5.4131884560696862E-2"/>
    <n v="0"/>
    <n v="6.2425181540216881E-2"/>
    <n v="0"/>
    <n v="7.8449622907528591E-2"/>
    <n v="0"/>
    <n v="5.3252593212616307E-2"/>
    <n v="1.0309278350515464E-4"/>
    <n v="4.024757864466727E-2"/>
    <n v="4.3870967741935482E-2"/>
    <n v="0.41938855465543889"/>
    <n v="0"/>
    <n v="5.5032619953313967E-2"/>
    <n v="0"/>
    <n v="0.13291111329156649"/>
    <n v="0"/>
    <n v="7.6483363357576356E-2"/>
    <n v="0"/>
    <n v="0.37198870622608415"/>
    <n v="0"/>
    <n v="0.28067582348999909"/>
    <n v="0"/>
    <n v="3.3216717704094477E-2"/>
    <n v="0"/>
    <n v="8.9379731335674534E-2"/>
    <n v="0"/>
    <n v="3.4558751868854778E-2"/>
    <n v="3.6363636363636361E-4"/>
    <n v="4.0605434120669269E-2"/>
    <n v="0"/>
    <n v="9.962644449564724E-2"/>
    <n v="0"/>
    <n v="5.3196550520675012E-2"/>
    <n v="0"/>
    <n v="5.0847789035168234E-2"/>
    <n v="0"/>
    <n v="0.18874193559414723"/>
    <n v="0"/>
    <n v="6.1268041239195228E-2"/>
    <n v="0"/>
    <n v="4.7761691949948663E-2"/>
    <n v="0"/>
    <n v="0.12619417616122272"/>
    <n v="0"/>
    <n v="2.219642241706558E-2"/>
    <n v="0"/>
    <n v="1.7648545184085613E-2"/>
    <n v="0"/>
    <n v="7.6904674974303699E-2"/>
    <n v="0"/>
    <n v="4.3112849265354504E-2"/>
    <n v="0"/>
    <n v="1.9134066772412112E-2"/>
  </r>
  <r>
    <n v="46"/>
    <x v="59"/>
    <x v="3"/>
    <n v="0"/>
    <n v="4.3949073393021724E-2"/>
    <n v="1.6304347826086958E-4"/>
    <n v="1.9594846154016618E-2"/>
    <n v="0"/>
    <n v="2.561775803915509E-2"/>
    <n v="0"/>
    <n v="3.3062663443397838E-2"/>
    <n v="0"/>
    <n v="0.10646012058854512"/>
    <n v="0"/>
    <n v="2.1153549282915317E-2"/>
    <n v="0"/>
    <n v="3.1785042534073944E-2"/>
    <n v="0"/>
    <n v="3.0745601786319309E-2"/>
    <n v="0"/>
    <n v="0.29851088903939088"/>
    <n v="0"/>
    <n v="0.14017931703390629"/>
    <n v="0"/>
    <n v="0.42706326030557856"/>
    <n v="0"/>
    <n v="4.5974829727763511E-2"/>
    <n v="0"/>
    <n v="6.3164763743228478E-2"/>
    <n v="0"/>
    <n v="0.90723368814021133"/>
    <n v="0"/>
    <n v="7.4099285896809003E-2"/>
    <n v="0"/>
    <n v="6.1016655129729327E-2"/>
    <n v="0"/>
    <n v="0.16211735811991382"/>
    <n v="0"/>
    <n v="3.2752234593796649E-2"/>
    <n v="0"/>
    <n v="7.7039541854173249E-2"/>
    <n v="0"/>
    <n v="5.5417480181897238E-2"/>
    <n v="0"/>
    <n v="6.6874488556713227E-2"/>
    <n v="0"/>
    <n v="5.7894551366322836E-2"/>
    <n v="0"/>
    <n v="6.3666359567153316E-2"/>
    <n v="1.129032258064516E-3"/>
    <n v="6.1193515707438008E-2"/>
    <n v="0"/>
    <n v="0.17469410208398645"/>
    <n v="0"/>
    <n v="0.12902888027567513"/>
    <n v="0"/>
    <n v="0.1395461275427276"/>
    <n v="0"/>
    <n v="0.24045952274386601"/>
    <n v="0"/>
    <n v="0.23369514616725395"/>
    <n v="0"/>
    <n v="2.7899378801933085E-2"/>
    <n v="1.9512195121951219E-3"/>
    <n v="7.7299236200571358E-2"/>
    <n v="0"/>
    <n v="4.2426396263529023E-2"/>
    <n v="1.8181818181818181E-4"/>
    <n v="4.6375155692531665E-2"/>
    <n v="0"/>
    <n v="4.8360743130638664E-2"/>
    <n v="2.5396825396825397E-3"/>
    <n v="6.8660447316505044E-2"/>
    <n v="0"/>
    <n v="4.4456458897147534E-2"/>
    <n v="0"/>
    <n v="9.5309539873189394E-2"/>
    <n v="0"/>
    <n v="7.7722465080295886E-2"/>
    <n v="2.0833333333333333E-3"/>
    <n v="0.22519368179287794"/>
    <n v="0"/>
    <n v="0.17233353528764644"/>
    <n v="0"/>
    <n v="4.9677861155537864E-2"/>
    <n v="0"/>
    <n v="2.380696908843536E-2"/>
    <n v="0"/>
    <n v="3.9333887622145215E-2"/>
    <n v="8.4033613445378154E-5"/>
    <n v="5.515855188984442E-2"/>
    <n v="0"/>
    <n v="2.1093764355597355E-2"/>
  </r>
  <r>
    <n v="82"/>
    <x v="60"/>
    <x v="3"/>
    <n v="0"/>
    <n v="7.1232836611363232E-2"/>
    <n v="0"/>
    <n v="4.3089246550813927E-2"/>
    <n v="0"/>
    <n v="2.3704315840347448E-2"/>
    <n v="0"/>
    <n v="2.6565394256761962E-2"/>
    <n v="0"/>
    <n v="7.0026896808495401E-2"/>
    <n v="0"/>
    <n v="2.4023515832019528E-2"/>
    <n v="0"/>
    <n v="5.0565119233799E-2"/>
    <n v="0"/>
    <n v="5.0271302155226072E-2"/>
    <n v="0"/>
    <n v="0.20423904856539035"/>
    <n v="0"/>
    <n v="0.11879691439884733"/>
    <n v="0"/>
    <n v="0.10123544271393367"/>
    <n v="0"/>
    <n v="5.0211449082474185E-2"/>
    <n v="0"/>
    <n v="6.6920533738035706E-2"/>
    <n v="0"/>
    <n v="0.66137718820542002"/>
    <n v="0"/>
    <n v="4.7868703150118097E-2"/>
    <n v="3.2203389830508474E-3"/>
    <n v="0.16085570973992686"/>
    <n v="0"/>
    <n v="0.10971955768291182"/>
    <n v="0"/>
    <n v="4.9763581476860566E-2"/>
    <n v="0"/>
    <n v="7.6148406798736135E-2"/>
    <n v="0"/>
    <n v="7.1822895046254442E-2"/>
    <n v="0"/>
    <n v="8.8932255085539452E-2"/>
    <n v="0"/>
    <n v="6.4901256669741933E-2"/>
    <n v="6.1855670103092778E-4"/>
    <n v="5.194509533433285E-2"/>
    <n v="0.2796774193548387"/>
    <n v="0.7679671615740602"/>
    <n v="0"/>
    <n v="0.20019101564324612"/>
    <n v="0"/>
    <n v="7.4716452370448425E-2"/>
    <n v="0"/>
    <n v="8.4568805054102678E-2"/>
    <n v="0"/>
    <n v="0.10764385128688023"/>
    <n v="0"/>
    <n v="0.28699142218477686"/>
    <n v="0"/>
    <n v="9.442229110176098E-2"/>
    <n v="0"/>
    <n v="0.15222050291649553"/>
    <n v="0"/>
    <n v="5.3025359677015764E-2"/>
    <n v="0"/>
    <n v="7.0642419516488211E-2"/>
    <n v="1.1451612903225807E-2"/>
    <n v="0.21099028719381621"/>
    <n v="2.3809523809523807E-4"/>
    <n v="5.5263164058260081E-2"/>
    <n v="0"/>
    <n v="3.4649928740997059E-2"/>
    <n v="0"/>
    <n v="8.8957716065132586E-2"/>
    <n v="0"/>
    <n v="5.931588520306965E-2"/>
    <n v="1.8055555555555555E-3"/>
    <n v="3.5229591431227843E-2"/>
    <n v="0"/>
    <n v="0.29084888723789326"/>
    <n v="0"/>
    <n v="5.0518487821402343E-2"/>
    <n v="0"/>
    <n v="1.4259408580768964E-2"/>
    <n v="0"/>
    <n v="5.0729230680984574E-2"/>
    <n v="0"/>
    <n v="3.590165445880298E-2"/>
    <n v="0"/>
    <n v="1.9791166439270393E-2"/>
  </r>
  <r>
    <n v="90"/>
    <x v="61"/>
    <x v="3"/>
    <n v="0"/>
    <n v="2.6025136517856682E-2"/>
    <n v="0"/>
    <n v="2.9872749088656208E-2"/>
    <n v="0"/>
    <n v="6.655315568966827E-2"/>
    <n v="0"/>
    <n v="2.9408910017184244E-2"/>
    <n v="0"/>
    <n v="5.7291012611164448E-2"/>
    <n v="0"/>
    <n v="2.5697414961695499E-2"/>
    <n v="0"/>
    <n v="5.4350647643702711E-2"/>
    <n v="0"/>
    <n v="5.7243441381158409E-2"/>
    <n v="0"/>
    <n v="0.1975689473295206"/>
    <n v="0"/>
    <n v="0.10747648635637448"/>
    <n v="0"/>
    <n v="9.1951919586007333E-2"/>
    <n v="0"/>
    <n v="0.16148739553875957"/>
    <n v="0"/>
    <n v="9.4149157757202687E-2"/>
    <n v="0"/>
    <n v="0.35008797645609857"/>
    <n v="0"/>
    <n v="7.9115795078499238E-2"/>
    <n v="0"/>
    <n v="6.1291614974697962E-2"/>
    <n v="0"/>
    <n v="0.11289819174889386"/>
    <n v="0"/>
    <n v="4.336721885903172E-2"/>
    <n v="0"/>
    <n v="0.10049906669338093"/>
    <n v="0"/>
    <n v="0.11820193555842043"/>
    <n v="0"/>
    <n v="8.4419711968099498E-2"/>
    <n v="0"/>
    <n v="0.1228718260976244"/>
    <n v="0"/>
    <n v="3.9729855853559488E-2"/>
    <n v="0"/>
    <n v="6.1505900510274283E-2"/>
    <n v="0"/>
    <n v="0.11739246142321016"/>
    <n v="0"/>
    <n v="9.3978511884736771E-2"/>
    <n v="0"/>
    <n v="0.12644020963546865"/>
    <n v="0"/>
    <n v="3.7080014735019692E-2"/>
    <n v="0"/>
    <n v="5.2299842517475437E-2"/>
    <n v="0"/>
    <n v="6.444992536293527E-2"/>
    <n v="0"/>
    <n v="0.14903917729119662"/>
    <n v="0"/>
    <n v="4.3607656010914847E-2"/>
    <n v="0"/>
    <n v="3.8523492909529847E-2"/>
    <n v="0"/>
    <n v="0.1678225596907463"/>
    <n v="0"/>
    <n v="3.3230317864903741E-2"/>
    <n v="0"/>
    <n v="4.7314520671635676E-2"/>
    <n v="0"/>
    <n v="0.23299295305141124"/>
    <n v="0"/>
    <n v="7.9580334901094119E-2"/>
    <n v="0"/>
    <n v="5.9206000836515713E-2"/>
    <n v="0"/>
    <n v="0.13458603694341403"/>
    <n v="0"/>
    <n v="4.8917473278156869E-2"/>
    <n v="0"/>
    <n v="1.882836558852289E-2"/>
    <n v="0"/>
    <n v="8.5425814347746765E-2"/>
    <n v="0"/>
    <n v="4.4253386720381323E-2"/>
    <n v="0"/>
    <n v="2.2355622947879086E-2"/>
  </r>
  <r>
    <n v="42"/>
    <x v="62"/>
    <x v="3"/>
    <n v="0"/>
    <n v="4.4353965182638871E-2"/>
    <n v="0"/>
    <n v="3.4189425144029083E-2"/>
    <n v="0"/>
    <n v="3.4227730771340573E-2"/>
    <n v="0"/>
    <n v="3.2104550615403758E-2"/>
    <n v="0"/>
    <n v="7.0606303720082267E-2"/>
    <n v="0"/>
    <n v="2.6601112042848724E-2"/>
    <n v="0"/>
    <n v="4.9447840285404693E-2"/>
    <n v="0"/>
    <n v="2.8840193752427652E-2"/>
    <n v="0"/>
    <n v="0.24462889839467675"/>
    <n v="0"/>
    <n v="0.36951381726007831"/>
    <n v="0"/>
    <n v="0.20882133663747937"/>
    <n v="0"/>
    <n v="8.0589064765239526E-2"/>
    <n v="0"/>
    <n v="6.0840237947063829E-2"/>
    <n v="0"/>
    <n v="0.11185774141932031"/>
    <n v="0"/>
    <n v="0.11084806100813366"/>
    <n v="0"/>
    <n v="9.8200750703565778E-2"/>
    <n v="0"/>
    <n v="0.1332952780975992"/>
    <n v="0"/>
    <n v="4.9654994329333901E-2"/>
    <n v="0"/>
    <n v="9.7091298127160719E-2"/>
    <n v="0"/>
    <n v="5.5243294454243197E-2"/>
    <n v="0"/>
    <n v="0.11234065133420856"/>
    <n v="0"/>
    <n v="5.6917546158509628E-2"/>
    <n v="9.0824742268041242E-2"/>
    <n v="0.39868964238250915"/>
    <n v="0.64274193548387093"/>
    <n v="1.3166611018579257"/>
    <n v="0"/>
    <n v="5.5882794209567481E-2"/>
    <n v="0"/>
    <n v="6.9704784453418767E-2"/>
    <n v="0"/>
    <n v="0.13922991631456111"/>
    <n v="0"/>
    <n v="0.16625725291672167"/>
    <n v="0"/>
    <n v="8.8892632934450724E-2"/>
    <n v="0"/>
    <n v="6.9706265115408644E-2"/>
    <n v="0"/>
    <n v="0.1583081717654676"/>
    <n v="0"/>
    <n v="4.3026301563841449E-2"/>
    <n v="7.2727272727272723E-4"/>
    <n v="5.2515053871135933E-2"/>
    <n v="0"/>
    <n v="8.7553218996309079E-2"/>
    <n v="2.2222222222222222E-3"/>
    <n v="9.2113289409338633E-2"/>
    <n v="0"/>
    <n v="4.1927744914070419E-2"/>
    <n v="0"/>
    <n v="6.0820998178112276E-2"/>
    <n v="0"/>
    <n v="7.4032658222222048E-2"/>
    <n v="1.1111111111111111E-3"/>
    <n v="0.10140324581504369"/>
    <n v="0"/>
    <n v="0.34882859406706312"/>
    <n v="0"/>
    <n v="4.6168052253748947E-2"/>
    <n v="0"/>
    <n v="1.3978792532406595E-2"/>
    <n v="0"/>
    <n v="6.0163120431922498E-2"/>
    <n v="1.1764705882352942E-3"/>
    <n v="4.8174761865193212E-2"/>
    <n v="0"/>
    <n v="1.6719197144459907E-2"/>
  </r>
  <r>
    <n v="81"/>
    <x v="63"/>
    <x v="3"/>
    <n v="0"/>
    <n v="4.1568621519476705E-2"/>
    <n v="7.6086956521739129E-4"/>
    <n v="2.1253448447418836E-2"/>
    <n v="0"/>
    <n v="3.5700950348493243E-2"/>
    <n v="0"/>
    <n v="3.1380185971519696E-2"/>
    <n v="0"/>
    <n v="8.199702647800787E-2"/>
    <n v="0"/>
    <n v="3.0303130662900125E-2"/>
    <n v="0"/>
    <n v="5.203626790343184E-2"/>
    <n v="0"/>
    <n v="3.2410062345113115E-2"/>
    <n v="0"/>
    <n v="0.18415236520164741"/>
    <n v="0"/>
    <n v="0.20692221553117027"/>
    <n v="0"/>
    <n v="0.24673088094675399"/>
    <n v="0"/>
    <n v="5.9763201587819961E-2"/>
    <n v="0"/>
    <n v="7.2432168557238302E-2"/>
    <n v="0"/>
    <n v="0.41002793550048405"/>
    <n v="0"/>
    <n v="7.2320872719174797E-2"/>
    <n v="0"/>
    <n v="0.1042706422569827"/>
    <n v="0"/>
    <n v="0.10510671073753668"/>
    <n v="0"/>
    <n v="3.5020201904816937E-2"/>
    <n v="0"/>
    <n v="6.642268887480951E-2"/>
    <n v="2.5000000000000001E-4"/>
    <n v="4.8292057445104064E-2"/>
    <n v="0"/>
    <n v="9.1731134627813279E-2"/>
    <n v="0"/>
    <n v="3.9393561469718938E-2"/>
    <n v="2.268041237113402E-3"/>
    <n v="0.10179818950815736"/>
    <n v="0"/>
    <n v="0.1083006408239595"/>
    <n v="0"/>
    <n v="8.1004158951110364E-2"/>
    <n v="0"/>
    <n v="9.2018247297933134E-2"/>
    <n v="0"/>
    <n v="0.10400304593307035"/>
    <n v="0"/>
    <n v="0.18250778314661242"/>
    <n v="0"/>
    <n v="0.12614131425950947"/>
    <n v="0"/>
    <n v="5.6354925141985382E-2"/>
    <n v="0"/>
    <n v="0.15366352738358183"/>
    <n v="0"/>
    <n v="3.536462873686886E-2"/>
    <n v="0"/>
    <n v="7.1357533517905261E-2"/>
    <n v="0"/>
    <n v="6.7222879226861113E-2"/>
    <n v="4.7619047619047614E-4"/>
    <n v="3.4953942235573097E-2"/>
    <n v="0"/>
    <n v="3.5716588127461799E-2"/>
    <n v="0"/>
    <n v="5.2743133996932548E-2"/>
    <n v="0"/>
    <n v="4.1506730549009593E-2"/>
    <n v="0"/>
    <n v="6.0015931978176625E-2"/>
    <n v="0"/>
    <n v="0.13372220519725309"/>
    <n v="0"/>
    <n v="2.8348323808406604E-2"/>
    <n v="0"/>
    <n v="2.0934539056128024E-2"/>
    <n v="0"/>
    <n v="7.0923080928149446E-2"/>
    <n v="0"/>
    <n v="3.1373337862472712E-2"/>
    <n v="0"/>
    <n v="1.8812296251362416E-2"/>
  </r>
  <r>
    <n v="223"/>
    <x v="64"/>
    <x v="3"/>
    <n v="0"/>
    <n v="4.8479222595895148E-2"/>
    <n v="0"/>
    <n v="2.5778470725690766E-2"/>
    <n v="0"/>
    <n v="3.3341899589357869E-2"/>
    <n v="0"/>
    <n v="1.8046707964801689E-2"/>
    <n v="0"/>
    <n v="0.15138184417648842"/>
    <n v="0"/>
    <n v="3.301448311892162E-2"/>
    <n v="0"/>
    <n v="5.8181591674351545E-2"/>
    <n v="0"/>
    <n v="4.4737045502849571E-2"/>
    <n v="0"/>
    <n v="0.15941626565245923"/>
    <n v="0"/>
    <n v="0.10175461562101255"/>
    <n v="0"/>
    <n v="0.44078091925794399"/>
    <n v="0"/>
    <n v="4.2296169999181489E-2"/>
    <n v="0"/>
    <n v="8.2732547811890447E-2"/>
    <n v="0"/>
    <n v="0.28485240035674425"/>
    <n v="0"/>
    <n v="4.4246207438460396E-2"/>
    <n v="0"/>
    <n v="8.9861782276957972E-2"/>
    <n v="0"/>
    <n v="9.7477819490021655E-2"/>
    <n v="0"/>
    <n v="5.8035220415544791E-2"/>
    <n v="0"/>
    <n v="5.7874364309289987E-2"/>
    <n v="0"/>
    <n v="4.1336236747517852E-2"/>
    <n v="0"/>
    <n v="9.9581530657671752E-2"/>
    <n v="0"/>
    <n v="3.0413674542217266E-2"/>
    <n v="4.9484536082474223E-3"/>
    <n v="9.5175089859547674E-2"/>
    <n v="0.22387096774193546"/>
    <n v="0.76415137913441322"/>
    <n v="0"/>
    <n v="0.47291950983891384"/>
    <n v="0"/>
    <n v="6.4468110052345845E-2"/>
    <n v="0"/>
    <n v="0.13254773664702471"/>
    <n v="0"/>
    <n v="0.19314422194061848"/>
    <n v="0"/>
    <n v="0.17316636122199325"/>
    <n v="0"/>
    <n v="6.5244181198924056E-2"/>
    <n v="0"/>
    <n v="6.8972888339786029E-2"/>
    <n v="0"/>
    <n v="2.9021924939823029E-2"/>
    <n v="9.0909090909090904E-5"/>
    <n v="5.8468912777442122E-2"/>
    <n v="0"/>
    <n v="7.1728041874842205E-2"/>
    <n v="0"/>
    <n v="4.5347238473844462E-2"/>
    <n v="0"/>
    <n v="6.0468785727883952E-2"/>
    <n v="0"/>
    <n v="8.6890126535809173E-2"/>
    <n v="0"/>
    <n v="5.0215894531575996E-2"/>
    <n v="2.0833333333333333E-3"/>
    <n v="0.16986329136624959"/>
    <n v="0"/>
    <n v="9.9571434392875455E-2"/>
    <n v="0"/>
    <n v="4.5326625180957709E-2"/>
    <n v="0"/>
    <n v="1.8423070888266564E-2"/>
    <n v="0"/>
    <n v="4.9412266262596378E-2"/>
    <n v="0"/>
    <n v="3.1374995442771017E-2"/>
    <n v="0"/>
    <n v="2.0220595620523252E-2"/>
  </r>
  <r>
    <n v="224"/>
    <x v="65"/>
    <x v="3"/>
    <n v="0"/>
    <n v="2.4917136399848133E-2"/>
    <n v="0"/>
    <n v="3.0300795597168424E-2"/>
    <n v="0"/>
    <n v="2.6086992028888877E-2"/>
    <n v="0"/>
    <n v="2.2920026892725855E-2"/>
    <n v="0"/>
    <n v="4.9369436234611895E-2"/>
    <n v="0"/>
    <n v="3.1558623142803083E-2"/>
    <n v="0"/>
    <n v="5.5143736572418778E-2"/>
    <n v="0"/>
    <n v="3.297314547980347E-2"/>
    <n v="0"/>
    <n v="0.24326318586617202"/>
    <n v="0"/>
    <n v="0.16429954179468489"/>
    <n v="0"/>
    <n v="0.28317091760429369"/>
    <n v="0"/>
    <n v="7.4845452661991552E-2"/>
    <n v="0"/>
    <n v="8.5781094884735329E-2"/>
    <n v="0"/>
    <n v="9.6063152212080213E-2"/>
    <n v="0"/>
    <n v="6.3368041242136283E-2"/>
    <n v="0"/>
    <n v="0.13086446290252021"/>
    <n v="0"/>
    <n v="8.8836686091274028E-2"/>
    <n v="0"/>
    <n v="7.0500786776415553E-2"/>
    <n v="0"/>
    <n v="5.3304638995624438E-2"/>
    <n v="0"/>
    <n v="6.7346363326205833E-2"/>
    <n v="0"/>
    <n v="9.1070463833991117E-2"/>
    <n v="0"/>
    <n v="6.3350779254269726E-2"/>
    <n v="0"/>
    <n v="3.9570268897469743E-2"/>
    <n v="0"/>
    <n v="9.5015383977118312E-2"/>
    <n v="0"/>
    <n v="0.22591812454935967"/>
    <n v="0"/>
    <n v="6.9997553998383186E-2"/>
    <n v="0"/>
    <n v="0.11399473619421201"/>
    <n v="0"/>
    <n v="0.26008559062632652"/>
    <n v="0"/>
    <n v="0.46633304263226433"/>
    <n v="0"/>
    <n v="7.4444224720655289E-2"/>
    <n v="0"/>
    <n v="0.16644456818841494"/>
    <n v="0"/>
    <n v="4.0759897410612957E-2"/>
    <n v="0"/>
    <n v="5.2648240081871411E-2"/>
    <n v="0"/>
    <n v="7.3000899399468425E-2"/>
    <n v="0"/>
    <n v="3.9474085427556566E-2"/>
    <n v="0"/>
    <n v="5.8854715085104058E-2"/>
    <n v="0"/>
    <n v="3.8510309066410203E-2"/>
    <n v="0"/>
    <n v="4.635405882851025E-2"/>
    <n v="0"/>
    <n v="5.2075167616707989E-2"/>
    <n v="0"/>
    <n v="0.28415093396877572"/>
    <n v="0"/>
    <n v="8.4157950640837295E-2"/>
    <n v="0"/>
    <n v="2.107087796438056E-2"/>
    <n v="0"/>
    <n v="5.8961479336975271E-2"/>
    <n v="8.4033613445378154E-5"/>
    <n v="6.3596484582759211E-2"/>
    <n v="0"/>
    <n v="2.3961156351507112E-2"/>
  </r>
  <r>
    <n v="2"/>
    <x v="66"/>
    <x v="5"/>
    <n v="7.6923076923076923E-4"/>
    <n v="4.7992997747413904E-2"/>
    <n v="5.4347826086956522E-4"/>
    <n v="4.4301086427150554E-2"/>
    <n v="7.5624999999999998E-3"/>
    <n v="0.10831422619933043"/>
    <n v="4.6728971962616824E-4"/>
    <n v="3.1091771738306968E-2"/>
    <n v="5.7333333333333333E-3"/>
    <n v="0.11436842183746075"/>
    <n v="1.8181818181818182E-3"/>
    <n v="5.3448299992396454E-2"/>
    <n v="2.2752293577981652E-2"/>
    <n v="0.24395937267822237"/>
    <n v="5.7798165137614684E-3"/>
    <n v="0.10065261394951198"/>
    <n v="0"/>
    <n v="0.20495101949499828"/>
    <n v="0"/>
    <n v="0.11256976323666815"/>
    <n v="0"/>
    <n v="0.24627323250914823"/>
    <n v="0"/>
    <n v="6.1115214201871979E-2"/>
    <n v="0"/>
    <n v="8.3876563638437054E-2"/>
    <n v="0"/>
    <n v="0.91198559055049622"/>
    <n v="7.5070422535211262E-2"/>
    <n v="0.48558935037922607"/>
    <n v="2.542372881355932E-3"/>
    <n v="0.12463341626082827"/>
    <n v="0.51155555555555554"/>
    <n v="1.3573753256478007"/>
    <n v="1.1904761904761903E-4"/>
    <n v="4.8603133916061893E-2"/>
    <n v="0"/>
    <n v="6.493702781740307E-2"/>
    <n v="1.3750000000000001E-3"/>
    <n v="8.7398903064201436E-2"/>
    <n v="0.13620689655172413"/>
    <n v="0.61595782810562527"/>
    <n v="1.5384615384615385E-4"/>
    <n v="0.12847936135671539"/>
    <n v="2.9484536082474228E-2"/>
    <n v="0.23482614575867189"/>
    <n v="0"/>
    <n v="5.3145031182923783E-2"/>
    <n v="0"/>
    <n v="9.9183384366402005E-2"/>
    <n v="0.24596153846153848"/>
    <n v="1.1226259380575911"/>
    <n v="0.14682926829268292"/>
    <n v="0.84772842346355048"/>
    <n v="0"/>
    <n v="7.7230799941771719E-2"/>
    <n v="0"/>
    <n v="0.38201385244300495"/>
    <n v="1.0689655172413794E-2"/>
    <n v="0.18958081782883215"/>
    <n v="1.6668292682926831"/>
    <n v="2.2750712145563829"/>
    <n v="2.390625E-2"/>
    <n v="0.21753788698345697"/>
    <n v="3.6363636363636361E-4"/>
    <n v="4.7048839085847068E-2"/>
    <n v="1.9696774193548385"/>
    <n v="2.0959767984817841"/>
    <n v="0.27301587301587305"/>
    <n v="0.79975906156520704"/>
    <n v="7.8632478632478641E-3"/>
    <n v="0.12461213712344341"/>
    <n v="0"/>
    <n v="9.0837812891026201E-2"/>
    <n v="2.1501111111111109"/>
    <n v="2.2163216281162761"/>
    <n v="0.70263888888888892"/>
    <n v="1.5793732432785486"/>
    <n v="0"/>
    <n v="0.13289491527462816"/>
    <n v="7.4766355140186923E-4"/>
    <n v="6.2062658478006988E-2"/>
    <n v="7.1942446043165469E-4"/>
    <n v="4.3081373010502404E-2"/>
    <n v="1.0024324324324323"/>
    <n v="1.4470858696537012"/>
    <n v="6.7226890756302523E-4"/>
    <n v="5.1788872441199868E-2"/>
    <n v="2.7210884353741501E-4"/>
    <n v="2.1366123914391046E-2"/>
  </r>
  <r>
    <n v="18"/>
    <x v="67"/>
    <x v="5"/>
    <n v="0"/>
    <n v="4.3859616580593334E-2"/>
    <n v="0.51472826086956525"/>
    <n v="0.53282625524820049"/>
    <n v="0"/>
    <n v="2.1903695514403906E-2"/>
    <n v="0"/>
    <n v="2.8046444699926416E-2"/>
    <n v="0"/>
    <n v="4.7435086262606035E-2"/>
    <n v="0"/>
    <n v="2.3126034708702992E-2"/>
    <n v="0.10495412844036696"/>
    <n v="0.40223246785387806"/>
    <n v="3.6697247706422018E-4"/>
    <n v="2.7672191366379009E-2"/>
    <n v="0"/>
    <n v="0.26459008142997187"/>
    <n v="0"/>
    <n v="0.38610519243071856"/>
    <n v="0"/>
    <n v="0.22109201289919264"/>
    <n v="0"/>
    <n v="0.15402458880774766"/>
    <n v="0"/>
    <n v="9.6187851157363044E-2"/>
    <n v="0"/>
    <n v="0.57147780279544436"/>
    <n v="0"/>
    <n v="3.829066488717256E-2"/>
    <n v="1.6949152542372882E-4"/>
    <n v="6.3534642244027092E-2"/>
    <n v="0"/>
    <n v="4.9428374608332444E-2"/>
    <n v="3.5714285714285714E-4"/>
    <n v="5.4266320893887193E-2"/>
    <n v="0"/>
    <n v="8.7533932385857591E-2"/>
    <n v="0"/>
    <n v="4.9124116459044728E-2"/>
    <n v="2.413793103448276E-3"/>
    <n v="0.10751321550930809"/>
    <n v="0"/>
    <n v="0.10621339147420562"/>
    <n v="0"/>
    <n v="3.3325794226936045E-2"/>
    <n v="1.6129032258064516E-4"/>
    <n v="8.7365361389037152E-2"/>
    <n v="0"/>
    <n v="0.22640684156135946"/>
    <n v="0.20403846153846153"/>
    <n v="1.0817679971694325"/>
    <n v="1.7073170731707317E-3"/>
    <n v="0.1477388187845618"/>
    <n v="0"/>
    <n v="0.14017829716293306"/>
    <n v="0"/>
    <n v="0.31673015612533634"/>
    <n v="0"/>
    <n v="7.3511753466978219E-2"/>
    <n v="0"/>
    <n v="6.8763089199392627E-2"/>
    <n v="1.5625E-4"/>
    <n v="8.3381537813144252E-2"/>
    <n v="0"/>
    <n v="3.5153565641592194E-2"/>
    <n v="0"/>
    <n v="6.1733629442147754E-2"/>
    <n v="7.9365079365079365E-5"/>
    <n v="4.152998403512087E-2"/>
    <n v="1.7094017094017094E-4"/>
    <n v="6.1957900046223452E-2"/>
    <n v="0"/>
    <n v="0.13704369959089607"/>
    <n v="1E-3"/>
    <n v="6.8033653126932547E-2"/>
    <n v="2.7777777777777778E-4"/>
    <n v="0.10215558318720339"/>
    <n v="0"/>
    <n v="0.16509873215484094"/>
    <n v="0.24579439252336446"/>
    <n v="0.62059508072931702"/>
    <n v="0"/>
    <n v="1.4816394721903721E-2"/>
    <n v="0"/>
    <n v="7.3185599766629736E-2"/>
    <n v="0"/>
    <n v="3.4846941486062932E-2"/>
    <n v="1.4285714285714286E-3"/>
    <n v="3.5631454644120326E-2"/>
  </r>
  <r>
    <n v="11"/>
    <x v="68"/>
    <x v="5"/>
    <n v="8.8269230769230766E-2"/>
    <n v="0.50632795291154087"/>
    <n v="1.2826086956521737E-2"/>
    <n v="0.12280801309689873"/>
    <n v="2.5000000000000001E-4"/>
    <n v="2.98516249465786E-2"/>
    <n v="6.9158878504672902E-3"/>
    <n v="8.1190437175253954E-2"/>
    <n v="0"/>
    <n v="5.049123623455512E-2"/>
    <n v="1.8930481283422462E-2"/>
    <n v="0.13804527355094437"/>
    <n v="9.9082568807339448E-3"/>
    <n v="0.17337990067766196"/>
    <n v="0.5140366972477064"/>
    <n v="1.1623248684898624"/>
    <n v="0"/>
    <n v="0.18144560576322896"/>
    <n v="0"/>
    <n v="0.16665731026842659"/>
    <n v="0"/>
    <n v="0.25656496751944896"/>
    <n v="0"/>
    <n v="5.7582249622146219E-2"/>
    <n v="0"/>
    <n v="5.6777691663425923E-2"/>
    <n v="0"/>
    <n v="0.2501469986869625"/>
    <n v="7.5211267605633805E-2"/>
    <n v="0.46900700544567198"/>
    <n v="0"/>
    <n v="5.9299028132624124E-2"/>
    <n v="5.4222222222222227E-2"/>
    <n v="0.50894206478000092"/>
    <n v="0"/>
    <n v="5.5446549324400671E-2"/>
    <n v="1.5625E-4"/>
    <n v="9.3354416632050477E-2"/>
    <n v="1E-3"/>
    <n v="9.0912408980351356E-2"/>
    <n v="5.396551724137931E-2"/>
    <n v="0.42497752939425987"/>
    <n v="0"/>
    <n v="5.2904482687470285E-2"/>
    <n v="0"/>
    <n v="4.8192695023056759E-2"/>
    <n v="0"/>
    <n v="5.1057186405327512E-2"/>
    <n v="0"/>
    <n v="0.11617460847347584"/>
    <n v="3.8461538461538462E-4"/>
    <n v="7.6868188946060054E-2"/>
    <n v="0.99926829268292683"/>
    <n v="2.0061612517933014"/>
    <n v="0"/>
    <n v="0.12543290374273469"/>
    <n v="0"/>
    <n v="0.1548933800906919"/>
    <n v="1.1034482758620689E-2"/>
    <n v="0.18822428865128912"/>
    <n v="0"/>
    <n v="0.21568882972265094"/>
    <n v="1.5625E-4"/>
    <n v="3.0140808662587063E-2"/>
    <n v="0.13363636363636364"/>
    <n v="0.5202854790381608"/>
    <n v="4.8709677419354835E-2"/>
    <n v="0.41432219091884137"/>
    <n v="9.5238095238095233E-2"/>
    <n v="0.49666868673033893"/>
    <n v="0.15547008547008548"/>
    <n v="0.64475248287728282"/>
    <n v="0"/>
    <n v="0.11226390434339009"/>
    <n v="0.48666666666666669"/>
    <n v="1.3685108504483143"/>
    <n v="1.1151388888888889"/>
    <n v="1.8753842962246197"/>
    <n v="0"/>
    <n v="0.25682013074904375"/>
    <n v="1.0560747663551402E-2"/>
    <n v="0.12050868572154216"/>
    <n v="1.0791366906474821E-4"/>
    <n v="2.2449276090771835E-2"/>
    <n v="1.3513513513513514E-4"/>
    <n v="6.9711376170584663E-2"/>
    <n v="0.72588235294117642"/>
    <n v="0.82030621582965635"/>
    <n v="5.1020408163265311E-4"/>
    <n v="2.7713070949105266E-2"/>
  </r>
  <r>
    <n v="97"/>
    <x v="69"/>
    <x v="5"/>
    <n v="0.65374999999999994"/>
    <n v="1.1909089325001005"/>
    <n v="8.1521739130434778E-4"/>
    <n v="3.843211291004274E-2"/>
    <n v="7.9375000000000001E-3"/>
    <n v="0.1282964266739714"/>
    <n v="0.33028037383177572"/>
    <n v="0.84770870285994993"/>
    <n v="1.3333333333333334E-4"/>
    <n v="5.8388875876168471E-2"/>
    <n v="0.14983957219251337"/>
    <n v="0.48600161661987856"/>
    <n v="2.0222935779816513"/>
    <n v="1.7610306063438057"/>
    <n v="6.0642201834862387E-2"/>
    <n v="0.56004588476240325"/>
    <n v="0"/>
    <n v="0.36642044470011426"/>
    <n v="0"/>
    <n v="0.21460473228498933"/>
    <n v="2.9411764705882349E-2"/>
    <n v="0.55694643273199351"/>
    <n v="0"/>
    <n v="9.9283562197235151E-2"/>
    <n v="2.1874999999999998E-3"/>
    <n v="0.15341884543371273"/>
    <n v="0"/>
    <n v="0.5550598643797845"/>
    <n v="9.2253521126760565E-2"/>
    <n v="0.56060833535594634"/>
    <n v="6.779661016949153E-4"/>
    <n v="0.11130876229684884"/>
    <n v="0.77622222222222226"/>
    <n v="1.7280707806285718"/>
    <n v="4.5595238095238091E-2"/>
    <n v="0.31019826788126925"/>
    <n v="7.8125000000000004E-4"/>
    <n v="8.7456613620277929E-2"/>
    <n v="7.5000000000000002E-4"/>
    <n v="7.6701694342377474E-2"/>
    <n v="0.95551724137931027"/>
    <n v="1.578230296562227"/>
    <n v="1.723076923076923E-2"/>
    <n v="0.27558953419739268"/>
    <n v="1.4226804123711342E-2"/>
    <n v="0.20527082381846459"/>
    <n v="4.8387096774193554E-4"/>
    <n v="7.0338145735259094E-2"/>
    <n v="3.2142857142857142E-3"/>
    <n v="0.11041357079481483"/>
    <n v="2.3076923076923075E-3"/>
    <n v="0.13866896844024196"/>
    <n v="0.15804878048780488"/>
    <n v="0.89457562282598091"/>
    <n v="5.263157894736842E-3"/>
    <n v="0.44784288129279509"/>
    <n v="0"/>
    <n v="0.35514089106332225"/>
    <n v="0.18643678160919541"/>
    <n v="0.62076529063294184"/>
    <n v="0"/>
    <n v="5.3849177091087851E-2"/>
    <n v="1.34375E-2"/>
    <n v="0.15144819594701539"/>
    <n v="0.13281818181818181"/>
    <n v="0.52807741115788664"/>
    <n v="9.9193548387096778E-2"/>
    <n v="0.7256919222208531"/>
    <n v="0.3069047619047619"/>
    <n v="0.80381043631054339"/>
    <n v="1.1530769230769231"/>
    <n v="1.5982997176057829"/>
    <n v="0"/>
    <n v="8.7369665478612094E-2"/>
    <n v="3.2222222222222222E-3"/>
    <n v="9.7130010933296942E-2"/>
    <n v="1.5555555555555557E-2"/>
    <n v="0.20134110589765927"/>
    <n v="0.04"/>
    <n v="0.54667587888222735"/>
    <n v="6.0186915887850467E-2"/>
    <n v="0.3926338672801597"/>
    <n v="4.9280575539568348E-3"/>
    <n v="8.3078264906111143E-2"/>
    <n v="1.0810810810810811E-3"/>
    <n v="6.5570184115224917E-2"/>
    <n v="4.1176470588235297E-3"/>
    <n v="0.11373364996479021"/>
    <n v="4.6122448979591842E-2"/>
    <n v="0.26541067081490538"/>
  </r>
  <r>
    <n v="101"/>
    <x v="70"/>
    <x v="5"/>
    <n v="0.7333653846153847"/>
    <n v="0.98138530216788344"/>
    <n v="1.0326086956521741E-3"/>
    <n v="3.6550686659343697E-2"/>
    <n v="0"/>
    <n v="3.0555530825799818E-2"/>
    <n v="1.3084112149532709E-3"/>
    <n v="4.9666747211568621E-2"/>
    <n v="1.3333333333333334E-4"/>
    <n v="0.10053239565561747"/>
    <n v="1.6042780748663102E-3"/>
    <n v="5.7711393680070208E-2"/>
    <n v="3.1559633027522939E-2"/>
    <n v="0.24635813693313088"/>
    <n v="0.7821100917431193"/>
    <n v="1.4455575584408649"/>
    <n v="0"/>
    <n v="0.18276674825697059"/>
    <n v="0"/>
    <n v="0.187238032750002"/>
    <n v="0"/>
    <n v="0.14852059061484923"/>
    <n v="0"/>
    <n v="0.16424198593232572"/>
    <n v="1.5625E-4"/>
    <n v="5.123035091511171E-2"/>
    <n v="0"/>
    <n v="0.15662323800722661"/>
    <n v="0.61338028169014081"/>
    <n v="1.1567665344751055"/>
    <n v="0"/>
    <n v="6.1691637081605952E-2"/>
    <n v="4.4444444444444441E-4"/>
    <n v="0.10996809400080469"/>
    <n v="0"/>
    <n v="9.7962258346804373E-2"/>
    <n v="0"/>
    <n v="6.4998483676836846E-2"/>
    <n v="7.5000000000000002E-4"/>
    <n v="6.9767774468126903E-2"/>
    <n v="5.8620689655172415E-3"/>
    <n v="0.12926881659044565"/>
    <n v="0"/>
    <n v="5.9518586560961116E-2"/>
    <n v="0"/>
    <n v="3.4946044448581882E-2"/>
    <n v="0"/>
    <n v="0.16107683158843"/>
    <n v="0"/>
    <n v="8.4820692375065468E-2"/>
    <n v="1.9494230769230771"/>
    <n v="2.6007351652831039"/>
    <n v="4.1463414634146335E-3"/>
    <n v="0.1778164384093239"/>
    <n v="0"/>
    <n v="2.0667673194424373E-2"/>
    <n v="0"/>
    <n v="0.2134191059194962"/>
    <n v="0.10482758620689654"/>
    <n v="0.48845046246822837"/>
    <n v="0"/>
    <n v="0.1666903790512424"/>
    <n v="3.8281249999999999E-3"/>
    <n v="8.750054133817374E-2"/>
    <n v="5.4545454545454548E-4"/>
    <n v="6.5664446864023701E-2"/>
    <n v="1.4354838709677419E-2"/>
    <n v="0.2195957643716584"/>
    <n v="1.5873015873015873E-4"/>
    <n v="5.030130139561214E-2"/>
    <n v="2.5641025641025641E-4"/>
    <n v="5.3512734571091819E-2"/>
    <n v="0"/>
    <n v="7.7804041970161775E-2"/>
    <n v="1.111111111111111E-4"/>
    <n v="6.7860890872806848E-2"/>
    <n v="0"/>
    <n v="6.3371639528022689E-2"/>
    <n v="0"/>
    <n v="6.898477360910156E-2"/>
    <n v="0.18093457943925234"/>
    <n v="0.61525480392059695"/>
    <n v="4.3165467625899283E-4"/>
    <n v="2.9254667722576431E-2"/>
    <n v="0"/>
    <n v="5.4997272386882984E-2"/>
    <n v="1.764705882352941E-3"/>
    <n v="4.6907653243295801E-2"/>
    <n v="1.0544217687074831E-3"/>
    <n v="3.113080970246793E-2"/>
  </r>
  <r>
    <n v="267"/>
    <x v="71"/>
    <x v="5"/>
    <n v="0"/>
    <n v="3.5986857398091043E-2"/>
    <n v="0"/>
    <n v="2.5740836409602279E-2"/>
    <n v="0"/>
    <n v="3.2551243576026914E-2"/>
    <n v="4.6728971962616827E-5"/>
    <n v="1.8155177251850348E-2"/>
    <n v="6.6666666666666664E-4"/>
    <n v="7.9293630563777293E-2"/>
    <n v="0"/>
    <n v="3.1966522892841895E-2"/>
    <n v="0"/>
    <n v="3.9287166456042785E-2"/>
    <n v="5.5045871559633022E-4"/>
    <n v="6.3375698401791136E-2"/>
    <n v="0"/>
    <n v="0.14545413603802765"/>
    <n v="0"/>
    <n v="9.5277937050131725E-2"/>
    <n v="0"/>
    <n v="0.40365150000135674"/>
    <n v="0"/>
    <n v="8.0728694478550939E-2"/>
    <n v="0"/>
    <n v="9.2522061872795047E-2"/>
    <n v="0"/>
    <n v="0.38920336114380188"/>
    <n v="0"/>
    <n v="7.2897880696910611E-2"/>
    <n v="0"/>
    <n v="7.2035361520096056E-2"/>
    <n v="0"/>
    <n v="0.18142416865703781"/>
    <n v="0"/>
    <n v="4.9060050844438444E-2"/>
    <n v="0"/>
    <n v="0.10407863775186352"/>
    <n v="0"/>
    <n v="5.5016171058224213E-2"/>
    <n v="1.7241379310344826E-4"/>
    <n v="0.15351894966677795"/>
    <n v="0"/>
    <n v="6.8383737347072204E-2"/>
    <n v="0"/>
    <n v="5.7846322438872208E-2"/>
    <n v="0"/>
    <n v="5.8325892971981978E-2"/>
    <n v="0"/>
    <n v="8.804097126487255E-2"/>
    <n v="0"/>
    <n v="0.14561059077008942"/>
    <n v="0"/>
    <n v="0.10704104529823064"/>
    <n v="0"/>
    <n v="0.30900850898618071"/>
    <n v="0"/>
    <n v="7.8671843285209597E-2"/>
    <n v="0"/>
    <n v="7.3714493029853154E-2"/>
    <n v="0"/>
    <n v="0.12386409742723326"/>
    <n v="0"/>
    <n v="3.5412784506879041E-2"/>
    <n v="0"/>
    <n v="4.9767693158596672E-2"/>
    <n v="0"/>
    <n v="4.8766596334907451E-2"/>
    <n v="0"/>
    <n v="2.3427686305919425E-2"/>
    <n v="0"/>
    <n v="8.7539549446360138E-2"/>
    <n v="0"/>
    <n v="0.10932744783029055"/>
    <n v="0"/>
    <n v="5.436751495763132E-2"/>
    <n v="0"/>
    <n v="5.7292548761722586E-2"/>
    <n v="0"/>
    <n v="0.22509554504796409"/>
    <n v="8.9719626168224299E-3"/>
    <n v="9.9568513541625617E-2"/>
    <n v="3.5971223021582733E-5"/>
    <n v="1.8870917072339521E-2"/>
    <n v="0"/>
    <n v="9.3613585821423567E-2"/>
    <n v="0"/>
    <n v="6.1409805539682699E-2"/>
    <n v="1.7006802721088437E-4"/>
    <n v="2.0754051967442576E-2"/>
  </r>
  <r>
    <n v="7"/>
    <x v="72"/>
    <x v="5"/>
    <n v="7.6923076923076923E-4"/>
    <n v="6.8553879273432386E-2"/>
    <n v="0"/>
    <n v="1.6334215030360835E-2"/>
    <n v="0"/>
    <n v="3.5129358194830679E-2"/>
    <n v="0"/>
    <n v="3.0346230233242098E-2"/>
    <n v="0"/>
    <n v="5.106639969410192E-2"/>
    <n v="0"/>
    <n v="3.5068203231528539E-2"/>
    <n v="0"/>
    <n v="3.2201262275401758E-2"/>
    <n v="0"/>
    <n v="3.7630190048952905E-2"/>
    <n v="0"/>
    <n v="0.20487988841481652"/>
    <n v="0"/>
    <n v="0.37702352416497475"/>
    <n v="0"/>
    <n v="0.14583866734062392"/>
    <n v="0"/>
    <n v="0.13937260445398592"/>
    <n v="0"/>
    <n v="7.4205529753951643E-2"/>
    <n v="0"/>
    <n v="0.21584807953591795"/>
    <n v="0"/>
    <n v="6.2470407835914774E-2"/>
    <n v="0"/>
    <n v="6.5410284745864342E-2"/>
    <n v="0"/>
    <n v="8.4517523752072374E-2"/>
    <n v="0"/>
    <n v="7.1893198309689335E-2"/>
    <n v="0"/>
    <n v="9.7128546243880051E-2"/>
    <n v="0"/>
    <n v="4.9942900690017306E-2"/>
    <n v="0"/>
    <n v="0.14680257150165985"/>
    <n v="0"/>
    <n v="9.1909320160216801E-2"/>
    <n v="0"/>
    <n v="3.8040817688123375E-2"/>
    <n v="0"/>
    <n v="3.4710522641386465E-2"/>
    <n v="0"/>
    <n v="0.13877749464269024"/>
    <n v="0"/>
    <n v="5.992323572219662E-2"/>
    <n v="0"/>
    <n v="0.11861733687476179"/>
    <n v="0"/>
    <n v="9.624612372263705E-2"/>
    <n v="0"/>
    <n v="0.15791977034363539"/>
    <n v="0"/>
    <n v="6.0476988570981778E-2"/>
    <n v="0"/>
    <n v="7.1290677062738061E-2"/>
    <n v="0"/>
    <n v="5.3971248730865548E-2"/>
    <n v="0"/>
    <n v="2.2811030978748668E-2"/>
    <n v="0"/>
    <n v="6.628957180984861E-2"/>
    <n v="0"/>
    <n v="3.2432316992755103E-2"/>
    <n v="8.547008547008547E-5"/>
    <n v="3.8318741270992447E-2"/>
    <n v="0"/>
    <n v="6.7873828429362765E-2"/>
    <n v="0"/>
    <n v="3.2196211882859163E-2"/>
    <n v="0"/>
    <n v="3.5232197359419341E-2"/>
    <n v="0"/>
    <n v="0.10793566653711406"/>
    <n v="0"/>
    <n v="6.2541304283442511E-2"/>
    <n v="0"/>
    <n v="2.428220258823844E-2"/>
    <n v="5.4054054054054055E-4"/>
    <n v="5.0481842692637183E-2"/>
    <n v="0"/>
    <n v="4.8567509513027622E-2"/>
    <n v="3.0612244897959188E-4"/>
    <n v="2.5474640247304246E-2"/>
  </r>
  <r>
    <n v="7"/>
    <x v="73"/>
    <x v="6"/>
    <n v="0.41740384615384618"/>
    <n v="1.3984064343586167"/>
    <n v="3.2608695652173916E-4"/>
    <n v="4.080429387993257E-2"/>
    <n v="3.075E-2"/>
    <n v="0.22854378842209383"/>
    <n v="0.19621495327102803"/>
    <n v="0.67831037851190457"/>
    <n v="0"/>
    <n v="5.1024498527129043E-2"/>
    <n v="0.19609625668449196"/>
    <n v="0.62682540512398943"/>
    <n v="0.2471559633027523"/>
    <n v="0.79133167444624297"/>
    <n v="5.7798165137614684E-3"/>
    <n v="0.11958368586806724"/>
    <n v="0"/>
    <n v="0.18050622745438719"/>
    <n v="0"/>
    <n v="0.12478304765030425"/>
    <n v="0"/>
    <n v="0.12164472756340233"/>
    <n v="0"/>
    <n v="2.8473302809777591E-2"/>
    <n v="0"/>
    <n v="6.7563999211110518E-2"/>
    <n v="0"/>
    <n v="0.26847275255020969"/>
    <n v="0"/>
    <n v="6.5934667194381139E-2"/>
    <n v="0"/>
    <n v="6.3195588993590596E-2"/>
    <n v="0"/>
    <n v="0.15595470395909417"/>
    <n v="2.0357142857142858E-2"/>
    <n v="0.20365420963906028"/>
    <n v="0"/>
    <n v="3.554820343528977E-2"/>
    <n v="0"/>
    <n v="6.722828247245663E-2"/>
    <n v="0.45500000000000002"/>
    <n v="1.7777974834860144"/>
    <n v="6.5846153846153846E-2"/>
    <n v="0.50371917265525068"/>
    <n v="0"/>
    <n v="8.3121798123791418E-2"/>
    <n v="0"/>
    <n v="3.3211284210940925E-2"/>
    <n v="0"/>
    <n v="9.4839144588796429E-2"/>
    <n v="0.11653846153846155"/>
    <n v="0.74480190392318923"/>
    <n v="0"/>
    <n v="0.11298157585928939"/>
    <n v="0"/>
    <n v="0.17838377750571296"/>
    <n v="0"/>
    <n v="0.61158270359807743"/>
    <n v="0"/>
    <n v="5.0268604449092542E-2"/>
    <n v="0"/>
    <n v="9.3041220794208693E-2"/>
    <n v="2.75E-2"/>
    <n v="0.30087633432501093"/>
    <n v="2E-3"/>
    <n v="8.03170634614358E-2"/>
    <n v="2.4838709677419357E-2"/>
    <n v="0.27681065010870037"/>
    <n v="6.912698412698412E-2"/>
    <n v="0.41867592354098254"/>
    <n v="0"/>
    <n v="5.274272063003526E-2"/>
    <n v="0"/>
    <n v="5.6472819284429134E-2"/>
    <n v="0.46966666666666668"/>
    <n v="1.1733374410096469"/>
    <n v="1.5277777777777776E-3"/>
    <n v="0.12714117699584504"/>
    <n v="0"/>
    <n v="0.14824044462609481"/>
    <n v="0"/>
    <n v="4.0193705395190189E-2"/>
    <n v="2.8884892086330934E-2"/>
    <n v="0.21131368850004639"/>
    <n v="0"/>
    <n v="8.8859290439152944E-2"/>
    <n v="0"/>
    <n v="5.3436410292931336E-2"/>
    <n v="0.25040816326530613"/>
    <n v="0.64991518598575526"/>
  </r>
  <r>
    <n v="94"/>
    <x v="74"/>
    <x v="5"/>
    <n v="0"/>
    <n v="4.7804874548554768E-2"/>
    <n v="0"/>
    <n v="1.85804204258763E-2"/>
    <n v="0"/>
    <n v="3.6551623795943879E-2"/>
    <n v="1.8691588785046731E-4"/>
    <n v="2.9328014137362308E-2"/>
    <n v="0"/>
    <n v="3.9317071142295421E-2"/>
    <n v="0"/>
    <n v="2.4810575496462112E-2"/>
    <n v="1.8348623853211009E-4"/>
    <n v="2.9117602639612133E-2"/>
    <n v="0"/>
    <n v="6.0877915634992001E-2"/>
    <n v="0"/>
    <n v="0.17305197109096981"/>
    <n v="0"/>
    <n v="0.29380994457021509"/>
    <n v="0"/>
    <n v="0.17004023455681544"/>
    <n v="0"/>
    <n v="3.2203335316090279E-2"/>
    <n v="0"/>
    <n v="9.4743109119727373E-2"/>
    <n v="0"/>
    <n v="0.40706955383836579"/>
    <n v="0"/>
    <n v="8.4931763436561461E-2"/>
    <n v="3.3898305084745765E-4"/>
    <n v="0.14738254225442077"/>
    <n v="0"/>
    <n v="0.11987421316821338"/>
    <n v="0"/>
    <n v="4.8182030372381397E-2"/>
    <n v="0"/>
    <n v="0.10699400530738708"/>
    <n v="0"/>
    <n v="8.9410143817028581E-2"/>
    <n v="0"/>
    <n v="0.13446590351431403"/>
    <n v="0"/>
    <n v="0.11299241712890674"/>
    <n v="0"/>
    <n v="6.0672794717252641E-2"/>
    <n v="0"/>
    <n v="6.1941756337044671E-2"/>
    <n v="0"/>
    <n v="0.14544891418867273"/>
    <n v="0"/>
    <n v="0.13844440828512555"/>
    <n v="0"/>
    <n v="7.415032991931135E-2"/>
    <n v="0"/>
    <n v="0.48762007478541497"/>
    <n v="0"/>
    <n v="0.17582457572291432"/>
    <n v="0"/>
    <n v="4.9366872584870956E-2"/>
    <n v="0"/>
    <n v="0.26068148281676695"/>
    <n v="0"/>
    <n v="3.8973988725555374E-2"/>
    <n v="0"/>
    <n v="3.6048759358750918E-2"/>
    <n v="0"/>
    <n v="5.988769617889271E-2"/>
    <n v="0"/>
    <n v="3.5200117966144438E-2"/>
    <n v="0"/>
    <n v="4.0989461006353346E-2"/>
    <n v="0"/>
    <n v="3.2917806096333602E-2"/>
    <n v="0"/>
    <n v="5.601015634473247E-2"/>
    <n v="0"/>
    <n v="5.6898256925534352E-2"/>
    <n v="0"/>
    <n v="0.26961188133436492"/>
    <n v="0"/>
    <n v="4.9476829887024523E-2"/>
    <n v="4.6762589928057551E-4"/>
    <n v="2.063086433614273E-2"/>
    <n v="1.3513513513513514E-4"/>
    <n v="4.6122773453285526E-2"/>
    <n v="0"/>
    <n v="2.5877365859112871E-2"/>
    <n v="0"/>
    <n v="1.698151751739873E-2"/>
  </r>
  <r>
    <n v="530"/>
    <x v="75"/>
    <x v="6"/>
    <n v="1.0384615384615384E-2"/>
    <n v="0.12566049083103076"/>
    <n v="2.6086956521739132E-3"/>
    <n v="6.7231682337354839E-2"/>
    <n v="1.3125000000000001E-3"/>
    <n v="6.6465390729435123E-2"/>
    <n v="3.2710280373831772E-4"/>
    <n v="3.9842774058346728E-2"/>
    <n v="0"/>
    <n v="2.8887342346688556E-2"/>
    <n v="0.16262032085561498"/>
    <n v="0.48585710740183519"/>
    <n v="9.1743119266055046E-5"/>
    <n v="5.7415061167997508E-2"/>
    <n v="4.3027522935779813E-2"/>
    <n v="0.29542141930045923"/>
    <n v="0"/>
    <n v="0.26211406291574246"/>
    <n v="0"/>
    <n v="0.19856038507882742"/>
    <n v="0"/>
    <n v="0.17106336915782636"/>
    <n v="0"/>
    <n v="0.10728602019374608"/>
    <n v="1.5625E-4"/>
    <n v="7.3998770137064962E-2"/>
    <n v="3.4545454545454546E-2"/>
    <n v="0.96024376655572208"/>
    <n v="0.10112676056338028"/>
    <n v="0.55238056621227516"/>
    <n v="1.6949152542372882E-4"/>
    <n v="7.0047059603211823E-2"/>
    <n v="4.2888888888888886E-2"/>
    <n v="0.43866936008883511"/>
    <n v="1.1904761904761903E-4"/>
    <n v="6.8485827956323089E-2"/>
    <n v="7.8125000000000004E-4"/>
    <n v="7.4480834712521496E-2"/>
    <n v="3.7500000000000001E-4"/>
    <n v="6.8916462821917893E-2"/>
    <n v="3.5862068965517239E-2"/>
    <n v="0.34582978085140703"/>
    <n v="0"/>
    <n v="0.12188360497341771"/>
    <n v="0.2016494845360825"/>
    <n v="0.64773345309828123"/>
    <n v="0"/>
    <n v="0.11253581443679651"/>
    <n v="6.4285714285714285E-3"/>
    <n v="0.22318436935921981"/>
    <n v="0.9588461538461539"/>
    <n v="2.0410959916879903"/>
    <n v="0.80170731707317078"/>
    <n v="1.7710145529482892"/>
    <n v="0"/>
    <n v="7.6825452911268299E-2"/>
    <n v="0"/>
    <n v="0.15486170674127772"/>
    <n v="1.6091954022988506E-2"/>
    <n v="0.23966890519717374"/>
    <n v="0.16390243902439025"/>
    <n v="0.78616292688905509"/>
    <n v="8.9843749999999993E-3"/>
    <n v="0.10796642429421056"/>
    <n v="0.16845454545454547"/>
    <n v="0.56886912124645361"/>
    <n v="3.0645161290322577E-3"/>
    <n v="0.17810987679750193"/>
    <n v="2.3809523809523807E-4"/>
    <n v="4.9825213047066032E-2"/>
    <n v="5.7264957264957263E-3"/>
    <n v="0.16818328859270232"/>
    <n v="0"/>
    <n v="6.9514657654072304E-2"/>
    <n v="8.0555555555555561E-2"/>
    <n v="0.55287842918289509"/>
    <n v="4.1666666666666669E-4"/>
    <n v="5.7307908002578178E-2"/>
    <n v="0"/>
    <n v="0.1913814836582387"/>
    <n v="0.62635514018691585"/>
    <n v="1.1674278586621492"/>
    <n v="8.6330935251798565E-4"/>
    <n v="3.1508876224456077E-2"/>
    <n v="3.5135135135135132E-3"/>
    <n v="0.14516681728440578"/>
    <n v="6.2773109243697486E-2"/>
    <n v="0.30860392291434724"/>
    <n v="0.17248299319727892"/>
    <n v="0.46579231278313848"/>
  </r>
  <r>
    <n v="106"/>
    <x v="76"/>
    <x v="5"/>
    <n v="5.2884615384615388E-3"/>
    <n v="9.5388688009532999E-2"/>
    <n v="2.1304347826086957E-2"/>
    <n v="0.18074501037615823"/>
    <n v="5.3749999999999996E-3"/>
    <n v="9.4076963426254129E-2"/>
    <n v="8.4112149532710281E-4"/>
    <n v="3.5092442889528154E-2"/>
    <n v="3.9453333333333331"/>
    <n v="2.2737130231168448"/>
    <n v="1.0522459893048128"/>
    <n v="1.0727978634978814"/>
    <n v="0.14605504587155962"/>
    <n v="0.6154307060062818"/>
    <n v="1.5029357798165139"/>
    <n v="2.2399171208932618"/>
    <n v="0"/>
    <n v="0.31385532035670771"/>
    <n v="0"/>
    <n v="3.8018234291111688E-2"/>
    <n v="0"/>
    <n v="0.19442142363689477"/>
    <n v="0"/>
    <n v="0.1498536059303246"/>
    <n v="1.71875E-3"/>
    <n v="0.12335880730427783"/>
    <n v="8.1818181818181825E-3"/>
    <n v="0.90992128163587727"/>
    <n v="0.20211267605633804"/>
    <n v="0.72484918033575862"/>
    <n v="3.3898305084745765E-4"/>
    <n v="0.10402316896714983"/>
    <n v="0.26800000000000002"/>
    <n v="1.0819640033801747"/>
    <n v="7.1428571428571429E-4"/>
    <n v="6.3088632237129322E-2"/>
    <n v="7.8125000000000004E-4"/>
    <n v="4.7885748448681979E-2"/>
    <n v="2.1250000000000002E-3"/>
    <n v="4.8849432204506438E-2"/>
    <n v="0.13741379310344826"/>
    <n v="0.6702290293587565"/>
    <n v="1.3692307692307693E-2"/>
    <n v="0.14663218336954553"/>
    <n v="0.1524742268041237"/>
    <n v="0.5041904520131153"/>
    <n v="8.0645161290322578E-3"/>
    <n v="0.20451711010287746"/>
    <n v="0"/>
    <n v="0.28500318345846282"/>
    <n v="0.45403846153846156"/>
    <n v="1.5355205048198068"/>
    <n v="0.4324390243902439"/>
    <n v="1.4381868536607563"/>
    <n v="0"/>
    <n v="0.12533080539547367"/>
    <n v="0"/>
    <n v="0.22936046002321803"/>
    <n v="2.4137931034482758E-2"/>
    <n v="0.26249691343510395"/>
    <n v="0.65512195121951222"/>
    <n v="1.6373354982572783"/>
    <n v="1.390625E-2"/>
    <n v="0.18722679639231338"/>
    <n v="0.56281818181818177"/>
    <n v="0.9149786393632644"/>
    <n v="0.15709677419354839"/>
    <n v="0.7246345902790885"/>
    <n v="0.94841269841269837"/>
    <n v="1.2948376253598843"/>
    <n v="0.79581196581196578"/>
    <n v="1.3969005442811961"/>
    <n v="0"/>
    <n v="0.11308535019905532"/>
    <n v="0.68488888888888888"/>
    <n v="1.6781309055713247"/>
    <n v="0.72180555555555559"/>
    <n v="1.5968251509342839"/>
    <n v="0"/>
    <n v="0.2265425559425101"/>
    <n v="0.53168224299065425"/>
    <n v="1.1245051750387105"/>
    <n v="3.2014388489208633E-3"/>
    <n v="6.1134063641915169E-2"/>
    <n v="0.61797297297297304"/>
    <n v="1.2892724389911543"/>
    <n v="2.3277310924369746E-2"/>
    <n v="0.19795391427101824"/>
    <n v="1.2779251700680272"/>
    <n v="0.97645411764423451"/>
  </r>
  <r>
    <n v="105"/>
    <x v="77"/>
    <x v="5"/>
    <n v="0"/>
    <n v="4.9948443266016523E-2"/>
    <n v="5.4347826086956517E-5"/>
    <n v="2.7309789132438308E-2"/>
    <n v="0"/>
    <n v="4.3741592708693967E-2"/>
    <n v="1.8691588785046731E-4"/>
    <n v="2.7084143979190258E-2"/>
    <n v="0"/>
    <n v="4.6352047972394131E-2"/>
    <n v="0"/>
    <n v="2.5189810492642965E-2"/>
    <n v="0"/>
    <n v="4.3571778136598897E-2"/>
    <n v="0"/>
    <n v="3.396279946021407E-2"/>
    <n v="0"/>
    <n v="0.2066587302367803"/>
    <n v="0"/>
    <n v="0.25039340104229701"/>
    <n v="0"/>
    <n v="0.17690087448042532"/>
    <n v="0"/>
    <n v="5.8114328934633239E-2"/>
    <n v="0"/>
    <n v="0.10297878452868971"/>
    <n v="0"/>
    <n v="0.23742787452100036"/>
    <n v="2.6760563380281693E-3"/>
    <n v="9.7319594688587988E-2"/>
    <n v="0"/>
    <n v="8.0370025719190899E-2"/>
    <n v="0"/>
    <n v="8.8381325096779303E-2"/>
    <n v="0"/>
    <n v="5.6769377979925269E-2"/>
    <n v="0"/>
    <n v="8.4576933769039991E-2"/>
    <n v="0"/>
    <n v="8.2748562721434951E-2"/>
    <n v="0"/>
    <n v="6.465360863022955E-2"/>
    <n v="0"/>
    <n v="6.8814948591966338E-2"/>
    <n v="1.134020618556701E-3"/>
    <n v="7.9657150502403851E-2"/>
    <n v="0"/>
    <n v="6.9652631313575603E-2"/>
    <n v="7.4999999999999997E-3"/>
    <n v="0.16641248424169119"/>
    <n v="1.3269230769230771E-2"/>
    <n v="0.26829585137751683"/>
    <n v="8.9268292682926825E-2"/>
    <n v="0.63597417896926489"/>
    <n v="0"/>
    <n v="0.27565122593566665"/>
    <n v="0"/>
    <n v="0.10098029363182798"/>
    <n v="0"/>
    <n v="4.7756314415547764E-2"/>
    <n v="0"/>
    <n v="0.10301394850872737"/>
    <n v="1.15625E-2"/>
    <n v="0.15573986448735302"/>
    <n v="0"/>
    <n v="4.0978714297822363E-2"/>
    <n v="0"/>
    <n v="8.4290616267761881E-2"/>
    <n v="0"/>
    <n v="3.9123464373013485E-2"/>
    <n v="8.547008547008547E-5"/>
    <n v="5.3875863434993648E-2"/>
    <n v="3.4090909090909094E-3"/>
    <n v="0.13497455987400483"/>
    <n v="0"/>
    <n v="7.9797959068056049E-2"/>
    <n v="0"/>
    <n v="0.12928359882402907"/>
    <n v="0"/>
    <n v="0.19748177385546364"/>
    <n v="1.4018691588785046E-3"/>
    <n v="5.6723547633109189E-2"/>
    <n v="0"/>
    <n v="1.9199853213927014E-2"/>
    <n v="8.1081081081081077E-4"/>
    <n v="6.5539556325507259E-2"/>
    <n v="0"/>
    <n v="3.0557311317056229E-2"/>
    <n v="2.7210884353741501E-4"/>
    <n v="2.3882433650357061E-2"/>
  </r>
  <r>
    <n v="3"/>
    <x v="78"/>
    <x v="5"/>
    <n v="0"/>
    <n v="3.7297858021893171E-2"/>
    <n v="5.4347826086956517E-5"/>
    <n v="4.7488418745958473E-2"/>
    <n v="0"/>
    <n v="2.4814011636923011E-2"/>
    <n v="0"/>
    <n v="2.3119668075151745E-2"/>
    <n v="6.6666666666666664E-4"/>
    <n v="0.13141380010746917"/>
    <n v="5.3475935828877003E-5"/>
    <n v="2.8601036728241026E-2"/>
    <n v="0"/>
    <n v="5.6354112348593138E-2"/>
    <n v="0"/>
    <n v="4.7502939413527803E-2"/>
    <n v="0"/>
    <n v="0.24630410668784458"/>
    <n v="0"/>
    <n v="0.15123256504097554"/>
    <n v="0"/>
    <n v="0.33381153816832271"/>
    <n v="0"/>
    <n v="0.1386494585897714"/>
    <n v="0"/>
    <n v="0.10150477191675364"/>
    <n v="0"/>
    <n v="0.54249434016486409"/>
    <n v="0"/>
    <n v="4.1205356303990567E-2"/>
    <n v="0"/>
    <n v="6.8848711785417266E-2"/>
    <n v="0"/>
    <n v="7.6197835999594538E-2"/>
    <n v="0"/>
    <n v="5.3021757144337149E-2"/>
    <n v="0"/>
    <n v="9.1092204820049746E-2"/>
    <n v="5.5000000000000005E-3"/>
    <n v="0.12635957531674208"/>
    <n v="0"/>
    <n v="0.14787897321482837"/>
    <n v="0"/>
    <n v="2.9123322557559932E-2"/>
    <n v="0"/>
    <n v="5.8764639267869498E-2"/>
    <n v="0"/>
    <n v="0.20451154098739691"/>
    <n v="0"/>
    <n v="0.20681455540177188"/>
    <n v="0"/>
    <n v="0.10753602326490395"/>
    <n v="0"/>
    <n v="7.470888863986791E-2"/>
    <n v="0"/>
    <n v="0.2069016211344967"/>
    <n v="0"/>
    <n v="0.13022340731827503"/>
    <n v="0"/>
    <n v="5.6792275322033244E-2"/>
    <n v="0"/>
    <n v="0.19540025518400067"/>
    <n v="7.8125000000000002E-5"/>
    <n v="3.3388942513176666E-2"/>
    <n v="1E-3"/>
    <n v="6.1248143918924983E-2"/>
    <n v="1.6129032258064516E-4"/>
    <n v="0.1013809987655037"/>
    <n v="0"/>
    <n v="4.4432435496294956E-2"/>
    <n v="0"/>
    <n v="2.9791091804683676E-2"/>
    <n v="0"/>
    <n v="5.2692212393528261E-2"/>
    <n v="0"/>
    <n v="4.7174756446266654E-2"/>
    <n v="1.3888888888888889E-4"/>
    <n v="4.1957492097530226E-2"/>
    <n v="0"/>
    <n v="0.11989717233193328"/>
    <n v="0"/>
    <n v="4.1271708656094398E-2"/>
    <n v="2.9136690647482014E-3"/>
    <n v="4.6978588726992183E-2"/>
    <n v="2.0270270270270271E-3"/>
    <n v="9.9195007762268417E-2"/>
    <n v="0"/>
    <n v="2.8012427056700411E-2"/>
    <n v="3.4013605442176877E-5"/>
    <n v="2.271140640290864E-2"/>
  </r>
  <r>
    <n v="242"/>
    <x v="79"/>
    <x v="5"/>
    <n v="5.6346153846153851E-2"/>
    <n v="0.52431092931109124"/>
    <n v="0"/>
    <n v="2.3626557544893054E-2"/>
    <n v="0.21487500000000001"/>
    <n v="0.644098884285076"/>
    <n v="9.8130841121495333E-4"/>
    <n v="4.5007832323908342E-2"/>
    <n v="1.6400000000000001E-2"/>
    <n v="0.26555143316571556"/>
    <n v="0"/>
    <n v="2.7034694144168647E-2"/>
    <n v="2.4770642201834862E-3"/>
    <n v="9.2305904133992464E-2"/>
    <n v="0"/>
    <n v="3.8432085586398421E-2"/>
    <n v="0"/>
    <n v="0.11247960288917548"/>
    <n v="0"/>
    <n v="0.11886307434625909"/>
    <n v="1.7647058823529412E-2"/>
    <n v="0.48858062907068922"/>
    <n v="0"/>
    <n v="0.1883286857315872"/>
    <n v="0"/>
    <n v="8.6883513248990116E-2"/>
    <n v="0"/>
    <n v="0.25739690988223191"/>
    <n v="0"/>
    <n v="9.9687287833181398E-2"/>
    <n v="0"/>
    <n v="7.8165453262988155E-2"/>
    <n v="7.0506666666666664"/>
    <n v="4.2161501174153386"/>
    <n v="0"/>
    <n v="0.10800499251349809"/>
    <n v="1.0457812500000001"/>
    <n v="2.1047599854994408"/>
    <n v="0"/>
    <n v="5.7400399655299056E-2"/>
    <n v="4.3103448275862068E-3"/>
    <n v="0.15281260932710014"/>
    <n v="1.5384615384615385E-4"/>
    <n v="6.6594668592827352E-2"/>
    <n v="6.0023711340206187"/>
    <n v="4.130547516041676"/>
    <n v="0"/>
    <n v="8.4045523170461059E-2"/>
    <n v="0"/>
    <n v="0.22756809491618629"/>
    <n v="6.1538461538461538E-3"/>
    <n v="0.31607679581722758"/>
    <n v="1.5853658536585366E-2"/>
    <n v="0.19852879833509515"/>
    <n v="0"/>
    <n v="0.10789033335940366"/>
    <n v="22.933333333333334"/>
    <n v="10.129439054239599"/>
    <n v="0.11908045977011494"/>
    <n v="0.47029036318275597"/>
    <n v="0"/>
    <n v="6.3727213306181668E-2"/>
    <n v="1.25E-3"/>
    <n v="3.8956432849608251E-2"/>
    <n v="8.1818181818181816E-4"/>
    <n v="5.2231553811095385E-2"/>
    <n v="0"/>
    <n v="7.0939887558162024E-2"/>
    <n v="1.5873015873015872E-2"/>
    <n v="0.19736886113755314"/>
    <n v="0"/>
    <n v="2.6136945383716876E-2"/>
    <n v="0"/>
    <n v="0.14924147949521333"/>
    <n v="3.7777777777777779E-3"/>
    <n v="9.55061424324333E-2"/>
    <n v="5.5555555555555556E-4"/>
    <n v="6.3132610215698062E-2"/>
    <n v="0"/>
    <n v="0.14338113618960302"/>
    <n v="2.7102803738317757E-3"/>
    <n v="7.2525399642879171E-2"/>
    <n v="2.814244604316547"/>
    <n v="1.3858887578607828"/>
    <n v="1.1756756756756756E-2"/>
    <n v="0.11525922292314346"/>
    <n v="8.9915966386554629E-3"/>
    <n v="0.12874430903815126"/>
    <n v="5.8809523809523812E-2"/>
    <n v="0.26314109204651603"/>
  </r>
  <r>
    <n v="5"/>
    <x v="80"/>
    <x v="5"/>
    <n v="9.6010576923076929"/>
    <n v="5.188981714317686"/>
    <n v="0"/>
    <n v="2.9469008165261067E-2"/>
    <n v="2.2040000000000002"/>
    <n v="1.6839034592832549"/>
    <n v="0.16056074766355141"/>
    <n v="0.43657850608934062"/>
    <n v="0.4032"/>
    <n v="1.5016808982443592"/>
    <n v="0"/>
    <n v="2.8227463204615076E-2"/>
    <n v="0.56733944954128446"/>
    <n v="1.5177007678268106"/>
    <n v="0"/>
    <n v="2.6965613555627526E-2"/>
    <n v="0"/>
    <n v="0.12534545483704163"/>
    <n v="0"/>
    <n v="0.13126915197039221"/>
    <n v="31.876470588235296"/>
    <n v="13.039212633691113"/>
    <n v="0"/>
    <n v="0.22556077421902643"/>
    <n v="0"/>
    <n v="9.5274064229104241E-2"/>
    <n v="4.4863636363636363"/>
    <n v="9.2765382357086708"/>
    <n v="0"/>
    <n v="8.1461880679250073E-2"/>
    <n v="0"/>
    <n v="6.494186126478399E-2"/>
    <n v="1.7777777777777778E-2"/>
    <n v="0.37354472552319185"/>
    <n v="0"/>
    <n v="4.8602969300882058E-2"/>
    <n v="3.9407812500000001"/>
    <n v="3.9836909183485982"/>
    <n v="0"/>
    <n v="4.5172283023059069E-2"/>
    <n v="6.2243103448275861"/>
    <n v="4.9310157251836664"/>
    <n v="0"/>
    <n v="3.6318169019653172E-2"/>
    <n v="9.3465979381443294"/>
    <n v="6.293388926351037"/>
    <n v="0"/>
    <n v="3.9734970577423097E-2"/>
    <n v="0"/>
    <n v="6.2165533500127955E-2"/>
    <n v="1.9644230769230768"/>
    <n v="2.5093883810412354"/>
    <n v="0"/>
    <n v="0.1695685915808853"/>
    <n v="0"/>
    <n v="0.12343453166906257"/>
    <n v="20.444444444444446"/>
    <n v="9.5022372503151686"/>
    <n v="0.69781609195402305"/>
    <n v="1.017964569661697"/>
    <n v="0"/>
    <n v="0.2611748815102119"/>
    <n v="4.6571875"/>
    <n v="5.6794455336905676"/>
    <n v="1.0950909090909091"/>
    <n v="1.6473728926216999"/>
    <n v="0"/>
    <n v="6.2480120650873036E-2"/>
    <n v="7.7638095238095239"/>
    <n v="2.6908887171729945"/>
    <n v="0"/>
    <n v="4.4179012873963711E-2"/>
    <n v="0"/>
    <n v="7.8856575096459769E-2"/>
    <n v="5.5430000000000001"/>
    <n v="2.4122237419936767"/>
    <n v="24.218194444444443"/>
    <n v="5.8717561290557665"/>
    <n v="0"/>
    <n v="0.25092392847591921"/>
    <n v="27.199626168224299"/>
    <n v="7.4468948845705292"/>
    <n v="2.9586330935251799"/>
    <n v="2.5161488266976417"/>
    <n v="0.48337837837837838"/>
    <n v="1.4601472581221293"/>
    <n v="1.9412605042016806"/>
    <n v="3.1630514470279953"/>
    <n v="3.3029931972789117"/>
    <n v="1.0911487024916138"/>
  </r>
  <r>
    <n v="314"/>
    <x v="81"/>
    <x v="5"/>
    <n v="2.1842307692307692"/>
    <n v="2.6150050426409335"/>
    <n v="0.44277173913043477"/>
    <n v="0.53942332249549652"/>
    <n v="2.0750000000000001E-2"/>
    <n v="0.21708443072916717"/>
    <n v="1.869158878504673E-3"/>
    <n v="5.1710209771180175E-2"/>
    <n v="0.38906666666666667"/>
    <n v="1.4127317831453778"/>
    <n v="0"/>
    <n v="2.3772423368501602E-2"/>
    <n v="1.9893577981651378"/>
    <n v="3.0316032018384766"/>
    <n v="0.31522935779816513"/>
    <n v="0.95885525286124473"/>
    <n v="0"/>
    <n v="0.1377149016606915"/>
    <n v="0"/>
    <n v="0.1243170763553719"/>
    <n v="0.18823529411764706"/>
    <n v="1.6012036645341301"/>
    <n v="0"/>
    <n v="4.5732381799710654E-2"/>
    <n v="0"/>
    <n v="0.12918249266692897"/>
    <n v="0"/>
    <n v="0.31118760076887264"/>
    <n v="4.0845070422535212E-3"/>
    <n v="0.10596952653501571"/>
    <n v="0.49559322033898306"/>
    <n v="1.1185084677905976"/>
    <n v="1.1111111111111111E-3"/>
    <n v="6.3217873658918636E-2"/>
    <n v="0"/>
    <n v="5.3148118238063945E-2"/>
    <n v="8.9356249999999999"/>
    <n v="8.6159851704574457"/>
    <n v="0.49125000000000002"/>
    <n v="1.0246097177010187"/>
    <n v="4.3275862068965512E-2"/>
    <n v="0.58676827385324837"/>
    <n v="1.8461538461538461E-3"/>
    <n v="5.5009549216935974E-2"/>
    <n v="1.0721649484536083E-2"/>
    <n v="0.1429096802797899"/>
    <n v="0"/>
    <n v="0.12699072314297777"/>
    <n v="3.2142857142857142E-3"/>
    <n v="0.23271726113969973"/>
    <n v="0"/>
    <n v="9.4482539630502682E-2"/>
    <n v="5.687560975609756"/>
    <n v="5.8713760093459744"/>
    <n v="0"/>
    <n v="0.55810810643265774"/>
    <n v="0"/>
    <n v="0.18903209598724574"/>
    <n v="0"/>
    <n v="6.1175833858353158E-2"/>
    <n v="0"/>
    <n v="4.5108844817708174E-2"/>
    <n v="0.72945312500000004"/>
    <n v="1.2182708394621593"/>
    <n v="9.2181818181818184E-2"/>
    <n v="0.53377474897962851"/>
    <n v="0"/>
    <n v="8.2935036154946046E-2"/>
    <n v="0.22468253968253968"/>
    <n v="1.0313653256938138"/>
    <n v="7.35042735042735E-3"/>
    <n v="0.13174598134425217"/>
    <n v="2.1968181818181818"/>
    <n v="2.1342915169039176"/>
    <n v="6.6666666666666664E-4"/>
    <n v="8.0764790565812219E-2"/>
    <n v="5.2759722222222223"/>
    <n v="3.219703655472459"/>
    <n v="0"/>
    <n v="0.2648655277207238"/>
    <n v="8.7102803738317747E-2"/>
    <n v="0.44405823804077305"/>
    <n v="0.19050359712230214"/>
    <n v="0.66473150399032188"/>
    <n v="0.24905405405405406"/>
    <n v="0.82742434953620836"/>
    <n v="7.5630252100840328E-3"/>
    <n v="0.1086248398644783"/>
    <n v="1.1166666666666667"/>
    <n v="2.0086431395910558"/>
  </r>
  <r>
    <n v="463"/>
    <x v="82"/>
    <x v="5"/>
    <n v="5.3635576923076922"/>
    <n v="3.8243165735625433"/>
    <n v="0"/>
    <n v="2.2532240682786489E-2"/>
    <n v="2.6062500000000002E-2"/>
    <n v="0.29749808337359246"/>
    <n v="3.3644859813084113E-2"/>
    <n v="0.23199497853834411"/>
    <n v="0.314"/>
    <n v="1.0348415167533942"/>
    <n v="0"/>
    <n v="2.6036631706483522E-2"/>
    <n v="1.926605504587156E-3"/>
    <n v="6.596622055435207E-2"/>
    <n v="9.1743119266055046E-5"/>
    <n v="5.8952817095235976E-2"/>
    <n v="0"/>
    <n v="0.26960965123007674"/>
    <n v="0"/>
    <n v="9.3381923402561351E-2"/>
    <n v="1.7647058823529412E-2"/>
    <n v="0.30979978629876287"/>
    <n v="0"/>
    <n v="4.6241471942107759E-2"/>
    <n v="0"/>
    <n v="8.33036226664539E-2"/>
    <n v="0"/>
    <n v="0.40126720453700648"/>
    <n v="0"/>
    <n v="6.0411546541166677E-2"/>
    <n v="0.33627118644067799"/>
    <n v="0.94527298094299661"/>
    <n v="2.8035555555555556"/>
    <n v="4.7695544511480472"/>
    <n v="0"/>
    <n v="5.0995533671542692E-2"/>
    <n v="0.12890625"/>
    <n v="0.87480106606617725"/>
    <n v="0"/>
    <n v="3.5057101991465361E-2"/>
    <n v="0.68448275862068964"/>
    <n v="2.2607355211102567"/>
    <n v="6.1538461538461541E-4"/>
    <n v="0.10429816973859646"/>
    <n v="0.37597938144329895"/>
    <n v="1.3451437288130568"/>
    <n v="0"/>
    <n v="0.11108309657834783"/>
    <n v="7.1428571428571429E-4"/>
    <n v="0.14280072515470812"/>
    <n v="4.807692307692308E-3"/>
    <n v="0.15251850408854958"/>
    <n v="2.3658536585365854E-2"/>
    <n v="0.39721098770914642"/>
    <n v="0"/>
    <n v="0.14244163352719663"/>
    <n v="1.05"/>
    <n v="4.3242039861703425"/>
    <n v="5.7471264367816091E-2"/>
    <n v="0.44400732454591835"/>
    <n v="0"/>
    <n v="9.8488108372275396E-2"/>
    <n v="1.5135937500000001"/>
    <n v="2.9197491241363465"/>
    <n v="1.2636363636363637E-2"/>
    <n v="0.23611938767607302"/>
    <n v="0"/>
    <n v="8.5368260342983449E-2"/>
    <n v="0.55563492063492059"/>
    <n v="1.4978826993987724"/>
    <n v="1.7094017094017094E-4"/>
    <n v="4.5838365105788349E-2"/>
    <n v="0"/>
    <n v="0.20960746892489993"/>
    <n v="3.3333333333333332E-4"/>
    <n v="3.7675852306015549E-2"/>
    <n v="6.6527777777777783E-2"/>
    <n v="0.74056453782467102"/>
    <n v="0"/>
    <n v="0.35872240489879875"/>
    <n v="7.5700934579439249E-3"/>
    <n v="0.10740880441158672"/>
    <n v="0.30737410071942445"/>
    <n v="1.0783015909438827"/>
    <n v="0.13810810810810811"/>
    <n v="0.61991239924546915"/>
    <n v="0.20915966386554621"/>
    <n v="0.70761102940590814"/>
    <n v="1.9557823129251702E-2"/>
    <n v="0.16100369753226776"/>
  </r>
  <r>
    <n v="31"/>
    <x v="83"/>
    <x v="5"/>
    <n v="4.5576923076923077E-2"/>
    <n v="0.36192139852441835"/>
    <n v="0"/>
    <n v="4.0979603863303488E-2"/>
    <n v="4.8749999999999995E-2"/>
    <n v="0.2821369428583444"/>
    <n v="0.41785046728971958"/>
    <n v="0.45523696430470018"/>
    <n v="2.5729333333333333"/>
    <n v="1.8465725881839521"/>
    <n v="3.2085561497326203E-4"/>
    <n v="3.3899045923616367E-2"/>
    <n v="1.6035779816513762"/>
    <n v="1.3991894494712185"/>
    <n v="9.1743119266055046E-5"/>
    <n v="5.5280955114757564E-2"/>
    <n v="0"/>
    <n v="0.17610449647685872"/>
    <n v="0"/>
    <n v="0.30108809824416899"/>
    <n v="1.1764705882352941E-2"/>
    <n v="0.4667497997188147"/>
    <n v="0"/>
    <n v="6.7816633723452813E-2"/>
    <n v="0"/>
    <n v="5.7839817984278327E-2"/>
    <n v="0"/>
    <n v="0.2467337183134386"/>
    <n v="0.18394366197183099"/>
    <n v="0.66973118038911172"/>
    <n v="1.0338983050847458E-2"/>
    <n v="0.20770793884391092"/>
    <n v="6.4222222222222222E-2"/>
    <n v="0.5106740803111417"/>
    <n v="0"/>
    <n v="7.4150178185170168E-2"/>
    <n v="1.8749999999999999E-3"/>
    <n v="7.8320090038574153E-2"/>
    <n v="0"/>
    <n v="7.0974584459254961E-2"/>
    <n v="6.8965517241379309E-3"/>
    <n v="0.1685111260420509"/>
    <n v="0"/>
    <n v="6.0405297615341656E-2"/>
    <n v="2.329896907216495E-2"/>
    <n v="0.19763681319782808"/>
    <n v="0"/>
    <n v="9.9082651040299244E-2"/>
    <n v="0"/>
    <n v="6.1781917261687906E-2"/>
    <n v="0"/>
    <n v="0.11124540419269188"/>
    <n v="1.0731707317073172E-2"/>
    <n v="0.17535851892912457"/>
    <n v="0"/>
    <n v="0.13279157864991301"/>
    <n v="0"/>
    <n v="8.6174141122843953E-2"/>
    <n v="0"/>
    <n v="4.5607357993094864E-2"/>
    <n v="0"/>
    <n v="7.5006267031558091E-2"/>
    <n v="1.171875E-3"/>
    <n v="8.6938784413077203E-2"/>
    <n v="0"/>
    <n v="4.5347185543577834E-2"/>
    <n v="0"/>
    <n v="6.0800115669351652E-2"/>
    <n v="0.74476190476190474"/>
    <n v="0.81972467692180662"/>
    <n v="0"/>
    <n v="3.7345299130368673E-2"/>
    <n v="0"/>
    <n v="0.1743420486141869"/>
    <n v="0"/>
    <n v="4.210702079368725E-2"/>
    <n v="2.638888888888889E-3"/>
    <n v="0.12487876148691995"/>
    <n v="0"/>
    <n v="0.12106074991720919"/>
    <n v="6.5420560747663544E-4"/>
    <n v="5.0993023334990471E-2"/>
    <n v="6.1151079136690647E-4"/>
    <n v="2.3970437171353772E-2"/>
    <n v="1.3513513513513514E-4"/>
    <n v="4.4732762065405704E-2"/>
    <n v="1.6852941176470588"/>
    <n v="1.384168069283654"/>
    <n v="4.7619047619047614E-4"/>
    <n v="2.6650983612106129E-2"/>
  </r>
  <r>
    <n v="72"/>
    <x v="84"/>
    <x v="5"/>
    <n v="0"/>
    <n v="4.6391627674741413E-2"/>
    <n v="0"/>
    <n v="2.1645148445901794E-2"/>
    <n v="0.38212499999999999"/>
    <n v="0.64358288502181171"/>
    <n v="0"/>
    <n v="2.5962808144356704E-2"/>
    <n v="0"/>
    <n v="4.6937807956716295E-2"/>
    <n v="0"/>
    <n v="3.8600992262639633E-2"/>
    <n v="5.5045871559633022E-4"/>
    <n v="4.9076600852902656E-2"/>
    <n v="0"/>
    <n v="4.749388873262219E-2"/>
    <n v="0"/>
    <n v="0.22507782565761619"/>
    <n v="0"/>
    <n v="0.11085097561085958"/>
    <n v="0"/>
    <n v="0.24927345170589771"/>
    <n v="0"/>
    <n v="7.4642864064259809E-2"/>
    <n v="0"/>
    <n v="9.100838341925023E-2"/>
    <n v="0"/>
    <n v="0.3204265777353244"/>
    <n v="0"/>
    <n v="5.5224531459193836E-2"/>
    <n v="0"/>
    <n v="9.5167589477766518E-2"/>
    <n v="0"/>
    <n v="0.10729798873156285"/>
    <n v="1.1904761904761903E-4"/>
    <n v="4.6454874938380283E-2"/>
    <n v="0"/>
    <n v="5.0491009439339006E-2"/>
    <n v="0"/>
    <n v="7.6859944998123111E-2"/>
    <n v="1.7241379310344826E-4"/>
    <n v="0.10009545149476573"/>
    <n v="0"/>
    <n v="0.13412307034884038"/>
    <n v="0"/>
    <n v="5.6587483725037954E-2"/>
    <n v="0"/>
    <n v="8.8333526371294116E-2"/>
    <n v="0"/>
    <n v="4.9709787831981656E-2"/>
    <n v="9.2307692307692299E-3"/>
    <n v="0.16928360609914178"/>
    <n v="2.4390243902439024E-4"/>
    <n v="9.9307622065881979E-2"/>
    <n v="0"/>
    <n v="0.25394804382175512"/>
    <n v="0"/>
    <n v="0.25473957137618508"/>
    <n v="0"/>
    <n v="4.8434142777782921E-2"/>
    <n v="0"/>
    <n v="8.059584089118306E-2"/>
    <n v="0.92414062500000005"/>
    <n v="0.92467919099578477"/>
    <n v="0"/>
    <n v="4.4010272555495979E-2"/>
    <n v="0"/>
    <n v="6.1305776561625724E-2"/>
    <n v="0.83650793650793653"/>
    <n v="0.8371312432778123"/>
    <n v="0.85726495726495733"/>
    <n v="0.81693362102076095"/>
    <n v="0"/>
    <n v="8.2944351685619061E-2"/>
    <n v="0"/>
    <n v="4.6521387811977344E-2"/>
    <n v="1.3888888888888889E-3"/>
    <n v="9.3721599825373161E-2"/>
    <n v="0"/>
    <n v="0.17123038160431236"/>
    <n v="1.8761682242990654"/>
    <n v="1.2292476854105823"/>
    <n v="3.4460431654676257E-2"/>
    <n v="0.15953527870196896"/>
    <n v="0"/>
    <n v="6.3920239202446411E-2"/>
    <n v="1.7000000000000002"/>
    <n v="1.193637389420142"/>
    <n v="0"/>
    <n v="2.0682521042360041E-2"/>
  </r>
  <r>
    <n v="459"/>
    <x v="85"/>
    <x v="5"/>
    <n v="1.826923076923077E-2"/>
    <n v="0.38128081764782046"/>
    <n v="1.1956521739130436E-3"/>
    <n v="3.8098786749123356E-2"/>
    <n v="2.0625000000000001E-3"/>
    <n v="8.8347738693716593E-2"/>
    <n v="1.7757009345794391E-3"/>
    <n v="4.3431889584765834E-2"/>
    <n v="2.4000000000000002E-3"/>
    <n v="0.10686408186663708"/>
    <n v="0"/>
    <n v="3.1191299904283761E-2"/>
    <n v="1.2201834862385321E-2"/>
    <n v="0.17032683500573903"/>
    <n v="1.0825688073394495E-2"/>
    <n v="0.13547336159987428"/>
    <n v="0"/>
    <n v="0.23008763967713089"/>
    <n v="0"/>
    <n v="0.14327889894987483"/>
    <n v="0.14117647058823529"/>
    <n v="1.1572530550676228"/>
    <n v="0"/>
    <n v="0.11907342376880244"/>
    <n v="0"/>
    <n v="0.10878155745678711"/>
    <n v="0"/>
    <n v="0.41276026541283062"/>
    <n v="0"/>
    <n v="4.1106313054046689E-2"/>
    <n v="0"/>
    <n v="7.0133898910424444E-2"/>
    <n v="4.4444444444444441E-4"/>
    <n v="9.4541924126504612E-2"/>
    <n v="0"/>
    <n v="5.398119021371877E-2"/>
    <n v="0"/>
    <n v="6.3125240432001226E-2"/>
    <n v="5.6249999999999998E-3"/>
    <n v="0.16734317396830803"/>
    <n v="1.0344827586206897E-3"/>
    <n v="9.132551196086168E-2"/>
    <n v="7.6923076923076923E-4"/>
    <n v="9.2331754642113961E-2"/>
    <n v="6.8041237113402068E-3"/>
    <n v="0.14698806124653424"/>
    <n v="0"/>
    <n v="0.1102444342519311"/>
    <n v="3.5714285714285714E-4"/>
    <n v="8.4501477205815703E-2"/>
    <n v="1.6923076923076923E-2"/>
    <n v="0.23334219669420234"/>
    <n v="1.2195121951219512E-3"/>
    <n v="8.3233137484523281E-2"/>
    <n v="0"/>
    <n v="0.24113741875841796"/>
    <n v="5.5555555555555558E-3"/>
    <n v="0.12799077374489293"/>
    <n v="0"/>
    <n v="9.3076144725013618E-2"/>
    <n v="0"/>
    <n v="0.12562942599274868"/>
    <n v="1.6406249999999999E-3"/>
    <n v="6.3782319795001499E-2"/>
    <n v="2.2727272727272726E-3"/>
    <n v="9.0826476563194355E-2"/>
    <n v="0"/>
    <n v="6.9959912370827687E-2"/>
    <n v="2.2222222222222222E-3"/>
    <n v="6.76651036844374E-2"/>
    <n v="1.3675213675213675E-3"/>
    <n v="7.0080889214559142E-2"/>
    <n v="9.7727272727272732E-3"/>
    <n v="0.26371935535686208"/>
    <n v="8.8888888888888882E-4"/>
    <n v="6.0188442951005831E-2"/>
    <n v="4.3055555555555555E-3"/>
    <n v="0.15096780825034464"/>
    <n v="0"/>
    <n v="0.31279975186767145"/>
    <n v="1.8691588785046731E-4"/>
    <n v="4.3484469525440821E-2"/>
    <n v="0.13683453237410073"/>
    <n v="0.57364495810021143"/>
    <n v="2.4189189189189192E-2"/>
    <n v="0.35379258446055911"/>
    <n v="3.1092436974789915E-3"/>
    <n v="6.4914840319062347E-2"/>
    <n v="2.0408163265306124E-3"/>
    <n v="5.8354099428334992E-2"/>
  </r>
  <r>
    <n v="464"/>
    <x v="86"/>
    <x v="5"/>
    <n v="1.364326923076923"/>
    <n v="4.2947768195673595"/>
    <n v="0"/>
    <n v="3.4236875096329042E-2"/>
    <n v="0.24168750000000003"/>
    <n v="0.86886089331100336"/>
    <n v="0.14322429906542056"/>
    <n v="0.4683305637599296"/>
    <n v="7.9999999999999993E-4"/>
    <n v="3.9613896880799408E-2"/>
    <n v="0"/>
    <n v="2.2634980323239153E-2"/>
    <n v="8.2568807339449546E-3"/>
    <n v="0.14214342360899962"/>
    <n v="9.1743119266055046E-5"/>
    <n v="5.7488517053054133E-2"/>
    <n v="0"/>
    <n v="0.12889956520404161"/>
    <n v="0"/>
    <n v="0.13126610940813288"/>
    <n v="5.8823529411764705E-3"/>
    <n v="0.2066905467074141"/>
    <n v="0"/>
    <n v="0.18600800923065053"/>
    <n v="0"/>
    <n v="4.1158617605312246E-2"/>
    <n v="0"/>
    <n v="0.69247451367917467"/>
    <n v="0"/>
    <n v="0.10156707924893142"/>
    <n v="0"/>
    <n v="7.0197572393331312E-2"/>
    <n v="3.7777777777777778E-2"/>
    <n v="0.46880579709250519"/>
    <n v="0"/>
    <n v="5.9769303467279038E-2"/>
    <n v="0.64703125000000006"/>
    <n v="1.8869673269480229"/>
    <n v="0"/>
    <n v="5.0349512483645095E-2"/>
    <n v="1.2586206896551724E-2"/>
    <n v="0.23656320469375947"/>
    <n v="0"/>
    <n v="3.806148667192033E-2"/>
    <n v="1.4639175257731958E-2"/>
    <n v="0.21820986218408045"/>
    <n v="0"/>
    <n v="4.9580126249253231E-2"/>
    <n v="0"/>
    <n v="7.7685021698263163E-2"/>
    <n v="1.1607692307692308"/>
    <n v="2.3508661519249654"/>
    <n v="1.0243902439024391E-2"/>
    <n v="0.28921283426976507"/>
    <n v="0"/>
    <n v="0.13834837920049081"/>
    <n v="0"/>
    <n v="0.1132059696268528"/>
    <n v="0.11045977011494253"/>
    <n v="0.47289250134865113"/>
    <n v="0"/>
    <n v="0.11417733420589504"/>
    <n v="8.0468749999999992E-2"/>
    <n v="0.64404890365486334"/>
    <n v="2.1571818181818183"/>
    <n v="2.2832531629455213"/>
    <n v="0"/>
    <n v="7.0360464463333064E-2"/>
    <n v="6.3015873015873011E-2"/>
    <n v="0.53499816514047005"/>
    <n v="0"/>
    <n v="5.7691812543232246E-2"/>
    <n v="0"/>
    <n v="3.8135607146776176E-2"/>
    <n v="5.7777777777777775E-3"/>
    <n v="0.13961196492448272"/>
    <n v="6.8055555555555551E-3"/>
    <n v="0.12164516165690874"/>
    <n v="0"/>
    <n v="0.13534120334965408"/>
    <n v="9.9065420560747654E-3"/>
    <n v="0.18709491722333105"/>
    <n v="4.1187050359712228E-2"/>
    <n v="0.26119731622625952"/>
    <n v="1.436891891891892"/>
    <n v="2.30511678097605"/>
    <n v="2.7478991596638656E-2"/>
    <n v="0.27798428575427209"/>
    <n v="3.4013605442176874E-4"/>
    <n v="3.2448463604291461E-2"/>
  </r>
  <r>
    <n v="108"/>
    <x v="87"/>
    <x v="5"/>
    <n v="8.1730769230769235E-3"/>
    <n v="0.14218020790937155"/>
    <n v="0"/>
    <n v="3.0812056703242455E-2"/>
    <n v="1.6148750000000001"/>
    <n v="1.3812755870298856"/>
    <n v="2.5700934579439253E-3"/>
    <n v="5.4489974451559162E-2"/>
    <n v="0.63173333333333337"/>
    <n v="1.1421118342545107"/>
    <n v="0"/>
    <n v="2.8761403335584711E-2"/>
    <n v="9.1743119266055046E-5"/>
    <n v="5.1087893842765977E-2"/>
    <n v="0.79825688073394496"/>
    <n v="1.005302423749362"/>
    <n v="0"/>
    <n v="0.15386714857285486"/>
    <n v="0"/>
    <n v="0.37250851353930953"/>
    <n v="4.5705882352941183"/>
    <n v="5.9229242653595744"/>
    <n v="0"/>
    <n v="7.4960476301186421E-2"/>
    <n v="0"/>
    <n v="6.5003926427909781E-2"/>
    <n v="0"/>
    <n v="0.3687608655451331"/>
    <n v="0"/>
    <n v="3.6946095888471635E-2"/>
    <n v="0.11559322033898305"/>
    <n v="0.59322750761202592"/>
    <n v="0"/>
    <n v="0.11854413047927383"/>
    <n v="0"/>
    <n v="3.8420853923378934E-2"/>
    <n v="0.26984374999999999"/>
    <n v="1.0205398714714364"/>
    <n v="0"/>
    <n v="4.6960600824552695E-2"/>
    <n v="1.206896551724138E-3"/>
    <n v="0.1016317002723561"/>
    <n v="1.8461538461538461E-3"/>
    <n v="8.4410144575463933E-2"/>
    <n v="4.8453608247422683E-3"/>
    <n v="0.12325686319808948"/>
    <n v="0"/>
    <n v="5.4444536188235422E-2"/>
    <n v="0"/>
    <n v="6.7652736746409065E-2"/>
    <n v="3.8461538461538462E-4"/>
    <n v="9.3290837267288998E-2"/>
    <n v="6.8292682926829268E-3"/>
    <n v="0.22700184445008006"/>
    <n v="0"/>
    <n v="0.10341097322304964"/>
    <n v="0"/>
    <n v="7.5587904807153605E-2"/>
    <n v="0"/>
    <n v="0.10964947195800838"/>
    <n v="0"/>
    <n v="8.4573418792884492E-2"/>
    <n v="0"/>
    <n v="5.4818679378117796E-2"/>
    <n v="1.1000000000000001E-2"/>
    <n v="0.23018483357024319"/>
    <n v="0"/>
    <n v="9.1501009521613177E-2"/>
    <n v="2.5396825396825397E-3"/>
    <n v="8.8807097520733111E-2"/>
    <n v="0"/>
    <n v="4.5465220868603107E-2"/>
    <n v="0"/>
    <n v="5.2973297207382745E-2"/>
    <n v="3.7777777777777779E-3"/>
    <n v="0.11737873647632129"/>
    <n v="8.3333333333333339E-4"/>
    <n v="0.12182208322794438"/>
    <n v="0"/>
    <n v="0.16553531887237666"/>
    <n v="0"/>
    <n v="5.8899977255785677E-2"/>
    <n v="9.3525179856115102E-4"/>
    <n v="2.2491976100353899E-2"/>
    <n v="0"/>
    <n v="0.10398712099165557"/>
    <n v="8.4033613445378154E-5"/>
    <n v="3.2779910803039519E-2"/>
    <n v="8.673469387755102E-3"/>
    <n v="8.6259515825252916E-2"/>
  </r>
  <r>
    <n v="9"/>
    <x v="88"/>
    <x v="5"/>
    <n v="0"/>
    <n v="5.4517963285802273E-2"/>
    <n v="0.27331521739130438"/>
    <n v="0.45120773756911975"/>
    <n v="0.12643750000000001"/>
    <n v="0.53941644117481224"/>
    <n v="0.40995327102803741"/>
    <n v="0.47388936210127974"/>
    <n v="2.1328"/>
    <n v="1.8941426068597351"/>
    <n v="0"/>
    <n v="2.2109870751283543E-2"/>
    <n v="3.5890825688073393"/>
    <n v="1.8398114266708721"/>
    <n v="1.7035779816513761"/>
    <n v="1.2719819163020731"/>
    <n v="0"/>
    <n v="0.25085179900193316"/>
    <n v="0"/>
    <n v="0.24848445092648194"/>
    <n v="0"/>
    <n v="0.12606974005658847"/>
    <n v="0"/>
    <n v="7.8718279686205497E-2"/>
    <n v="0"/>
    <n v="6.6225494196783155E-2"/>
    <n v="0"/>
    <n v="0.38443696385482723"/>
    <n v="0"/>
    <n v="6.1105693601980031E-2"/>
    <n v="0"/>
    <n v="7.2971662899776607E-2"/>
    <n v="0"/>
    <n v="0.11707897270041648"/>
    <n v="0.76095238095238105"/>
    <n v="1.0637712576154776"/>
    <n v="6.1440624999999995"/>
    <n v="2.9473271232112883"/>
    <n v="0.56712499999999999"/>
    <n v="1.1372997392814652"/>
    <n v="6.5879310344827582"/>
    <n v="3.4315080827927282"/>
    <n v="5.4615384615384614E-2"/>
    <n v="0.38131620763484592"/>
    <n v="3.2372164948453608"/>
    <n v="1.7974913344741557"/>
    <n v="0"/>
    <n v="4.7997515312228546E-2"/>
    <n v="0"/>
    <n v="5.9458839001056293E-2"/>
    <n v="2.6923076923076922E-3"/>
    <n v="0.11542586284269786"/>
    <n v="2.4624390243902439"/>
    <n v="2.707777080128948"/>
    <n v="0"/>
    <n v="0.1131222332875656"/>
    <n v="0.2"/>
    <n v="1.2403522069798301"/>
    <n v="0"/>
    <n v="2.7677156691037638E-2"/>
    <n v="0"/>
    <n v="0.16957494940688222"/>
    <n v="1.4590624999999999"/>
    <n v="1.5321422694689446"/>
    <n v="3.1162727272727273"/>
    <n v="1.7844240968266474"/>
    <n v="0"/>
    <n v="4.5396497488224989E-2"/>
    <n v="6.3582539682539689"/>
    <n v="2.1406473659887766"/>
    <n v="1.00008547008547"/>
    <n v="1.269953356526434"/>
    <n v="3.209318181818182"/>
    <n v="4.126666224994918"/>
    <n v="0"/>
    <n v="4.7074399623468273E-2"/>
    <n v="4.9824999999999999"/>
    <n v="2.7185953571599017"/>
    <n v="0"/>
    <n v="9.6557979703100857E-2"/>
    <n v="0"/>
    <n v="3.7835162877341962E-2"/>
    <n v="2.8543165467625897"/>
    <n v="1.1220253435583158"/>
    <n v="0"/>
    <n v="0.10556903704286699"/>
    <n v="0.78521008403361348"/>
    <n v="0.82785474254093094"/>
    <n v="1.4202380952380953"/>
    <n v="1.418364217401648"/>
  </r>
  <r>
    <n v="1"/>
    <x v="89"/>
    <x v="5"/>
    <n v="1.7203846153846154"/>
    <n v="2.106399792990131"/>
    <n v="9.4021739130434781E-2"/>
    <n v="0.30110526072754812"/>
    <n v="6.328125"/>
    <n v="1.9213179053320033"/>
    <n v="3.6164018691588784"/>
    <n v="1.4178530830578033"/>
    <n v="3.2960000000000003"/>
    <n v="2.4857464126339814"/>
    <n v="0"/>
    <n v="2.6660573486289835E-2"/>
    <n v="3.8051376146788987"/>
    <n v="3.1365995843899293"/>
    <n v="1.6910091743119267"/>
    <n v="1.4467967177438035"/>
    <n v="0"/>
    <n v="0.17208760941605136"/>
    <n v="0"/>
    <n v="0.15197741711692347"/>
    <n v="0.48823529411764705"/>
    <n v="1.9991920660336071"/>
    <n v="0"/>
    <n v="0.13015245624338639"/>
    <n v="0"/>
    <n v="6.7767301412363104E-2"/>
    <n v="0"/>
    <n v="0.2436347392894101"/>
    <n v="2.2535211267605635E-3"/>
    <n v="0.17948259469982042"/>
    <n v="0.43508474576271189"/>
    <n v="1.122758292340039"/>
    <n v="2.2222222222222221E-4"/>
    <n v="0.14588895591766321"/>
    <n v="0"/>
    <n v="7.6037293922171525E-2"/>
    <n v="6.9084375000000007"/>
    <n v="8.1421485300973"/>
    <n v="0.36062500000000003"/>
    <n v="0.88578597645232648"/>
    <n v="3.1046551724137932"/>
    <n v="3.2891563998815863"/>
    <n v="4.6153846153846149E-3"/>
    <n v="9.4575104256006584E-2"/>
    <n v="7.8350515463917522E-3"/>
    <n v="0.11964876381588004"/>
    <n v="0"/>
    <n v="8.0812812542734314E-2"/>
    <n v="0"/>
    <n v="0.15836451569711948"/>
    <n v="3.8461538461538462E-4"/>
    <n v="9.1918616194981581E-2"/>
    <n v="1.3019512195121952"/>
    <n v="2.8252050697726023"/>
    <n v="0"/>
    <n v="0.23344474644969937"/>
    <n v="11.066666666666666"/>
    <n v="6.985402257169496"/>
    <n v="5.7471264367816091E-4"/>
    <n v="4.4450300144299265E-2"/>
    <n v="0"/>
    <n v="9.5655647508602601E-2"/>
    <n v="0.90226562500000007"/>
    <n v="1.2372119904652317"/>
    <n v="0.18309090909090908"/>
    <n v="0.67593530160304327"/>
    <n v="0"/>
    <n v="7.0521892584738344E-2"/>
    <n v="4.3838888888888885"/>
    <n v="2.0486205101481323"/>
    <n v="0.89213675213675214"/>
    <n v="1.8467119142923958"/>
    <n v="5.5909090909090901E-2"/>
    <n v="0.55685336639654726"/>
    <n v="0"/>
    <n v="8.584308011389355E-2"/>
    <n v="0.41111111111111115"/>
    <n v="1.5012767175901596"/>
    <n v="0"/>
    <n v="0.15285911059131893"/>
    <n v="1.7860747663551402"/>
    <n v="1.3240390401487254"/>
    <n v="8.4769784172661868"/>
    <n v="2.1627602695625221"/>
    <n v="1.1327027027027026"/>
    <n v="1.3268274518974479"/>
    <n v="1.8558823529411763"/>
    <n v="1.661959897431398"/>
    <n v="16.036020408163264"/>
    <n v="2.8633953732075161"/>
  </r>
  <r>
    <n v="135"/>
    <x v="90"/>
    <x v="5"/>
    <n v="9.6153846153846154E-5"/>
    <n v="3.0816284077358088E-2"/>
    <n v="6.5217391304347838E-2"/>
    <n v="0.30622669475220099"/>
    <n v="0.71081249999999996"/>
    <n v="0.70140512174810943"/>
    <n v="0.48369158878504676"/>
    <n v="0.51935253066207243"/>
    <n v="0"/>
    <n v="3.7666825974295964E-2"/>
    <n v="0"/>
    <n v="3.1688294602289328E-2"/>
    <n v="7.3394495412844036E-4"/>
    <n v="5.0860930815591052E-2"/>
    <n v="0"/>
    <n v="4.8318641010555226E-2"/>
    <n v="0"/>
    <n v="0.34992903771070966"/>
    <n v="0"/>
    <n v="0.15987916103924701"/>
    <n v="0"/>
    <n v="9.8590121215059473E-2"/>
    <n v="0"/>
    <n v="0.1509459123886655"/>
    <n v="0"/>
    <n v="7.6545303045594093E-2"/>
    <n v="0"/>
    <n v="0.28695367194197752"/>
    <n v="0"/>
    <n v="5.5484950734192739E-2"/>
    <n v="3.3898305084745765E-4"/>
    <n v="8.2385279834648523E-2"/>
    <n v="0"/>
    <n v="0.10777508732051529"/>
    <n v="0.51404761904761898"/>
    <n v="1.0611099675982407"/>
    <n v="6.2500000000000001E-4"/>
    <n v="6.8040832266261633E-2"/>
    <n v="3.3750000000000002E-2"/>
    <n v="0.33131249357191428"/>
    <n v="0"/>
    <n v="6.418540002646754E-2"/>
    <n v="3.2307692307692306E-3"/>
    <n v="0.12464331187640816"/>
    <n v="0"/>
    <n v="6.0908249699758658E-2"/>
    <n v="0"/>
    <n v="5.4366379043642714E-2"/>
    <n v="0"/>
    <n v="0.24759044327833055"/>
    <n v="0"/>
    <n v="9.0240999239782238E-2"/>
    <n v="2.4390243902439024E-3"/>
    <n v="0.10328088058314278"/>
    <n v="0"/>
    <n v="0.23106444788826294"/>
    <n v="0"/>
    <n v="0.70271204658952746"/>
    <n v="0"/>
    <n v="5.425433395845284E-2"/>
    <n v="4.8780487804878049E-4"/>
    <n v="8.00646497201698E-2"/>
    <n v="1.5871093749999998"/>
    <n v="1.1175468733799898"/>
    <n v="4.5454545454545455E-4"/>
    <n v="4.146422467854452E-2"/>
    <n v="0"/>
    <n v="6.6060220975103695E-2"/>
    <n v="2.0634920634920637E-3"/>
    <n v="6.6445982623938124E-2"/>
    <n v="0"/>
    <n v="4.7147202312211339E-2"/>
    <n v="0"/>
    <n v="0.16411914150781112"/>
    <n v="1.5555555555555555E-3"/>
    <n v="8.3797053018644097E-2"/>
    <n v="1.9959722222222223"/>
    <n v="2.2008875686206628"/>
    <n v="0"/>
    <n v="0.26052721363209708"/>
    <n v="0"/>
    <n v="9.418937712861461E-2"/>
    <n v="1.3421223021582733"/>
    <n v="0.89540315980114416"/>
    <n v="0"/>
    <n v="0.10313497797725193"/>
    <n v="5.8823529411764712E-4"/>
    <n v="3.5979325329765693E-2"/>
    <n v="0.37534013605442179"/>
    <n v="0.37720749217004473"/>
  </r>
  <r>
    <n v="107"/>
    <x v="91"/>
    <x v="5"/>
    <n v="1.9615384615384614E-2"/>
    <n v="0.21553754671380204"/>
    <n v="0"/>
    <n v="2.5516759404380692E-2"/>
    <n v="2.1250000000000002E-3"/>
    <n v="5.8108726215657477E-2"/>
    <n v="1.8691588785046731E-4"/>
    <n v="3.1125662734921327E-2"/>
    <n v="0.28453333333333336"/>
    <n v="0.91507006202904417"/>
    <n v="0"/>
    <n v="2.7156156681028516E-2"/>
    <n v="9.1743119266055046E-5"/>
    <n v="4.5797940402757337E-2"/>
    <n v="9.1743119266055046E-5"/>
    <n v="3.4680948326389245E-2"/>
    <n v="0"/>
    <n v="0.16942982100688367"/>
    <n v="0"/>
    <n v="0.11715133607242535"/>
    <n v="0"/>
    <n v="0.16362370632560302"/>
    <n v="0"/>
    <n v="9.4211376586630119E-2"/>
    <n v="0"/>
    <n v="5.3020048213399971E-2"/>
    <n v="0"/>
    <n v="0.36822026426624266"/>
    <n v="0"/>
    <n v="3.5096364134729788E-2"/>
    <n v="0"/>
    <n v="5.1120459017237073E-2"/>
    <n v="0"/>
    <n v="7.0355407669480757E-2"/>
    <n v="0"/>
    <n v="5.7607323843206229E-2"/>
    <n v="0"/>
    <n v="8.2260988852728367E-2"/>
    <n v="0"/>
    <n v="7.1228489733918807E-2"/>
    <n v="0"/>
    <n v="9.7803783965733165E-2"/>
    <n v="2.8844615384615384"/>
    <n v="2.2127754967777293"/>
    <n v="1.0927835051546392E-2"/>
    <n v="0.15410424527520705"/>
    <n v="0"/>
    <n v="3.9241121117504496E-2"/>
    <n v="0"/>
    <n v="0.26200209084959786"/>
    <n v="1.1538461538461537E-3"/>
    <n v="0.11134518792964296"/>
    <n v="0.39243902439024386"/>
    <n v="1.5155575116296636"/>
    <n v="0"/>
    <n v="8.8683631402011673E-2"/>
    <n v="0"/>
    <n v="0.19553755008526957"/>
    <n v="0"/>
    <n v="3.7361739653808887E-2"/>
    <n v="0"/>
    <n v="6.7443653998330078E-2"/>
    <n v="1.0937499999999999E-3"/>
    <n v="7.0686629286987504E-2"/>
    <n v="5.3636363636363638E-3"/>
    <n v="0.11290871728012764"/>
    <n v="0"/>
    <n v="0.10814671826397286"/>
    <n v="1.2698412698412698E-3"/>
    <n v="5.5007841134320348E-2"/>
    <n v="0"/>
    <n v="5.0130581559769981E-2"/>
    <n v="4.5454545454545455E-4"/>
    <n v="9.4557229797465461E-2"/>
    <n v="0"/>
    <n v="7.5265216968321613E-2"/>
    <n v="6.9444444444444441E-3"/>
    <n v="0.14380133442488718"/>
    <n v="0"/>
    <n v="0.38071151036633055"/>
    <n v="0"/>
    <n v="6.4858392372198898E-2"/>
    <n v="2.4100719424460433E-3"/>
    <n v="6.2107352481998696E-2"/>
    <n v="0"/>
    <n v="4.8170464388086809E-2"/>
    <n v="2.2184873949579832E-2"/>
    <n v="0.20542086474642104"/>
    <n v="0.91707482993197287"/>
    <n v="0.65869858500119582"/>
  </r>
  <r>
    <n v="405"/>
    <x v="92"/>
    <x v="5"/>
    <n v="9.6153846153846154E-5"/>
    <n v="4.1374077408785098E-2"/>
    <n v="1.9021739130434781E-3"/>
    <n v="4.7933571353762812E-2"/>
    <n v="6.875E-3"/>
    <n v="0.13063662002918355"/>
    <n v="0"/>
    <n v="2.7811156862752148E-2"/>
    <n v="0.26120000000000004"/>
    <n v="0.93961081195768814"/>
    <n v="0"/>
    <n v="2.8667727218221986E-2"/>
    <n v="6.8256880733944952E-2"/>
    <n v="0.3672189518201055"/>
    <n v="0.18844036697247707"/>
    <n v="0.7747726959392951"/>
    <n v="0"/>
    <n v="0.2324225159544408"/>
    <n v="0"/>
    <n v="0.12982746018058622"/>
    <n v="0"/>
    <n v="0.35672253236445484"/>
    <n v="0"/>
    <n v="5.9815467807406701E-2"/>
    <n v="0"/>
    <n v="7.4171431428306747E-2"/>
    <n v="0"/>
    <n v="0.33104826792413455"/>
    <n v="0"/>
    <n v="3.3547584772147213E-2"/>
    <n v="0"/>
    <n v="9.5916617432799306E-2"/>
    <n v="0"/>
    <n v="0.10203658288292805"/>
    <n v="0.10785714285714285"/>
    <n v="0.4774451408133184"/>
    <n v="1.25E-3"/>
    <n v="6.743777268948413E-2"/>
    <n v="0.48349999999999999"/>
    <n v="1.0754541852494077"/>
    <n v="5.1724137931034484E-4"/>
    <n v="6.494987104355833E-2"/>
    <n v="8.3538461538461534E-2"/>
    <n v="0.53512523151252933"/>
    <n v="9.2783505154639162E-4"/>
    <n v="6.928884249552332E-2"/>
    <n v="0"/>
    <n v="7.8595450405748335E-2"/>
    <n v="0"/>
    <n v="0.11708255392005784"/>
    <n v="2.8653846153846155E-2"/>
    <n v="0.32343648312437118"/>
    <n v="2.4390243902439025E-2"/>
    <n v="0.3165885006248218"/>
    <n v="0"/>
    <n v="0.21668568311849049"/>
    <n v="0"/>
    <n v="0.34136602507617492"/>
    <n v="0"/>
    <n v="4.9191482801375475E-2"/>
    <n v="0"/>
    <n v="9.6963693183477667E-2"/>
    <n v="9.3749999999999997E-4"/>
    <n v="5.3298397461060611E-2"/>
    <n v="0"/>
    <n v="4.1971949733797739E-2"/>
    <n v="0"/>
    <n v="8.4535375571250015E-2"/>
    <n v="1.4285714285714286E-3"/>
    <n v="6.8928477522003581E-2"/>
    <n v="0"/>
    <n v="3.6491187438559267E-2"/>
    <n v="9.5454545454545462E-3"/>
    <n v="0.23186637488342324"/>
    <n v="0"/>
    <n v="6.5329830848394735E-2"/>
    <n v="1.3888888888888889E-3"/>
    <n v="4.8812635324644513E-2"/>
    <n v="0"/>
    <n v="8.1461261920739769E-2"/>
    <n v="0"/>
    <n v="5.0536791515980388E-2"/>
    <n v="9.9424460431654677E-2"/>
    <n v="0.35509214669330968"/>
    <n v="0"/>
    <n v="7.1446399201050573E-2"/>
    <n v="6.1596638655462187E-2"/>
    <n v="0.32089713164332051"/>
    <n v="6.4863945578231288E-2"/>
    <n v="0.34154854404724633"/>
  </r>
  <r>
    <n v="331"/>
    <x v="93"/>
    <x v="5"/>
    <n v="0.28769230769230769"/>
    <n v="1.5526227357719511"/>
    <n v="0"/>
    <n v="3.3059177105897418E-2"/>
    <n v="8.0250000000000002E-2"/>
    <n v="0.39037012857508657"/>
    <n v="3.8317757009345794E-3"/>
    <n v="6.7381107302879287E-2"/>
    <n v="5.7599999999999998E-2"/>
    <n v="0.46364272231686798"/>
    <n v="0"/>
    <n v="1.948747998556042E-2"/>
    <n v="1.1009174311926604E-3"/>
    <n v="5.488355236709852E-2"/>
    <n v="0"/>
    <n v="1.9999437435832389E-2"/>
    <n v="0"/>
    <n v="0.21172029295333222"/>
    <n v="0"/>
    <n v="0.13541152657049851"/>
    <n v="0"/>
    <n v="0.15824744618925943"/>
    <n v="0"/>
    <n v="4.5797940402757337E-2"/>
    <n v="0"/>
    <n v="7.2961772470412203E-2"/>
    <n v="1.3636363636363637E-2"/>
    <n v="0.61239409676528989"/>
    <n v="0"/>
    <n v="5.7432703676086432E-2"/>
    <n v="0"/>
    <n v="8.3297832822320686E-2"/>
    <n v="9.3333333333333338E-2"/>
    <n v="0.93377546340734663"/>
    <n v="0"/>
    <n v="6.7193942454586333E-2"/>
    <n v="6.7187499999999999E-3"/>
    <n v="0.18361937454275004"/>
    <n v="0"/>
    <n v="4.6465072907507982E-2"/>
    <n v="7.3275862068965525E-2"/>
    <n v="0.61837583949236408"/>
    <n v="0"/>
    <n v="3.6543418588635281E-2"/>
    <n v="9.2783505154639175E-3"/>
    <n v="0.19307203728442429"/>
    <n v="0"/>
    <n v="9.9553108852251354E-2"/>
    <n v="0"/>
    <n v="7.114643056020549E-2"/>
    <n v="5.7692307692307687E-4"/>
    <n v="0.1381097716705921"/>
    <n v="0"/>
    <n v="6.2692392948533723E-2"/>
    <n v="0"/>
    <n v="8.550743331497683E-2"/>
    <n v="5.5555555555555552E-2"/>
    <n v="0.74292316795436397"/>
    <n v="6.7356321839080469E-2"/>
    <n v="0.41251912089321408"/>
    <n v="0"/>
    <n v="0.12892166024158999"/>
    <n v="9.6274999999999995"/>
    <n v="3.6362152699268049"/>
    <n v="9.0909090909090904E-5"/>
    <n v="3.3363059052954606E-2"/>
    <n v="0"/>
    <n v="0.14461264945307575"/>
    <n v="1.5873015873015873E-3"/>
    <n v="8.7083993719834787E-2"/>
    <n v="0"/>
    <n v="4.5053058473402019E-2"/>
    <n v="0"/>
    <n v="0.14886714897116912"/>
    <n v="2E-3"/>
    <n v="8.721422264781821E-2"/>
    <n v="4.2638888888888893E-2"/>
    <n v="0.58486477503822043"/>
    <n v="0"/>
    <n v="0.200056785367898"/>
    <n v="1.6728971962616822E-2"/>
    <n v="0.23892083608716858"/>
    <n v="0.4644244604316547"/>
    <n v="0.94127728974708635"/>
    <n v="1.8832432432432433"/>
    <n v="2.3605998022203489"/>
    <n v="0.24991596638655461"/>
    <n v="0.96077692667459436"/>
    <n v="4.4217687074829933E-4"/>
    <n v="2.6760020737491726E-2"/>
  </r>
  <r>
    <n v="34"/>
    <x v="94"/>
    <x v="5"/>
    <n v="3.8461538461538462E-4"/>
    <n v="4.7716089346448463E-2"/>
    <n v="0"/>
    <n v="1.7627213956470461E-2"/>
    <n v="8.1250000000000003E-3"/>
    <n v="0.10679604926968952"/>
    <n v="2.6228504672897195"/>
    <n v="1.2224409395079343"/>
    <n v="3.1866666666666661E-2"/>
    <n v="0.40731856567236696"/>
    <n v="0"/>
    <n v="3.1954412973028375E-2"/>
    <n v="3.6697247706422018E-4"/>
    <n v="4.9041665025678423E-2"/>
    <n v="6.4220183486238529E-4"/>
    <n v="7.7402051056485427E-2"/>
    <n v="0"/>
    <n v="0.1015551793137334"/>
    <n v="0"/>
    <n v="0.29093050984067592"/>
    <n v="0.32941176470588235"/>
    <n v="1.5886333389390255"/>
    <n v="0"/>
    <n v="6.8640343455397768E-2"/>
    <n v="0"/>
    <n v="5.8651987226014404E-2"/>
    <n v="0"/>
    <n v="0.44278798100175643"/>
    <n v="0"/>
    <n v="6.3703256670997951E-2"/>
    <n v="7.6271186440677961E-3"/>
    <n v="0.19150850281558018"/>
    <n v="2.8888888888888888E-3"/>
    <n v="0.13432923559059445"/>
    <n v="0"/>
    <n v="4.3508018741026069E-2"/>
    <n v="0.10781250000000001"/>
    <n v="0.68439187365402798"/>
    <n v="0"/>
    <n v="3.898237502457045E-2"/>
    <n v="1.1551724137931034"/>
    <n v="2.0341070134666732"/>
    <n v="1.5384615384615385E-4"/>
    <n v="6.8888853724073121E-2"/>
    <n v="5.8762886597938145E-3"/>
    <n v="0.10786019183228912"/>
    <n v="0"/>
    <n v="5.9007777383826086E-2"/>
    <n v="3.5714285714285718E-3"/>
    <n v="0.32787763567281863"/>
    <n v="0"/>
    <n v="5.74188748820392E-2"/>
    <n v="0.4068292682926829"/>
    <n v="1.4049641952516063"/>
    <n v="0"/>
    <n v="0.44203765646036636"/>
    <n v="0.05"/>
    <n v="1.0451576318659042"/>
    <n v="0"/>
    <n v="5.2608603540833958E-2"/>
    <n v="0"/>
    <n v="0.141840430663394"/>
    <n v="0"/>
    <n v="3.9655450514091375E-2"/>
    <n v="5.2139999999999995"/>
    <n v="2.1811466120263963"/>
    <n v="0"/>
    <n v="8.0976874016058062E-2"/>
    <n v="4.7619047619047614E-4"/>
    <n v="4.3762645222971755E-2"/>
    <n v="3.4288034188034189"/>
    <n v="2.199111319933527"/>
    <n v="8.6363636363636365E-3"/>
    <n v="0.31421567234763287"/>
    <n v="0"/>
    <n v="5.3892968420792366E-2"/>
    <n v="0.11555555555555555"/>
    <n v="0.7759107559830084"/>
    <n v="0"/>
    <n v="5.5085978674292893E-2"/>
    <n v="0"/>
    <n v="2.9294124232880872E-2"/>
    <n v="1.323453237410072"/>
    <n v="1.4018405556961242"/>
    <n v="2.662162162162162E-2"/>
    <n v="0.28624160393901998"/>
    <n v="0.54058823529411759"/>
    <n v="1.123339919551291"/>
    <n v="0.20445578231292516"/>
    <n v="0.70738625561390844"/>
  </r>
  <r>
    <n v="332"/>
    <x v="95"/>
    <x v="5"/>
    <n v="0.42865384615384616"/>
    <n v="1.6465140329636012"/>
    <n v="0"/>
    <n v="3.1079674943915708E-2"/>
    <n v="5.1937499999999998E-2"/>
    <n v="0.3097492444856737"/>
    <n v="0.67995327102803738"/>
    <n v="0.722476859408828"/>
    <n v="2.6636000000000002"/>
    <n v="5.4381238362311386"/>
    <n v="0"/>
    <n v="2.8468639699582333E-2"/>
    <n v="3.0301834862385322"/>
    <n v="2.1185098016006152"/>
    <n v="0"/>
    <n v="7.6631408947530941E-2"/>
    <n v="0"/>
    <n v="0.12126850582509256"/>
    <n v="0"/>
    <n v="0.12175973736570032"/>
    <n v="4.2705882352941176"/>
    <n v="8.7185221713823182"/>
    <n v="0"/>
    <n v="0.14527312218026706"/>
    <n v="0"/>
    <n v="7.2275898337883421E-2"/>
    <n v="13.681818181818182"/>
    <n v="11.443483507528512"/>
    <n v="0"/>
    <n v="7.515525750919308E-2"/>
    <n v="0"/>
    <n v="6.008619671025546E-2"/>
    <n v="9.4666666666666663E-2"/>
    <n v="0.69343989464750955"/>
    <n v="0"/>
    <n v="5.4349852719663055E-2"/>
    <n v="4.5312499999999997E-3"/>
    <n v="0.18121484426497236"/>
    <n v="0"/>
    <n v="5.887588417148143E-2"/>
    <n v="2.0118965517241381"/>
    <n v="4.0326162890874926"/>
    <n v="0"/>
    <n v="0.10639081492567887"/>
    <n v="1.9278350515463918E-2"/>
    <n v="0.31924755018610546"/>
    <n v="0"/>
    <n v="5.9798494847266841E-2"/>
    <n v="0"/>
    <n v="0.26629884604996107"/>
    <n v="7.6923076923076923E-4"/>
    <n v="0.11628663146753283"/>
    <n v="0"/>
    <n v="0.13659345290729605"/>
    <n v="0"/>
    <n v="0.15111013674582771"/>
    <n v="0.14444444444444443"/>
    <n v="1.2639455351523585"/>
    <n v="1.8850574712643679E-2"/>
    <n v="0.20906458906338043"/>
    <n v="0"/>
    <n v="8.0154909899257526E-2"/>
    <n v="0.53289062500000006"/>
    <n v="1.7392827355963358"/>
    <n v="3.2727272727272726E-3"/>
    <n v="6.0634587945540878E-2"/>
    <n v="0"/>
    <n v="7.7781103682121891E-2"/>
    <n v="7.8571428571428559E-3"/>
    <n v="0.16564971591535646"/>
    <n v="0"/>
    <n v="3.2234996657374559E-2"/>
    <n v="0"/>
    <n v="3.3894111303854946E-2"/>
    <n v="5.8888888888888888E-3"/>
    <n v="0.16306951145617829"/>
    <n v="0.70250000000000001"/>
    <n v="3.0087250021419276"/>
    <n v="0"/>
    <n v="0.13680723197942499"/>
    <n v="9.9570093457943933"/>
    <n v="8.5471972053772713"/>
    <n v="3.746294964028777"/>
    <n v="2.1216080476069492"/>
    <n v="1.3513513513513514E-4"/>
    <n v="7.2700680456883521E-2"/>
    <n v="8.8823529411764704E-2"/>
    <n v="0.56862942400317518"/>
    <n v="3.4693877551020412E-3"/>
    <n v="6.2741131205569595E-2"/>
  </r>
  <r>
    <n v="257"/>
    <x v="96"/>
    <x v="5"/>
    <n v="0"/>
    <n v="2.5904623235061614E-2"/>
    <n v="0.23119565217391305"/>
    <n v="0.44573008371743778"/>
    <n v="1.7693750000000001"/>
    <n v="1.1854367151478578"/>
    <n v="6.5560747663551411E-2"/>
    <n v="0.27279652801047449"/>
    <n v="2.4000000000000002E-3"/>
    <n v="7.7685912558848214E-2"/>
    <n v="0"/>
    <n v="2.7287769462457416E-2"/>
    <n v="4.1284403669724773E-3"/>
    <n v="0.1578350581796043"/>
    <n v="6.9724770642201842E-3"/>
    <n v="0.12556862804074426"/>
    <n v="0"/>
    <n v="0.16263288734325712"/>
    <n v="0"/>
    <n v="9.6887180847526302E-2"/>
    <n v="0"/>
    <n v="4.9872725300236898E-2"/>
    <n v="0"/>
    <n v="7.7158102862134523E-2"/>
    <n v="0"/>
    <n v="5.0761356084399002E-2"/>
    <n v="0"/>
    <n v="9.5387652662323311E-2"/>
    <n v="0"/>
    <n v="5.1980301991999968E-2"/>
    <n v="0"/>
    <n v="5.8826062681136999E-2"/>
    <n v="2.2222222222222221E-4"/>
    <n v="7.3946090514848989E-2"/>
    <n v="0.23690476190476192"/>
    <n v="0.71009404852863156"/>
    <n v="4.5312499999999997E-3"/>
    <n v="0.12764801213297497"/>
    <n v="0.35212500000000002"/>
    <n v="1.0429181213406766"/>
    <n v="0.23396551724137932"/>
    <n v="1.4058163375980162"/>
    <n v="5.5538461538461537E-2"/>
    <n v="0.43015821927444392"/>
    <n v="1.329896907216495E-2"/>
    <n v="0.18223971090633118"/>
    <n v="0"/>
    <n v="8.0710738581258393E-2"/>
    <n v="0"/>
    <n v="0.17882656680174625"/>
    <n v="5.7207692307692311"/>
    <n v="3.2552061201387081"/>
    <n v="2.2926829268292682E-2"/>
    <n v="0.44151339425631342"/>
    <n v="0"/>
    <n v="4.6482319871173183E-2"/>
    <n v="5.0333333333333332"/>
    <n v="5.2110434163752988"/>
    <n v="0"/>
    <n v="4.9479887084780148E-2"/>
    <n v="0"/>
    <n v="0.1264853487734664"/>
    <n v="0.87382812500000007"/>
    <n v="1.3716618988426112"/>
    <n v="2.0909090909090912E-3"/>
    <n v="7.8433301462311408E-2"/>
    <n v="0"/>
    <n v="0.11117345165836745"/>
    <n v="1.1111111111111111E-3"/>
    <n v="6.1492833215373022E-2"/>
    <n v="0.71299145299145295"/>
    <n v="1.1344750430319346"/>
    <n v="3.5970454545454547"/>
    <n v="4.1938815224350829"/>
    <n v="1.111111111111111E-4"/>
    <n v="4.78216330844011E-2"/>
    <n v="6.0694444444444447E-2"/>
    <n v="0.48225429735849173"/>
    <n v="0"/>
    <n v="0.24000249502820165"/>
    <n v="0"/>
    <n v="6.1617182406507147E-2"/>
    <n v="6.4028776978417266E-3"/>
    <n v="0.10575380034130535"/>
    <n v="0"/>
    <n v="0.11154206409783854"/>
    <n v="6.638655462184874E-3"/>
    <n v="0.12272232754054051"/>
    <n v="1.05578231292517"/>
    <n v="1.3524813964312792"/>
  </r>
  <r>
    <n v="111"/>
    <x v="97"/>
    <x v="5"/>
    <n v="9.6153846153846154E-5"/>
    <n v="3.0449758928140579E-2"/>
    <n v="0"/>
    <n v="2.3002017504578344E-2"/>
    <n v="0.54631249999999998"/>
    <n v="0.98459823164971272"/>
    <n v="4.205607476635514E-4"/>
    <n v="2.9485951606387298E-2"/>
    <n v="6.6666666666666664E-4"/>
    <n v="6.992623948058975E-2"/>
    <n v="0"/>
    <n v="1.8719643225880423E-2"/>
    <n v="9.1743119266055046E-5"/>
    <n v="4.6925155268999375E-2"/>
    <n v="0"/>
    <n v="4.4720213435861113E-2"/>
    <n v="0"/>
    <n v="0.21894740395028583"/>
    <n v="0"/>
    <n v="0.42291343023950834"/>
    <n v="5.8823529411764705E-3"/>
    <n v="0.21167916951622964"/>
    <n v="0"/>
    <n v="9.430354031409198E-2"/>
    <n v="0"/>
    <n v="5.3244510494414123E-2"/>
    <n v="0"/>
    <n v="0.20213470123594413"/>
    <n v="1.214225352112676"/>
    <n v="1.3677085899703685"/>
    <n v="4.4067796610169491E-3"/>
    <n v="0.12783220097909884"/>
    <n v="0"/>
    <n v="0.12074381560519233"/>
    <n v="0"/>
    <n v="4.5288514051031722E-2"/>
    <n v="7.8125000000000004E-4"/>
    <n v="8.6412422201157302E-2"/>
    <n v="1.2317500000000001"/>
    <n v="1.2128535461763155"/>
    <n v="3.4482758620689653E-4"/>
    <n v="6.8148457951975092E-2"/>
    <n v="2.7692307692307695E-3"/>
    <n v="0.12184651229007636"/>
    <n v="5.8762886597938145E-3"/>
    <n v="0.15405578605986164"/>
    <n v="0"/>
    <n v="8.5541070997987551E-2"/>
    <n v="3.5714285714285714E-4"/>
    <n v="9.0177045804123501E-2"/>
    <n v="3.8461538461538462E-4"/>
    <n v="5.9489906748123988E-2"/>
    <n v="1.2195121951219512E-3"/>
    <n v="0.11468153419547779"/>
    <n v="0"/>
    <n v="0.19054393377662251"/>
    <n v="0"/>
    <n v="0.34011450687640316"/>
    <n v="0"/>
    <n v="6.2722179547435364E-2"/>
    <n v="0"/>
    <n v="8.0242206980978031E-2"/>
    <n v="9.2968750000000013E-3"/>
    <n v="0.13158508792236451"/>
    <n v="9.0909090909090904E-5"/>
    <n v="4.8506857159778469E-2"/>
    <n v="0"/>
    <n v="7.9107021762225407E-2"/>
    <n v="2.0793650793650795E-2"/>
    <n v="0.1763802806448046"/>
    <n v="8.547008547008547E-5"/>
    <n v="4.9177245145941392E-2"/>
    <n v="0"/>
    <n v="0.12353502981081536"/>
    <n v="0"/>
    <n v="5.1809376768613184E-2"/>
    <n v="1.3888888888888889E-4"/>
    <n v="4.104487870863819E-2"/>
    <n v="0"/>
    <n v="0.10636435134726184"/>
    <n v="9.3457943925233654E-5"/>
    <n v="8.71668360429044E-2"/>
    <n v="2.1582733812949644E-3"/>
    <n v="4.7713164374263199E-2"/>
    <n v="0"/>
    <n v="8.7456645067579872E-2"/>
    <n v="0.19647058823529412"/>
    <n v="0.76429308513946359"/>
    <n v="0.33700680272108846"/>
    <n v="0.4805518209363745"/>
  </r>
  <r>
    <n v="315"/>
    <x v="98"/>
    <x v="5"/>
    <n v="5.8653846153846161E-3"/>
    <n v="6.8308957768151726E-2"/>
    <n v="7.4456521739130433E-3"/>
    <n v="7.7786057022237037E-2"/>
    <n v="0.291375"/>
    <n v="0.81131079126312988"/>
    <n v="7.0093457943925228E-4"/>
    <n v="2.6662195844842314E-2"/>
    <n v="10.851599999999999"/>
    <n v="6.3408744747085963"/>
    <n v="0"/>
    <n v="2.8609653112631826E-2"/>
    <n v="7.0091743119266053E-2"/>
    <n v="0.43802906358602967"/>
    <n v="2.7522935779816515E-3"/>
    <n v="6.5626593580487641E-2"/>
    <n v="0"/>
    <n v="0.28739727141913141"/>
    <n v="0"/>
    <n v="0.10937717968910914"/>
    <n v="3.0705882352941178"/>
    <n v="7.1178452787442783"/>
    <n v="0"/>
    <n v="0.16159890631019772"/>
    <n v="0"/>
    <n v="6.4676238307280656E-2"/>
    <n v="0"/>
    <n v="0.19913423950826356"/>
    <n v="0"/>
    <n v="7.8079046701105256E-2"/>
    <n v="1.6949152542372882E-4"/>
    <n v="7.2745699485807197E-2"/>
    <n v="5.3973333333333331"/>
    <n v="4.8041166994699847"/>
    <n v="0"/>
    <n v="3.9506866229149638E-2"/>
    <n v="1.0489062499999999"/>
    <n v="2.5747061203680572"/>
    <n v="0"/>
    <n v="7.2033362274213267E-2"/>
    <n v="0.74327586206896556"/>
    <n v="2.5842051948614606"/>
    <n v="0"/>
    <n v="8.0817776827286789E-2"/>
    <n v="10.794948453608248"/>
    <n v="6.4254808242482548"/>
    <n v="0"/>
    <n v="8.1861129508775082E-2"/>
    <n v="3.2142857142857142E-3"/>
    <n v="0.21530931171217607"/>
    <n v="0.44461538461538463"/>
    <n v="1.5096569763753087"/>
    <n v="0"/>
    <n v="7.6265860961211282E-2"/>
    <n v="0"/>
    <n v="8.6495017999962731E-2"/>
    <n v="0.1277777777777778"/>
    <n v="1.2397648412848983"/>
    <n v="7.8505747126436778E-2"/>
    <n v="0.38266167576046817"/>
    <n v="0"/>
    <n v="0.12917523378768242"/>
    <n v="4.8045312500000001"/>
    <n v="5.1199630955418138"/>
    <n v="2E-3"/>
    <n v="6.7851741214788194E-2"/>
    <n v="0"/>
    <n v="8.2403030441498923E-2"/>
    <n v="2.0707936507936511"/>
    <n v="1.9889807310114742"/>
    <n v="0"/>
    <n v="5.4613234298437695E-2"/>
    <n v="0"/>
    <n v="3.6882212918464892E-2"/>
    <n v="3.3333333333333332E-4"/>
    <n v="5.1536173681403369E-2"/>
    <n v="7.2083333333333333E-2"/>
    <n v="0.87164757037962104"/>
    <n v="0"/>
    <n v="0.12942636948671565"/>
    <n v="4.99"/>
    <n v="5.7787321596469736"/>
    <n v="9.6978417266187056E-2"/>
    <n v="0.540717086004047"/>
    <n v="3.8783783783783783E-2"/>
    <n v="0.4509042025308545"/>
    <n v="4.9275630252100839"/>
    <n v="3.6135209417491736"/>
    <n v="5.0680272108843535E-3"/>
    <n v="8.2076459807459173E-2"/>
  </r>
  <r>
    <n v="262"/>
    <x v="99"/>
    <x v="5"/>
    <n v="6.4423076923076916E-3"/>
    <n v="0.1583093341674093"/>
    <n v="1.1195652173913044E-2"/>
    <n v="0.11720433774258771"/>
    <n v="3.1250000000000001E-4"/>
    <n v="4.9900582229175233E-2"/>
    <n v="2.6635514018691587E-3"/>
    <n v="6.5284943228751002E-2"/>
    <n v="6.6666666666666664E-4"/>
    <n v="8.048798501374696E-2"/>
    <n v="2.6737967914438503E-4"/>
    <n v="3.1678806080334951E-2"/>
    <n v="1.1743119266055046E-2"/>
    <n v="0.13093774081294099"/>
    <n v="3.3944954128440363E-3"/>
    <n v="7.5848106723433437E-2"/>
    <n v="0.04"/>
    <n v="0.48897272299422112"/>
    <n v="0"/>
    <n v="0.28813669789818092"/>
    <n v="5.8823529411764705E-3"/>
    <n v="0.39634028127589571"/>
    <n v="0"/>
    <n v="8.06765670492188E-2"/>
    <n v="7.4999999999999997E-3"/>
    <n v="0.16310924057954609"/>
    <n v="0"/>
    <n v="0.34855359424456683"/>
    <n v="2.6338028169014083E-2"/>
    <n v="0.27833309420752156"/>
    <n v="1.7796610169491526E-2"/>
    <n v="0.19709208743400367"/>
    <n v="0"/>
    <n v="0.1023654837786005"/>
    <n v="1.9047619047619045E-3"/>
    <n v="6.4485082248402645E-2"/>
    <n v="0"/>
    <n v="9.8164186548618998E-2"/>
    <n v="1.25E-3"/>
    <n v="5.4882157438647675E-2"/>
    <n v="1.9310344827586208E-2"/>
    <n v="0.29973515245323107"/>
    <n v="1.5384615384615385E-4"/>
    <n v="4.6465689557248641E-2"/>
    <n v="2.0618556701030929E-4"/>
    <n v="7.6069498860355911E-2"/>
    <n v="0.65258064516129033"/>
    <n v="1.9259057580263208"/>
    <n v="0.18892857142857142"/>
    <n v="1.1315832137571544"/>
    <n v="1.9230769230769232E-3"/>
    <n v="0.12892028406718778"/>
    <n v="4.6829268292682927E-2"/>
    <n v="0.44040894178433831"/>
    <n v="5.263157894736842E-3"/>
    <n v="0.24601034959775767"/>
    <n v="0"/>
    <n v="0.14607359018445104"/>
    <n v="0.14482758620689654"/>
    <n v="0.72277591333835289"/>
    <n v="0"/>
    <n v="0.12860045453920746"/>
    <n v="2.3437499999999999E-3"/>
    <n v="8.2456572258558444E-2"/>
    <n v="1.1090909090909092E-2"/>
    <n v="0.14357368052736547"/>
    <n v="6.4516129032258064E-4"/>
    <n v="7.3809499959208658E-2"/>
    <n v="4.7619047619047614E-4"/>
    <n v="4.403136355028775E-2"/>
    <n v="4.273504273504274E-4"/>
    <n v="3.5809274363117718E-2"/>
    <n v="3.3038636363636362"/>
    <n v="3.5149755562757643"/>
    <n v="1.4444444444444444E-3"/>
    <n v="8.05182676114055E-2"/>
    <n v="4.1666666666666669E-4"/>
    <n v="6.09028810163494E-2"/>
    <n v="0"/>
    <n v="0.16337700788259782"/>
    <n v="6.7289719626168224E-3"/>
    <n v="0.15907221472321845"/>
    <n v="1.0071942446043165E-3"/>
    <n v="4.2458142556957658E-2"/>
    <n v="1.5405405405405406E-2"/>
    <n v="0.23273001079747441"/>
    <n v="3.3613445378151263E-3"/>
    <n v="0.10110262990732444"/>
    <n v="4.3197278911564626E-3"/>
    <n v="6.3636379995140283E-2"/>
  </r>
  <r>
    <n v="415"/>
    <x v="100"/>
    <x v="5"/>
    <n v="0.18990384615384615"/>
    <n v="0.75249459081838321"/>
    <n v="5.4347826086956517E-5"/>
    <n v="1.7637253393619063E-2"/>
    <n v="1.25E-4"/>
    <n v="3.6637714615041443E-2"/>
    <n v="8.4112149532710281E-4"/>
    <n v="2.6747245493959747E-2"/>
    <n v="7.9999999999999993E-4"/>
    <n v="0.10723329845728796"/>
    <n v="2.6737967914438503E-4"/>
    <n v="3.6103427063709254E-2"/>
    <n v="8.2568807339449544E-4"/>
    <n v="8.6735994334943348E-2"/>
    <n v="8.3486238532110082E-3"/>
    <n v="0.15717445969710883"/>
    <n v="0"/>
    <n v="0.17560824503870126"/>
    <n v="0"/>
    <n v="0.28899939872817471"/>
    <n v="0"/>
    <n v="0.17585179096397774"/>
    <n v="0"/>
    <n v="7.2086889598353465E-2"/>
    <n v="1.921875E-2"/>
    <n v="0.32719263653410713"/>
    <n v="0"/>
    <n v="0.50943575804919516"/>
    <n v="0.18549295774647889"/>
    <n v="0.88615073063883742"/>
    <n v="0"/>
    <n v="7.5394655217750919E-2"/>
    <n v="0"/>
    <n v="8.1816729937890881E-2"/>
    <n v="4.7619047619047623E-3"/>
    <n v="0.13084533637163007"/>
    <n v="9.3749999999999997E-4"/>
    <n v="0.10968400365625709"/>
    <n v="0"/>
    <n v="4.6336726354166656E-2"/>
    <n v="8.9655172413793099E-3"/>
    <n v="0.20244126517729699"/>
    <n v="0"/>
    <n v="0.10064766959716226"/>
    <n v="0"/>
    <n v="4.3392375941275485E-2"/>
    <n v="6.2903225806451614E-3"/>
    <n v="0.20272436858197801"/>
    <n v="0"/>
    <n v="0.12260087559829969"/>
    <n v="0"/>
    <n v="7.0719981133857482E-2"/>
    <n v="2.9268292682926829E-3"/>
    <n v="0.19059756095770036"/>
    <n v="0.4263157894736842"/>
    <n v="1.954856633220363"/>
    <n v="0"/>
    <n v="0.50851239757340061"/>
    <n v="0"/>
    <n v="5.4781917690517039E-2"/>
    <n v="0"/>
    <n v="0.11342184468384009"/>
    <n v="5.4687499999999994E-4"/>
    <n v="6.3964804772819892E-2"/>
    <n v="2.7272727272727274E-4"/>
    <n v="4.1210559702861381E-2"/>
    <n v="1.6129032258064516E-4"/>
    <n v="3.9365757534774143E-2"/>
    <n v="0.63880952380952383"/>
    <n v="1.1788763940529379"/>
    <n v="5.6410256410256406E-3"/>
    <n v="0.10874250545784436"/>
    <n v="0"/>
    <n v="0.17292929784800898"/>
    <n v="0"/>
    <n v="3.8271116626468905E-2"/>
    <n v="0"/>
    <n v="6.4721232866798678E-2"/>
    <n v="3.9999999999999996E-4"/>
    <n v="0.17769455544699039"/>
    <n v="9.3457943925233654E-5"/>
    <n v="4.4217592873786751E-2"/>
    <n v="6.1151079136690647E-4"/>
    <n v="2.4497747120120972E-2"/>
    <n v="0"/>
    <n v="7.0374660633540032E-2"/>
    <n v="1.6806722689075631E-3"/>
    <n v="8.7448516993213987E-2"/>
    <n v="2.3809523809523807E-4"/>
    <n v="2.6091295015149344E-2"/>
  </r>
  <r>
    <n v="470"/>
    <x v="101"/>
    <x v="5"/>
    <n v="1.653846153846154E-2"/>
    <n v="0.19210545554617908"/>
    <n v="2.0652173913043481E-3"/>
    <n v="5.0673581688964124E-2"/>
    <n v="1.7124999999999998E-2"/>
    <n v="0.1370592504131421"/>
    <n v="1.8691588785046731E-4"/>
    <n v="2.3292001883375626E-2"/>
    <n v="4.1333333333333335E-3"/>
    <n v="0.10234853747031379"/>
    <n v="1.6577540106951874E-3"/>
    <n v="4.8653433749958154E-2"/>
    <n v="7.6697247706422014E-2"/>
    <n v="0.3951518772581134"/>
    <n v="5.5045871559633031E-3"/>
    <n v="7.76910618418169E-2"/>
    <n v="0"/>
    <n v="0.11884019269228704"/>
    <n v="3.9130434782608699E-3"/>
    <n v="0.27133636955363044"/>
    <n v="0"/>
    <n v="0.28594960520635759"/>
    <n v="0"/>
    <n v="4.1674635901561924E-2"/>
    <n v="2.6562499999999998E-3"/>
    <n v="0.13645440953149174"/>
    <n v="0"/>
    <n v="0.11011268582846409"/>
    <n v="4.3661971830985915E-3"/>
    <n v="0.13245783822745555"/>
    <n v="6.779661016949153E-4"/>
    <n v="8.6209864366390235E-2"/>
    <n v="0.59333333333333327"/>
    <n v="1.481566505942653"/>
    <n v="3.5714285714285714E-4"/>
    <n v="5.8136441967052456E-2"/>
    <n v="0"/>
    <n v="5.6641757819411734E-2"/>
    <n v="0"/>
    <n v="8.9094485703315379E-2"/>
    <n v="1.8620689655172416E-2"/>
    <n v="0.25566255637905499"/>
    <n v="4.0000000000000001E-3"/>
    <n v="0.16581754896860157"/>
    <n v="1.3402061855670104E-3"/>
    <n v="7.6260536760153333E-2"/>
    <n v="0"/>
    <n v="0.12228963396566997"/>
    <n v="0"/>
    <n v="0.1535146842351818"/>
    <n v="1.9038461538461539E-2"/>
    <n v="0.28458392224593443"/>
    <n v="1.7073170731707317E-3"/>
    <n v="0.11076912647456418"/>
    <n v="5.263157894736842E-3"/>
    <n v="0.41677477145457353"/>
    <n v="0"/>
    <n v="0.11348584891426051"/>
    <n v="0.63264367816091949"/>
    <n v="1.103035659562555"/>
    <n v="1.6585365853658534E-2"/>
    <n v="0.24413222330172923"/>
    <n v="4.6874999999999998E-4"/>
    <n v="4.2329118528827682E-2"/>
    <n v="3.6363636363636361E-4"/>
    <n v="4.9067434835297165E-2"/>
    <n v="0"/>
    <n v="0.10976522418527668"/>
    <n v="1.5714285714285712E-2"/>
    <n v="0.15181033080015935"/>
    <n v="9.4017094017094016E-2"/>
    <n v="0.43293178792195514"/>
    <n v="0"/>
    <n v="5.5567010620213589E-2"/>
    <n v="1.5555555555555555E-3"/>
    <n v="8.6243462902931667E-2"/>
    <n v="0"/>
    <n v="8.9269173282437442E-2"/>
    <n v="0"/>
    <n v="0.16357430469152404"/>
    <n v="9.3457943925233654E-5"/>
    <n v="4.5922660953813511E-2"/>
    <n v="2.8417266187050361E-3"/>
    <n v="4.7233601401016768E-2"/>
    <n v="0"/>
    <n v="3.9820920011559943E-2"/>
    <n v="0"/>
    <n v="5.8553688640813603E-2"/>
    <n v="1.7006802721088435E-3"/>
    <n v="3.4503754156686925E-2"/>
  </r>
  <r>
    <n v="488"/>
    <x v="102"/>
    <x v="5"/>
    <n v="9.6153846153846154E-5"/>
    <n v="4.7903476641131496E-2"/>
    <n v="9.0217391304347836E-3"/>
    <n v="7.7984008941353211E-2"/>
    <n v="6.2500000000000001E-5"/>
    <n v="3.9946297333633626E-2"/>
    <n v="3.2710280373831772E-4"/>
    <n v="2.8983312495991956E-2"/>
    <n v="0"/>
    <n v="7.2014574982436672E-2"/>
    <n v="2.6737967914438503E-4"/>
    <n v="2.7055365443474016E-2"/>
    <n v="0"/>
    <n v="3.4692538927350407E-2"/>
    <n v="0"/>
    <n v="4.4500673376850125E-2"/>
    <n v="0"/>
    <n v="0.24071517272377738"/>
    <n v="0"/>
    <n v="0.35807978456373574"/>
    <n v="0"/>
    <n v="0.26983091163187234"/>
    <n v="0"/>
    <n v="6.2820908515037077E-2"/>
    <n v="1.0937499999999999E-3"/>
    <n v="0.12084555210989971"/>
    <n v="0"/>
    <n v="0.19248190182002253"/>
    <n v="8.450704225352112E-4"/>
    <n v="5.0093426067035103E-2"/>
    <n v="0"/>
    <n v="5.986275515665393E-2"/>
    <n v="0"/>
    <n v="8.1346798524361261E-2"/>
    <n v="0"/>
    <n v="5.7739834506594201E-2"/>
    <n v="0"/>
    <n v="8.1421651595474626E-2"/>
    <n v="0"/>
    <n v="7.4200677719663752E-2"/>
    <n v="0"/>
    <n v="5.614706358550664E-2"/>
    <n v="0"/>
    <n v="7.4787416827776412E-2"/>
    <n v="0"/>
    <n v="4.7424137365696874E-2"/>
    <n v="1.129032258064516E-3"/>
    <n v="6.2007355137992472E-2"/>
    <n v="0"/>
    <n v="7.6838062890672118E-2"/>
    <n v="1.5384615384615385E-3"/>
    <n v="9.3694265894696885E-2"/>
    <n v="0"/>
    <n v="0.15168576979161802"/>
    <n v="6.8421052631578938E-2"/>
    <n v="0.83259046396656977"/>
    <n v="0"/>
    <n v="0.18940334570100997"/>
    <n v="0"/>
    <n v="3.4779719131791266E-2"/>
    <n v="0"/>
    <n v="0.10990830306900541"/>
    <n v="6.2500000000000001E-4"/>
    <n v="3.7509442755519345E-2"/>
    <n v="9.0909090909090904E-5"/>
    <n v="4.7444863805370475E-2"/>
    <n v="1.6129032258064516E-4"/>
    <n v="0.12689712915641088"/>
    <n v="5.0000000000000001E-3"/>
    <n v="9.5230795389091641E-2"/>
    <n v="0"/>
    <n v="4.1144619186095265E-2"/>
    <n v="4.7727272727272731E-3"/>
    <n v="0.12456600366443039"/>
    <n v="0"/>
    <n v="6.3271999609570251E-2"/>
    <n v="0"/>
    <n v="6.7284978463492753E-2"/>
    <n v="4.0000000000000001E-3"/>
    <n v="0.2455607825158386"/>
    <n v="5.6074766355140187E-4"/>
    <n v="4.7905212565430642E-2"/>
    <n v="3.2374100719424461E-4"/>
    <n v="2.193371853564462E-2"/>
    <n v="0"/>
    <n v="5.3313077461565127E-2"/>
    <n v="0"/>
    <n v="2.8114313818127325E-2"/>
    <n v="0"/>
    <n v="1.9081824116188674E-2"/>
  </r>
  <r>
    <n v="148"/>
    <x v="103"/>
    <x v="5"/>
    <n v="2.403846153846154E-3"/>
    <n v="4.3860007638246053E-2"/>
    <n v="1.0869565217391303E-4"/>
    <n v="2.3739459896880942E-2"/>
    <n v="2.5000000000000001E-4"/>
    <n v="5.3289646073490328E-2"/>
    <n v="9.3457943925233654E-5"/>
    <n v="2.634212957942237E-2"/>
    <n v="0"/>
    <n v="7.4563952941805858E-2"/>
    <n v="0"/>
    <n v="4.0277106705080654E-2"/>
    <n v="9.1743119266055046E-5"/>
    <n v="4.593352249554658E-2"/>
    <n v="1.8348623853211009E-4"/>
    <n v="3.9407777116829724E-2"/>
    <n v="0"/>
    <n v="0.1689206693073762"/>
    <n v="0"/>
    <n v="0.25313708803439666"/>
    <n v="0"/>
    <n v="7.8990277543471418E-2"/>
    <n v="0"/>
    <n v="6.6493020176355486E-2"/>
    <n v="0"/>
    <n v="4.2714077881243373E-2"/>
    <n v="0"/>
    <n v="0.51626994544100335"/>
    <n v="2.8169014084507044E-4"/>
    <n v="0.10062922549688236"/>
    <n v="0"/>
    <n v="9.9475966679367755E-2"/>
    <n v="0"/>
    <n v="8.9161811235855232E-2"/>
    <n v="2.5000000000000001E-3"/>
    <n v="9.9537556593063126E-2"/>
    <n v="0"/>
    <n v="5.089977090977784E-2"/>
    <n v="7.5000000000000002E-4"/>
    <n v="9.2386963556031612E-2"/>
    <n v="0"/>
    <n v="0.10516770000581188"/>
    <n v="0"/>
    <n v="6.8413448531659343E-2"/>
    <n v="0"/>
    <n v="4.6360677640033716E-2"/>
    <n v="0"/>
    <n v="9.4670875444699182E-2"/>
    <n v="0"/>
    <n v="0.10524450171155761"/>
    <n v="0"/>
    <n v="7.6625368153794032E-2"/>
    <n v="4.8780487804878049E-4"/>
    <n v="0.12364902954835841"/>
    <n v="0"/>
    <n v="0.11459538913202842"/>
    <n v="0"/>
    <n v="0.14721483356211795"/>
    <n v="0"/>
    <n v="3.6898022256004998E-2"/>
    <n v="0"/>
    <n v="0.1524733495146979"/>
    <n v="0"/>
    <n v="4.6067782929748266E-2"/>
    <n v="0"/>
    <n v="3.5814245294527751E-2"/>
    <n v="0"/>
    <n v="8.4779471311606958E-2"/>
    <n v="0"/>
    <n v="4.2805649537920064E-2"/>
    <n v="0"/>
    <n v="4.6605845239422995E-2"/>
    <n v="0"/>
    <n v="6.0713097499804802E-2"/>
    <n v="0"/>
    <n v="4.7588065335714601E-2"/>
    <n v="0"/>
    <n v="6.4369542050525558E-2"/>
    <n v="0"/>
    <n v="0.14757385169524587"/>
    <n v="0"/>
    <n v="5.3974171796537213E-2"/>
    <n v="0"/>
    <n v="2.6576437509626263E-2"/>
    <n v="0"/>
    <n v="4.2587703286830626E-2"/>
    <n v="1.6806722689075631E-4"/>
    <n v="4.0063844188508856E-2"/>
    <n v="0"/>
    <n v="2.287635094903194E-2"/>
  </r>
  <r>
    <n v="147"/>
    <x v="104"/>
    <x v="5"/>
    <n v="0.12317307692307693"/>
    <n v="0.44673239034443901"/>
    <n v="5.4347826086956517E-5"/>
    <n v="4.198026481888157E-2"/>
    <n v="6.2500000000000001E-4"/>
    <n v="3.707125338834362E-2"/>
    <n v="3.2710280373831772E-4"/>
    <n v="3.6041745251029045E-2"/>
    <n v="9.0666666666666673E-3"/>
    <n v="0.22032134201973017"/>
    <n v="5.3475935828877003E-5"/>
    <n v="1.5309034478165688E-2"/>
    <n v="2.7522935779816511E-4"/>
    <n v="8.1971745355968031E-2"/>
    <n v="0"/>
    <n v="3.2951061853113701E-2"/>
    <n v="0"/>
    <n v="0.1916937290277772"/>
    <n v="0"/>
    <n v="8.695316949581848E-2"/>
    <n v="0"/>
    <n v="0.84204378970121097"/>
    <n v="0.11340425531914894"/>
    <n v="0.76090751995586992"/>
    <n v="3.1250000000000001E-4"/>
    <n v="8.2137958730579899E-2"/>
    <n v="0"/>
    <n v="0.22676155313500124"/>
    <n v="1.4084507042253522E-4"/>
    <n v="8.939457611636123E-2"/>
    <n v="0"/>
    <n v="7.1445786790020005E-2"/>
    <n v="0"/>
    <n v="5.7145128021255279E-2"/>
    <n v="0"/>
    <n v="6.6543312220238363E-2"/>
    <n v="0"/>
    <n v="6.9695834530731401E-2"/>
    <n v="0"/>
    <n v="3.3553214180137542E-2"/>
    <n v="0"/>
    <n v="9.961678297528502E-2"/>
    <n v="1.5384615384615385E-4"/>
    <n v="6.1671227764926159E-2"/>
    <n v="0"/>
    <n v="0.10432961644176927"/>
    <n v="0"/>
    <n v="0.17122098809046826"/>
    <n v="0"/>
    <n v="0.15399981653998626"/>
    <n v="0"/>
    <n v="6.6702585583261698E-2"/>
    <n v="0"/>
    <n v="0.14551293723064676"/>
    <n v="0"/>
    <n v="4.146422467854452E-2"/>
    <n v="0"/>
    <n v="0.73577526903576496"/>
    <n v="0"/>
    <n v="6.6151093692543544E-2"/>
    <n v="1.9512195121951219E-3"/>
    <n v="0.14620545510859148"/>
    <n v="7.8125000000000002E-5"/>
    <n v="2.8277677816720893E-2"/>
    <n v="0"/>
    <n v="4.4576261668184257E-2"/>
    <n v="0"/>
    <n v="8.0491275207555613E-2"/>
    <n v="0"/>
    <n v="4.4249476851372628E-2"/>
    <n v="0"/>
    <n v="3.2524695011307295E-2"/>
    <n v="0"/>
    <n v="0.10381606464092037"/>
    <n v="0"/>
    <n v="5.4487625110010179E-2"/>
    <n v="0"/>
    <n v="0.10470753920743571"/>
    <n v="0"/>
    <n v="0.1355614476560687"/>
    <n v="0"/>
    <n v="5.7404486998080116E-2"/>
    <n v="0"/>
    <n v="1.6715368388223902E-2"/>
    <n v="0"/>
    <n v="6.3064703405958905E-2"/>
    <n v="8.4033613445378154E-5"/>
    <n v="6.1820059624503758E-2"/>
    <n v="0"/>
    <n v="2.1298423939020192E-2"/>
  </r>
  <r>
    <n v="241"/>
    <x v="105"/>
    <x v="5"/>
    <n v="2.2788461538461539E-2"/>
    <n v="0.23341030319367595"/>
    <n v="1.4130434782608696E-3"/>
    <n v="5.6591972621004419E-2"/>
    <n v="2.5000000000000001E-4"/>
    <n v="4.5930909688862973E-2"/>
    <n v="5.1401869158878503E-4"/>
    <n v="4.0532261057318789E-2"/>
    <n v="2E-3"/>
    <n v="0.1321697790156604"/>
    <n v="1.1283422459893047E-2"/>
    <n v="0.11191941295190717"/>
    <n v="2.4770642201834862E-3"/>
    <n v="8.5497029622130266E-2"/>
    <n v="1.6513761467889909E-3"/>
    <n v="9.904986364225217E-2"/>
    <n v="9.5238095238095227E-4"/>
    <n v="0.2127344118684123"/>
    <n v="0"/>
    <n v="0.16731507563113782"/>
    <n v="0"/>
    <n v="0.11548386749830142"/>
    <n v="0"/>
    <n v="8.7706138534732359E-2"/>
    <n v="4.6874999999999998E-4"/>
    <n v="0.13054961440074048"/>
    <n v="0"/>
    <n v="0.25685266054476219"/>
    <n v="1.4084507042253522E-4"/>
    <n v="3.5202542832900419E-2"/>
    <n v="3.5593220338983049E-3"/>
    <n v="0.12131952951946474"/>
    <n v="2.2222222222222221E-4"/>
    <n v="8.9045276719939559E-2"/>
    <n v="4.7619047619047614E-4"/>
    <n v="8.9634150456691472E-2"/>
    <n v="2.8124999999999999E-3"/>
    <n v="0.16140022336790719"/>
    <n v="5.0000000000000001E-3"/>
    <n v="0.18081832602560688"/>
    <n v="0"/>
    <n v="9.2312342386355287E-2"/>
    <n v="2.1538461538461538E-3"/>
    <n v="8.6333433536345691E-2"/>
    <n v="0"/>
    <n v="5.2802480151892692E-2"/>
    <n v="0"/>
    <n v="9.6439607837215821E-2"/>
    <n v="0"/>
    <n v="0.42609587614710248"/>
    <n v="0"/>
    <n v="8.8375219478888961E-2"/>
    <n v="4.8048780487804879E-2"/>
    <n v="0.45895021367231403"/>
    <n v="0"/>
    <n v="0.18563083224666121"/>
    <n v="0"/>
    <n v="0.16468291364377968"/>
    <n v="1.0344827586206897E-3"/>
    <n v="4.2119930067022741E-2"/>
    <n v="8.0487804878048783E-3"/>
    <n v="0.22400003370872554"/>
    <n v="5.0703125000000002E-2"/>
    <n v="0.32783869649736663"/>
    <n v="1.5454545454545454E-3"/>
    <n v="6.7321429110512448E-2"/>
    <n v="4.8387096774193554E-4"/>
    <n v="7.1881400887707808E-2"/>
    <n v="2.5396825396825397E-3"/>
    <n v="7.0909815400916204E-2"/>
    <n v="2.0512820512820513E-3"/>
    <n v="7.7206129799698292E-2"/>
    <n v="0"/>
    <n v="0.12918183771227082"/>
    <n v="1.1111111111111111E-3"/>
    <n v="7.7451328399370176E-2"/>
    <n v="5.0000000000000001E-3"/>
    <n v="8.9009142017751633E-2"/>
    <n v="0"/>
    <n v="0.11967479310870169"/>
    <n v="1.0093457943925233E-2"/>
    <n v="0.1872750680018819"/>
    <n v="7.3741007194244599E-3"/>
    <n v="7.7448810396436488E-2"/>
    <n v="1.0810810810810811E-3"/>
    <n v="9.2799466992582472E-2"/>
    <n v="8.4033613445378154E-5"/>
    <n v="3.0675286426042253E-2"/>
    <n v="4.0816326530612241E-4"/>
    <n v="3.1342275504873306E-2"/>
  </r>
  <r>
    <n v="215"/>
    <x v="106"/>
    <x v="5"/>
    <n v="0"/>
    <n v="4.593032614173289E-2"/>
    <n v="1.8478260869565215E-3"/>
    <n v="4.9695619177715727E-2"/>
    <n v="0"/>
    <n v="3.1522539032360707E-2"/>
    <n v="4.6728971962616827E-5"/>
    <n v="2.2401921449028896E-2"/>
    <n v="0"/>
    <n v="5.4830449002482018E-2"/>
    <n v="0"/>
    <n v="2.5402994532399546E-2"/>
    <n v="3.6697247706422018E-4"/>
    <n v="5.9861372673818962E-2"/>
    <n v="9.1743119266055046E-5"/>
    <n v="1.8780158930023553E-2"/>
    <n v="0"/>
    <n v="9.7030497225043505E-2"/>
    <n v="0"/>
    <n v="0.13266684758915809"/>
    <n v="0"/>
    <n v="7.1205737308889419E-2"/>
    <n v="0"/>
    <n v="0.12949700555396926"/>
    <n v="2.5000000000000001E-3"/>
    <n v="9.0260025965145457E-2"/>
    <n v="0"/>
    <n v="0.40400674009798937"/>
    <n v="6.0704225352112673E-2"/>
    <n v="0.37529094943746322"/>
    <n v="1.3559322033898306E-3"/>
    <n v="7.9775135896034174E-2"/>
    <n v="0"/>
    <n v="0.16162746655130861"/>
    <n v="0"/>
    <n v="7.7876080848979817E-2"/>
    <n v="0"/>
    <n v="4.4388883037239493E-2"/>
    <n v="0"/>
    <n v="4.0321280740671615E-2"/>
    <n v="0"/>
    <n v="6.0201873114984192E-2"/>
    <n v="0"/>
    <n v="4.4917542882106316E-2"/>
    <n v="0"/>
    <n v="4.4978860699121492E-2"/>
    <n v="0"/>
    <n v="7.3232046900720493E-2"/>
    <n v="0"/>
    <n v="0.24163892761128888"/>
    <n v="0"/>
    <n v="0.10521009702709931"/>
    <n v="4.1463414634146335E-3"/>
    <n v="0.16369581433855654"/>
    <n v="0"/>
    <n v="0.65457437068730107"/>
    <n v="0"/>
    <n v="0.13458128106137648"/>
    <n v="0"/>
    <n v="4.3658366956409754E-2"/>
    <n v="0"/>
    <n v="7.0834043694925491E-2"/>
    <n v="0"/>
    <n v="4.7108380570255202E-2"/>
    <n v="2.7272727272727274E-4"/>
    <n v="4.3883250494549685E-2"/>
    <n v="0"/>
    <n v="7.1648651438288039E-2"/>
    <n v="7.6190476190476182E-3"/>
    <n v="0.12027891669690147"/>
    <n v="7.6923076923076923E-4"/>
    <n v="5.0762734220277703E-2"/>
    <n v="0"/>
    <n v="6.657659682143896E-2"/>
    <n v="6.2222222222222219E-3"/>
    <n v="0.11854842585596531"/>
    <n v="0"/>
    <n v="6.1151172078584566E-2"/>
    <n v="0"/>
    <n v="0.11435016395265733"/>
    <n v="0"/>
    <n v="5.6670281030494346E-2"/>
    <n v="7.1942446043165466E-5"/>
    <n v="2.1530198674083206E-2"/>
    <n v="0"/>
    <n v="4.7832272501202172E-2"/>
    <n v="0"/>
    <n v="5.15264582286592E-2"/>
    <n v="0"/>
    <n v="2.344105049448145E-2"/>
  </r>
  <r>
    <n v="27"/>
    <x v="107"/>
    <x v="5"/>
    <n v="2.9807692307692308E-3"/>
    <n v="7.5802707768591618E-2"/>
    <n v="5.4347826086956517E-5"/>
    <n v="2.4481581541711681E-2"/>
    <n v="5.0000000000000001E-4"/>
    <n v="3.9921604094116069E-2"/>
    <n v="0"/>
    <n v="2.8573015971790083E-2"/>
    <n v="0"/>
    <n v="5.6643057329158697E-2"/>
    <n v="2.6737967914438503E-4"/>
    <n v="4.0956188066445992E-2"/>
    <n v="0"/>
    <n v="5.2754766671274878E-2"/>
    <n v="4.587155963302752E-4"/>
    <n v="4.6653496705772082E-2"/>
    <n v="9.5238095238095227E-4"/>
    <n v="0.32076557086935864"/>
    <n v="0"/>
    <n v="8.1673113383444393E-2"/>
    <n v="2.9411764705882349E-2"/>
    <n v="0.76870075457554166"/>
    <n v="2.7659574468085108E-2"/>
    <n v="0.24458767898909223"/>
    <n v="9.5312499999999998E-3"/>
    <n v="0.19565075599606591"/>
    <n v="6.545454545454546E-2"/>
    <n v="1.2221055321833616"/>
    <n v="1.4084507042253522E-3"/>
    <n v="0.10927373506436711"/>
    <n v="8.4745762711864404E-4"/>
    <n v="0.10637564560461099"/>
    <n v="0"/>
    <n v="7.172068589799295E-2"/>
    <n v="0"/>
    <n v="7.4335668956214532E-2"/>
    <n v="0"/>
    <n v="9.2047787477581175E-2"/>
    <n v="0"/>
    <n v="5.0464365300839004E-2"/>
    <n v="0"/>
    <n v="9.3568483508661232E-2"/>
    <n v="3.076923076923077E-4"/>
    <n v="8.2196070583708217E-2"/>
    <n v="0"/>
    <n v="4.6959673349503919E-2"/>
    <n v="0"/>
    <n v="8.7504480476203836E-2"/>
    <n v="0"/>
    <n v="5.8441662731259406E-2"/>
    <n v="0"/>
    <n v="6.9418436974187175E-2"/>
    <n v="4.8780487804878049E-4"/>
    <n v="9.4817794434452735E-2"/>
    <n v="0"/>
    <n v="7.7397345141183543E-2"/>
    <n v="0"/>
    <n v="0.50912732303727948"/>
    <n v="0"/>
    <n v="5.4029506001368105E-2"/>
    <n v="0"/>
    <n v="3.9257503934426556E-2"/>
    <n v="7.0312499999999993E-3"/>
    <n v="0.10911298027387217"/>
    <n v="2.7272727272727274E-4"/>
    <n v="6.1432025763268942E-2"/>
    <n v="0"/>
    <n v="9.056720014317643E-2"/>
    <n v="7.9365079365079365E-4"/>
    <n v="4.7650085551500403E-2"/>
    <n v="0"/>
    <n v="3.8112763718678638E-2"/>
    <n v="0"/>
    <n v="0.17831523219344778"/>
    <n v="4.3111111111111114E-2"/>
    <n v="0.31321717784957109"/>
    <n v="1.3888888888888889E-4"/>
    <n v="4.6940978318997094E-2"/>
    <n v="0"/>
    <n v="0.22040407640442938"/>
    <n v="1.8691588785046731E-4"/>
    <n v="6.2128398448611094E-2"/>
    <n v="1.4388489208633093E-4"/>
    <n v="2.9923635180142131E-2"/>
    <n v="7.2972972972972974E-3"/>
    <n v="0.17916243193733944"/>
    <n v="4.2016806722689078E-4"/>
    <n v="5.7310470675129711E-2"/>
    <n v="1.7006802721088435E-3"/>
    <n v="4.6732181520649847E-2"/>
  </r>
  <r>
    <n v="117"/>
    <x v="108"/>
    <x v="5"/>
    <n v="4.807692307692308E-4"/>
    <n v="5.7698811212030424E-2"/>
    <n v="5.4347826086956517E-5"/>
    <n v="2.3053710056186939E-2"/>
    <n v="0"/>
    <n v="2.836508342656122E-2"/>
    <n v="7.9439252336448597E-3"/>
    <n v="0.11184822485198523"/>
    <n v="0"/>
    <n v="5.0274191683556117E-2"/>
    <n v="8.8770053475935834E-2"/>
    <n v="0.3923795435170111"/>
    <n v="3.6697247706422018E-4"/>
    <n v="6.8824807194851886E-2"/>
    <n v="0"/>
    <n v="4.1270816905324324E-2"/>
    <n v="0"/>
    <n v="7.6361814493051836E-2"/>
    <n v="0"/>
    <n v="0.26835561084759785"/>
    <n v="0"/>
    <n v="0.3776800553675323"/>
    <n v="0"/>
    <n v="5.159660183512179E-2"/>
    <n v="0"/>
    <n v="9.755223853876642E-2"/>
    <n v="0"/>
    <n v="0.16439115683407218"/>
    <n v="7.0422535211267607E-3"/>
    <n v="0.17631394658612823"/>
    <n v="0"/>
    <n v="9.084882635964589E-2"/>
    <n v="2.6666666666666666E-3"/>
    <n v="0.16979623516482228"/>
    <n v="2.3809523809523807E-4"/>
    <n v="4.2241656403999787E-2"/>
    <n v="1.25E-3"/>
    <n v="8.9956198295399151E-2"/>
    <n v="0"/>
    <n v="7.8579140795358715E-2"/>
    <n v="4.4827586206896549E-3"/>
    <n v="0.14425449190872219"/>
    <n v="2E-3"/>
    <n v="0.1382332591795272"/>
    <n v="0"/>
    <n v="8.5593522097776265E-2"/>
    <n v="0"/>
    <n v="7.6500543353059433E-2"/>
    <n v="2.9642857142857144E-2"/>
    <n v="0.5458937108946752"/>
    <n v="0"/>
    <n v="8.6769791976701038E-2"/>
    <n v="7.3170731707317073E-4"/>
    <n v="0.13239540344847861"/>
    <n v="0"/>
    <n v="0.24953680462345873"/>
    <n v="0"/>
    <n v="0.23874827763568771"/>
    <n v="2.2988505747126439E-4"/>
    <n v="6.6393150287062788E-2"/>
    <n v="1.4634146341463415E-3"/>
    <n v="0.12639947026237197"/>
    <n v="7.8125000000000004E-4"/>
    <n v="7.4369699375609388E-2"/>
    <n v="8.8181818181818188E-3"/>
    <n v="0.14124440837884458"/>
    <n v="0"/>
    <n v="6.3929684814333657E-2"/>
    <n v="1.1904761904761904E-2"/>
    <n v="0.18415436808050026"/>
    <n v="8.547008547008547E-5"/>
    <n v="3.6985088747750319E-2"/>
    <n v="0"/>
    <n v="0.16849634002452443"/>
    <n v="0"/>
    <n v="5.7219221455122822E-2"/>
    <n v="0"/>
    <n v="5.5153125811042425E-2"/>
    <n v="0"/>
    <n v="0.14323709047034097"/>
    <n v="2.8037383177570094E-4"/>
    <n v="5.6064783295689244E-2"/>
    <n v="3.5971223021582735E-4"/>
    <n v="2.6144709877630273E-2"/>
    <n v="1.3513513513513514E-4"/>
    <n v="7.9917626858586485E-2"/>
    <n v="3.3613445378151263E-3"/>
    <n v="9.0451800163486376E-2"/>
    <n v="3.0272108843537415E-3"/>
    <n v="6.5369124303766082E-2"/>
  </r>
  <r>
    <n v="346"/>
    <x v="109"/>
    <x v="5"/>
    <n v="6.2500000000000003E-3"/>
    <n v="0.13628006760228212"/>
    <n v="7.0652173913043469E-3"/>
    <n v="0.11399986840781738"/>
    <n v="1.875E-4"/>
    <n v="4.1446684822411033E-2"/>
    <n v="9.3457943925233654E-5"/>
    <n v="2.0262809729793524E-2"/>
    <n v="2.6666666666666668E-4"/>
    <n v="4.9283336785656794E-2"/>
    <n v="4.8128342245989307E-4"/>
    <n v="4.2057398665136761E-2"/>
    <n v="7.3394495412844036E-4"/>
    <n v="5.7217512916749869E-2"/>
    <n v="1.3761467889908258E-3"/>
    <n v="6.6995462079113388E-2"/>
    <n v="0"/>
    <n v="0.2219339943987558"/>
    <n v="0"/>
    <n v="0.16139148404148254"/>
    <n v="0"/>
    <n v="0.21179611837702778"/>
    <n v="1.9148936170212765E-3"/>
    <n v="0.19141817884391019"/>
    <n v="2.3437499999999999E-3"/>
    <n v="0.12554148305001278"/>
    <n v="0"/>
    <n v="0.75227361688382111"/>
    <n v="0"/>
    <n v="4.5574058404754224E-2"/>
    <n v="0"/>
    <n v="7.1511438166064423E-2"/>
    <n v="0"/>
    <n v="0.10656003521072241"/>
    <n v="0"/>
    <n v="8.1737663317227635E-2"/>
    <n v="0"/>
    <n v="3.7211632194208498E-2"/>
    <n v="2.7500000000000003E-3"/>
    <n v="0.16349833354045859"/>
    <n v="5.6034482758620684E-2"/>
    <n v="0.46059324974881227"/>
    <n v="4.6153846153846153E-4"/>
    <n v="8.6269279809581628E-2"/>
    <n v="1.2371134020618556E-3"/>
    <n v="3.2581339051141495E-2"/>
    <n v="3.2258064516129032E-4"/>
    <n v="5.0601493566051106E-2"/>
    <n v="0"/>
    <n v="0.13260454742051522"/>
    <n v="4.807692307692308E-3"/>
    <n v="8.2220843626860662E-2"/>
    <n v="0"/>
    <n v="0.11951187685276678"/>
    <n v="0"/>
    <n v="3.4917501674551696E-2"/>
    <n v="0"/>
    <n v="0.42607265083595658"/>
    <n v="5.7471264367816091E-4"/>
    <n v="4.2742169918114047E-2"/>
    <n v="0"/>
    <n v="6.8919655337858376E-2"/>
    <n v="7.8125000000000002E-5"/>
    <n v="2.9632166753895243E-2"/>
    <n v="2.2727272727272726E-3"/>
    <n v="8.7540497678922219E-2"/>
    <n v="0"/>
    <n v="8.4344584300890896E-2"/>
    <n v="0"/>
    <n v="4.1423804667839424E-2"/>
    <n v="0"/>
    <n v="5.1033585438260837E-2"/>
    <n v="0"/>
    <n v="5.3490991097687304E-2"/>
    <n v="5.4444444444444445E-3"/>
    <n v="0.1309047008478702"/>
    <n v="2.7777777777777778E-4"/>
    <n v="5.0552051896981427E-2"/>
    <n v="0"/>
    <n v="0.35574106815316825"/>
    <n v="0"/>
    <n v="8.158184025667703E-2"/>
    <n v="1.1690647482014389E-2"/>
    <n v="0.11356795220473427"/>
    <n v="5.4054054054054055E-4"/>
    <n v="4.6343469569262621E-2"/>
    <n v="1.6806722689075631E-4"/>
    <n v="5.0049279645558373E-2"/>
    <n v="2.7210884353741501E-4"/>
    <n v="2.5577799404605528E-2"/>
  </r>
  <r>
    <n v="261"/>
    <x v="110"/>
    <x v="5"/>
    <n v="0"/>
    <n v="2.4510611518436295E-2"/>
    <n v="0"/>
    <n v="2.4533798946128834E-2"/>
    <n v="0"/>
    <n v="2.769253667793484E-2"/>
    <n v="0"/>
    <n v="3.7325740730655421E-2"/>
    <n v="0"/>
    <n v="5.7804495811083732E-2"/>
    <n v="0"/>
    <n v="2.0117854577645228E-2"/>
    <n v="0"/>
    <n v="3.4942037642350765E-2"/>
    <n v="0"/>
    <n v="8.667333111535902E-2"/>
    <n v="0"/>
    <n v="0.27938137463912932"/>
    <n v="0"/>
    <n v="0.10680514142036132"/>
    <n v="0"/>
    <n v="7.621240603132344E-2"/>
    <n v="0"/>
    <n v="6.6632787671230417E-2"/>
    <n v="0"/>
    <n v="8.1999651183888744E-2"/>
    <n v="0"/>
    <n v="0.35749239877446087"/>
    <n v="0"/>
    <n v="6.5013145370048736E-2"/>
    <n v="0"/>
    <n v="5.9021923543255299E-2"/>
    <n v="0"/>
    <n v="0.13806937899238028"/>
    <n v="0"/>
    <n v="5.3835975250970586E-2"/>
    <n v="0"/>
    <n v="5.3415567227936743E-2"/>
    <n v="0"/>
    <n v="4.8875126371169433E-2"/>
    <n v="0"/>
    <n v="7.7197149170056822E-2"/>
    <n v="0"/>
    <n v="5.1672186923819516E-2"/>
    <n v="0"/>
    <n v="7.1003205882020221E-2"/>
    <n v="0"/>
    <n v="6.9888668198744897E-2"/>
    <n v="0"/>
    <n v="0.19227854145418938"/>
    <n v="0"/>
    <n v="9.7910399062737227E-2"/>
    <n v="0"/>
    <n v="0.22439426302498866"/>
    <n v="0"/>
    <n v="0.30249803388790908"/>
    <n v="0"/>
    <n v="0.44839368381988703"/>
    <n v="0"/>
    <n v="7.8906394049545719E-2"/>
    <n v="0"/>
    <n v="0.28879316482424738"/>
    <n v="0"/>
    <n v="3.7237780079195419E-2"/>
    <n v="0"/>
    <n v="5.4139980732831598E-2"/>
    <n v="0"/>
    <n v="9.3767559078359014E-2"/>
    <n v="0"/>
    <n v="4.8874292523237238E-2"/>
    <n v="0"/>
    <n v="2.8848341766594982E-2"/>
    <n v="0"/>
    <n v="0.15259949069527082"/>
    <n v="3.3333333333333332E-4"/>
    <n v="4.3236888681475273E-2"/>
    <n v="0"/>
    <n v="7.2637990251402079E-2"/>
    <n v="0"/>
    <n v="0.17922993259183492"/>
    <n v="0"/>
    <n v="5.7145100019560961E-2"/>
    <n v="0"/>
    <n v="1.9453221912687852E-2"/>
    <n v="0"/>
    <n v="5.4874827787178199E-2"/>
    <n v="0"/>
    <n v="4.5735293501924415E-2"/>
    <n v="0"/>
    <n v="2.0640799506327911E-2"/>
  </r>
  <r>
    <n v="395"/>
    <x v="111"/>
    <x v="5"/>
    <n v="0"/>
    <n v="3.5727014176309142E-2"/>
    <n v="1.25E-3"/>
    <n v="4.0336612453581465E-2"/>
    <n v="3.7500000000000001E-4"/>
    <n v="3.2063067601687811E-2"/>
    <n v="7.2429906542056067E-3"/>
    <n v="8.0267573704073197E-2"/>
    <n v="0"/>
    <n v="5.4586184746293814E-2"/>
    <n v="4.2780748663101602E-4"/>
    <n v="3.5005178706208964E-2"/>
    <n v="3.6697247706422018E-4"/>
    <n v="4.2566263503846194E-2"/>
    <n v="1.7431192660550461E-3"/>
    <n v="8.8105682910559785E-2"/>
    <n v="0"/>
    <n v="0.18513686468628168"/>
    <n v="0"/>
    <n v="0.15620547722506894"/>
    <n v="0"/>
    <n v="0.17504791966035396"/>
    <n v="0"/>
    <n v="5.5735976262240042E-2"/>
    <n v="2.6562499999999998E-3"/>
    <n v="0.18119933559459317"/>
    <n v="0"/>
    <n v="0.41193579136756375"/>
    <n v="5.915492957746479E-3"/>
    <n v="0.10802069592015552"/>
    <n v="5.0847457627118645E-4"/>
    <n v="4.4334737586859491E-2"/>
    <n v="0"/>
    <n v="7.7711128559236606E-2"/>
    <n v="1.1904761904761903E-4"/>
    <n v="3.632956900044889E-2"/>
    <n v="0"/>
    <n v="3.7998108974376055E-2"/>
    <n v="1E-3"/>
    <n v="5.2067823133107677E-2"/>
    <n v="1.3965517241379309E-2"/>
    <n v="0.25996027741673039"/>
    <n v="3.076923076923077E-4"/>
    <n v="8.4597314795252579E-2"/>
    <n v="1.0309278350515464E-4"/>
    <n v="6.1855740342035531E-2"/>
    <n v="3.3870967741935483E-3"/>
    <n v="0.16702415635733861"/>
    <n v="0"/>
    <n v="0.10584289192844824"/>
    <n v="0"/>
    <n v="0.21772552179357393"/>
    <n v="3.4146341463414634E-3"/>
    <n v="0.15983827428808384"/>
    <n v="0"/>
    <n v="4.5787767492696085E-2"/>
    <n v="0"/>
    <n v="0.1114857968904147"/>
    <n v="1.1494252873563219E-4"/>
    <n v="6.3611277612259445E-2"/>
    <n v="7.3170731707317073E-4"/>
    <n v="0.13994225910563379"/>
    <n v="2.3437499999999999E-4"/>
    <n v="4.9044275242819201E-2"/>
    <n v="1E-3"/>
    <n v="3.7822720100695859E-2"/>
    <n v="4.8387096774193554E-4"/>
    <n v="0.18276806618389782"/>
    <n v="2.5396825396825397E-3"/>
    <n v="6.0330269965809147E-2"/>
    <n v="0"/>
    <n v="3.1078296060894392E-2"/>
    <n v="0"/>
    <n v="8.7164863169382309E-2"/>
    <n v="1.111111111111111E-4"/>
    <n v="5.4766098387170635E-2"/>
    <n v="2.5000000000000001E-3"/>
    <n v="0.11605184144592583"/>
    <n v="0"/>
    <n v="7.8548363347293537E-2"/>
    <n v="9.3457943925233654E-5"/>
    <n v="3.4058230962714875E-2"/>
    <n v="1.0791366906474821E-4"/>
    <n v="2.7113559606061519E-2"/>
    <n v="1.6216216216216215E-3"/>
    <n v="7.5795164032338283E-2"/>
    <n v="2.2689075630252099E-3"/>
    <n v="5.5157789460545087E-2"/>
    <n v="6.1564625850340131E-3"/>
    <n v="6.9622730716794284E-2"/>
  </r>
  <r>
    <n v="116"/>
    <x v="112"/>
    <x v="5"/>
    <n v="1.4038461538461538E-2"/>
    <n v="0.20580903122976291"/>
    <n v="1.1956521739130436E-3"/>
    <n v="2.5473171931442391E-2"/>
    <n v="0"/>
    <n v="3.1927134763292175E-2"/>
    <n v="2.3364485981308412E-4"/>
    <n v="2.5181153846694653E-2"/>
    <n v="0"/>
    <n v="6.227937276520374E-2"/>
    <n v="5.6149732620320858E-3"/>
    <n v="8.8132762570929543E-2"/>
    <n v="9.1743119266055046E-5"/>
    <n v="5.7185618117599743E-2"/>
    <n v="1.8348623853211009E-4"/>
    <n v="4.7549195498969896E-2"/>
    <n v="0"/>
    <n v="0.17286731157376478"/>
    <n v="0"/>
    <n v="0.18162150819003708"/>
    <n v="0"/>
    <n v="0.34269072601015821"/>
    <n v="0"/>
    <n v="6.3268458095475821E-2"/>
    <n v="4.6874999999999998E-4"/>
    <n v="0.10738244502221908"/>
    <n v="0"/>
    <n v="0.33801954695166991"/>
    <n v="0"/>
    <n v="4.3226113053164608E-2"/>
    <n v="6.4406779661016949E-3"/>
    <n v="0.16955490227796027"/>
    <n v="2.4444444444444444E-3"/>
    <n v="0.11555486312846927"/>
    <n v="2.0238095238095236E-3"/>
    <n v="0.1060692465727312"/>
    <n v="0"/>
    <n v="5.7723866853152256E-2"/>
    <n v="0"/>
    <n v="5.1192378006463014E-2"/>
    <n v="0"/>
    <n v="7.5054375061828285E-2"/>
    <n v="5.3846153846153844E-3"/>
    <n v="0.13884931045237964"/>
    <n v="0"/>
    <n v="3.5402559711458913E-2"/>
    <n v="0"/>
    <n v="4.4958226435352439E-2"/>
    <n v="3.5714285714285714E-4"/>
    <n v="0.12821062903105843"/>
    <n v="0"/>
    <n v="9.909737851751127E-2"/>
    <n v="0"/>
    <n v="0.12878932319480871"/>
    <n v="0"/>
    <n v="1.4414256036220105E-2"/>
    <n v="0"/>
    <n v="9.5543198869856891E-2"/>
    <n v="6.8965517241379305E-4"/>
    <n v="8.2378462119064327E-2"/>
    <n v="1.3170731707317073E-2"/>
    <n v="0.17689158533773264"/>
    <n v="1.5625E-4"/>
    <n v="2.7276253397414019E-2"/>
    <n v="1.4181818181818181E-2"/>
    <n v="0.16535643886824455"/>
    <n v="1.6129032258064516E-4"/>
    <n v="9.4549902000990116E-2"/>
    <n v="5.5555555555555556E-4"/>
    <n v="5.3003570048099413E-2"/>
    <n v="0"/>
    <n v="3.913971246329194E-2"/>
    <n v="0"/>
    <n v="5.2670565962897022E-2"/>
    <n v="0"/>
    <n v="3.8458099310031621E-2"/>
    <n v="0"/>
    <n v="5.335822626391365E-2"/>
    <n v="0"/>
    <n v="0.11586000109608753"/>
    <n v="0"/>
    <n v="4.3638639221260198E-2"/>
    <n v="6.4748201438848921E-4"/>
    <n v="3.7426948548442529E-2"/>
    <n v="2.0270270270270271E-3"/>
    <n v="8.4620047596568576E-2"/>
    <n v="0"/>
    <n v="2.6269680424606638E-2"/>
    <n v="9.1836734693877557E-4"/>
    <n v="3.2045320879326926E-2"/>
  </r>
  <r>
    <n v="118"/>
    <x v="113"/>
    <x v="5"/>
    <n v="0"/>
    <n v="4.2630946972404653E-2"/>
    <n v="3.4239130434782607E-3"/>
    <n v="7.2044112427134099E-2"/>
    <n v="6.2500000000000001E-4"/>
    <n v="4.3056108542787332E-2"/>
    <n v="4.710280373831776E-2"/>
    <n v="0.19175891386870431"/>
    <n v="0"/>
    <n v="8.7211507180523284E-2"/>
    <n v="4.8128342245989307E-4"/>
    <n v="3.9954207962033084E-2"/>
    <n v="0"/>
    <n v="5.5165585505661176E-2"/>
    <n v="9.1743119266055046E-5"/>
    <n v="4.6202040678483956E-2"/>
    <n v="0"/>
    <n v="0.44112945335747178"/>
    <n v="0"/>
    <n v="0.14774747148947481"/>
    <n v="0"/>
    <n v="5.5423976596038031E-2"/>
    <n v="0"/>
    <n v="9.2335220686896785E-2"/>
    <n v="0"/>
    <n v="6.2786321059695963E-2"/>
    <n v="0"/>
    <n v="0.74592799810560495"/>
    <n v="0"/>
    <n v="7.9870075891426889E-2"/>
    <n v="1.6949152542372882E-4"/>
    <n v="8.8798353671458732E-2"/>
    <n v="0"/>
    <n v="9.7945075035819826E-2"/>
    <n v="0"/>
    <n v="6.050748809537182E-2"/>
    <n v="1.5625E-4"/>
    <n v="7.352300635342876E-2"/>
    <n v="0"/>
    <n v="3.7421853769073907E-2"/>
    <n v="8.6206896551724137E-3"/>
    <n v="0.15999848452877657"/>
    <n v="0"/>
    <n v="6.8145564652427562E-2"/>
    <n v="0"/>
    <n v="5.7580565750565658E-2"/>
    <n v="1.129032258064516E-3"/>
    <n v="0.15757749035489374"/>
    <n v="0"/>
    <n v="0.26194401895616298"/>
    <n v="6.1538461538461538E-3"/>
    <n v="0.16072422228016148"/>
    <n v="2.4390243902439024E-4"/>
    <n v="9.501190833928462E-2"/>
    <n v="0"/>
    <n v="4.8395704503823973E-2"/>
    <n v="0"/>
    <n v="0.53371272696788186"/>
    <n v="7.0114942528735624E-2"/>
    <n v="0.35386911342323174"/>
    <n v="4.390243902439024E-3"/>
    <n v="0.24445010674055456"/>
    <n v="0"/>
    <n v="3.6448803156278707E-2"/>
    <n v="0"/>
    <n v="5.3441889969951049E-2"/>
    <n v="1.6129032258064516E-4"/>
    <n v="7.7319762897809341E-2"/>
    <n v="3.1746031746031746E-4"/>
    <n v="7.0686689417499837E-2"/>
    <n v="0"/>
    <n v="7.3687994219202385E-2"/>
    <n v="0"/>
    <n v="7.1930868234579948E-2"/>
    <n v="0"/>
    <n v="5.8588346618042929E-2"/>
    <n v="8.3333333333333339E-4"/>
    <n v="8.3131153479714739E-2"/>
    <n v="0"/>
    <n v="0.25329499271666134"/>
    <n v="0"/>
    <n v="2.7409250750479685E-2"/>
    <n v="7.1942446043165466E-5"/>
    <n v="2.0653887244434906E-2"/>
    <n v="6.7567567567567571E-4"/>
    <n v="8.9213190725026412E-2"/>
    <n v="9.2436974789915968E-4"/>
    <n v="4.1249752171442423E-2"/>
    <n v="6.8027210884353753E-5"/>
    <n v="1.8807577528678419E-2"/>
  </r>
  <r>
    <n v="4"/>
    <x v="114"/>
    <x v="5"/>
    <n v="9.6153846153846159E-4"/>
    <n v="7.6260115135738216E-2"/>
    <n v="1.6304347826086958E-4"/>
    <n v="2.5140867254743467E-2"/>
    <n v="6.2500000000000001E-5"/>
    <n v="4.1363383480432225E-2"/>
    <n v="5.4205607476635513E-3"/>
    <n v="8.6384770838749542E-2"/>
    <n v="1.3333333333333334E-4"/>
    <n v="5.215346487425198E-2"/>
    <n v="8.5561497326203204E-4"/>
    <n v="4.4554394950565075E-2"/>
    <n v="1.8348623853211009E-4"/>
    <n v="4.2793610846865129E-2"/>
    <n v="1.1284403669724771E-2"/>
    <n v="0.12546543012884356"/>
    <n v="0"/>
    <n v="8.998168741697965E-2"/>
    <n v="0"/>
    <n v="0.11773139627205144"/>
    <n v="5.8823529411764705E-3"/>
    <n v="0.14619554478071947"/>
    <n v="0"/>
    <n v="8.3806815106086771E-2"/>
    <n v="1.25E-3"/>
    <n v="0.10116228042456374"/>
    <n v="1.9090909090909092E-2"/>
    <n v="0.78357924298886572"/>
    <n v="7.0422535211267609E-4"/>
    <n v="8.567184523813319E-2"/>
    <n v="8.6440677966101703E-3"/>
    <n v="0.1783386608893226"/>
    <n v="0"/>
    <n v="6.4975609138955365E-2"/>
    <n v="0"/>
    <n v="5.7548962530256202E-2"/>
    <n v="1.5625E-4"/>
    <n v="8.2752440427093524E-2"/>
    <n v="0"/>
    <n v="3.5678728917517777E-2"/>
    <n v="0.15206896551724136"/>
    <n v="0.83907871484680852"/>
    <n v="6.1538461538461541E-4"/>
    <n v="4.6086053122709907E-2"/>
    <n v="0"/>
    <n v="3.2023204845312687E-2"/>
    <n v="0"/>
    <n v="5.128294545021185E-2"/>
    <n v="0"/>
    <n v="0.14560876275547127"/>
    <n v="0"/>
    <n v="7.5685684460690614E-2"/>
    <n v="9.7560975609756097E-4"/>
    <n v="0.21802373043938009"/>
    <n v="0"/>
    <n v="0.10422800174441969"/>
    <n v="0"/>
    <n v="0.41534714556035218"/>
    <n v="2.2298850574712644E-2"/>
    <n v="0.2365405224097433"/>
    <n v="3.170731707317073E-3"/>
    <n v="0.13832278524990715"/>
    <n v="0"/>
    <n v="3.1209482584309525E-2"/>
    <n v="5.4545454545454548E-4"/>
    <n v="6.0380153828038796E-2"/>
    <n v="0"/>
    <n v="0.11869812687878634"/>
    <n v="1.119047619047619E-2"/>
    <n v="0.16158529784868467"/>
    <n v="0"/>
    <n v="3.5628176162886445E-2"/>
    <n v="0"/>
    <n v="8.2218170636169458E-2"/>
    <n v="5.8888888888888893E-2"/>
    <n v="0.37520835509217232"/>
    <n v="2.7777777777777778E-4"/>
    <n v="3.8868369852844378E-2"/>
    <n v="0"/>
    <n v="0.15361598154807565"/>
    <n v="0"/>
    <n v="5.6463893039018428E-2"/>
    <n v="5.395683453237411E-4"/>
    <n v="3.0166859364879093E-2"/>
    <n v="3.7837837837837837E-3"/>
    <n v="0.12581568605975124"/>
    <n v="2.5210084033613445E-4"/>
    <n v="5.9642900898285924E-2"/>
    <n v="6.7687074829931972E-3"/>
    <n v="7.6301861690326642E-2"/>
  </r>
  <r>
    <n v="394"/>
    <x v="115"/>
    <x v="5"/>
    <n v="0"/>
    <n v="5.5419375048019734E-2"/>
    <n v="1.4945652173913042E-2"/>
    <n v="0.13342067196491994"/>
    <n v="6.2500000000000001E-5"/>
    <n v="5.6935999778761098E-2"/>
    <n v="0"/>
    <n v="3.5048007593636868E-2"/>
    <n v="0"/>
    <n v="7.7072103324815844E-2"/>
    <n v="2.1390374331550801E-4"/>
    <n v="3.7562004611296274E-2"/>
    <n v="0"/>
    <n v="4.4059329573340578E-2"/>
    <n v="1.5596330275229357E-3"/>
    <n v="0.14100916941314792"/>
    <n v="0"/>
    <n v="0.17823050836321799"/>
    <n v="0"/>
    <n v="0.16439590536680093"/>
    <n v="0"/>
    <n v="0.27315462900184306"/>
    <n v="0"/>
    <n v="5.0486778382851392E-2"/>
    <n v="0"/>
    <n v="0.1090141472857117"/>
    <n v="0"/>
    <n v="0.52184672414450406"/>
    <n v="0"/>
    <n v="6.7050171308858389E-2"/>
    <n v="2.3728813559322033E-3"/>
    <n v="9.2209312738657692E-2"/>
    <n v="0"/>
    <n v="0.11647949110115793"/>
    <n v="0"/>
    <n v="7.2382444845640423E-2"/>
    <n v="2.0937500000000001E-2"/>
    <n v="0.278715087697116"/>
    <n v="0"/>
    <n v="3.5520644301830474E-2"/>
    <n v="1.5517241379310346E-3"/>
    <n v="0.11244296661896737"/>
    <n v="9.2307692307692305E-4"/>
    <n v="0.10330984073320035"/>
    <n v="0"/>
    <n v="3.9288754887703718E-2"/>
    <n v="0"/>
    <n v="4.0711228677283155E-2"/>
    <n v="0"/>
    <n v="0.20886760799072412"/>
    <n v="0"/>
    <n v="0.11390721393019208"/>
    <n v="0"/>
    <n v="5.8305158855412743E-2"/>
    <n v="0"/>
    <n v="0.32787459519611678"/>
    <n v="0"/>
    <n v="6.3070657129754737E-2"/>
    <n v="3.4482758620689653E-4"/>
    <n v="5.5977646875292719E-2"/>
    <n v="0"/>
    <n v="6.3990666354852552E-2"/>
    <n v="0"/>
    <n v="3.5078669463152828E-2"/>
    <n v="4.5454545454545455E-4"/>
    <n v="7.3523521207958173E-2"/>
    <n v="0"/>
    <n v="6.8224052592434109E-2"/>
    <n v="1.0317460317460319E-3"/>
    <n v="4.5962171969188011E-2"/>
    <n v="0"/>
    <n v="4.1031941972397588E-2"/>
    <n v="0"/>
    <n v="0.13325450865320718"/>
    <n v="0"/>
    <n v="5.6054917851884656E-2"/>
    <n v="0"/>
    <n v="3.3080165201113704E-2"/>
    <n v="0"/>
    <n v="0.22574208081061203"/>
    <n v="5.6074766355140187E-4"/>
    <n v="7.2463432121998517E-2"/>
    <n v="2.1582733812949641E-4"/>
    <n v="2.3803456901383999E-2"/>
    <n v="2.1621621621621622E-3"/>
    <n v="0.12897683164937121"/>
    <n v="5.2100840336134447E-3"/>
    <n v="0.10132326554357617"/>
    <n v="1.2006802721088436E-2"/>
    <n v="0.11040127374321537"/>
  </r>
  <r>
    <n v="534"/>
    <x v="116"/>
    <x v="5"/>
    <n v="1.3461538461538461E-3"/>
    <n v="6.0540346987454044E-2"/>
    <n v="3.2608695652173916E-4"/>
    <n v="3.1437027987277488E-2"/>
    <n v="3.0000000000000001E-3"/>
    <n v="4.9476491309704163E-2"/>
    <n v="4.6728971962616827E-5"/>
    <n v="2.2399191333109254E-2"/>
    <n v="0"/>
    <n v="9.5589194626866367E-2"/>
    <n v="5.3475935828877003E-5"/>
    <n v="3.0357365777776171E-2"/>
    <n v="5.5045871559633022E-4"/>
    <n v="5.6198895287925002E-2"/>
    <n v="5.0458715596330278E-3"/>
    <n v="0.11446256055049962"/>
    <n v="0"/>
    <n v="0.17087200275098441"/>
    <n v="0"/>
    <n v="0.15314458928255564"/>
    <n v="5.8823529411764705E-3"/>
    <n v="0.23002278375870686"/>
    <n v="1.4893617021276596E-3"/>
    <n v="7.9168187172538013E-2"/>
    <n v="7.8125000000000004E-4"/>
    <n v="0.10446482130310179"/>
    <n v="0"/>
    <n v="0.37226042078374155"/>
    <n v="0"/>
    <n v="8.7242803317368611E-2"/>
    <n v="0"/>
    <n v="5.5673924404391145E-2"/>
    <n v="4.4444444444444441E-4"/>
    <n v="6.2963631104663798E-2"/>
    <n v="0"/>
    <n v="7.2404884826471991E-2"/>
    <n v="0"/>
    <n v="7.6581799908383708E-2"/>
    <n v="0"/>
    <n v="9.3819226732746383E-2"/>
    <n v="1.4827586206896552E-2"/>
    <n v="0.2245545224958905"/>
    <n v="0"/>
    <n v="6.8040802869201292E-2"/>
    <n v="0"/>
    <n v="5.2796972943864914E-2"/>
    <n v="0"/>
    <n v="7.2005908681777683E-2"/>
    <n v="0"/>
    <n v="0.40092880950491594"/>
    <n v="5.3846153846153844E-3"/>
    <n v="0.17320521904605096"/>
    <n v="0"/>
    <n v="0.22197232951768373"/>
    <n v="0"/>
    <n v="5.1460419911634449E-2"/>
    <n v="0"/>
    <n v="0.18185405436698124"/>
    <n v="8.045977011494253E-4"/>
    <n v="7.6927119913446765E-2"/>
    <n v="0"/>
    <n v="0.20612627295917518"/>
    <n v="7.8125000000000002E-5"/>
    <n v="5.2102893116861712E-2"/>
    <n v="0.48672727272727268"/>
    <n v="1.0155119678544953"/>
    <n v="0"/>
    <n v="7.2296750839980384E-2"/>
    <n v="1.6666666666666668E-3"/>
    <n v="7.2802662195570023E-2"/>
    <n v="0"/>
    <n v="6.668735877497349E-2"/>
    <n v="0"/>
    <n v="0.25092925885455225"/>
    <n v="0"/>
    <n v="4.0159652386045075E-2"/>
    <n v="0"/>
    <n v="6.958607491576331E-2"/>
    <n v="0"/>
    <n v="9.4612467740278192E-2"/>
    <n v="0"/>
    <n v="2.8303895686832649E-2"/>
    <n v="3.5971223021582733E-5"/>
    <n v="1.667437865380143E-2"/>
    <n v="0.01"/>
    <n v="0.14685727971762463"/>
    <n v="0"/>
    <n v="3.6132645305951269E-2"/>
    <n v="4.4217687074829933E-4"/>
    <n v="2.5306118627003927E-2"/>
  </r>
  <r>
    <n v="214"/>
    <x v="117"/>
    <x v="5"/>
    <n v="4.807692307692308E-4"/>
    <n v="3.8942702184174914E-2"/>
    <n v="5.9782608695652182E-4"/>
    <n v="4.4384084925786944E-2"/>
    <n v="0"/>
    <n v="3.9961976877521913E-2"/>
    <n v="7.1962616822429911E-3"/>
    <n v="8.3280450667286413E-2"/>
    <n v="8.8000000000000005E-3"/>
    <n v="0.21794767725076092"/>
    <n v="1.6042780748663101E-4"/>
    <n v="3.4275609137375998E-2"/>
    <n v="9.1743119266055046E-5"/>
    <n v="3.0893867402840804E-2"/>
    <n v="0"/>
    <n v="4.2477509742019831E-2"/>
    <n v="0"/>
    <n v="8.8459333059663858E-2"/>
    <n v="0"/>
    <n v="0.158356192074566"/>
    <n v="0"/>
    <n v="0.22482669926961618"/>
    <n v="0"/>
    <n v="7.3933057624454873E-2"/>
    <n v="3.2812499999999999E-3"/>
    <n v="0.13905589075647032"/>
    <n v="0"/>
    <n v="0.59978332554661817"/>
    <n v="0"/>
    <n v="6.6485610726256805E-2"/>
    <n v="0"/>
    <n v="9.9651152202137258E-2"/>
    <n v="0"/>
    <n v="0.12072703053413585"/>
    <n v="0"/>
    <n v="4.5364807908550187E-2"/>
    <n v="6.2500000000000001E-4"/>
    <n v="0.10012337174185107"/>
    <n v="0"/>
    <n v="3.2673295738652443E-2"/>
    <n v="0"/>
    <n v="0.10114649851288053"/>
    <n v="0"/>
    <n v="4.6122773453285533E-2"/>
    <n v="0"/>
    <n v="4.5503166415265882E-2"/>
    <n v="0"/>
    <n v="8.3238231962999093E-2"/>
    <n v="0"/>
    <n v="0.12946410157012464"/>
    <n v="3.8461538461538462E-4"/>
    <n v="0.13326490893553097"/>
    <n v="0"/>
    <n v="0.17691213692231247"/>
    <n v="0"/>
    <n v="0.12659211095583975"/>
    <n v="0"/>
    <n v="0.12851911031504859"/>
    <n v="1.1494252873563219E-4"/>
    <n v="5.5446645823289474E-2"/>
    <n v="0"/>
    <n v="0.18278497595465412"/>
    <n v="0"/>
    <n v="4.2486526222922136E-2"/>
    <n v="3.6363636363636361E-4"/>
    <n v="3.6573314872131446E-2"/>
    <n v="0"/>
    <n v="9.5630031424710008E-2"/>
    <n v="1.9047619047619045E-3"/>
    <n v="6.3299590708142686E-2"/>
    <n v="0"/>
    <n v="4.2762400099693072E-2"/>
    <n v="0"/>
    <n v="4.5573216825337028E-2"/>
    <n v="6.5555555555555558E-3"/>
    <n v="0.14491222983390864"/>
    <n v="0"/>
    <n v="6.2276246941296243E-2"/>
    <n v="0"/>
    <n v="0.20677017021400601"/>
    <n v="0"/>
    <n v="6.2890663246243136E-2"/>
    <n v="0"/>
    <n v="1.9676095010735428E-2"/>
    <n v="0"/>
    <n v="9.5827414602184371E-2"/>
    <n v="0"/>
    <n v="5.3128827083107372E-2"/>
    <n v="6.8027210884353753E-5"/>
    <n v="1.8042606617818736E-2"/>
  </r>
  <r>
    <n v="121"/>
    <x v="118"/>
    <x v="5"/>
    <n v="8.1730769230769235E-3"/>
    <n v="0.15918108229841932"/>
    <n v="0"/>
    <n v="3.0439943479183731E-2"/>
    <n v="1.875E-4"/>
    <n v="2.5510293559811346E-2"/>
    <n v="2.897196261682243E-3"/>
    <n v="6.1030884614985619E-2"/>
    <n v="0"/>
    <n v="6.0518411643191522E-2"/>
    <n v="0"/>
    <n v="2.2060441208340113E-2"/>
    <n v="1.3761467889908258E-3"/>
    <n v="6.6759892063415094E-2"/>
    <n v="0"/>
    <n v="3.7424633068555688E-2"/>
    <n v="0"/>
    <n v="0.25101493830034288"/>
    <n v="0"/>
    <n v="0.10949697191560076"/>
    <n v="0"/>
    <n v="4.6521032024688116E-2"/>
    <n v="0"/>
    <n v="8.5234031255176451E-2"/>
    <n v="1.0937499999999999E-3"/>
    <n v="8.0373440196304213E-2"/>
    <n v="0"/>
    <n v="0.52260428999807529"/>
    <n v="0"/>
    <n v="5.9322571730764301E-2"/>
    <n v="0"/>
    <n v="0.12343160023265359"/>
    <n v="0"/>
    <n v="6.8632798617749916E-2"/>
    <n v="1.1904761904761903E-4"/>
    <n v="7.9025343406340501E-2"/>
    <n v="0"/>
    <n v="0.10238132687951138"/>
    <n v="0"/>
    <n v="7.5089704662987131E-2"/>
    <n v="0"/>
    <n v="0.14737405576026988"/>
    <n v="3.076923076923077E-4"/>
    <n v="4.3917331125619657E-2"/>
    <n v="0"/>
    <n v="3.4718279564137255E-2"/>
    <n v="1.2903225806451613E-3"/>
    <n v="5.5187698522468021E-2"/>
    <n v="0"/>
    <n v="0.12970834524224933"/>
    <n v="0"/>
    <n v="0.10688461036086158"/>
    <n v="0"/>
    <n v="0.15854401918900018"/>
    <n v="0"/>
    <n v="0.15374040981915299"/>
    <n v="0"/>
    <n v="0.40407940805836862"/>
    <n v="0"/>
    <n v="6.0991018932618664E-2"/>
    <n v="0"/>
    <n v="0.10215661847119718"/>
    <n v="5.5468750000000006E-3"/>
    <n v="7.7625321055998925E-2"/>
    <n v="0"/>
    <n v="4.8373665368153698E-2"/>
    <n v="0"/>
    <n v="6.8854260513922391E-2"/>
    <n v="0"/>
    <n v="3.7215831333052091E-2"/>
    <n v="0"/>
    <n v="2.7402054435000406E-2"/>
    <n v="0"/>
    <n v="5.2624873755038805E-2"/>
    <n v="0"/>
    <n v="4.9641321760027807E-2"/>
    <n v="0"/>
    <n v="6.370646946288222E-2"/>
    <n v="0"/>
    <n v="0.15842665748093049"/>
    <n v="0"/>
    <n v="2.8273916273380727E-2"/>
    <n v="0.1723021582733813"/>
    <n v="0.4290936839886611"/>
    <n v="2.0270270270270271E-3"/>
    <n v="8.3728180087794132E-2"/>
    <n v="2.5210084033613445E-4"/>
    <n v="7.0124441842587024E-2"/>
    <n v="0"/>
    <n v="1.7712170169045048E-2"/>
  </r>
  <r>
    <n v="345"/>
    <x v="119"/>
    <x v="5"/>
    <n v="1.9230769230769231E-4"/>
    <n v="3.4954653234988316E-2"/>
    <n v="2.6086956521739132E-3"/>
    <n v="6.3484900828963436E-2"/>
    <n v="0"/>
    <n v="3.4575590336893967E-2"/>
    <n v="0"/>
    <n v="2.765783063726358E-2"/>
    <n v="6.6666666666666664E-4"/>
    <n v="0.1077064899102968"/>
    <n v="0"/>
    <n v="3.363559328023711E-2"/>
    <n v="9.1743119266055046E-5"/>
    <n v="2.5537836989686733E-2"/>
    <n v="3.6697247706422018E-4"/>
    <n v="5.0666894649478406E-2"/>
    <n v="0"/>
    <n v="0.20138108906822264"/>
    <n v="0"/>
    <n v="6.0714015837958865E-2"/>
    <n v="5.8823529411764705E-3"/>
    <n v="0.28017710456243927"/>
    <n v="0"/>
    <n v="7.3788993634268774E-2"/>
    <n v="0"/>
    <n v="4.5163169410340522E-2"/>
    <n v="5.454545454545455E-3"/>
    <n v="0.63324863583230739"/>
    <n v="2.8169014084507044E-4"/>
    <n v="9.161556495036266E-2"/>
    <n v="0"/>
    <n v="0.11568205666318081"/>
    <n v="0"/>
    <n v="8.6635928911842547E-2"/>
    <n v="0"/>
    <n v="5.0782431859241972E-2"/>
    <n v="0"/>
    <n v="6.0181442992072426E-2"/>
    <n v="0"/>
    <n v="6.2187447510432384E-2"/>
    <n v="1.7241379310344826E-4"/>
    <n v="5.5161430169438405E-2"/>
    <n v="0"/>
    <n v="8.237523030533378E-2"/>
    <n v="0"/>
    <n v="7.4470085802071803E-2"/>
    <n v="0"/>
    <n v="3.8774701130308835E-2"/>
    <n v="3.5714285714285714E-4"/>
    <n v="0.1476376973844041"/>
    <n v="0"/>
    <n v="7.49083188012023E-2"/>
    <n v="0"/>
    <n v="6.7038774748140864E-2"/>
    <n v="0"/>
    <n v="0.25896991435619343"/>
    <n v="0"/>
    <n v="0.11866831176359463"/>
    <n v="0"/>
    <n v="4.6113639487408459E-2"/>
    <n v="0"/>
    <n v="3.4462547304525699E-2"/>
    <n v="7.0312499999999997E-4"/>
    <n v="4.9591188013525758E-2"/>
    <n v="0"/>
    <n v="6.427626890131681E-2"/>
    <n v="0"/>
    <n v="3.1623541940150914E-2"/>
    <n v="0"/>
    <n v="3.5158229621398925E-2"/>
    <n v="0"/>
    <n v="5.0723384017320995E-2"/>
    <n v="0"/>
    <n v="0.10777044746559557"/>
    <n v="1.111111111111111E-4"/>
    <n v="4.2079792904636433E-2"/>
    <n v="0"/>
    <n v="3.5452561098019982E-2"/>
    <n v="0"/>
    <n v="0.17688277008073772"/>
    <n v="0"/>
    <n v="6.5692613374299533E-2"/>
    <n v="7.1942446043165466E-5"/>
    <n v="2.3964428417613842E-2"/>
    <n v="0"/>
    <n v="4.2370785080557978E-2"/>
    <n v="1.1512605042016807E-2"/>
    <n v="0.1721977430347757"/>
    <n v="0"/>
    <n v="1.5918572175104426E-2"/>
  </r>
  <r>
    <n v="112"/>
    <x v="120"/>
    <x v="5"/>
    <n v="4.807692307692308E-4"/>
    <n v="7.163011299243309E-2"/>
    <n v="0"/>
    <n v="2.9504532732195169E-2"/>
    <n v="1.25E-4"/>
    <n v="3.3959548364083249E-2"/>
    <n v="0"/>
    <n v="3.1517843159768161E-2"/>
    <n v="0"/>
    <n v="7.8899302975381225E-2"/>
    <n v="1.1229946524064171E-3"/>
    <n v="3.9345170024291713E-2"/>
    <n v="2.7522935779816511E-4"/>
    <n v="3.8499757442512716E-2"/>
    <n v="5.5045871559633022E-4"/>
    <n v="7.2581242781316224E-2"/>
    <n v="0"/>
    <n v="0.1101172964701649"/>
    <n v="0"/>
    <n v="6.418083450650823E-2"/>
    <n v="5.8823529411764705E-3"/>
    <n v="0.25126890696295962"/>
    <n v="0"/>
    <n v="5.300287285094122E-2"/>
    <n v="7.8125000000000004E-4"/>
    <n v="0.10271986680824562"/>
    <n v="0"/>
    <n v="0.76616018954498311"/>
    <n v="0"/>
    <n v="6.5320645118276829E-2"/>
    <n v="1.6949152542372882E-4"/>
    <n v="5.7824817085288673E-2"/>
    <n v="0"/>
    <n v="0.14392149158334189"/>
    <n v="0"/>
    <n v="4.4991274948395776E-2"/>
    <n v="0"/>
    <n v="7.0643249124489521E-2"/>
    <n v="6.2500000000000001E-4"/>
    <n v="7.5878912491785813E-2"/>
    <n v="0"/>
    <n v="0.10257364444755546"/>
    <n v="2.4615384615384616E-3"/>
    <n v="7.4617056833656048E-2"/>
    <n v="0"/>
    <n v="5.1043551447900251E-2"/>
    <n v="0"/>
    <n v="3.5389219257903483E-2"/>
    <n v="0"/>
    <n v="9.9023810124116846E-2"/>
    <n v="8.8461538461538473E-3"/>
    <n v="0.22590358815900721"/>
    <n v="2.4390243902439024E-4"/>
    <n v="9.1934151917711676E-2"/>
    <n v="0"/>
    <n v="0.36574593232010222"/>
    <n v="0"/>
    <n v="0.3046753070143205"/>
    <n v="0"/>
    <n v="4.4895423596464576E-2"/>
    <n v="5.6097560975609754E-3"/>
    <n v="7.8671761290837111E-2"/>
    <n v="5.4687499999999994E-4"/>
    <n v="4.8804873645663251E-2"/>
    <n v="2.7272727272727274E-4"/>
    <n v="4.8781250097102935E-2"/>
    <n v="0"/>
    <n v="4.5366236448938065E-2"/>
    <n v="0"/>
    <n v="2.7759709295055935E-2"/>
    <n v="5.9829059829059829E-4"/>
    <n v="5.1449507336616143E-2"/>
    <n v="0"/>
    <n v="0.15563839092869444"/>
    <n v="0.28066666666666668"/>
    <n v="0.73534851386514355"/>
    <n v="8.0555555555555554E-3"/>
    <n v="0.11659343807856545"/>
    <n v="0"/>
    <n v="9.1389710076741043E-2"/>
    <n v="1.8785046728971961"/>
    <n v="1.3153093731038039"/>
    <n v="1.5827338129496403E-3"/>
    <n v="4.0526773149785721E-2"/>
    <n v="1.1351351351351352E-2"/>
    <n v="0.16003631169864602"/>
    <n v="8.4033613445378154E-5"/>
    <n v="5.5101415740447732E-2"/>
    <n v="1.261904761904762E-2"/>
    <n v="0.11544014484876669"/>
  </r>
  <r>
    <n v="249"/>
    <x v="121"/>
    <x v="5"/>
    <n v="5.8653846153846161E-3"/>
    <n v="0.15132603033432709"/>
    <n v="2.7173913043478261E-4"/>
    <n v="3.3037141905354443E-2"/>
    <n v="6.2500000000000001E-5"/>
    <n v="3.6187960108932452E-2"/>
    <n v="4.6728971962616827E-5"/>
    <n v="3.193805729768788E-2"/>
    <n v="2.6666666666666668E-4"/>
    <n v="5.0667313108766356E-2"/>
    <n v="4.3315508021390375E-3"/>
    <n v="6.2844628606862463E-2"/>
    <n v="0"/>
    <n v="6.1764535825897499E-2"/>
    <n v="1.3761467889908258E-3"/>
    <n v="6.5982398923476321E-2"/>
    <n v="0"/>
    <n v="0.22897304375291971"/>
    <n v="0"/>
    <n v="0.12825441637437657"/>
    <n v="6.4705882352941183E-2"/>
    <n v="0.81025884872687126"/>
    <n v="0"/>
    <n v="2.8487868573580322E-2"/>
    <n v="9.5312499999999998E-3"/>
    <n v="0.19094198957887307"/>
    <n v="0"/>
    <n v="0.37517199655984496"/>
    <n v="0"/>
    <n v="7.9518109968618481E-2"/>
    <n v="0"/>
    <n v="3.9698048988701572E-2"/>
    <n v="0"/>
    <n v="0.10438164567008554"/>
    <n v="0"/>
    <n v="5.9355163242470733E-2"/>
    <n v="0"/>
    <n v="6.038549942539255E-2"/>
    <n v="0"/>
    <n v="6.0224249235831938E-2"/>
    <n v="1.603448275862069E-2"/>
    <n v="0.26217803136802542"/>
    <n v="2.6153846153846153E-3"/>
    <n v="7.9081303006769743E-2"/>
    <n v="0"/>
    <n v="4.9954866117975789E-2"/>
    <n v="0"/>
    <n v="8.4550129937494722E-2"/>
    <n v="0"/>
    <n v="6.0970908187138864E-2"/>
    <n v="7.6923076923076923E-4"/>
    <n v="0.16921074914958209"/>
    <n v="1.2195121951219512E-3"/>
    <n v="0.11592226230146521"/>
    <n v="0"/>
    <n v="0.46468100116454514"/>
    <n v="0"/>
    <n v="0.3125692242559962"/>
    <n v="0"/>
    <n v="6.0635299652565366E-2"/>
    <n v="0"/>
    <n v="7.8057092509067352E-2"/>
    <n v="5.4687499999999994E-4"/>
    <n v="4.868261496365997E-2"/>
    <n v="8.1818181818181816E-4"/>
    <n v="5.8977037303453196E-2"/>
    <n v="0"/>
    <n v="0.10311539593333215"/>
    <n v="1.0317460317460319E-3"/>
    <n v="7.4874095740925656E-2"/>
    <n v="0"/>
    <n v="4.3511915939003033E-2"/>
    <n v="0"/>
    <n v="8.1060807949702496E-2"/>
    <n v="2.1111111111111109E-3"/>
    <n v="0.10778874589387401"/>
    <n v="8.3333333333333339E-4"/>
    <n v="0.16170518221935759"/>
    <n v="0"/>
    <n v="0.17265776602984603"/>
    <n v="0"/>
    <n v="5.2748818411262832E-2"/>
    <n v="1.2589928057553958E-3"/>
    <n v="4.0382762123803193E-2"/>
    <n v="0"/>
    <n v="0.11878931218787746"/>
    <n v="2.0168067226890756E-3"/>
    <n v="8.1244259261601379E-2"/>
    <n v="6.8027210884353753E-5"/>
    <n v="2.0054890173271625E-2"/>
  </r>
  <r>
    <n v="23"/>
    <x v="122"/>
    <x v="5"/>
    <n v="2.8846153846153843E-4"/>
    <n v="6.0443961214042906E-2"/>
    <n v="0"/>
    <n v="3.4390658204477183E-2"/>
    <n v="0"/>
    <n v="3.0630209287108988E-2"/>
    <n v="3.7383177570093462E-4"/>
    <n v="2.1679125869136059E-2"/>
    <n v="0"/>
    <n v="8.0439772847177876E-2"/>
    <n v="1.6042780748663101E-4"/>
    <n v="3.1587171049929329E-2"/>
    <n v="2.7522935779816511E-4"/>
    <n v="4.1886501977424551E-2"/>
    <n v="0"/>
    <n v="2.5081921981399836E-2"/>
    <n v="0"/>
    <n v="0.2064028490927666"/>
    <n v="0"/>
    <n v="0.20559952484493163"/>
    <n v="5.8823529411764705E-3"/>
    <n v="0.3701775967631139"/>
    <n v="0"/>
    <n v="8.4190362879133424E-2"/>
    <n v="0"/>
    <n v="5.083528619602988E-2"/>
    <n v="0"/>
    <n v="0.67163487613485651"/>
    <n v="0"/>
    <n v="0.11160442623299252"/>
    <n v="0"/>
    <n v="6.3414210838057566E-2"/>
    <n v="0"/>
    <n v="9.6596431544124353E-2"/>
    <n v="0"/>
    <n v="4.1624160737193369E-2"/>
    <n v="0"/>
    <n v="9.0950091214408321E-2"/>
    <n v="0"/>
    <n v="5.4760706473687401E-2"/>
    <n v="0"/>
    <n v="0.10071200867259612"/>
    <n v="2E-3"/>
    <n v="6.9783457015880915E-2"/>
    <n v="0"/>
    <n v="5.9400134154678125E-2"/>
    <n v="0"/>
    <n v="3.91763944102555E-2"/>
    <n v="0"/>
    <n v="0.27703110118378826"/>
    <n v="3.8461538461538462E-4"/>
    <n v="0.10275872875641059"/>
    <n v="0"/>
    <n v="0.16687280980874433"/>
    <n v="0"/>
    <n v="9.3024864216704195E-2"/>
    <n v="0"/>
    <n v="0.2770010522692935"/>
    <n v="0"/>
    <n v="7.8935471626310594E-2"/>
    <n v="0"/>
    <n v="0.12759923101796358"/>
    <n v="0"/>
    <n v="4.3515988603344546E-2"/>
    <n v="0"/>
    <n v="3.6773566994825917E-2"/>
    <n v="0"/>
    <n v="5.8512616354315129E-2"/>
    <n v="0"/>
    <n v="5.3834741737485807E-2"/>
    <n v="0"/>
    <n v="6.2051921356992751E-2"/>
    <n v="0"/>
    <n v="0.11150933294183639"/>
    <n v="0"/>
    <n v="6.9797518361020064E-2"/>
    <n v="0"/>
    <n v="3.3832038967317193E-2"/>
    <n v="0"/>
    <n v="0.27777323160596246"/>
    <n v="0"/>
    <n v="5.6141563814332343E-2"/>
    <n v="1.0791366906474821E-4"/>
    <n v="2.5089506737575228E-2"/>
    <n v="0"/>
    <n v="6.6137472861696592E-2"/>
    <n v="0"/>
    <n v="3.9149289478695122E-2"/>
    <n v="1.3605442176870751E-4"/>
    <n v="2.3529669877336862E-2"/>
  </r>
  <r>
    <n v="62"/>
    <x v="123"/>
    <x v="5"/>
    <n v="3.8461538461538462E-4"/>
    <n v="5.2044000209397596E-2"/>
    <n v="0"/>
    <n v="3.6683551740484863E-2"/>
    <n v="1.875E-4"/>
    <n v="4.1520144414961054E-2"/>
    <n v="0"/>
    <n v="1.8965417704518681E-2"/>
    <n v="0"/>
    <n v="5.0686650250843818E-2"/>
    <n v="5.3475935828877003E-5"/>
    <n v="1.6261437311453852E-2"/>
    <n v="0"/>
    <n v="4.886318308364801E-2"/>
    <n v="2.4403669724770642E-2"/>
    <n v="0.18545566176379732"/>
    <n v="0"/>
    <n v="0.23601202462496854"/>
    <n v="0"/>
    <n v="0.21636718299175497"/>
    <n v="0"/>
    <n v="0.30611823016129491"/>
    <n v="0"/>
    <n v="9.5143484949169438E-2"/>
    <n v="0"/>
    <n v="7.5900830651642798E-2"/>
    <n v="0"/>
    <n v="0.32651594580707166"/>
    <n v="1.4084507042253522E-4"/>
    <n v="4.6451865167910722E-2"/>
    <n v="0"/>
    <n v="6.5290506086402009E-2"/>
    <n v="0"/>
    <n v="0.15095604781802313"/>
    <n v="0"/>
    <n v="6.333321016300178E-2"/>
    <n v="0"/>
    <n v="5.0834727470024814E-2"/>
    <n v="0"/>
    <n v="7.8593982603060275E-2"/>
    <n v="0"/>
    <n v="7.2583085704818584E-2"/>
    <n v="0"/>
    <n v="5.8923325566617363E-2"/>
    <n v="0"/>
    <n v="4.4543080367222682E-2"/>
    <n v="0"/>
    <n v="0.11000748913036092"/>
    <n v="0"/>
    <n v="0.12945180638761938"/>
    <n v="0"/>
    <n v="7.8663378981068885E-2"/>
    <n v="0"/>
    <n v="7.537035006530679E-2"/>
    <n v="0"/>
    <n v="0.53741044928350623"/>
    <n v="0"/>
    <n v="6.0385053079910003E-2"/>
    <n v="0"/>
    <n v="4.9470417748622472E-2"/>
    <n v="0"/>
    <n v="4.0780028213208842E-2"/>
    <n v="0"/>
    <n v="2.586424744564576E-2"/>
    <n v="0"/>
    <n v="6.9823187608077431E-2"/>
    <n v="0"/>
    <n v="7.1538373436131411E-2"/>
    <n v="0"/>
    <n v="3.6575721159504616E-2"/>
    <n v="0"/>
    <n v="3.5263401009333686E-2"/>
    <n v="0"/>
    <n v="0.10812328594940336"/>
    <n v="0"/>
    <n v="7.7887099317049929E-2"/>
    <n v="0"/>
    <n v="8.9984474330642508E-2"/>
    <n v="0"/>
    <n v="0.15483434653682868"/>
    <n v="2.0560747663551401E-3"/>
    <n v="7.024851233548321E-2"/>
    <n v="0"/>
    <n v="2.1759314023532008E-2"/>
    <n v="0"/>
    <n v="7.4490307964177868E-2"/>
    <n v="0"/>
    <n v="3.5021424157435414E-2"/>
    <n v="0"/>
    <n v="1.8006763294729996E-2"/>
  </r>
  <r>
    <n v="53"/>
    <x v="124"/>
    <x v="5"/>
    <n v="0"/>
    <n v="6.6114073441822588E-2"/>
    <n v="0"/>
    <n v="2.4979631666616302E-2"/>
    <n v="0"/>
    <n v="2.1988093314900297E-2"/>
    <n v="1.8691588785046731E-4"/>
    <n v="3.4439323551728906E-2"/>
    <n v="0"/>
    <n v="6.7800716764053276E-2"/>
    <n v="1.0695187165775401E-4"/>
    <n v="3.272823725395814E-2"/>
    <n v="0"/>
    <n v="5.3005729508573615E-2"/>
    <n v="0"/>
    <n v="6.6775182459497984E-2"/>
    <n v="0"/>
    <n v="0.20528715834590858"/>
    <n v="0"/>
    <n v="5.6987422793416995E-2"/>
    <n v="0"/>
    <n v="0.22269025370435391"/>
    <n v="0"/>
    <n v="8.899005743920109E-2"/>
    <n v="0"/>
    <n v="8.9295358032187855E-2"/>
    <n v="0"/>
    <n v="0.32070893427226532"/>
    <n v="0"/>
    <n v="0.15002994800548938"/>
    <n v="6.779661016949153E-4"/>
    <n v="6.6412353218855372E-2"/>
    <n v="0"/>
    <n v="0.11540225373889716"/>
    <n v="0"/>
    <n v="6.4373670836372979E-2"/>
    <n v="1.9375E-2"/>
    <n v="0.23431138636988669"/>
    <n v="0"/>
    <n v="8.2337681831497658E-2"/>
    <n v="5.1724137931034484E-4"/>
    <n v="6.0373507402167743E-2"/>
    <n v="0"/>
    <n v="8.6311905172446787E-2"/>
    <n v="0"/>
    <n v="4.1967793956472835E-2"/>
    <n v="0"/>
    <n v="0.14002352573327051"/>
    <n v="0"/>
    <n v="0.18226705826356232"/>
    <n v="1.9230769230769231E-4"/>
    <n v="6.2634011542772788E-2"/>
    <n v="0"/>
    <n v="8.8228487613710424E-2"/>
    <n v="0"/>
    <n v="7.8366154208386024E-2"/>
    <n v="0"/>
    <n v="0.24630967671954068"/>
    <n v="0"/>
    <n v="3.1293097094927787E-2"/>
    <n v="0"/>
    <n v="7.4036396716776282E-2"/>
    <n v="0"/>
    <n v="3.3396879122958717E-2"/>
    <n v="0"/>
    <n v="2.6157729692812957E-2"/>
    <n v="0"/>
    <n v="5.7387187846529769E-2"/>
    <n v="0"/>
    <n v="4.3948017507326582E-2"/>
    <n v="0"/>
    <n v="3.9454880164016166E-2"/>
    <n v="0"/>
    <n v="4.1578952378915131E-2"/>
    <n v="0"/>
    <n v="7.5436374280955912E-2"/>
    <n v="0"/>
    <n v="6.8041623777336663E-2"/>
    <n v="0"/>
    <n v="0.37024750130314471"/>
    <n v="0"/>
    <n v="5.5336864899103999E-2"/>
    <n v="0"/>
    <n v="1.435674794726028E-2"/>
    <n v="4.0540540540540543E-3"/>
    <n v="0.11900223213505419"/>
    <n v="0"/>
    <n v="3.0223739799117286E-2"/>
    <n v="0"/>
    <n v="1.5211796076531755E-2"/>
  </r>
  <r>
    <n v="397"/>
    <x v="125"/>
    <x v="5"/>
    <n v="7.0192307692307689E-3"/>
    <n v="0.13041323077462691"/>
    <n v="0"/>
    <n v="2.2084217696516358E-2"/>
    <n v="3.0249999999999999E-2"/>
    <n v="0.21564458666698716"/>
    <n v="1.2149532710280374E-3"/>
    <n v="4.4093183383399411E-2"/>
    <n v="0"/>
    <n v="5.3213633300846032E-2"/>
    <n v="1.0160427807486632E-3"/>
    <n v="4.8307403785817868E-2"/>
    <n v="0"/>
    <n v="3.5398442126321011E-2"/>
    <n v="9.1743119266055046E-5"/>
    <n v="4.6476191793652408E-2"/>
    <n v="0"/>
    <n v="0.58513962815591614"/>
    <n v="0"/>
    <n v="0.24798606252916916"/>
    <n v="0"/>
    <n v="0.10108794130452804"/>
    <n v="0"/>
    <n v="0.21603052682167842"/>
    <n v="2.5000000000000001E-3"/>
    <n v="0.13431527075949307"/>
    <n v="0"/>
    <n v="0.99993884396455368"/>
    <n v="7.0422535211267609E-4"/>
    <n v="8.8506515242235351E-2"/>
    <n v="6.779661016949153E-4"/>
    <n v="0.10695505382334133"/>
    <n v="0"/>
    <n v="8.0866172370054556E-2"/>
    <n v="0"/>
    <n v="4.9226845605145425E-2"/>
    <n v="9.3749999999999997E-4"/>
    <n v="9.9794648138964423E-2"/>
    <n v="0"/>
    <n v="4.0895260632917152E-2"/>
    <n v="0"/>
    <n v="7.728915358137993E-2"/>
    <n v="0"/>
    <n v="3.2609108166178645E-2"/>
    <n v="0"/>
    <n v="2.3900148989329968E-2"/>
    <n v="0"/>
    <n v="7.2216456723257785E-2"/>
    <n v="0"/>
    <n v="0.10749847437149615"/>
    <n v="0"/>
    <n v="0.13128190238486562"/>
    <n v="0"/>
    <n v="5.5730265442115262E-2"/>
    <n v="0"/>
    <n v="0.13758463923452846"/>
    <n v="0"/>
    <n v="0.15969204787657876"/>
    <n v="3.3333333333333335E-3"/>
    <n v="8.5982061451730402E-2"/>
    <n v="2.4390243902439024E-3"/>
    <n v="0.11870918071892626"/>
    <n v="3.1250000000000001E-4"/>
    <n v="5.7336832413686069E-2"/>
    <n v="7.2727272727272723E-4"/>
    <n v="6.8820970878092538E-2"/>
    <n v="0"/>
    <n v="7.0707792068384664E-2"/>
    <n v="5.3968253968253964E-3"/>
    <n v="9.4722472701484484E-2"/>
    <n v="0"/>
    <n v="4.6688859323809742E-2"/>
    <n v="0"/>
    <n v="7.6088115630064179E-2"/>
    <n v="1.111111111111111E-4"/>
    <n v="3.5820656218740497E-2"/>
    <n v="4.3055555555555555E-3"/>
    <n v="0.1861967156576404"/>
    <n v="0"/>
    <n v="0.15920697781874577"/>
    <n v="1.4672897196261683E-2"/>
    <n v="0.16080154263442675"/>
    <n v="0"/>
    <n v="1.8146000323288152E-2"/>
    <n v="1.3513513513513514E-4"/>
    <n v="6.2107417698156718E-2"/>
    <n v="0"/>
    <n v="6.7080977823512522E-2"/>
    <n v="4.0816326530612241E-4"/>
    <n v="2.5033868447703913E-2"/>
  </r>
  <r>
    <n v="79"/>
    <x v="126"/>
    <x v="5"/>
    <n v="1.0576923076923077E-3"/>
    <n v="4.0547901465197003E-2"/>
    <n v="0"/>
    <n v="2.6535199484480375E-2"/>
    <n v="2.2249999999999999E-2"/>
    <n v="0.16900808345528118"/>
    <n v="5.6074766355140187E-4"/>
    <n v="2.8044139269635962E-2"/>
    <n v="0"/>
    <n v="8.1166096330422002E-2"/>
    <n v="0"/>
    <n v="2.6495427922003371E-2"/>
    <n v="0"/>
    <n v="3.150387832370713E-2"/>
    <n v="1.1926605504587156E-3"/>
    <n v="6.9995359382129765E-2"/>
    <n v="0"/>
    <n v="4.9606931821757308E-2"/>
    <n v="0"/>
    <n v="0.10320320484437014"/>
    <n v="0"/>
    <n v="0.18238576275752899"/>
    <n v="0"/>
    <n v="4.5394823151950946E-2"/>
    <n v="1.5625E-4"/>
    <n v="5.9785341252708984E-2"/>
    <n v="0"/>
    <n v="0.99957183708113195"/>
    <n v="0"/>
    <n v="4.2656047095756343E-2"/>
    <n v="0"/>
    <n v="5.2778352147879209E-2"/>
    <n v="0"/>
    <n v="8.7626853455688214E-2"/>
    <n v="0"/>
    <n v="6.441305771503493E-2"/>
    <n v="0"/>
    <n v="4.9033344031206849E-2"/>
    <n v="0"/>
    <n v="4.4674855167850587E-2"/>
    <n v="0"/>
    <n v="7.2604538714216654E-2"/>
    <n v="1.5384615384615385E-4"/>
    <n v="6.6986257664326851E-2"/>
    <n v="0"/>
    <n v="4.0849797681225555E-2"/>
    <n v="0"/>
    <n v="8.5516833505931963E-2"/>
    <n v="0"/>
    <n v="0.11930516532089971"/>
    <n v="0"/>
    <n v="7.6091143283621557E-2"/>
    <n v="0"/>
    <n v="7.9988357363627471E-2"/>
    <n v="0"/>
    <n v="0.15474609731900693"/>
    <n v="0"/>
    <n v="0.44649515763620473"/>
    <n v="0"/>
    <n v="6.5261246563564065E-2"/>
    <n v="0"/>
    <n v="0.12155967742437267"/>
    <n v="0"/>
    <n v="2.8132236709409127E-2"/>
    <n v="0"/>
    <n v="4.3029211604503396E-2"/>
    <n v="0"/>
    <n v="9.437663002475502E-2"/>
    <n v="1.5873015873015873E-4"/>
    <n v="3.5116959151982499E-2"/>
    <n v="0"/>
    <n v="2.1709956983449376E-2"/>
    <n v="0"/>
    <n v="7.7647163555411458E-2"/>
    <n v="2.2222222222222221E-4"/>
    <n v="0.10282990080151726"/>
    <n v="0"/>
    <n v="5.8236124910784212E-2"/>
    <n v="0"/>
    <n v="0.14659752209143354"/>
    <n v="0"/>
    <n v="2.8720795400003125E-2"/>
    <n v="3.5971223021582733E-5"/>
    <n v="2.1003669094030727E-2"/>
    <n v="0"/>
    <n v="4.8651781052495444E-2"/>
    <n v="3.3613445378151261E-4"/>
    <n v="5.1226687550062579E-2"/>
    <n v="3.0612244897959188E-4"/>
    <n v="2.7944224590580373E-2"/>
  </r>
  <r>
    <n v="398"/>
    <x v="127"/>
    <x v="5"/>
    <n v="4.807692307692308E-4"/>
    <n v="6.0995737129694562E-2"/>
    <n v="0"/>
    <n v="2.2140628282460162E-2"/>
    <n v="0"/>
    <n v="3.4452811200538669E-2"/>
    <n v="5.6074766355140187E-4"/>
    <n v="3.0248454454726952E-2"/>
    <n v="1.3333333333333334E-4"/>
    <n v="5.6116686540197899E-2"/>
    <n v="2.1390374331550801E-4"/>
    <n v="2.4201703912064214E-2"/>
    <n v="0"/>
    <n v="4.8364382673111168E-2"/>
    <n v="1.8348623853211009E-4"/>
    <n v="4.6462129449125499E-2"/>
    <n v="0"/>
    <n v="0.29382085267956554"/>
    <n v="0"/>
    <n v="0.1926597510586158"/>
    <n v="0"/>
    <n v="0.51607324398704868"/>
    <n v="0"/>
    <n v="3.4031745708552698E-2"/>
    <n v="0"/>
    <n v="0.10943288653629474"/>
    <n v="0"/>
    <n v="1.023501419351992"/>
    <n v="0"/>
    <n v="6.2472507404602695E-2"/>
    <n v="3.3898305084745765E-4"/>
    <n v="0.10522887869635009"/>
    <n v="0"/>
    <n v="8.2931410586617793E-2"/>
    <n v="0"/>
    <n v="4.9136555028858227E-2"/>
    <n v="0"/>
    <n v="4.0853534744622957E-2"/>
    <n v="0"/>
    <n v="7.3035127253817347E-2"/>
    <n v="0"/>
    <n v="7.4762282869733118E-2"/>
    <n v="1.5384615384615385E-4"/>
    <n v="5.0697930214287847E-2"/>
    <n v="0"/>
    <n v="2.5600780066122975E-2"/>
    <n v="0"/>
    <n v="4.0027173488291025E-2"/>
    <n v="0"/>
    <n v="0.16320474864107937"/>
    <n v="5.9615384615384617E-3"/>
    <n v="0.1544116634072038"/>
    <n v="0"/>
    <n v="0.13555869841537871"/>
    <n v="0"/>
    <n v="0.13164107617796866"/>
    <n v="0"/>
    <n v="0.21630577620323022"/>
    <n v="8.045977011494253E-4"/>
    <n v="8.1162514964628452E-2"/>
    <n v="0"/>
    <n v="0.21722979187544195"/>
    <n v="0"/>
    <n v="2.9125396630310246E-2"/>
    <n v="0"/>
    <n v="8.8007800434357672E-2"/>
    <n v="0"/>
    <n v="7.7456826400231465E-2"/>
    <n v="0"/>
    <n v="2.5082553965881247E-2"/>
    <n v="0"/>
    <n v="3.1797676160702698E-2"/>
    <n v="0"/>
    <n v="0.15116080463825893"/>
    <n v="0"/>
    <n v="5.0681030540880558E-2"/>
    <n v="0"/>
    <n v="9.830241012499967E-2"/>
    <n v="0"/>
    <n v="0.25681026118717515"/>
    <n v="0"/>
    <n v="4.7532472411956024E-2"/>
    <n v="0"/>
    <n v="1.8214199837148212E-2"/>
    <n v="5.8108108108108113E-3"/>
    <n v="0.1022113257692686"/>
    <n v="0"/>
    <n v="4.2953560979738133E-2"/>
    <n v="0"/>
    <n v="2.1226998340459137E-2"/>
  </r>
  <r>
    <n v="25"/>
    <x v="128"/>
    <x v="5"/>
    <n v="0"/>
    <n v="3.4751534741888621E-2"/>
    <n v="0"/>
    <n v="3.3689627470482819E-2"/>
    <n v="0"/>
    <n v="3.1908434853835779E-2"/>
    <n v="0"/>
    <n v="2.7678927224537252E-2"/>
    <n v="0"/>
    <n v="4.8592048924920542E-2"/>
    <n v="5.3475935828877003E-5"/>
    <n v="4.6615237830990468E-2"/>
    <n v="0"/>
    <n v="4.7820085487769746E-2"/>
    <n v="0"/>
    <n v="5.9334670811558646E-2"/>
    <n v="0"/>
    <n v="5.9308948356344288E-2"/>
    <n v="0"/>
    <n v="0.12551257483074785"/>
    <n v="0"/>
    <n v="0.16213842507835302"/>
    <n v="0"/>
    <n v="0.19266572894085454"/>
    <n v="0"/>
    <n v="5.4442428287134456E-2"/>
    <n v="0"/>
    <n v="0.28931696792755379"/>
    <n v="0"/>
    <n v="0.1052152813309101"/>
    <n v="0"/>
    <n v="0.12010628647995576"/>
    <n v="0"/>
    <n v="0.13031213191860727"/>
    <n v="0"/>
    <n v="3.747871483130847E-2"/>
    <n v="5.1562500000000004E-2"/>
    <n v="0.36911332685884768"/>
    <n v="0"/>
    <n v="3.6428151216059579E-2"/>
    <n v="0"/>
    <n v="7.4797440234987786E-2"/>
    <n v="1.5384615384615385E-4"/>
    <n v="3.7973593448341676E-2"/>
    <n v="0"/>
    <n v="0.10297426994170442"/>
    <n v="0"/>
    <n v="0.11346011510558231"/>
    <n v="0"/>
    <n v="0.19723003693339122"/>
    <n v="0"/>
    <n v="9.9162610505836496E-2"/>
    <n v="0"/>
    <n v="9.500968468539614E-2"/>
    <n v="0"/>
    <n v="0.12997511051326441"/>
    <n v="0"/>
    <n v="0.20622728473530588"/>
    <n v="0"/>
    <n v="3.8018234291111688E-2"/>
    <n v="0"/>
    <n v="0.10994118703407127"/>
    <n v="0"/>
    <n v="3.8195667174420328E-2"/>
    <n v="0"/>
    <n v="4.4538817571047641E-2"/>
    <n v="4.354838709677419E-3"/>
    <n v="0.10830994739390494"/>
    <n v="0"/>
    <n v="3.4878418117871138E-2"/>
    <n v="0"/>
    <n v="3.7800810707298488E-2"/>
    <n v="0"/>
    <n v="6.6596746261820189E-2"/>
    <n v="2.2222222222222221E-4"/>
    <n v="9.2613120663391432E-2"/>
    <n v="0"/>
    <n v="3.9877154095319708E-2"/>
    <n v="0"/>
    <n v="0.22292536412843919"/>
    <n v="0"/>
    <n v="5.0123478892766707E-2"/>
    <n v="0"/>
    <n v="1.7558710967297227E-2"/>
    <n v="0"/>
    <n v="0.1056659057045499"/>
    <n v="0"/>
    <n v="4.0731932301707761E-2"/>
    <n v="0"/>
    <n v="1.7108137503447984E-2"/>
  </r>
  <r>
    <n v="57"/>
    <x v="129"/>
    <x v="5"/>
    <n v="0"/>
    <n v="5.8560058299516798E-2"/>
    <n v="0"/>
    <n v="3.0065594855239432E-2"/>
    <n v="0"/>
    <n v="2.760459565670427E-2"/>
    <n v="2.8037383177570094E-4"/>
    <n v="2.7949055708046684E-2"/>
    <n v="0"/>
    <n v="0.11299791481649249"/>
    <n v="2.1390374331550801E-4"/>
    <n v="3.905359033804482E-2"/>
    <n v="0"/>
    <n v="6.463706517950446E-2"/>
    <n v="2.7522935779816511E-4"/>
    <n v="5.212522713552812E-2"/>
    <n v="0"/>
    <n v="0.19937827933309832"/>
    <n v="0"/>
    <n v="0.4224595289555681"/>
    <n v="0"/>
    <n v="9.6364093955478985E-2"/>
    <n v="0"/>
    <n v="6.8479405246353334E-2"/>
    <n v="0"/>
    <n v="6.0259634269984014E-2"/>
    <n v="0"/>
    <n v="0.32992277399973524"/>
    <n v="0"/>
    <n v="8.0381114774312756E-2"/>
    <n v="0"/>
    <n v="6.4484724764651016E-2"/>
    <n v="0"/>
    <n v="6.8712899416737055E-2"/>
    <n v="0"/>
    <n v="5.1670514650121506E-2"/>
    <n v="0"/>
    <n v="7.2105499237589535E-2"/>
    <n v="0"/>
    <n v="5.2208471270927335E-2"/>
    <n v="0"/>
    <n v="0.12595085534364653"/>
    <n v="0"/>
    <n v="0.1207885875746911"/>
    <n v="0"/>
    <n v="3.1410047104484126E-2"/>
    <n v="0"/>
    <n v="4.8130065970503622E-2"/>
    <n v="0"/>
    <n v="0.14772808385231243"/>
    <n v="0"/>
    <n v="0.10116312073922876"/>
    <n v="0"/>
    <n v="0.12381955874704464"/>
    <n v="0"/>
    <n v="0.16230549684909237"/>
    <n v="0"/>
    <n v="0.38115504445932713"/>
    <n v="6.8965517241379305E-4"/>
    <n v="4.1989239212219157E-2"/>
    <n v="0"/>
    <n v="8.3879100915287774E-2"/>
    <n v="1.5625E-4"/>
    <n v="3.4491536158986293E-2"/>
    <n v="0"/>
    <n v="3.4777356806615485E-2"/>
    <n v="0"/>
    <n v="0.11469712569661154"/>
    <n v="0"/>
    <n v="4.1439705898117705E-2"/>
    <n v="0"/>
    <n v="4.0073159169306559E-2"/>
    <n v="0"/>
    <n v="4.7673418961592724E-2"/>
    <n v="0"/>
    <n v="5.4670863266725822E-2"/>
    <n v="8.3333333333333339E-4"/>
    <n v="6.7375398658816421E-2"/>
    <n v="0"/>
    <n v="0.40987000188089417"/>
    <n v="0"/>
    <n v="4.0280916762476034E-2"/>
    <n v="0"/>
    <n v="2.1198569242611483E-2"/>
    <n v="0"/>
    <n v="7.7626084410448576E-2"/>
    <n v="0"/>
    <n v="4.3092755754997339E-2"/>
    <n v="0"/>
    <n v="2.0590772156230525E-2"/>
  </r>
  <r>
    <n v="58"/>
    <x v="130"/>
    <x v="5"/>
    <n v="0"/>
    <n v="3.676812735942573E-2"/>
    <n v="0"/>
    <n v="2.2956755024613692E-2"/>
    <n v="0"/>
    <n v="3.31470582819543E-2"/>
    <n v="0"/>
    <n v="3.5504776564793249E-2"/>
    <n v="0"/>
    <n v="7.1358679262656002E-2"/>
    <n v="0"/>
    <n v="2.0395126773805835E-2"/>
    <n v="0"/>
    <n v="5.841676772875392E-2"/>
    <n v="3.1192660550458714E-3"/>
    <n v="7.8444217438412567E-2"/>
    <n v="0"/>
    <n v="0.42876200249728119"/>
    <n v="0"/>
    <n v="9.8237060990316677E-2"/>
    <n v="0"/>
    <n v="0.1746168351102218"/>
    <n v="0"/>
    <n v="9.4492416529995502E-2"/>
    <n v="0"/>
    <n v="5.2949862783551023E-2"/>
    <n v="0"/>
    <n v="0.42578621982222348"/>
    <n v="0"/>
    <n v="7.5170074857056013E-2"/>
    <n v="0"/>
    <n v="7.5249120546450915E-2"/>
    <n v="0"/>
    <n v="0.10161289100287325"/>
    <n v="0"/>
    <n v="4.1522365186500029E-2"/>
    <n v="0"/>
    <n v="5.2761818400696665E-2"/>
    <n v="0"/>
    <n v="3.2567156184815975E-2"/>
    <n v="0"/>
    <n v="7.8444728041696679E-2"/>
    <n v="0"/>
    <n v="5.781540159910855E-2"/>
    <n v="0"/>
    <n v="7.0741450616194815E-2"/>
    <n v="0"/>
    <n v="6.9304429226356365E-2"/>
    <n v="0"/>
    <n v="0.21029863754122408"/>
    <n v="0"/>
    <n v="0.12745782890750562"/>
    <n v="0"/>
    <n v="0.17018094856806257"/>
    <n v="0"/>
    <n v="0.29721405353610381"/>
    <n v="0"/>
    <n v="0.15421014258733989"/>
    <n v="0"/>
    <n v="0.11239978189968657"/>
    <n v="0"/>
    <n v="9.1931719466702075E-2"/>
    <n v="0"/>
    <n v="3.8671606500311442E-2"/>
    <n v="0"/>
    <n v="6.0882202360430619E-2"/>
    <n v="0"/>
    <n v="0.1675488059051333"/>
    <n v="0"/>
    <n v="4.6415319003361565E-2"/>
    <n v="2.5641025641025641E-4"/>
    <n v="5.3801069278459054E-2"/>
    <n v="0"/>
    <n v="0.14106798757234673"/>
    <n v="0"/>
    <n v="4.8799058749257475E-2"/>
    <n v="0"/>
    <n v="0.10577341207255322"/>
    <n v="0"/>
    <n v="0.19782984927691391"/>
    <n v="0"/>
    <n v="7.3503998420347036E-2"/>
    <n v="0"/>
    <n v="1.7247311296973145E-2"/>
    <n v="0"/>
    <n v="3.9677669182339483E-2"/>
    <n v="0"/>
    <n v="3.657301817687264E-2"/>
    <n v="0"/>
    <n v="2.2914894921009881E-2"/>
  </r>
  <r>
    <n v="59"/>
    <x v="131"/>
    <x v="5"/>
    <n v="0"/>
    <n v="3.6827653028706039E-2"/>
    <n v="0"/>
    <n v="3.1325549141282445E-2"/>
    <n v="1.875E-4"/>
    <n v="3.7256004898406615E-2"/>
    <n v="1.8691588785046731E-4"/>
    <n v="2.8887342346688556E-2"/>
    <n v="0"/>
    <n v="3.8065239999895244E-2"/>
    <n v="1.2834224598930481E-3"/>
    <n v="4.6162360168752602E-2"/>
    <n v="0"/>
    <n v="7.7190985515307967E-2"/>
    <n v="0"/>
    <n v="2.627304564173575E-2"/>
    <n v="0"/>
    <n v="0.15893417853725081"/>
    <n v="0"/>
    <n v="0.26190303400289577"/>
    <n v="1.1764705882352941E-2"/>
    <n v="0.75024595760303192"/>
    <n v="0"/>
    <n v="3.6937466583995215E-2"/>
    <n v="0"/>
    <n v="6.0421399144239045E-2"/>
    <n v="0"/>
    <n v="0.50245922663181597"/>
    <n v="2.8169014084507044E-3"/>
    <n v="0.10548725210202226"/>
    <n v="0"/>
    <n v="5.8637589792671974E-2"/>
    <n v="0"/>
    <n v="0.10973242055296167"/>
    <n v="0"/>
    <n v="3.4266270846588703E-2"/>
    <n v="0"/>
    <n v="7.8634815720673906E-2"/>
    <n v="0"/>
    <n v="6.4509349288413703E-2"/>
    <n v="1.7241379310344826E-4"/>
    <n v="7.520846715199779E-2"/>
    <n v="0"/>
    <n v="7.2977548412215279E-2"/>
    <n v="0"/>
    <n v="4.7924495570924611E-2"/>
    <n v="0"/>
    <n v="6.985233235070594E-2"/>
    <n v="0"/>
    <n v="6.4624682087833105E-2"/>
    <n v="0"/>
    <n v="0.10247859574691012"/>
    <n v="0"/>
    <n v="9.24956574367925E-2"/>
    <n v="0"/>
    <n v="0.19421578714717747"/>
    <n v="0"/>
    <n v="8.7826882878396684E-2"/>
    <n v="0"/>
    <n v="6.1876124357271647E-2"/>
    <n v="0"/>
    <n v="0.10295803774234226"/>
    <n v="0"/>
    <n v="3.7467505673558506E-2"/>
    <n v="0"/>
    <n v="6.0589819380992213E-2"/>
    <n v="0"/>
    <n v="7.8804508849820959E-2"/>
    <n v="1.0317460317460319E-3"/>
    <n v="4.3032485165023289E-2"/>
    <n v="0"/>
    <n v="3.4313344934064016E-2"/>
    <n v="3.1818181818181819E-3"/>
    <n v="0.17402453520663524"/>
    <n v="1.111111111111111E-4"/>
    <n v="5.3611351575032815E-2"/>
    <n v="0"/>
    <n v="5.5690883881069297E-2"/>
    <n v="0"/>
    <n v="0.29928856270224635"/>
    <n v="5.6074766355140187E-4"/>
    <n v="3.5001051517929212E-2"/>
    <n v="0"/>
    <n v="2.2504633875150816E-2"/>
    <n v="0"/>
    <n v="6.741968956806417E-2"/>
    <n v="1.6806722689075631E-4"/>
    <n v="2.7704769542906182E-2"/>
    <n v="6.17687074829932E-2"/>
    <n v="0.21448349171165224"/>
  </r>
  <r>
    <n v="78"/>
    <x v="132"/>
    <x v="5"/>
    <n v="0"/>
    <n v="9.3733143499079435E-2"/>
    <n v="0"/>
    <n v="2.0513460951483087E-2"/>
    <n v="0"/>
    <n v="2.4412685184546822E-2"/>
    <n v="0"/>
    <n v="2.4017809756898139E-2"/>
    <n v="0"/>
    <n v="4.6693274956813836E-2"/>
    <n v="0"/>
    <n v="2.5712014910758689E-2"/>
    <n v="1.7431192660550461E-3"/>
    <n v="6.1099594237945684E-2"/>
    <n v="0"/>
    <n v="4.0891158074587076E-2"/>
    <n v="0"/>
    <n v="0.19315931520924698"/>
    <n v="0"/>
    <n v="0.11403615007686131"/>
    <n v="0"/>
    <n v="0.82750999225310107"/>
    <n v="0"/>
    <n v="7.717058461559681E-2"/>
    <n v="0"/>
    <n v="9.3114470037975572E-2"/>
    <n v="0"/>
    <n v="0.41714865180145316"/>
    <n v="0"/>
    <n v="4.8866662409760529E-2"/>
    <n v="0"/>
    <n v="6.3646123078301378E-2"/>
    <n v="1.1111111111111111E-3"/>
    <n v="0.15998211721246458"/>
    <n v="0"/>
    <n v="3.8138372455380869E-2"/>
    <n v="0"/>
    <n v="6.2997851335797897E-2"/>
    <n v="2.5000000000000001E-4"/>
    <n v="5.5012044431226578E-2"/>
    <n v="0"/>
    <n v="0.10607451475386548"/>
    <n v="3.6923076923076922E-3"/>
    <n v="0.25194823950871165"/>
    <n v="1.0309278350515464E-4"/>
    <n v="4.2129246223244189E-2"/>
    <n v="0"/>
    <n v="4.8951690745087435E-2"/>
    <n v="0"/>
    <n v="0.1162100033408814"/>
    <n v="0"/>
    <n v="0.13515853906826725"/>
    <n v="0"/>
    <n v="9.9402523540243246E-2"/>
    <n v="0"/>
    <n v="0.69109724463360001"/>
    <n v="0"/>
    <n v="0.26956451269158244"/>
    <n v="0"/>
    <n v="5.3445741128030723E-2"/>
    <n v="0"/>
    <n v="6.2341355009772191E-2"/>
    <n v="0"/>
    <n v="2.8137787288757272E-2"/>
    <n v="0"/>
    <n v="5.9594089854234325E-2"/>
    <n v="1.6129032258064516E-4"/>
    <n v="5.3187619727613544E-2"/>
    <n v="0"/>
    <n v="3.5622247184160696E-2"/>
    <n v="0"/>
    <n v="4.8126320389901285E-2"/>
    <n v="0"/>
    <n v="0.28248368944680752"/>
    <n v="0"/>
    <n v="3.6592799883314868E-2"/>
    <n v="0"/>
    <n v="4.9213003281340144E-2"/>
    <n v="0"/>
    <n v="0.21128881701694396"/>
    <n v="0"/>
    <n v="3.7389288518098161E-2"/>
    <n v="0"/>
    <n v="1.937219471801839E-2"/>
    <n v="6.7567567567567571E-4"/>
    <n v="9.613057374592579E-2"/>
    <n v="0"/>
    <n v="7.2423883642705786E-2"/>
    <n v="3.4013605442176877E-5"/>
    <n v="1.8306925311243161E-2"/>
  </r>
  <r>
    <n v="80"/>
    <x v="133"/>
    <x v="5"/>
    <n v="0"/>
    <n v="4.1075529453824325E-2"/>
    <n v="0"/>
    <n v="1.9089956590947629E-2"/>
    <n v="0"/>
    <n v="2.6704735802689172E-2"/>
    <n v="4.6728971962616827E-5"/>
    <n v="2.5820506769949066E-2"/>
    <n v="0"/>
    <n v="5.7179833449699131E-2"/>
    <n v="5.3475935828877003E-5"/>
    <n v="2.6774489487733148E-2"/>
    <n v="0"/>
    <n v="5.1079937509765992E-2"/>
    <n v="4.2201834862385327E-3"/>
    <n v="8.0095352090758978E-2"/>
    <n v="0"/>
    <n v="0.17134839341876745"/>
    <n v="0"/>
    <n v="0.13050297890374102"/>
    <n v="0"/>
    <n v="0.34063058130369323"/>
    <n v="0"/>
    <n v="2.5244397952076367E-2"/>
    <n v="0"/>
    <n v="0.11852105223960174"/>
    <n v="5.9090909090909097E-2"/>
    <n v="1.0427377643993379"/>
    <n v="0"/>
    <n v="0.10739210076318755"/>
    <n v="0"/>
    <n v="8.516525824607836E-2"/>
    <n v="0"/>
    <n v="0.11514335151948597"/>
    <n v="0"/>
    <n v="6.1862591264994729E-2"/>
    <n v="7.9687500000000001E-3"/>
    <n v="0.10509194227738469"/>
    <n v="0"/>
    <n v="9.3353645297379939E-2"/>
    <n v="0"/>
    <n v="6.7768098331848992E-2"/>
    <n v="2.6153846153846153E-3"/>
    <n v="0.11191296417821803"/>
    <n v="0"/>
    <n v="4.7754404491259561E-2"/>
    <n v="0"/>
    <n v="5.9394363108268997E-2"/>
    <n v="0"/>
    <n v="0.11295209479054281"/>
    <n v="0"/>
    <n v="9.0241921302884706E-2"/>
    <n v="0"/>
    <n v="0.11660556241328533"/>
    <n v="0"/>
    <n v="0.4954208152454011"/>
    <n v="0"/>
    <n v="0.10407397916537028"/>
    <n v="0"/>
    <n v="2.4931260633503399E-2"/>
    <n v="0"/>
    <n v="6.7390774974436726E-2"/>
    <n v="0"/>
    <n v="3.569155906848108E-2"/>
    <n v="0"/>
    <n v="5.3330149169874337E-2"/>
    <n v="0"/>
    <n v="7.9293332905511882E-2"/>
    <n v="0"/>
    <n v="4.7753408661622032E-2"/>
    <n v="0"/>
    <n v="4.6440371131237543E-2"/>
    <n v="0"/>
    <n v="6.301920931013183E-2"/>
    <n v="0"/>
    <n v="3.7838799894787195E-2"/>
    <n v="0"/>
    <n v="4.1172164319008941E-2"/>
    <n v="0"/>
    <n v="0.10775620975180045"/>
    <n v="0"/>
    <n v="3.1168577895451115E-2"/>
    <n v="0"/>
    <n v="1.7871976408726457E-2"/>
    <n v="0"/>
    <n v="7.4939335401370058E-2"/>
    <n v="0"/>
    <n v="3.8154102971467638E-2"/>
    <n v="2.6190476190476189E-3"/>
    <n v="3.8614590618843384E-2"/>
  </r>
  <r>
    <n v="61"/>
    <x v="134"/>
    <x v="5"/>
    <n v="0"/>
    <n v="4.0418631428793539E-2"/>
    <n v="0"/>
    <n v="4.3167422237542323E-2"/>
    <n v="0"/>
    <n v="4.9446338530162219E-2"/>
    <n v="0"/>
    <n v="1.876643594057727E-2"/>
    <n v="0"/>
    <n v="6.7276472205156826E-2"/>
    <n v="2.6737967914438503E-4"/>
    <n v="4.3805272401721454E-2"/>
    <n v="0"/>
    <n v="5.2142778857083308E-2"/>
    <n v="1.8348623853211009E-4"/>
    <n v="3.5435867000357238E-2"/>
    <n v="0"/>
    <n v="8.6257265964051755E-2"/>
    <n v="0"/>
    <n v="0.16548064534681511"/>
    <n v="0"/>
    <n v="0.19724979277067645"/>
    <n v="0"/>
    <n v="0.12160746168502061"/>
    <n v="0"/>
    <n v="7.0275129024256811E-2"/>
    <n v="0"/>
    <n v="0.64173296356011833"/>
    <n v="0"/>
    <n v="5.2449547142940617E-2"/>
    <n v="0"/>
    <n v="5.914535414799485E-2"/>
    <n v="0"/>
    <n v="8.8867115044957118E-2"/>
    <n v="0"/>
    <n v="4.9671297786371325E-2"/>
    <n v="0"/>
    <n v="7.4774425584367726E-2"/>
    <n v="0"/>
    <n v="5.0376868529993887E-2"/>
    <n v="0"/>
    <n v="0.12505363425804183"/>
    <n v="0"/>
    <n v="4.5847936740166795E-2"/>
    <n v="0"/>
    <n v="6.9768855296019658E-2"/>
    <n v="0"/>
    <n v="5.6797896088675769E-2"/>
    <n v="0"/>
    <n v="0.22987886816626482"/>
    <n v="0"/>
    <n v="8.4054642455320849E-2"/>
    <n v="0"/>
    <n v="9.5120178641750305E-2"/>
    <n v="0"/>
    <n v="0.4670851387623946"/>
    <n v="0"/>
    <n v="0.23543343621985607"/>
    <n v="6.8965517241379305E-4"/>
    <n v="7.1271820288503387E-2"/>
    <n v="0"/>
    <n v="9.2239510041637079E-2"/>
    <n v="6.0937499999999993E-3"/>
    <n v="0.10355177350958165"/>
    <n v="9.0909090909090904E-5"/>
    <n v="4.1991116029257161E-2"/>
    <n v="0"/>
    <n v="8.594757587378403E-2"/>
    <n v="0"/>
    <n v="3.4284758194632871E-2"/>
    <n v="0"/>
    <n v="3.2419194937876546E-2"/>
    <n v="0"/>
    <n v="7.4647698074909119E-2"/>
    <n v="0"/>
    <n v="5.9326114475717021E-2"/>
    <n v="0"/>
    <n v="4.4117689615999885E-2"/>
    <n v="0"/>
    <n v="0.13635430924530761"/>
    <n v="5.6074766355140187E-4"/>
    <n v="5.1342220465813854E-2"/>
    <n v="0"/>
    <n v="1.7501660801566288E-2"/>
    <n v="1.3513513513513514E-4"/>
    <n v="9.1558264463559816E-2"/>
    <n v="0"/>
    <n v="4.0947298667028245E-2"/>
    <n v="0"/>
    <n v="1.9871363493950536E-2"/>
  </r>
  <r>
    <n v="92"/>
    <x v="135"/>
    <x v="1"/>
    <n v="0"/>
    <n v="3.2382661466846249E-2"/>
    <n v="0"/>
    <n v="3.780159382948825E-2"/>
    <n v="0"/>
    <n v="4.1960790874304085E-2"/>
    <n v="0"/>
    <n v="3.0114918077741512E-2"/>
    <n v="0"/>
    <n v="9.1901561410560217E-2"/>
    <n v="0"/>
    <n v="2.1327048185307538E-2"/>
    <n v="0"/>
    <n v="6.7578503870820816E-2"/>
    <n v="0"/>
    <n v="2.6347396807499861E-2"/>
    <n v="0"/>
    <n v="0.27500320030141018"/>
    <n v="0"/>
    <n v="0.30792089345749618"/>
    <n v="0"/>
    <n v="0.24149480734416934"/>
    <n v="0"/>
    <n v="7.8283586606601036E-2"/>
    <n v="0"/>
    <n v="8.8269738612253013E-2"/>
    <n v="0"/>
    <n v="0.38632322692735716"/>
    <n v="0"/>
    <n v="5.2405978081263439E-2"/>
    <n v="0"/>
    <n v="4.9112771316946115E-2"/>
    <n v="0"/>
    <n v="0.10500076245442985"/>
    <n v="8.3333333333333339E-4"/>
    <n v="7.0779238269827446E-2"/>
    <n v="0"/>
    <n v="0.15676626124924523"/>
    <n v="0"/>
    <n v="5.826608785305025E-2"/>
    <n v="0"/>
    <n v="7.4128887143885533E-2"/>
    <n v="0"/>
    <n v="6.6032916296370439E-2"/>
    <n v="0"/>
    <n v="4.8114258782504596E-2"/>
    <n v="0"/>
    <n v="6.8905436620919719E-2"/>
    <n v="1.4285714285714286E-3"/>
    <n v="0.23741148144340476"/>
    <n v="0"/>
    <n v="0.11067170561007122"/>
    <n v="0"/>
    <n v="5.2042602195166286E-2"/>
    <n v="0"/>
    <n v="0.14322723694933315"/>
    <n v="0"/>
    <n v="0.18506059748761824"/>
    <n v="0"/>
    <n v="3.800402650513577E-2"/>
    <n v="0"/>
    <n v="8.9022264610375032E-2"/>
    <n v="0"/>
    <n v="2.9720840042523754E-2"/>
    <n v="0"/>
    <n v="4.0566466001075073E-2"/>
    <n v="0"/>
    <n v="6.6577917975228024E-2"/>
    <n v="0"/>
    <n v="4.8157896738767865E-2"/>
    <n v="0"/>
    <n v="5.1315113992783948E-2"/>
    <n v="0"/>
    <n v="7.391325941258238E-2"/>
    <n v="0"/>
    <n v="4.5399969336130296E-2"/>
    <n v="0"/>
    <n v="8.076791594206556E-2"/>
    <n v="0"/>
    <n v="0.24708766932332563"/>
    <n v="0"/>
    <n v="9.6615943632800128E-2"/>
    <n v="0"/>
    <n v="1.9531155792852122E-2"/>
    <n v="0"/>
    <n v="8.1691782051351233E-2"/>
    <n v="1.3445378151260505E-3"/>
    <n v="7.8269087799785336E-2"/>
    <n v="0"/>
    <n v="1.3353944465336004E-2"/>
  </r>
  <r>
    <n v="93"/>
    <x v="136"/>
    <x v="0"/>
    <n v="0"/>
    <n v="3.5757800016586641E-2"/>
    <n v="0"/>
    <n v="2.4728152946688408E-2"/>
    <n v="0"/>
    <n v="3.4878418117871138E-2"/>
    <n v="0"/>
    <n v="2.814350201504014E-2"/>
    <n v="0"/>
    <n v="7.4497235410506249E-2"/>
    <n v="0"/>
    <n v="2.1622958984272307E-2"/>
    <n v="0"/>
    <n v="3.4231079104779433E-2"/>
    <n v="0"/>
    <n v="4.5559644073640541E-2"/>
    <n v="0"/>
    <n v="0.26999864337944868"/>
    <n v="0"/>
    <n v="0.2262693237729943"/>
    <n v="0"/>
    <n v="0.14441549634148809"/>
    <n v="0"/>
    <n v="5.2764153604417427E-2"/>
    <n v="0"/>
    <n v="5.6664699671125765E-2"/>
    <n v="0"/>
    <n v="0.3025471424048452"/>
    <n v="0"/>
    <n v="7.0103593712342122E-2"/>
    <n v="0"/>
    <n v="4.2623692682800161E-2"/>
    <n v="0"/>
    <n v="8.9505580970699786E-2"/>
    <n v="0"/>
    <n v="7.647204193245874E-2"/>
    <n v="0"/>
    <n v="7.3112204449352708E-2"/>
    <n v="0"/>
    <n v="3.9092361418468044E-2"/>
    <n v="0"/>
    <n v="9.3103032804907837E-2"/>
    <n v="0"/>
    <n v="6.2892786949419133E-2"/>
    <n v="0"/>
    <n v="4.3938941305592526E-2"/>
    <n v="0"/>
    <n v="3.7254513684639438E-2"/>
    <n v="0"/>
    <n v="0.1357650662553572"/>
    <n v="0"/>
    <n v="8.4877738088631388E-2"/>
    <n v="0"/>
    <n v="0.11455704357054254"/>
    <n v="0"/>
    <n v="0.14081808468125578"/>
    <n v="0"/>
    <n v="0.34052200446307768"/>
    <n v="0"/>
    <n v="5.5920477555015564E-2"/>
    <n v="0"/>
    <n v="4.4596000721230961E-2"/>
    <n v="0"/>
    <n v="5.4226982735218213E-2"/>
    <n v="0"/>
    <n v="6.2354393646644517E-2"/>
    <n v="0"/>
    <n v="0.12749034661043124"/>
    <n v="0"/>
    <n v="4.7401846941963692E-2"/>
    <n v="0"/>
    <n v="4.1208126758821448E-2"/>
    <n v="0"/>
    <n v="0.11939859924869407"/>
    <n v="0"/>
    <n v="4.928034958566678E-2"/>
    <n v="0"/>
    <n v="0.11099904134143626"/>
    <n v="0"/>
    <n v="0.29734454573421693"/>
    <n v="0"/>
    <n v="3.5326985430262199E-2"/>
    <n v="0"/>
    <n v="2.3310700094031661E-2"/>
    <n v="0"/>
    <n v="5.1251319688150256E-2"/>
    <n v="0"/>
    <n v="2.9402067072823567E-2"/>
    <n v="0"/>
    <n v="2.129312658404053E-2"/>
  </r>
  <r>
    <n v="426"/>
    <x v="137"/>
    <x v="0"/>
    <n v="0"/>
    <n v="4.4708346912275369E-2"/>
    <n v="0"/>
    <n v="2.5954546111353675E-2"/>
    <n v="0"/>
    <n v="2.24205746629479E-2"/>
    <n v="0"/>
    <n v="2.3564870683138308E-2"/>
    <n v="0"/>
    <n v="8.6603613773282351E-2"/>
    <n v="0"/>
    <n v="2.2423431517680417E-2"/>
    <n v="0"/>
    <n v="5.4312567472902168E-2"/>
    <n v="0"/>
    <n v="9.7271011945884944E-2"/>
    <n v="0"/>
    <n v="0.18678455168154209"/>
    <n v="0"/>
    <n v="0.18498616809977669"/>
    <n v="0"/>
    <n v="0.17630966652413299"/>
    <n v="0"/>
    <n v="6.9657611344933673E-2"/>
    <n v="0"/>
    <n v="8.3467074797536359E-2"/>
    <n v="0"/>
    <n v="0.1426025857049758"/>
    <n v="7.7464788732394367E-3"/>
    <n v="0.23420407395010348"/>
    <n v="0"/>
    <n v="0.16851641872036638"/>
    <n v="0"/>
    <n v="0.10673004370945899"/>
    <n v="0"/>
    <n v="9.6151537230619352E-2"/>
    <n v="0"/>
    <n v="7.2274102931793344E-2"/>
    <n v="0"/>
    <n v="8.6552556487393545E-2"/>
    <n v="0"/>
    <n v="7.0203936921485632E-2"/>
    <n v="0"/>
    <n v="7.0608623111952637E-2"/>
    <n v="0"/>
    <n v="3.5298664274586306E-2"/>
    <n v="0"/>
    <n v="9.6055520748714054E-2"/>
    <n v="0"/>
    <n v="0.37026324349974127"/>
    <n v="0"/>
    <n v="7.9701738605338288E-2"/>
    <n v="0"/>
    <n v="0.10781633241839389"/>
    <n v="0"/>
    <n v="0.19005031415967516"/>
    <n v="0"/>
    <n v="0.14806060311311525"/>
    <n v="0"/>
    <n v="5.4457680485826672E-2"/>
    <n v="0"/>
    <n v="6.4859857231634468E-2"/>
    <n v="0"/>
    <n v="3.5851700579518482E-2"/>
    <n v="0"/>
    <n v="4.9993297880648935E-2"/>
    <n v="0"/>
    <n v="9.1588202514756162E-2"/>
    <n v="0"/>
    <n v="4.0056745428022851E-2"/>
    <n v="0"/>
    <n v="4.0061956967172789E-2"/>
    <n v="0"/>
    <n v="7.348214995926737E-2"/>
    <n v="0"/>
    <n v="6.1768982027503666E-2"/>
    <n v="0"/>
    <n v="5.5317298382603908E-2"/>
    <n v="0"/>
    <n v="7.305269857901879E-2"/>
    <n v="0"/>
    <n v="6.6733731643704053E-2"/>
    <n v="0"/>
    <n v="1.8146000323288152E-2"/>
    <n v="0"/>
    <n v="7.6298244686324346E-2"/>
    <n v="1.3445378151260505E-3"/>
    <n v="6.8548868661265847E-2"/>
    <n v="0"/>
    <n v="1.8832149770711216E-2"/>
  </r>
  <r>
    <n v="272"/>
    <x v="138"/>
    <x v="0"/>
    <n v="0"/>
    <n v="4.8427885830506792E-2"/>
    <n v="0"/>
    <n v="2.8569170792166435E-2"/>
    <n v="0"/>
    <n v="2.8044768690525725E-2"/>
    <n v="0"/>
    <n v="2.3252655087040264E-2"/>
    <n v="0"/>
    <n v="6.4097732034177263E-2"/>
    <n v="0"/>
    <n v="3.1988090343007029E-2"/>
    <n v="0"/>
    <n v="5.8346725992495976E-2"/>
    <n v="0"/>
    <n v="3.9759954544724273E-2"/>
    <n v="0"/>
    <n v="0.13232558711791384"/>
    <n v="0"/>
    <n v="5.1071948605799632E-2"/>
    <n v="0"/>
    <n v="0.30435317163668341"/>
    <n v="0"/>
    <n v="7.2658702360439018E-2"/>
    <n v="0"/>
    <n v="6.7673773161819453E-2"/>
    <n v="0"/>
    <n v="0.3051032413770623"/>
    <n v="9.8591549295774642E-4"/>
    <n v="4.8954653055716571E-2"/>
    <n v="0"/>
    <n v="7.1009577776618302E-2"/>
    <n v="0"/>
    <n v="9.8519590493318085E-2"/>
    <n v="0"/>
    <n v="4.2475814524055328E-2"/>
    <n v="0"/>
    <n v="5.5191322761923553E-2"/>
    <n v="0"/>
    <n v="6.7791582588600088E-2"/>
    <n v="0"/>
    <n v="0.11529305811246791"/>
    <n v="0"/>
    <n v="7.1693782156055763E-2"/>
    <n v="0"/>
    <n v="7.4197076226843739E-2"/>
    <n v="0"/>
    <n v="7.9491376814713646E-2"/>
    <n v="0"/>
    <n v="0.14705169982098826"/>
    <n v="0"/>
    <n v="9.5662606244150294E-2"/>
    <n v="0"/>
    <n v="0.13816820526189996"/>
    <n v="0"/>
    <n v="0.35376172028001218"/>
    <n v="0"/>
    <n v="0.2706719902993906"/>
    <n v="0"/>
    <n v="5.2278952828943397E-2"/>
    <n v="0"/>
    <n v="0.20384105331728877"/>
    <n v="0"/>
    <n v="5.7826857899677168E-2"/>
    <n v="0"/>
    <n v="3.8123270300091501E-2"/>
    <n v="0"/>
    <n v="0.10103325329725445"/>
    <n v="0"/>
    <n v="3.233104436362929E-2"/>
    <n v="0"/>
    <n v="6.0126582478900806E-2"/>
    <n v="0"/>
    <n v="0.15485059854836561"/>
    <n v="0"/>
    <n v="5.1808218548324139E-2"/>
    <n v="0"/>
    <n v="5.1317686527113125E-2"/>
    <n v="0"/>
    <n v="0.24940187655589718"/>
    <n v="0"/>
    <n v="4.2358317042846136E-2"/>
    <n v="0"/>
    <n v="2.8612924875779398E-2"/>
    <n v="0"/>
    <n v="4.9450399737549326E-2"/>
    <n v="7.5630252100840334E-4"/>
    <n v="4.6262100235417561E-2"/>
    <n v="0"/>
    <n v="1.6075874575721766E-2"/>
  </r>
  <r>
    <n v="212"/>
    <x v="139"/>
    <x v="4"/>
    <n v="0"/>
    <n v="5.7320632982343696E-2"/>
    <n v="0"/>
    <n v="2.96836404750358E-2"/>
    <n v="0"/>
    <n v="3.5021494121539862E-2"/>
    <n v="0"/>
    <n v="3.5282964568738785E-2"/>
    <n v="0"/>
    <n v="5.6019223623159337E-2"/>
    <n v="0"/>
    <n v="2.5892134718173112E-2"/>
    <n v="0"/>
    <n v="6.3338689431956918E-2"/>
    <n v="0"/>
    <n v="2.552870485310893E-2"/>
    <n v="0"/>
    <n v="0.15361059703533525"/>
    <n v="0"/>
    <n v="8.5585744093039262E-2"/>
    <n v="0"/>
    <n v="0.27687075638567216"/>
    <n v="0"/>
    <n v="0.13530580869344311"/>
    <n v="0"/>
    <n v="6.5756443722186614E-2"/>
    <n v="0"/>
    <n v="0.29570326332658919"/>
    <n v="0"/>
    <n v="0.10438677914355822"/>
    <n v="0"/>
    <n v="6.9233440813906519E-2"/>
    <n v="0"/>
    <n v="0.14097424365371636"/>
    <n v="1.1904761904761903E-4"/>
    <n v="7.3305777219107152E-2"/>
    <n v="0"/>
    <n v="7.5369543297048619E-2"/>
    <n v="0"/>
    <n v="5.7174568587172674E-2"/>
    <n v="0"/>
    <n v="0.10936684191568791"/>
    <n v="0"/>
    <n v="6.7393469920896606E-2"/>
    <n v="0"/>
    <n v="3.0182503182304733E-2"/>
    <n v="0"/>
    <n v="9.3523401149959579E-2"/>
    <n v="0"/>
    <n v="0.25511352804431825"/>
    <n v="0"/>
    <n v="0.10339336980141373"/>
    <n v="0"/>
    <n v="8.0296798551285686E-2"/>
    <n v="0"/>
    <n v="0.1714470746613688"/>
    <n v="0"/>
    <n v="0.27552738799283349"/>
    <n v="0"/>
    <n v="4.8590361207962153E-2"/>
    <n v="0"/>
    <n v="4.2020800501269329E-2"/>
    <n v="0"/>
    <n v="3.3950657795048286E-2"/>
    <n v="0"/>
    <n v="6.5553160272271926E-2"/>
    <n v="0"/>
    <n v="8.1161877288740067E-2"/>
    <n v="7.9365079365079365E-5"/>
    <n v="4.2537270033867883E-2"/>
    <n v="0"/>
    <n v="4.1010555794437298E-2"/>
    <n v="0"/>
    <n v="0.12092146749080579"/>
    <n v="0"/>
    <n v="6.7563117730665367E-2"/>
    <n v="0"/>
    <n v="8.2124028369311972E-2"/>
    <n v="0"/>
    <n v="0.47349852342448601"/>
    <n v="0.93457943925233633"/>
    <n v="0.8854778884924811"/>
    <n v="0"/>
    <n v="2.1771194236647844E-2"/>
    <n v="0"/>
    <n v="3.6400686820444762E-2"/>
    <n v="0"/>
    <n v="4.9370308311112179E-2"/>
    <n v="0"/>
    <n v="2.1632944747071357E-2"/>
  </r>
  <r>
    <n v="186"/>
    <x v="140"/>
    <x v="5"/>
    <n v="0"/>
    <n v="3.5762435531986853E-2"/>
    <n v="0"/>
    <n v="3.2456624027220139E-2"/>
    <n v="0"/>
    <n v="3.3454683103896814E-2"/>
    <n v="0"/>
    <n v="1.7401441923533285E-2"/>
    <n v="0"/>
    <n v="7.2649330984732766E-2"/>
    <n v="0"/>
    <n v="2.2455607883834796E-2"/>
    <n v="0"/>
    <n v="3.5515694227392577E-2"/>
    <n v="9.1743119266055046E-5"/>
    <n v="5.1190054133241729E-2"/>
    <n v="0"/>
    <n v="0.13334149952490237"/>
    <n v="0"/>
    <n v="0.18818908446865693"/>
    <n v="0"/>
    <n v="0.26979768175228624"/>
    <n v="0"/>
    <n v="7.2626437059351776E-2"/>
    <n v="0"/>
    <n v="0.10767596301543413"/>
    <n v="0"/>
    <n v="0.33696282628003577"/>
    <n v="0"/>
    <n v="6.2033029183419394E-2"/>
    <n v="0"/>
    <n v="8.1823266890906243E-2"/>
    <n v="0"/>
    <n v="0.11135901437696141"/>
    <n v="0"/>
    <n v="6.5925599113408478E-2"/>
    <n v="0"/>
    <n v="9.8079487450668565E-2"/>
    <n v="0"/>
    <n v="4.9535459785668881E-2"/>
    <n v="0"/>
    <n v="6.4998818332631714E-2"/>
    <n v="0"/>
    <n v="4.0339468604243277E-2"/>
    <n v="0"/>
    <n v="3.7498733518634357E-2"/>
    <n v="0"/>
    <n v="6.5839633851796073E-2"/>
    <n v="0"/>
    <n v="0.15495687000954916"/>
    <n v="0"/>
    <n v="0.11019007480376142"/>
    <n v="7.3170731707317073E-4"/>
    <n v="0.12183675315536743"/>
    <n v="0"/>
    <n v="0.2220262136864842"/>
    <n v="0"/>
    <n v="0.31106280074383791"/>
    <n v="0"/>
    <n v="6.962519922295865E-2"/>
    <n v="0"/>
    <n v="0.19009048092709407"/>
    <n v="0"/>
    <n v="5.2580917406294135E-2"/>
    <n v="0"/>
    <n v="4.1873744053333772E-2"/>
    <n v="0"/>
    <n v="7.7776577577069822E-2"/>
    <n v="0"/>
    <n v="3.5707868953362649E-2"/>
    <n v="0"/>
    <n v="4.5999881509737502E-2"/>
    <n v="0"/>
    <n v="9.5437929775556082E-2"/>
    <n v="0"/>
    <n v="5.4278564058490221E-2"/>
    <n v="0"/>
    <n v="4.8983976390185979E-2"/>
    <n v="0"/>
    <n v="0.13712459814176864"/>
    <n v="0"/>
    <n v="4.4724846910784585E-2"/>
    <n v="0"/>
    <n v="1.8099700547688394E-2"/>
    <n v="0"/>
    <n v="7.6067586577811E-2"/>
    <n v="0"/>
    <n v="3.3062165849820982E-2"/>
    <n v="2.040816326530612E-4"/>
    <n v="2.5949985359803529E-2"/>
  </r>
  <r>
    <n v="430"/>
    <x v="141"/>
    <x v="5"/>
    <n v="0"/>
    <n v="4.865528885654026E-2"/>
    <n v="0"/>
    <n v="3.3924595617616175E-2"/>
    <n v="0"/>
    <n v="2.4603569528898781E-2"/>
    <n v="1.4018691588785047E-4"/>
    <n v="1.554318368468653E-2"/>
    <n v="0"/>
    <n v="7.5535835642737331E-2"/>
    <n v="0"/>
    <n v="3.588479861831731E-2"/>
    <n v="0"/>
    <n v="5.9281148145532293E-2"/>
    <n v="0"/>
    <n v="5.3876597598371788E-2"/>
    <n v="0"/>
    <n v="0.14895714391418868"/>
    <n v="0"/>
    <n v="6.0349509578211377E-2"/>
    <n v="0"/>
    <n v="0.21915209961183674"/>
    <n v="0"/>
    <n v="9.7879376976172758E-2"/>
    <n v="6.2500000000000001E-4"/>
    <n v="7.308470522218545E-2"/>
    <n v="0"/>
    <n v="0.43552572296655034"/>
    <n v="0"/>
    <n v="7.8407693351084273E-2"/>
    <n v="0"/>
    <n v="4.9965520665009915E-2"/>
    <n v="0"/>
    <n v="0.12723226951147459"/>
    <n v="0"/>
    <n v="7.4350125716903859E-2"/>
    <n v="0"/>
    <n v="4.7488641980074658E-2"/>
    <n v="0"/>
    <n v="3.3305112566275857E-2"/>
    <n v="0"/>
    <n v="8.5441471923840648E-2"/>
    <n v="0"/>
    <n v="6.4993845247007784E-2"/>
    <n v="0"/>
    <n v="5.6847838724763955E-2"/>
    <n v="0"/>
    <n v="0.11917148687638514"/>
    <n v="0"/>
    <n v="0.15306003344238403"/>
    <n v="0"/>
    <n v="0.11836431477054687"/>
    <n v="0"/>
    <n v="6.3142482508290187E-2"/>
    <n v="0"/>
    <n v="0.29470908595517459"/>
    <n v="0"/>
    <n v="0.2363667212673819"/>
    <n v="0"/>
    <n v="7.0508979936070304E-2"/>
    <n v="0"/>
    <n v="8.1697440885163078E-2"/>
    <n v="0"/>
    <n v="4.1472775396757686E-2"/>
    <n v="9.0909090909090904E-5"/>
    <n v="5.8618966370295469E-2"/>
    <n v="0"/>
    <n v="0.10961924620208714"/>
    <n v="0"/>
    <n v="4.7706086478233628E-2"/>
    <n v="0"/>
    <n v="4.3605372866818683E-2"/>
    <n v="0"/>
    <n v="0.1189634466134999"/>
    <n v="0"/>
    <n v="5.2063936322050558E-2"/>
    <n v="0"/>
    <n v="6.932429650424575E-2"/>
    <n v="0"/>
    <n v="0.17333922738022942"/>
    <n v="0"/>
    <n v="9.0068720083243917E-2"/>
    <n v="0"/>
    <n v="2.0790726909671618E-2"/>
    <n v="0"/>
    <n v="5.3699834890125371E-2"/>
    <n v="0"/>
    <n v="4.2269584476041157E-2"/>
    <n v="0"/>
    <n v="1.9092101791973636E-2"/>
  </r>
  <r>
    <n v="190"/>
    <x v="142"/>
    <x v="5"/>
    <n v="2.8846153846153843E-4"/>
    <n v="6.7976072809831145E-2"/>
    <n v="0"/>
    <n v="2.964760189340452E-2"/>
    <n v="0"/>
    <n v="2.8327995826297948E-2"/>
    <n v="0"/>
    <n v="2.729234301408949E-2"/>
    <n v="0"/>
    <n v="5.4278951910128485E-2"/>
    <n v="0"/>
    <n v="2.4064451163094878E-2"/>
    <n v="0"/>
    <n v="7.8117463692911712E-2"/>
    <n v="0"/>
    <n v="4.1085987950158706E-2"/>
    <n v="0"/>
    <n v="0.26917172537577971"/>
    <n v="0"/>
    <n v="0.12107269824293994"/>
    <n v="0"/>
    <n v="0.11228223693030435"/>
    <n v="0"/>
    <n v="0.12021668896301596"/>
    <n v="4.6874999999999998E-4"/>
    <n v="0.11741268106029848"/>
    <n v="0"/>
    <n v="0.30489822021859869"/>
    <n v="0"/>
    <n v="4.4737412124578255E-2"/>
    <n v="0"/>
    <n v="9.4686259028250119E-2"/>
    <n v="0"/>
    <n v="0.15399335860825153"/>
    <n v="0"/>
    <n v="4.7431812928537431E-2"/>
    <n v="8.1250000000000003E-3"/>
    <n v="0.18530374563892332"/>
    <n v="0"/>
    <n v="4.4574758450372932E-2"/>
    <n v="0"/>
    <n v="6.5260167705491645E-2"/>
    <n v="3.076923076923077E-4"/>
    <n v="0.10915562969975262"/>
    <n v="0"/>
    <n v="5.1667231881387173E-2"/>
    <n v="0"/>
    <n v="5.0994313820309403E-2"/>
    <n v="0"/>
    <n v="0.12163913024927783"/>
    <n v="0"/>
    <n v="0.12255841528232829"/>
    <n v="0"/>
    <n v="7.3864199663972507E-2"/>
    <n v="0"/>
    <n v="0.2836790570005796"/>
    <n v="0"/>
    <n v="0.2364520901981961"/>
    <n v="0"/>
    <n v="4.0103325643551908E-2"/>
    <n v="0"/>
    <n v="4.3029194172737109E-2"/>
    <n v="0"/>
    <n v="3.9559005188315191E-2"/>
    <n v="0"/>
    <n v="4.6185396058504344E-2"/>
    <n v="0"/>
    <n v="8.4294131172075099E-2"/>
    <n v="1.8253968253968255E-3"/>
    <n v="8.3700063142491135E-2"/>
    <n v="8.547008547008547E-5"/>
    <n v="4.0023315537054897E-2"/>
    <n v="0"/>
    <n v="7.8559994700080793E-2"/>
    <n v="1.111111111111111E-4"/>
    <n v="6.1393289646355952E-2"/>
    <n v="1.3888888888888889E-4"/>
    <n v="5.3409890110691693E-2"/>
    <n v="0"/>
    <n v="7.7325263139752479E-2"/>
    <n v="0"/>
    <n v="6.3913269284234409E-2"/>
    <n v="0"/>
    <n v="1.9186360041476429E-2"/>
    <n v="1.3513513513513514E-4"/>
    <n v="8.0805277979194706E-2"/>
    <n v="0"/>
    <n v="6.7525272055998578E-2"/>
    <n v="0"/>
    <n v="2.130687443736946E-2"/>
  </r>
  <r>
    <n v="188"/>
    <x v="143"/>
    <x v="5"/>
    <n v="0"/>
    <n v="4.8224645790779723E-2"/>
    <n v="0"/>
    <n v="2.3160983206986511E-2"/>
    <n v="0"/>
    <n v="3.5383559736549428E-2"/>
    <n v="0"/>
    <n v="2.2573304042730218E-2"/>
    <n v="0"/>
    <n v="5.0439238809494032E-2"/>
    <n v="0"/>
    <n v="2.3031077765799522E-2"/>
    <n v="0"/>
    <n v="4.1078061550103268E-2"/>
    <n v="0"/>
    <n v="5.6101999460218391E-2"/>
    <n v="0"/>
    <n v="0.181427896444182"/>
    <n v="0"/>
    <n v="0.23641550632131325"/>
    <n v="0"/>
    <n v="0.42625072312888446"/>
    <n v="0"/>
    <n v="0.18608435355683148"/>
    <n v="1.5625E-4"/>
    <n v="6.039960853574404E-2"/>
    <n v="0"/>
    <n v="0.23723686061150623"/>
    <n v="0"/>
    <n v="0.12864969092188849"/>
    <n v="0"/>
    <n v="5.8819115675406757E-2"/>
    <n v="0"/>
    <n v="0.11964451086823039"/>
    <n v="0"/>
    <n v="3.9152416160041968E-2"/>
    <n v="0"/>
    <n v="4.8361239448013446E-2"/>
    <n v="0"/>
    <n v="4.2706906794906102E-2"/>
    <n v="0"/>
    <n v="7.5695728970255852E-2"/>
    <n v="0"/>
    <n v="6.7087623112743286E-2"/>
    <n v="0"/>
    <n v="5.9380995362666528E-2"/>
    <n v="0"/>
    <n v="5.6986745379209815E-2"/>
    <n v="0"/>
    <n v="0.14109990367920819"/>
    <n v="0"/>
    <n v="5.3175809036315282E-2"/>
    <n v="0"/>
    <n v="0.13028969506627933"/>
    <n v="0"/>
    <n v="0.13521193818159205"/>
    <n v="0"/>
    <n v="0.23823500076932247"/>
    <n v="0"/>
    <n v="7.2156154630531003E-2"/>
    <n v="0"/>
    <n v="5.7661103703346067E-2"/>
    <n v="0"/>
    <n v="3.9256250525496326E-2"/>
    <n v="0"/>
    <n v="3.5510612503307191E-2"/>
    <n v="0"/>
    <n v="5.0416121216609398E-2"/>
    <n v="0"/>
    <n v="3.756031786004712E-2"/>
    <n v="0"/>
    <n v="4.021016769125163E-2"/>
    <n v="0"/>
    <n v="5.0594920541477871E-2"/>
    <n v="0"/>
    <n v="5.084815093437859E-2"/>
    <n v="0"/>
    <n v="7.3643016840654621E-2"/>
    <n v="0"/>
    <n v="0.29962835782896363"/>
    <n v="0"/>
    <n v="3.1566362532359525E-2"/>
    <n v="0"/>
    <n v="2.0376926213543384E-2"/>
    <n v="0"/>
    <n v="4.7068090470233123E-2"/>
    <n v="0"/>
    <n v="2.6065347498815814E-2"/>
    <n v="0"/>
    <n v="1.8209875341583082E-2"/>
  </r>
  <r>
    <n v="429"/>
    <x v="144"/>
    <x v="5"/>
    <n v="6.7307692307692305E-4"/>
    <n v="6.1961309059622341E-2"/>
    <n v="0"/>
    <n v="3.9304635673652319E-2"/>
    <n v="0"/>
    <n v="2.4218211167945865E-2"/>
    <n v="0"/>
    <n v="2.6807084175198861E-2"/>
    <n v="0"/>
    <n v="7.2396265248437994E-2"/>
    <n v="0"/>
    <n v="2.3431064881480484E-2"/>
    <n v="0"/>
    <n v="5.6078435062757455E-2"/>
    <n v="0"/>
    <n v="3.6876820497285252E-2"/>
    <n v="0"/>
    <n v="0.20872238500793425"/>
    <n v="0"/>
    <n v="0.25109263599553266"/>
    <n v="0"/>
    <n v="0.59998092278902593"/>
    <n v="0"/>
    <n v="9.605848595138447E-2"/>
    <n v="0"/>
    <n v="7.3876554972044095E-2"/>
    <n v="0"/>
    <n v="0.45269567132576355"/>
    <n v="0"/>
    <n v="5.0620377737273216E-2"/>
    <n v="0"/>
    <n v="7.4043118102453176E-2"/>
    <n v="0"/>
    <n v="8.5186271018732884E-2"/>
    <n v="0"/>
    <n v="5.0705465232265094E-2"/>
    <n v="0"/>
    <n v="6.9958276966000293E-2"/>
    <n v="0"/>
    <n v="8.6260164511773083E-2"/>
    <n v="0"/>
    <n v="6.7771220985307482E-2"/>
    <n v="0"/>
    <n v="7.8848213702533615E-2"/>
    <n v="0"/>
    <n v="5.0071412149363836E-2"/>
    <n v="0"/>
    <n v="0.10590814913690719"/>
    <n v="0"/>
    <n v="0.11899621804910858"/>
    <n v="0"/>
    <n v="7.0641136153177089E-2"/>
    <n v="0"/>
    <n v="0.13815655295103568"/>
    <n v="0"/>
    <n v="0.16099795661499369"/>
    <n v="0"/>
    <n v="0.12661877124393175"/>
    <n v="0"/>
    <n v="4.1212078854922563E-2"/>
    <n v="0"/>
    <n v="9.2950995630810065E-2"/>
    <n v="0"/>
    <n v="3.7332685048591045E-2"/>
    <n v="0"/>
    <n v="4.2187119779709195E-2"/>
    <n v="0"/>
    <n v="9.4428764574984836E-2"/>
    <n v="0"/>
    <n v="5.5579931745921456E-2"/>
    <n v="0"/>
    <n v="3.2964231586014657E-2"/>
    <n v="0"/>
    <n v="5.6327190372301758E-2"/>
    <n v="0"/>
    <n v="4.8594979650214094E-2"/>
    <n v="0"/>
    <n v="6.0978453876625302E-2"/>
    <n v="0"/>
    <n v="0.18649649324906734"/>
    <n v="0"/>
    <n v="5.1438061660785239E-2"/>
    <n v="0"/>
    <n v="1.8252213956981591E-2"/>
    <n v="0"/>
    <n v="6.5626984466064048E-2"/>
    <n v="0"/>
    <n v="4.1745732364123912E-2"/>
    <n v="0"/>
    <n v="2.3045492172460692E-2"/>
  </r>
  <r>
    <n v="428"/>
    <x v="145"/>
    <x v="5"/>
    <n v="0"/>
    <n v="4.6849908125727792E-2"/>
    <n v="0"/>
    <n v="1.6943925450171395E-2"/>
    <n v="0"/>
    <n v="3.3572462093523957E-2"/>
    <n v="4.6728971962616827E-5"/>
    <n v="2.6662495923466846E-2"/>
    <n v="0"/>
    <n v="6.2080317304115479E-2"/>
    <n v="0"/>
    <n v="3.0954465233497236E-2"/>
    <n v="0"/>
    <n v="3.2385255603098871E-2"/>
    <n v="0"/>
    <n v="2.9744249394415778E-2"/>
    <n v="0"/>
    <n v="8.3265237103913939E-2"/>
    <n v="0"/>
    <n v="3.7987126795537181E-2"/>
    <n v="0"/>
    <n v="0.1552026055995146"/>
    <n v="0"/>
    <n v="0.11027926029641812"/>
    <n v="2.3437499999999999E-3"/>
    <n v="0.14178692447893532"/>
    <n v="0"/>
    <n v="0.35827855566911243"/>
    <n v="0"/>
    <n v="5.560412918046817E-2"/>
    <n v="0"/>
    <n v="7.9181000644638941E-2"/>
    <n v="0"/>
    <n v="9.8282276838675561E-2"/>
    <n v="0"/>
    <n v="6.4117908657574441E-2"/>
    <n v="0"/>
    <n v="6.4923381031339239E-2"/>
    <n v="0"/>
    <n v="9.5896283086003759E-2"/>
    <n v="0"/>
    <n v="6.7731572081162109E-2"/>
    <n v="0"/>
    <n v="5.2372433466268485E-2"/>
    <n v="0"/>
    <n v="5.6125100469311108E-2"/>
    <n v="0"/>
    <n v="6.4420374094379854E-2"/>
    <n v="0"/>
    <n v="0.30557393318616732"/>
    <n v="0"/>
    <n v="8.6067312948853184E-2"/>
    <n v="0"/>
    <n v="8.5192990818308875E-2"/>
    <n v="0"/>
    <n v="0.160854677963503"/>
    <n v="0"/>
    <n v="7.6101374113180076E-2"/>
    <n v="0"/>
    <n v="8.4817815382032882E-2"/>
    <n v="0"/>
    <n v="0.19431445574318723"/>
    <n v="0"/>
    <n v="3.3968594120726482E-2"/>
    <n v="0"/>
    <n v="9.9069506290824255E-2"/>
    <n v="0"/>
    <n v="6.4545319038803894E-2"/>
    <n v="7.9365079365079365E-5"/>
    <n v="4.7054319790015973E-2"/>
    <n v="0"/>
    <n v="4.1457676899428267E-2"/>
    <n v="0"/>
    <n v="8.5206898908258374E-2"/>
    <n v="0"/>
    <n v="6.8952471633252105E-2"/>
    <n v="0"/>
    <n v="4.3769426273000497E-2"/>
    <n v="0"/>
    <n v="0.14112787147693673"/>
    <n v="0"/>
    <n v="6.0994114701361346E-2"/>
    <n v="0"/>
    <n v="2.3370890437721541E-2"/>
    <n v="0"/>
    <n v="3.7135297265947706E-2"/>
    <n v="0"/>
    <n v="2.7404370088546032E-2"/>
    <n v="0"/>
    <n v="2.6076915088830088E-2"/>
  </r>
  <r>
    <n v="187"/>
    <x v="146"/>
    <x v="5"/>
    <n v="1.8846153846153846E-2"/>
    <n v="0.18696655623216402"/>
    <n v="1.25E-3"/>
    <n v="3.6878497832208881E-2"/>
    <n v="2.6937499999999996E-2"/>
    <n v="0.1835594195514097"/>
    <n v="5.2803738317757009E-3"/>
    <n v="7.6130658001286017E-2"/>
    <n v="0"/>
    <n v="8.4531382074680084E-2"/>
    <n v="1.4385026737967913E-2"/>
    <n v="0.11999057160346968"/>
    <n v="0"/>
    <n v="3.5024588108601901E-2"/>
    <n v="9.2660550458715588E-3"/>
    <n v="0.15532160983021015"/>
    <n v="0"/>
    <n v="0.11704982898854074"/>
    <n v="0"/>
    <n v="0.27155039230602512"/>
    <n v="0"/>
    <n v="0.45742028084829484"/>
    <n v="0"/>
    <n v="0.134357290788996"/>
    <n v="8.4375000000000006E-3"/>
    <n v="0.18909128232497968"/>
    <n v="0"/>
    <n v="0.34632492560514533"/>
    <n v="4.9295774647887319E-3"/>
    <n v="0.18040550355954066"/>
    <n v="1.3389830508474577E-2"/>
    <n v="0.18687708234128234"/>
    <n v="1.3333333333333334E-2"/>
    <n v="0.31036886181290518"/>
    <n v="0"/>
    <n v="4.0172185407916811E-2"/>
    <n v="7.8125000000000004E-4"/>
    <n v="0.12805594180834895"/>
    <n v="0"/>
    <n v="9.5128684142348277E-2"/>
    <n v="0"/>
    <n v="0.11699326109786937"/>
    <n v="1.5384615384615385E-4"/>
    <n v="0.11093599316478826"/>
    <n v="0"/>
    <n v="4.0967399634139298E-2"/>
    <n v="0"/>
    <n v="6.4290195387183988E-2"/>
    <n v="0"/>
    <n v="0.29231479041209901"/>
    <n v="1.3461538461538461E-3"/>
    <n v="0.12539308889517903"/>
    <n v="4.8780487804878049E-4"/>
    <n v="9.2194691203499407E-2"/>
    <n v="0"/>
    <n v="0.20979073195716136"/>
    <n v="0"/>
    <n v="0.30712509272649502"/>
    <n v="0"/>
    <n v="6.4094402323767105E-2"/>
    <n v="7.0731707317073164E-3"/>
    <n v="0.15662465172555962"/>
    <n v="8.59375E-4"/>
    <n v="6.2061192053939097E-2"/>
    <n v="7.2727272727272723E-4"/>
    <n v="7.3504562389481665E-2"/>
    <n v="0"/>
    <n v="5.4360413955934363E-2"/>
    <n v="2.6984126984126982E-3"/>
    <n v="8.0662322313606233E-2"/>
    <n v="1.7094017094017094E-4"/>
    <n v="4.4183914740912003E-2"/>
    <n v="1.590909090909091E-3"/>
    <n v="0.10825711921340807"/>
    <n v="0.42177777777777775"/>
    <n v="0.95849471924088858"/>
    <n v="5.5555555555555556E-4"/>
    <n v="6.1966878164055848E-2"/>
    <n v="0"/>
    <n v="0.41660940008504826"/>
    <n v="2.2429906542056075E-3"/>
    <n v="6.8567383270800572E-2"/>
    <n v="2.9676258992805758E-2"/>
    <n v="0.13658413349489831"/>
    <n v="8.1081081081081077E-4"/>
    <n v="5.136985775947428E-2"/>
    <n v="2.5210084033613445E-4"/>
    <n v="5.032537396111858E-2"/>
    <n v="2.2448979591836735E-3"/>
    <n v="3.8198233080877594E-2"/>
  </r>
  <r>
    <n v="326"/>
    <x v="147"/>
    <x v="5"/>
    <n v="1.25E-3"/>
    <n v="4.4090184785725746E-2"/>
    <n v="0"/>
    <n v="3.5976622016709321E-2"/>
    <n v="0"/>
    <n v="2.1862874891693723E-2"/>
    <n v="2.6635514018691587E-3"/>
    <n v="6.1428274786895366E-2"/>
    <n v="0"/>
    <n v="0.10387127622303687"/>
    <n v="2.6737967914438503E-4"/>
    <n v="2.645786087045178E-2"/>
    <n v="0"/>
    <n v="4.4103804989608947E-2"/>
    <n v="0"/>
    <n v="8.6587583642021668E-2"/>
    <n v="0"/>
    <n v="0.12750517502033282"/>
    <n v="0"/>
    <n v="0.19059136918286904"/>
    <n v="5.8823529411764705E-3"/>
    <n v="0.37407062552850667"/>
    <n v="0"/>
    <n v="9.4376324833450223E-2"/>
    <n v="1.5625E-4"/>
    <n v="6.6429815535188702E-2"/>
    <n v="0.11727272727272728"/>
    <n v="1.3113885158807654"/>
    <n v="0"/>
    <n v="5.0226585300885203E-2"/>
    <n v="0"/>
    <n v="0.11522918587114833"/>
    <n v="0"/>
    <n v="0.10076580409408475"/>
    <n v="0"/>
    <n v="5.3309621941814191E-2"/>
    <n v="0"/>
    <n v="5.9359847196113251E-2"/>
    <n v="0"/>
    <n v="4.7221103155880718E-2"/>
    <n v="0"/>
    <n v="5.9150548422967957E-2"/>
    <n v="0"/>
    <n v="4.5053813208300798E-2"/>
    <n v="0"/>
    <n v="5.4315726266082297E-2"/>
    <n v="0"/>
    <n v="5.5614793000783994E-2"/>
    <n v="0"/>
    <n v="0.20554722685126792"/>
    <n v="0"/>
    <n v="0.15452777188333597"/>
    <n v="0"/>
    <n v="0.14126131592172578"/>
    <n v="0"/>
    <n v="0.13241372035908483"/>
    <n v="0"/>
    <n v="0.15429783142377015"/>
    <n v="0"/>
    <n v="4.9181697652057467E-2"/>
    <n v="0"/>
    <n v="9.2460545073233952E-2"/>
    <n v="3.1250000000000001E-4"/>
    <n v="4.4879993553722089E-2"/>
    <n v="0"/>
    <n v="8.5371182631391415E-2"/>
    <n v="1.6129032258064516E-4"/>
    <n v="9.0725867966704135E-2"/>
    <n v="0"/>
    <n v="4.7443872018409397E-2"/>
    <n v="0"/>
    <n v="5.7705654785813042E-2"/>
    <n v="0"/>
    <n v="0.12139576925609612"/>
    <n v="2.2222222222222221E-4"/>
    <n v="6.2726911023392923E-2"/>
    <n v="0"/>
    <n v="7.1894245098254039E-2"/>
    <n v="0"/>
    <n v="0.29033055433949478"/>
    <n v="5.6074766355140187E-4"/>
    <n v="3.6378184908454736E-2"/>
    <n v="0"/>
    <n v="2.2914894921009881E-2"/>
    <n v="0"/>
    <n v="3.3666852328285285E-2"/>
    <n v="0"/>
    <n v="4.4857882506448031E-2"/>
    <n v="0"/>
    <n v="2.1301860879455858E-2"/>
  </r>
  <r>
    <n v="437"/>
    <x v="148"/>
    <x v="5"/>
    <n v="1.9230769230769231E-4"/>
    <n v="6.1658446918549971E-2"/>
    <n v="0"/>
    <n v="2.5677101303557132E-2"/>
    <n v="1.3750000000000001E-3"/>
    <n v="7.2691801530853389E-2"/>
    <n v="1.1214953271028037E-3"/>
    <n v="3.0127740839246603E-2"/>
    <n v="2E-3"/>
    <n v="0.1581664504963245"/>
    <n v="0"/>
    <n v="2.3731317231492938E-2"/>
    <n v="0"/>
    <n v="5.4738670354724704E-2"/>
    <n v="2.7522935779816511E-4"/>
    <n v="6.0554358084520248E-2"/>
    <n v="0"/>
    <n v="0.12042435842723133"/>
    <n v="0"/>
    <n v="0.13846968941067414"/>
    <n v="0"/>
    <n v="0.26698233641347063"/>
    <n v="0"/>
    <n v="5.2446100516110185E-2"/>
    <n v="0"/>
    <n v="7.8510255928945977E-2"/>
    <n v="8.1818181818181825E-3"/>
    <n v="0.58232596091233579"/>
    <n v="1.4084507042253522E-4"/>
    <n v="5.2166579677064506E-2"/>
    <n v="6.779661016949153E-4"/>
    <n v="8.2136311929461095E-2"/>
    <n v="0"/>
    <n v="0.10366416220590695"/>
    <n v="0"/>
    <n v="4.4444291303866561E-2"/>
    <n v="0"/>
    <n v="7.5913425590065933E-2"/>
    <n v="2.5000000000000001E-4"/>
    <n v="6.3367120332187415E-2"/>
    <n v="3.4482758620689653E-4"/>
    <n v="0.10676041484847215"/>
    <n v="0"/>
    <n v="4.7329093634998223E-2"/>
    <n v="0"/>
    <n v="6.8969269069692196E-2"/>
    <n v="0"/>
    <n v="3.1760076672562136E-2"/>
    <n v="0"/>
    <n v="0.15672730535814264"/>
    <n v="1.5384615384615385E-3"/>
    <n v="7.8914400766050496E-2"/>
    <n v="0"/>
    <n v="0.17399002170459452"/>
    <n v="0"/>
    <n v="5.2693335999591792E-2"/>
    <n v="0"/>
    <n v="0.20123192944695137"/>
    <n v="0"/>
    <n v="5.7385511322031207E-2"/>
    <n v="0"/>
    <n v="7.2462383204652939E-2"/>
    <n v="0"/>
    <n v="3.3649682466748654E-2"/>
    <n v="7.5454545454545453E-3"/>
    <n v="0.13484987967738388"/>
    <n v="0"/>
    <n v="6.6058563967038672E-2"/>
    <n v="4.7619047619047614E-4"/>
    <n v="5.9831142196665923E-2"/>
    <n v="0"/>
    <n v="4.8875126371169426E-2"/>
    <n v="0"/>
    <n v="8.4301856920877064E-2"/>
    <n v="3.5555555555555553E-3"/>
    <n v="0.14269103676544409"/>
    <n v="0"/>
    <n v="0.10485844329052825"/>
    <n v="0"/>
    <n v="0.14725447187759297"/>
    <n v="9.3457943925233654E-5"/>
    <n v="3.484814255170466E-2"/>
    <n v="0"/>
    <n v="1.864898867171751E-2"/>
    <n v="0"/>
    <n v="6.5947667202721813E-2"/>
    <n v="8.4033613445378154E-5"/>
    <n v="3.4890021945581197E-2"/>
    <n v="3.4013605442176877E-5"/>
    <n v="1.9732988599903193E-2"/>
  </r>
  <r>
    <n v="422"/>
    <x v="149"/>
    <x v="5"/>
    <n v="9.6153846153846154E-5"/>
    <n v="4.6037461319934657E-2"/>
    <n v="1.6304347826086958E-4"/>
    <n v="5.0868311929096383E-2"/>
    <n v="0"/>
    <n v="3.0286690614242377E-2"/>
    <n v="1.4018691588785047E-4"/>
    <n v="3.0692712559505484E-2"/>
    <n v="0"/>
    <n v="7.6722657257251331E-2"/>
    <n v="1.6042780748663101E-4"/>
    <n v="4.3409265559712508E-2"/>
    <n v="9.1743119266055046E-5"/>
    <n v="5.4473610468039856E-2"/>
    <n v="0"/>
    <n v="4.078967981975317E-2"/>
    <n v="0"/>
    <n v="0.13585295544282525"/>
    <n v="0"/>
    <n v="0.1992950873784532"/>
    <n v="0"/>
    <n v="0.38249417012422271"/>
    <n v="0"/>
    <n v="0.11292327114690154"/>
    <n v="0"/>
    <n v="9.2695139240867919E-2"/>
    <n v="0"/>
    <n v="0.2780917580630361"/>
    <n v="0"/>
    <n v="3.1462963811586142E-2"/>
    <n v="0"/>
    <n v="6.4043744894611024E-2"/>
    <n v="0"/>
    <n v="0.11068187271497881"/>
    <n v="0"/>
    <n v="5.4285638920982635E-2"/>
    <n v="0"/>
    <n v="0.15267146838137693"/>
    <n v="0"/>
    <n v="4.7485844106839398E-2"/>
    <n v="0"/>
    <n v="0.10773288744623787"/>
    <n v="0"/>
    <n v="0.12872038103443198"/>
    <n v="0"/>
    <n v="3.1922191382019252E-2"/>
    <n v="0"/>
    <n v="4.6832994063302158E-2"/>
    <n v="0"/>
    <n v="0.17301234761496859"/>
    <n v="7.7692307692307699E-2"/>
    <n v="0.57753089102922295"/>
    <n v="9.7560975609756097E-4"/>
    <n v="0.15035893016641233"/>
    <n v="0"/>
    <n v="0.11452803878163081"/>
    <n v="0"/>
    <n v="0.16404597254462178"/>
    <n v="0"/>
    <n v="2.6665586536780587E-2"/>
    <n v="0"/>
    <n v="0.10667594797229404"/>
    <n v="6.2500000000000001E-4"/>
    <n v="4.0329812166373116E-2"/>
    <n v="8.3636363636363648E-3"/>
    <n v="0.13298868748543952"/>
    <n v="0"/>
    <n v="8.2192673417746651E-2"/>
    <n v="0"/>
    <n v="3.7563527548144182E-2"/>
    <n v="0"/>
    <n v="3.3297574579048327E-2"/>
    <n v="0"/>
    <n v="8.536601100896983E-2"/>
    <n v="3.3333333333333332E-4"/>
    <n v="5.9813839281030567E-2"/>
    <n v="0"/>
    <n v="5.6343907067103162E-2"/>
    <n v="0"/>
    <n v="0.25111482924301104"/>
    <n v="0"/>
    <n v="3.5153565641592194E-2"/>
    <n v="0"/>
    <n v="2.175976444575799E-2"/>
    <n v="2.7027027027027027E-4"/>
    <n v="6.1149279009914251E-2"/>
    <n v="0"/>
    <n v="4.3847346088171632E-2"/>
    <n v="3.4013605442176877E-5"/>
    <n v="1.9008188528187336E-2"/>
  </r>
  <r>
    <n v="189"/>
    <x v="150"/>
    <x v="5"/>
    <n v="3.8461538461538462E-4"/>
    <n v="6.3018590386277495E-2"/>
    <n v="0"/>
    <n v="2.934588928831108E-2"/>
    <n v="3.1250000000000001E-4"/>
    <n v="2.0846674995927742E-2"/>
    <n v="0"/>
    <n v="1.7885723074815577E-2"/>
    <n v="0"/>
    <n v="5.898815440608416E-2"/>
    <n v="5.3475935828877003E-5"/>
    <n v="2.4873555623933979E-2"/>
    <n v="0"/>
    <n v="6.4255303083850121E-2"/>
    <n v="3.6697247706422018E-4"/>
    <n v="4.0467464234445881E-2"/>
    <n v="0"/>
    <n v="0.11617020896832879"/>
    <n v="0"/>
    <n v="6.6220885078365252E-2"/>
    <n v="0"/>
    <n v="0.12706692960979285"/>
    <n v="1.9148936170212765E-3"/>
    <n v="0.16952567798286355"/>
    <n v="0"/>
    <n v="7.622073248143188E-2"/>
    <n v="0.13999999999999999"/>
    <n v="1.6284394973776768"/>
    <n v="0"/>
    <n v="6.8363497253839181E-2"/>
    <n v="0"/>
    <n v="8.6249275323038943E-2"/>
    <n v="0"/>
    <n v="0.10506860540229948"/>
    <n v="0"/>
    <n v="7.6276983539084561E-2"/>
    <n v="3.1250000000000001E-4"/>
    <n v="3.9613816092905554E-2"/>
    <n v="0"/>
    <n v="5.0380767383717169E-2"/>
    <n v="0"/>
    <n v="8.0646968283682799E-2"/>
    <n v="0"/>
    <n v="4.3476469731822016E-2"/>
    <n v="0"/>
    <n v="6.0125943759007178E-2"/>
    <n v="0"/>
    <n v="6.8538666859558089E-2"/>
    <n v="0"/>
    <n v="0.10791294880806492"/>
    <n v="9.6153846153846159E-4"/>
    <n v="0.12315466944968323"/>
    <n v="2.4390243902439024E-4"/>
    <n v="0.11134157711600583"/>
    <n v="0"/>
    <n v="0.16644843197834827"/>
    <n v="0"/>
    <n v="0.12359970747849239"/>
    <n v="0"/>
    <n v="5.6374598087533652E-2"/>
    <n v="0"/>
    <n v="6.4810455479914306E-2"/>
    <n v="0"/>
    <n v="4.5089058565468312E-2"/>
    <n v="3.6363636363636361E-4"/>
    <n v="5.9855570909789942E-2"/>
    <n v="0"/>
    <n v="4.1871861975347209E-2"/>
    <n v="0"/>
    <n v="4.2562161055982282E-2"/>
    <n v="0"/>
    <n v="7.1755312573273958E-2"/>
    <n v="0"/>
    <n v="5.5485294103808966E-2"/>
    <n v="5.5555555555555556E-4"/>
    <n v="5.2148931447395068E-2"/>
    <n v="0"/>
    <n v="8.1969984188303882E-2"/>
    <n v="0"/>
    <n v="0.19466530111436342"/>
    <n v="0"/>
    <n v="3.5112481949284999E-2"/>
    <n v="3.5971223021582733E-5"/>
    <n v="1.8163151984416152E-2"/>
    <n v="2.7027027027027027E-4"/>
    <n v="7.5561040537334562E-2"/>
    <n v="0"/>
    <n v="3.4522698064724966E-2"/>
    <n v="3.4013605442176877E-5"/>
    <n v="1.5615184385665783E-2"/>
  </r>
  <r>
    <n v="192"/>
    <x v="151"/>
    <x v="5"/>
    <n v="2.9807692307692308E-3"/>
    <n v="9.0867974550332589E-2"/>
    <n v="1.3043478260869566E-3"/>
    <n v="3.792800882442076E-2"/>
    <n v="5.0000000000000001E-4"/>
    <n v="5.3897369069735315E-2"/>
    <n v="1.4018691588785047E-4"/>
    <n v="3.0278566332604239E-2"/>
    <n v="0"/>
    <n v="8.4238631961300728E-2"/>
    <n v="5.3475935828877007E-4"/>
    <n v="3.6903930549590513E-2"/>
    <n v="0"/>
    <n v="4.9361459210253658E-2"/>
    <n v="6.4220183486238529E-4"/>
    <n v="7.1827124497513925E-2"/>
    <n v="0"/>
    <n v="0.19658974706953883"/>
    <n v="0"/>
    <n v="0.2079075815266139"/>
    <n v="0"/>
    <n v="0.10231440183904894"/>
    <n v="0"/>
    <n v="7.0741871202521373E-2"/>
    <n v="1.5625E-4"/>
    <n v="7.1539844107528616E-2"/>
    <n v="0.26363636363636361"/>
    <n v="2.0800679695326787"/>
    <n v="0"/>
    <n v="7.2008153131515193E-2"/>
    <n v="0"/>
    <n v="6.7945346102626508E-2"/>
    <n v="0"/>
    <n v="9.739669250837607E-2"/>
    <n v="0"/>
    <n v="9.8306907309723052E-2"/>
    <n v="0"/>
    <n v="6.5075791088995499E-2"/>
    <n v="0"/>
    <n v="3.9165256181074214E-2"/>
    <n v="0"/>
    <n v="7.0229931114322117E-2"/>
    <n v="0"/>
    <n v="6.9242641156554915E-2"/>
    <n v="0"/>
    <n v="4.3848960912857622E-2"/>
    <n v="0"/>
    <n v="3.5977785369641767E-2"/>
    <n v="0"/>
    <n v="0.10515626554808037"/>
    <n v="3.2692307692307695E-3"/>
    <n v="0.10730825646794671"/>
    <n v="0"/>
    <n v="0.14339033432835657"/>
    <n v="0"/>
    <n v="0.14233037551267597"/>
    <n v="0"/>
    <n v="0.46651126811292304"/>
    <n v="0"/>
    <n v="7.2597403109848441E-2"/>
    <n v="0"/>
    <n v="0.15247265456808676"/>
    <n v="4.6874999999999998E-4"/>
    <n v="6.4585114567540791E-2"/>
    <n v="0"/>
    <n v="5.5007841134320348E-2"/>
    <n v="1.6129032258064516E-4"/>
    <n v="5.351491740289304E-2"/>
    <n v="1.5873015873015873E-4"/>
    <n v="5.2683196105733673E-2"/>
    <n v="0"/>
    <n v="5.7941619956058447E-2"/>
    <n v="0"/>
    <n v="0.18769996464483629"/>
    <n v="0"/>
    <n v="4.9703349407200198E-2"/>
    <n v="0"/>
    <n v="8.7687627473898494E-2"/>
    <n v="0"/>
    <n v="7.913618801550501E-2"/>
    <n v="0"/>
    <n v="5.453015086844501E-2"/>
    <n v="3.2374100719424461E-4"/>
    <n v="2.851269361827706E-2"/>
    <n v="2.2972972972972973E-3"/>
    <n v="0.13317872787106705"/>
    <n v="1.2605042016806723E-3"/>
    <n v="5.8631880148405424E-2"/>
    <n v="0"/>
    <n v="2.4538537323593627E-2"/>
  </r>
  <r>
    <n v="253"/>
    <x v="152"/>
    <x v="5"/>
    <n v="1.4423076923076922E-3"/>
    <n v="6.2171110048739403E-2"/>
    <n v="0"/>
    <n v="2.4708786947465505E-2"/>
    <n v="1E-3"/>
    <n v="5.2396936397984074E-2"/>
    <n v="2.149532710280374E-3"/>
    <n v="5.0756287492999402E-2"/>
    <n v="0"/>
    <n v="7.5146264685010206E-2"/>
    <n v="5.8823529411764712E-4"/>
    <n v="4.4371666460461534E-2"/>
    <n v="9.1743119266055046E-5"/>
    <n v="5.8238402889821059E-2"/>
    <n v="3.6697247706422018E-4"/>
    <n v="3.6725113660781766E-2"/>
    <n v="0"/>
    <n v="0.30936293078242938"/>
    <n v="0"/>
    <n v="0.15437338862093886"/>
    <n v="0"/>
    <n v="0.13102654996480506"/>
    <n v="0"/>
    <n v="5.1735283452933684E-2"/>
    <n v="0"/>
    <n v="6.859332988338189E-2"/>
    <n v="0.48181818181818176"/>
    <n v="2.4326261029956311"/>
    <n v="1.4084507042253522E-4"/>
    <n v="5.5241820805225016E-2"/>
    <n v="5.0847457627118645E-4"/>
    <n v="8.0496797286832081E-2"/>
    <n v="0"/>
    <n v="8.7386696604656866E-2"/>
    <n v="1.1904761904761903E-4"/>
    <n v="4.0877707845473302E-2"/>
    <n v="0"/>
    <n v="9.5605776219037306E-2"/>
    <n v="6.2500000000000001E-4"/>
    <n v="9.2505539442147733E-2"/>
    <n v="1.7241379310344826E-4"/>
    <n v="8.8669519725624105E-2"/>
    <n v="1.6923076923076924E-3"/>
    <n v="6.8697911469738498E-2"/>
    <n v="0"/>
    <n v="8.6140008765445419E-2"/>
    <n v="0"/>
    <n v="4.9687467076099237E-2"/>
    <n v="0"/>
    <n v="0.10837008031477485"/>
    <n v="0"/>
    <n v="6.3105706025789007E-2"/>
    <n v="4.8780487804878049E-4"/>
    <n v="0.11812001665185026"/>
    <n v="0"/>
    <n v="0.14484062924741825"/>
    <n v="0"/>
    <n v="0.29983733964105314"/>
    <n v="3.4482758620689653E-4"/>
    <n v="0.1006925508614212"/>
    <n v="0"/>
    <n v="0.14109271637990944"/>
    <n v="7.8125000000000002E-5"/>
    <n v="2.9066895060168435E-2"/>
    <n v="9.0909090909090909E-4"/>
    <n v="5.4988179365996447E-2"/>
    <n v="0"/>
    <n v="8.6916713303628462E-2"/>
    <n v="2.3809523809523807E-4"/>
    <n v="4.1943455095432153E-2"/>
    <n v="0"/>
    <n v="2.741012826517146E-2"/>
    <n v="0"/>
    <n v="0.10463416856325229"/>
    <n v="1.111111111111111E-4"/>
    <n v="6.2347807699328836E-2"/>
    <n v="4.1666666666666669E-4"/>
    <n v="6.6693516945204326E-2"/>
    <n v="0"/>
    <n v="0.16578792375672702"/>
    <n v="0"/>
    <n v="5.4638101469699871E-2"/>
    <n v="2.1582733812949641E-4"/>
    <n v="2.9181546502295343E-2"/>
    <n v="5.9459459459459459E-3"/>
    <n v="0.14987638470776279"/>
    <n v="1.8487394957983194E-3"/>
    <n v="6.4764510684358706E-2"/>
    <n v="1.2244897959183675E-3"/>
    <n v="4.1648090668668522E-2"/>
  </r>
  <r>
    <n v="465"/>
    <x v="153"/>
    <x v="5"/>
    <n v="1.9230769230769232E-3"/>
    <n v="0.10386113957410333"/>
    <n v="0"/>
    <n v="3.1356561090022918E-2"/>
    <n v="0"/>
    <n v="2.9906939704761663E-2"/>
    <n v="9.3457943925233654E-5"/>
    <n v="2.7520240485207185E-2"/>
    <n v="0"/>
    <n v="9.0918258413650324E-2"/>
    <n v="1.6042780748663101E-4"/>
    <n v="3.4019907927764041E-2"/>
    <n v="1.8348623853211009E-4"/>
    <n v="5.6087132897373757E-2"/>
    <n v="0"/>
    <n v="4.0588214303095824E-2"/>
    <n v="0"/>
    <n v="9.6590286097189074E-2"/>
    <n v="0"/>
    <n v="0.31815812791666342"/>
    <n v="0"/>
    <n v="0.17969868992821339"/>
    <n v="0"/>
    <n v="0.10814213504521351"/>
    <n v="0"/>
    <n v="5.9961236936820261E-2"/>
    <n v="0"/>
    <n v="0.27264952755595911"/>
    <n v="1.4084507042253522E-4"/>
    <n v="4.2799839750030162E-2"/>
    <n v="0"/>
    <n v="9.546596972292018E-2"/>
    <n v="0"/>
    <n v="0.1504539399244961"/>
    <n v="0"/>
    <n v="7.1948698817464046E-2"/>
    <n v="0"/>
    <n v="4.5661752042162787E-2"/>
    <n v="0"/>
    <n v="4.3997053015712377E-2"/>
    <n v="0"/>
    <n v="7.3641291433409833E-2"/>
    <n v="0"/>
    <n v="8.263578442349731E-2"/>
    <n v="0"/>
    <n v="3.4181994395793912E-2"/>
    <n v="0"/>
    <n v="2.84807428848253E-2"/>
    <n v="0"/>
    <n v="6.0657278463042259E-2"/>
    <n v="7.6923076923076923E-4"/>
    <n v="0.13601881197731863"/>
    <n v="0"/>
    <n v="0.15857969968478067"/>
    <n v="0"/>
    <n v="0.38539066231067354"/>
    <n v="0"/>
    <n v="0.11863135057704594"/>
    <n v="0"/>
    <n v="6.0833284218813004E-2"/>
    <n v="2.4390243902439024E-4"/>
    <n v="6.6236569418357052E-2"/>
    <n v="0"/>
    <n v="5.2668538023090662E-2"/>
    <n v="0"/>
    <n v="7.1178997920555875E-2"/>
    <n v="0"/>
    <n v="8.5747251612608058E-2"/>
    <n v="1.0317460317460319E-3"/>
    <n v="5.1931717575380031E-2"/>
    <n v="0"/>
    <n v="5.3250985594134104E-2"/>
    <n v="0"/>
    <n v="0.13447555713789316"/>
    <n v="6.6222222222222224E-2"/>
    <n v="0.38513167493820061"/>
    <n v="0"/>
    <n v="5.9840502074839388E-2"/>
    <n v="0"/>
    <n v="0.17773737636607487"/>
    <n v="0"/>
    <n v="5.0822915076466142E-2"/>
    <n v="0"/>
    <n v="1.4342599869518122E-2"/>
    <n v="1.2837837837837839E-2"/>
    <n v="0.21000916143061113"/>
    <n v="0"/>
    <n v="6.8551918547577154E-2"/>
    <n v="6.8027210884353753E-5"/>
    <n v="1.8775005994273581E-2"/>
  </r>
  <r>
    <n v="414"/>
    <x v="154"/>
    <x v="5"/>
    <n v="0"/>
    <n v="5.2584903890866994E-2"/>
    <n v="0"/>
    <n v="3.9624378974829566E-2"/>
    <n v="6.2500000000000001E-5"/>
    <n v="3.2467406937593979E-2"/>
    <n v="1.4579439252336448E-2"/>
    <n v="0.127509739915731"/>
    <n v="0"/>
    <n v="8.3171483391634674E-2"/>
    <n v="0"/>
    <n v="2.1842335240556961E-2"/>
    <n v="0"/>
    <n v="4.3452539768363746E-2"/>
    <n v="4.1284403669724773E-3"/>
    <n v="8.4944093672868121E-2"/>
    <n v="0"/>
    <n v="0.17900334108505339"/>
    <n v="0"/>
    <n v="9.6589506952284007E-2"/>
    <n v="5.8823529411764705E-3"/>
    <n v="0.33083236692545753"/>
    <n v="0"/>
    <n v="0.13746293138788571"/>
    <n v="0"/>
    <n v="7.9062786394227452E-2"/>
    <n v="0.19636363636363635"/>
    <n v="1.8313236467183809"/>
    <n v="0"/>
    <n v="8.2601170665672394E-2"/>
    <n v="0"/>
    <n v="8.8534913695639345E-2"/>
    <n v="0"/>
    <n v="8.7442341095727918E-2"/>
    <n v="0"/>
    <n v="0.12185614794535074"/>
    <n v="0"/>
    <n v="5.4878945597259657E-2"/>
    <n v="0"/>
    <n v="3.8626005447491993E-2"/>
    <n v="0"/>
    <n v="0.10019053305722764"/>
    <n v="0"/>
    <n v="3.9773384218711141E-2"/>
    <n v="0"/>
    <n v="5.2250697732579184E-2"/>
    <n v="0"/>
    <n v="5.2856508407651215E-2"/>
    <n v="0"/>
    <n v="0.1331724862391219"/>
    <n v="5.7692307692307687E-4"/>
    <n v="9.6161896357294774E-2"/>
    <n v="0"/>
    <n v="0.18040786512727203"/>
    <n v="0"/>
    <n v="0.39019279214447861"/>
    <n v="0"/>
    <n v="0.1343858473039313"/>
    <n v="0"/>
    <n v="5.2274594817428605E-2"/>
    <n v="2.4390243902439024E-4"/>
    <n v="0.12050471874048697"/>
    <n v="0"/>
    <n v="3.2963709752029731E-2"/>
    <n v="8.1818181818181816E-4"/>
    <n v="7.2390993539214271E-2"/>
    <n v="0"/>
    <n v="7.9724106099155062E-2"/>
    <n v="2.3809523809523807E-4"/>
    <n v="4.3250717479092128E-2"/>
    <n v="0"/>
    <n v="4.7601152160096881E-2"/>
    <n v="4.5454545454545455E-4"/>
    <n v="6.683935330263896E-2"/>
    <n v="0"/>
    <n v="8.251653408765898E-2"/>
    <n v="8.3333333333333339E-4"/>
    <n v="0.13610857303772403"/>
    <n v="0"/>
    <n v="0.43899619914788168"/>
    <n v="0"/>
    <n v="3.3454200309555079E-2"/>
    <n v="0"/>
    <n v="1.8514704411033506E-2"/>
    <n v="1.3513513513513514E-4"/>
    <n v="0.13396787763946963"/>
    <n v="1.6806722689075631E-4"/>
    <n v="4.0107335486616193E-2"/>
    <n v="2.7210884353741501E-4"/>
    <n v="2.3482057846451004E-2"/>
  </r>
  <r>
    <n v="505"/>
    <x v="155"/>
    <x v="5"/>
    <n v="9.6153846153846154E-5"/>
    <n v="3.8914154637395275E-2"/>
    <n v="0"/>
    <n v="2.2919426912839713E-2"/>
    <n v="0"/>
    <n v="2.1680731201012129E-2"/>
    <n v="2.3831775700934579E-3"/>
    <n v="5.4285676687956495E-2"/>
    <n v="0"/>
    <n v="5.3394021127362329E-2"/>
    <n v="0"/>
    <n v="2.5271782016641202E-2"/>
    <n v="0"/>
    <n v="5.2224130782461083E-2"/>
    <n v="0"/>
    <n v="4.102081630997944E-2"/>
    <n v="0"/>
    <n v="0.21287699443922103"/>
    <n v="0"/>
    <n v="0.25358042945665255"/>
    <n v="0"/>
    <n v="0.10744610028496444"/>
    <n v="0"/>
    <n v="9.4182252201054181E-2"/>
    <n v="0"/>
    <n v="7.453079822454875E-2"/>
    <n v="0.44545454545454549"/>
    <n v="2.2739256740925158"/>
    <n v="0"/>
    <n v="9.5176971298663191E-2"/>
    <n v="0"/>
    <n v="6.9111573133261106E-2"/>
    <n v="0"/>
    <n v="8.8673427235388638E-2"/>
    <n v="0"/>
    <n v="3.9070897782177358E-2"/>
    <n v="0"/>
    <n v="7.6708770838492465E-2"/>
    <n v="7.5000000000000002E-4"/>
    <n v="5.6418691112703846E-2"/>
    <n v="0"/>
    <n v="7.0816527718180325E-2"/>
    <n v="0"/>
    <n v="0.11236497002468725"/>
    <n v="0"/>
    <n v="7.1680054429529433E-2"/>
    <n v="0"/>
    <n v="8.8686858868118626E-2"/>
    <n v="0"/>
    <n v="0.3663385542003863"/>
    <n v="2.5000000000000001E-3"/>
    <n v="0.16396525504046897"/>
    <n v="0"/>
    <n v="0.11410784179869497"/>
    <n v="0"/>
    <n v="0.24078078731234734"/>
    <n v="0"/>
    <n v="0.25644994961525286"/>
    <n v="0"/>
    <n v="5.5643483173880938E-2"/>
    <n v="0"/>
    <n v="0.10910932858632411"/>
    <n v="0"/>
    <n v="3.3126384284035179E-2"/>
    <n v="0"/>
    <n v="4.2153150401943652E-2"/>
    <n v="0"/>
    <n v="9.7062501579761998E-2"/>
    <n v="0"/>
    <n v="5.0913360889178243E-2"/>
    <n v="0"/>
    <n v="3.7464836332168037E-2"/>
    <n v="0"/>
    <n v="0.18403971028421048"/>
    <n v="2.2222222222222222E-3"/>
    <n v="8.879738508289399E-2"/>
    <n v="1.3888888888888889E-4"/>
    <n v="7.3239694191609847E-2"/>
    <n v="0"/>
    <n v="0.26880284205489663"/>
    <n v="9.3457943925233654E-5"/>
    <n v="4.6367236191724934E-2"/>
    <n v="0"/>
    <n v="1.8939996630074542E-2"/>
    <n v="0"/>
    <n v="4.7925208216117891E-2"/>
    <n v="0"/>
    <n v="3.353967786069359E-2"/>
    <n v="3.0612244897959188E-4"/>
    <n v="1.904909149509966E-2"/>
  </r>
  <r>
    <n v="240"/>
    <x v="156"/>
    <x v="5"/>
    <n v="1.0576923076923077E-3"/>
    <n v="4.2832710212014471E-2"/>
    <n v="5.4347826086956517E-5"/>
    <n v="4.8377635737641818E-2"/>
    <n v="2.0625000000000001E-3"/>
    <n v="6.6799998682502942E-2"/>
    <n v="9.3457943925233654E-5"/>
    <n v="2.964452529199918E-2"/>
    <n v="0"/>
    <n v="8.1952742633804046E-2"/>
    <n v="5.3475935828877003E-5"/>
    <n v="3.3059177105897418E-2"/>
    <n v="0"/>
    <n v="5.1682797052318263E-2"/>
    <n v="1.926605504587156E-3"/>
    <n v="8.4953058227530714E-2"/>
    <n v="0"/>
    <n v="0.18095353773353492"/>
    <n v="0"/>
    <n v="0.34319838229945265"/>
    <n v="0"/>
    <n v="0.11389968092023516"/>
    <n v="0"/>
    <n v="0.13140392040966628"/>
    <n v="7.8125000000000004E-4"/>
    <n v="6.3609670797936835E-2"/>
    <n v="0"/>
    <n v="0.47406304799820437"/>
    <n v="1.4084507042253522E-4"/>
    <n v="4.3604193979171979E-2"/>
    <n v="8.6440677966101703E-3"/>
    <n v="0.21394676282134348"/>
    <n v="4.4444444444444444E-3"/>
    <n v="0.27853665587650528"/>
    <n v="0"/>
    <n v="5.6788111334670169E-2"/>
    <n v="0"/>
    <n v="5.2041168591057119E-2"/>
    <n v="3.7500000000000001E-4"/>
    <n v="8.6765076026254842E-2"/>
    <n v="0"/>
    <n v="7.8656292063814706E-2"/>
    <n v="0"/>
    <n v="4.2409401737534248E-2"/>
    <n v="0"/>
    <n v="5.1398254620734017E-2"/>
    <n v="1.6129032258064516E-4"/>
    <n v="4.2398486566932042E-2"/>
    <n v="0"/>
    <n v="0.38811174508466928"/>
    <n v="3.692307692307692E-2"/>
    <n v="0.34284441096365148"/>
    <n v="0"/>
    <n v="7.846251102637275E-2"/>
    <n v="0"/>
    <n v="1.8631819945229389E-2"/>
    <n v="0"/>
    <n v="0.24462621322830427"/>
    <n v="4.5977011494252877E-4"/>
    <n v="5.6756726760827769E-2"/>
    <n v="1.9512195121951219E-3"/>
    <n v="0.13655437858168801"/>
    <n v="0"/>
    <n v="3.17220511451086E-2"/>
    <n v="1.1818181818181819E-3"/>
    <n v="5.7562860841820829E-2"/>
    <n v="1.6129032258064516E-4"/>
    <n v="6.476322511682657E-2"/>
    <n v="5.634920634920635E-3"/>
    <n v="8.6039901711174954E-2"/>
    <n v="0"/>
    <n v="6.436904098511749E-2"/>
    <n v="0"/>
    <n v="5.7531609473478691E-2"/>
    <n v="0"/>
    <n v="5.9070928022621629E-2"/>
    <n v="2.7777777777777778E-4"/>
    <n v="4.8005166905292197E-2"/>
    <n v="0"/>
    <n v="0.27014875371712055"/>
    <n v="3.7383177570093462E-4"/>
    <n v="3.4062583958980513E-2"/>
    <n v="0"/>
    <n v="1.8073380002270482E-2"/>
    <n v="2.3378378378378379E-2"/>
    <n v="0.25243277249688267"/>
    <n v="2.9327731092436974E-2"/>
    <n v="0.25526711211954617"/>
    <n v="1.7857142857142856E-2"/>
    <n v="0.11734729071718653"/>
  </r>
  <r>
    <n v="252"/>
    <x v="157"/>
    <x v="5"/>
    <n v="7.3076923076923076E-3"/>
    <n v="0.15105630142638887"/>
    <n v="5.4347826086956517E-5"/>
    <n v="2.0141789125271786E-2"/>
    <n v="2.2062500000000002E-2"/>
    <n v="0.16298646833061284"/>
    <n v="9.3457943925233649E-4"/>
    <n v="3.2449696428161375E-2"/>
    <n v="1.3333333333333334E-4"/>
    <n v="6.1273590928674397E-2"/>
    <n v="3.7433155080213902E-4"/>
    <n v="2.0448017315652232E-2"/>
    <n v="0"/>
    <n v="5.5345552784494802E-2"/>
    <n v="1.6513761467889909E-3"/>
    <n v="7.3565886074724848E-2"/>
    <n v="0"/>
    <n v="0.20324937916513572"/>
    <n v="0"/>
    <n v="0.23335074106768058"/>
    <n v="0"/>
    <n v="0.24194423675998178"/>
    <n v="0"/>
    <n v="0.14186151687119689"/>
    <n v="1.25E-3"/>
    <n v="8.3910331273148037E-2"/>
    <n v="0"/>
    <n v="0.4308893409709928"/>
    <n v="1.4084507042253522E-3"/>
    <n v="8.2964494880286455E-2"/>
    <n v="3.3898305084745765E-4"/>
    <n v="0.12236337188668003"/>
    <n v="1.7777777777777776E-3"/>
    <n v="0.17720811993748248"/>
    <n v="0"/>
    <n v="7.2390842262017821E-2"/>
    <n v="0"/>
    <n v="8.5860461225643253E-2"/>
    <n v="6.2500000000000001E-4"/>
    <n v="6.3446784390108729E-2"/>
    <n v="0"/>
    <n v="5.7260732436355676E-2"/>
    <n v="1.5384615384615385E-4"/>
    <n v="7.3561209377990239E-2"/>
    <n v="0"/>
    <n v="4.0882395196755565E-2"/>
    <n v="0"/>
    <n v="9.3070821516637411E-2"/>
    <n v="0"/>
    <n v="0.25653451716260262"/>
    <n v="7.6923076923076923E-4"/>
    <n v="7.311993334560174E-2"/>
    <n v="2.4390243902439024E-4"/>
    <n v="0.11232475989366068"/>
    <n v="0"/>
    <n v="0.10543980157025869"/>
    <n v="0"/>
    <n v="0.27413623450304181"/>
    <n v="0"/>
    <n v="0.12607191801845199"/>
    <n v="4.8780487804878049E-4"/>
    <n v="9.4639860895539329E-2"/>
    <n v="0"/>
    <n v="2.8816213099811389E-2"/>
    <n v="0"/>
    <n v="6.7774266761976176E-2"/>
    <n v="4.8387096774193554E-4"/>
    <n v="8.1247390812575565E-2"/>
    <n v="1.0317460317460319E-3"/>
    <n v="5.876318925348694E-2"/>
    <n v="8.547008547008547E-5"/>
    <n v="5.4910344331386793E-2"/>
    <n v="0"/>
    <n v="0.10239238262684389"/>
    <n v="0"/>
    <n v="4.2069229634118563E-2"/>
    <n v="0"/>
    <n v="4.6152314173943255E-2"/>
    <n v="0"/>
    <n v="0.16603988473957823"/>
    <n v="0"/>
    <n v="1.9733589168069374E-2"/>
    <n v="0"/>
    <n v="1.5952973068834943E-2"/>
    <n v="0"/>
    <n v="5.3081688618267037E-2"/>
    <n v="5.0420168067226889E-4"/>
    <n v="3.4414968240634759E-2"/>
    <n v="6.1224489795918375E-4"/>
    <n v="3.2601677670615274E-2"/>
  </r>
  <r>
    <n v="336"/>
    <x v="158"/>
    <x v="5"/>
    <n v="0"/>
    <n v="6.9678425701940411E-2"/>
    <n v="0"/>
    <n v="2.8799479873846678E-2"/>
    <n v="0"/>
    <n v="3.6437341670143793E-2"/>
    <n v="0"/>
    <n v="1.9858324080937226E-2"/>
    <n v="0"/>
    <n v="4.8709698864562383E-2"/>
    <n v="2.6737967914438503E-4"/>
    <n v="2.948955854885487E-2"/>
    <n v="0"/>
    <n v="4.7511528438195449E-2"/>
    <n v="9.1743119266055046E-5"/>
    <n v="6.9937863353644478E-2"/>
    <n v="0"/>
    <n v="0.37843191074631516"/>
    <n v="0"/>
    <n v="0.35192611767135162"/>
    <n v="0"/>
    <n v="0.2797403536612954"/>
    <n v="0"/>
    <n v="9.3225000348989007E-2"/>
    <n v="0"/>
    <n v="4.2190847428804724E-2"/>
    <n v="0"/>
    <n v="0.40230479491897858"/>
    <n v="1.4084507042253522E-4"/>
    <n v="6.1694572062882487E-2"/>
    <n v="0"/>
    <n v="5.7834363326297045E-2"/>
    <n v="0"/>
    <n v="0.10091530255530615"/>
    <n v="5.9523809523809529E-4"/>
    <n v="9.5575483610111672E-2"/>
    <n v="0"/>
    <n v="6.8148473361052925E-2"/>
    <n v="0"/>
    <n v="5.2994233071853081E-2"/>
    <n v="0"/>
    <n v="6.3302198357021416E-2"/>
    <n v="1.5384615384615385E-4"/>
    <n v="0.10478179957679798"/>
    <n v="0"/>
    <n v="4.7072249570930501E-2"/>
    <n v="0"/>
    <n v="5.9765477419904581E-2"/>
    <n v="0"/>
    <n v="0.152905137579186"/>
    <n v="5.7692307692307687E-4"/>
    <n v="0.10102378027186491"/>
    <n v="0"/>
    <n v="9.0328253715777865E-2"/>
    <n v="0"/>
    <n v="0.35351436638519235"/>
    <n v="0"/>
    <n v="0.16690277305534906"/>
    <n v="0"/>
    <n v="3.7791569433830455E-2"/>
    <n v="0"/>
    <n v="6.5000354649882172E-2"/>
    <n v="0"/>
    <n v="3.5150675057467939E-2"/>
    <n v="0"/>
    <n v="4.2755940020548049E-2"/>
    <n v="0"/>
    <n v="5.6983459981569645E-2"/>
    <n v="4.7619047619047614E-4"/>
    <n v="6.125428237038507E-2"/>
    <n v="0"/>
    <n v="3.6596800851758329E-2"/>
    <n v="0"/>
    <n v="9.7431138670746723E-2"/>
    <n v="1.111111111111111E-4"/>
    <n v="5.7955098820965993E-2"/>
    <n v="0"/>
    <n v="5.6091155468328324E-2"/>
    <n v="0"/>
    <n v="0.25838959909116277"/>
    <n v="0"/>
    <n v="4.4191528476834926E-2"/>
    <n v="0"/>
    <n v="1.7653882461277335E-2"/>
    <n v="6.7567567567567571E-4"/>
    <n v="8.330318746665219E-2"/>
    <n v="0"/>
    <n v="4.360298753585818E-2"/>
    <n v="5.4421768707483002E-4"/>
    <n v="2.5110329604871518E-2"/>
  </r>
  <r>
    <n v="191"/>
    <x v="159"/>
    <x v="5"/>
    <n v="2.8846153846153843E-4"/>
    <n v="6.538138093140318E-2"/>
    <n v="1.0869565217391303E-4"/>
    <n v="1.7136445540910095E-2"/>
    <n v="4.3749999999999995E-4"/>
    <n v="3.2771611157368867E-2"/>
    <n v="7.4766355140186923E-4"/>
    <n v="3.5508253739213382E-2"/>
    <n v="0"/>
    <n v="5.4127713612696547E-2"/>
    <n v="3.2085561497326203E-4"/>
    <n v="3.6201014507125838E-2"/>
    <n v="0"/>
    <n v="5.1107138385546452E-2"/>
    <n v="0"/>
    <n v="3.7936451038964383E-2"/>
    <n v="0"/>
    <n v="6.9172790080267457E-2"/>
    <n v="0"/>
    <n v="7.762235259873472E-2"/>
    <n v="0"/>
    <n v="0.14720396360387186"/>
    <n v="0"/>
    <n v="9.1622289124352455E-2"/>
    <n v="6.2500000000000001E-4"/>
    <n v="7.2887947325236999E-2"/>
    <n v="0.11727272727272728"/>
    <n v="1.5135804791905505"/>
    <n v="0"/>
    <n v="2.754950085754275E-2"/>
    <n v="1.6949152542372882E-4"/>
    <n v="5.7026969124448025E-2"/>
    <n v="6.6666666666666664E-4"/>
    <n v="9.1603268041438243E-2"/>
    <n v="0"/>
    <n v="8.2519285886720611E-2"/>
    <n v="0"/>
    <n v="3.4273391523697412E-2"/>
    <n v="0"/>
    <n v="7.0065578699757047E-2"/>
    <n v="2.7586206896551722E-3"/>
    <n v="0.16554236777197789"/>
    <n v="1.8461538461538461E-3"/>
    <n v="8.4606414795466059E-2"/>
    <n v="1.0309278350515464E-4"/>
    <n v="4.7953689697827859E-2"/>
    <n v="0"/>
    <n v="3.9828615741237909E-2"/>
    <n v="0"/>
    <n v="0.16797249470046458"/>
    <n v="3.8653846153846157E-2"/>
    <n v="0.38522277925762061"/>
    <n v="4.8780487804878049E-4"/>
    <n v="0.1339615622856683"/>
    <n v="0"/>
    <n v="0.30096818467209868"/>
    <n v="0"/>
    <n v="0.19517304950203851"/>
    <n v="0"/>
    <n v="6.6870902280118633E-2"/>
    <n v="0"/>
    <n v="6.8418129936811359E-2"/>
    <n v="0"/>
    <n v="4.081192180351384E-2"/>
    <n v="1.9090909090909091E-3"/>
    <n v="5.7256186801888133E-2"/>
    <n v="0"/>
    <n v="6.8625771759995277E-2"/>
    <n v="4.0476190476190473E-3"/>
    <n v="8.8470098314795478E-2"/>
    <n v="0"/>
    <n v="3.1697035669081455E-2"/>
    <n v="0"/>
    <n v="0.11147691514506945"/>
    <n v="0"/>
    <n v="8.435467723343569E-2"/>
    <n v="0"/>
    <n v="5.8323374916118866E-2"/>
    <n v="0"/>
    <n v="0.21933669382601231"/>
    <n v="0"/>
    <n v="4.6325770449079103E-2"/>
    <n v="0"/>
    <n v="2.6437895079404923E-2"/>
    <n v="0"/>
    <n v="4.3135178965276536E-2"/>
    <n v="0"/>
    <n v="4.0537244933797401E-2"/>
    <n v="1.1224489795918367E-3"/>
    <n v="3.2460013327885784E-2"/>
  </r>
  <r>
    <n v="248"/>
    <x v="160"/>
    <x v="5"/>
    <n v="7.2115384615384619E-3"/>
    <n v="0.13440974294261473"/>
    <n v="1.358695652173913E-3"/>
    <n v="4.4637531864173359E-2"/>
    <n v="1.7499999999999998E-3"/>
    <n v="5.3590714647872031E-2"/>
    <n v="7.9439252336448607E-4"/>
    <n v="3.9886307070837908E-2"/>
    <n v="2.9333333333333334E-3"/>
    <n v="0.12079524307304036"/>
    <n v="4.8128342245989307E-4"/>
    <n v="3.3057817258981166E-2"/>
    <n v="0"/>
    <n v="4.196753063217723E-2"/>
    <n v="7.6146788990825685E-3"/>
    <n v="0.14190886305140105"/>
    <n v="0"/>
    <n v="0.21224915187167903"/>
    <n v="0"/>
    <n v="0.14491772843514178"/>
    <n v="0"/>
    <n v="0.27396252580700647"/>
    <n v="0"/>
    <n v="0.13063345057771758"/>
    <n v="4.6874999999999998E-4"/>
    <n v="8.7952471049518435E-2"/>
    <n v="6.3636363636363638E-3"/>
    <n v="0.22951144514020441"/>
    <n v="0"/>
    <n v="5.2440660772822327E-2"/>
    <n v="2.0338983050847456E-2"/>
    <n v="0.22937587586588731"/>
    <n v="4.0000000000000001E-3"/>
    <n v="0.16443441175002502"/>
    <n v="0"/>
    <n v="5.7295764943563185E-2"/>
    <n v="4.6874999999999998E-4"/>
    <n v="9.0593442462364338E-2"/>
    <n v="0"/>
    <n v="6.6616710956169681E-2"/>
    <n v="0"/>
    <n v="8.9894355771204901E-2"/>
    <n v="8.0923076923076917E-2"/>
    <n v="0.56202390401731783"/>
    <n v="0"/>
    <n v="6.197922347379195E-2"/>
    <n v="0"/>
    <n v="5.2849204382283577E-2"/>
    <n v="3.2142857142857142E-3"/>
    <n v="0.47122443946301706"/>
    <n v="0.34365384615384614"/>
    <n v="1.241614803041549"/>
    <n v="5.1219512195121953E-3"/>
    <n v="0.203280463140631"/>
    <n v="2.1052631578947368E-2"/>
    <n v="0.50960529800618803"/>
    <n v="0"/>
    <n v="0.28837280712228891"/>
    <n v="0"/>
    <n v="3.1084668659365891E-2"/>
    <n v="0"/>
    <n v="0.12248546105075857"/>
    <n v="0"/>
    <n v="5.0195855031927056E-2"/>
    <n v="9.1818181818181816E-3"/>
    <n v="0.16298590871803614"/>
    <n v="0"/>
    <n v="0.11058493253029669"/>
    <n v="2.6984126984126982E-3"/>
    <n v="6.0710320163028506E-2"/>
    <n v="0"/>
    <n v="4.5791807006918775E-2"/>
    <n v="0"/>
    <n v="0.12670604303715832"/>
    <n v="2.2222222222222221E-4"/>
    <n v="6.2201939745725049E-2"/>
    <n v="2.3611111111111111E-3"/>
    <n v="0.12396925763141348"/>
    <n v="0"/>
    <n v="0.129633008418717"/>
    <n v="7.4766355140186923E-4"/>
    <n v="4.2716461342285378E-2"/>
    <n v="7.1942446043165466E-5"/>
    <n v="2.1358933035197262E-2"/>
    <n v="0"/>
    <n v="4.8804177943885904E-2"/>
    <n v="5.8823529411764712E-4"/>
    <n v="7.7239702855265532E-2"/>
    <n v="6.1224489795918375E-4"/>
    <n v="2.5648044413136478E-2"/>
  </r>
  <r>
    <n v="476"/>
    <x v="161"/>
    <x v="5"/>
    <n v="8.6538461538461552E-4"/>
    <n v="5.2754766671274878E-2"/>
    <n v="5.4347826086956517E-5"/>
    <n v="2.626916456419371E-2"/>
    <n v="3.8124999999999999E-3"/>
    <n v="7.497317985633116E-2"/>
    <n v="0"/>
    <n v="2.4577640367630996E-2"/>
    <n v="0"/>
    <n v="3.3663525116843153E-2"/>
    <n v="2.1390374331550801E-4"/>
    <n v="3.1902439978278407E-2"/>
    <n v="0"/>
    <n v="3.9119418872131634E-2"/>
    <n v="6.4220183486238529E-4"/>
    <n v="3.8579974616945324E-2"/>
    <n v="0"/>
    <n v="0.11641729123532238"/>
    <n v="0"/>
    <n v="0.14106626942411468"/>
    <n v="0"/>
    <n v="0.10630282230027061"/>
    <n v="0"/>
    <n v="9.1897745454183763E-2"/>
    <n v="1.5625000000000001E-3"/>
    <n v="7.3704810832902867E-2"/>
    <n v="0"/>
    <n v="0.79481595658396542"/>
    <n v="1.1267605633802818E-3"/>
    <n v="0.13546132502326155"/>
    <n v="1.6949152542372882E-4"/>
    <n v="6.8757288024366175E-2"/>
    <n v="0"/>
    <n v="0.13209024143814829"/>
    <n v="0"/>
    <n v="3.6574906320826543E-2"/>
    <n v="0"/>
    <n v="9.8465164595728419E-2"/>
    <n v="0"/>
    <n v="3.5739765431285486E-2"/>
    <n v="0"/>
    <n v="7.2131670560092925E-2"/>
    <n v="3.076923076923077E-4"/>
    <n v="5.6753488842974084E-2"/>
    <n v="1.0309278350515464E-4"/>
    <n v="8.4767791394171579E-2"/>
    <n v="0"/>
    <n v="9.1478696619450781E-2"/>
    <n v="0"/>
    <n v="0.14797660662284018"/>
    <n v="3.4999999999999996E-2"/>
    <n v="0.34740475544587873"/>
    <n v="1.4634146341463415E-3"/>
    <n v="0.22056218322202645"/>
    <n v="0"/>
    <n v="0.34668361506263218"/>
    <n v="0"/>
    <n v="0.19945317284218786"/>
    <n v="0"/>
    <n v="5.3413897109651533E-2"/>
    <n v="0"/>
    <n v="6.0537285009220794E-2"/>
    <n v="0"/>
    <n v="4.3376428523509668E-2"/>
    <n v="2.3545454545454546E-2"/>
    <n v="0.24234246529869388"/>
    <n v="2.096774193548387E-3"/>
    <n v="0.10326381138363115"/>
    <n v="1.5873015873015873E-4"/>
    <n v="4.0779031289858943E-2"/>
    <n v="0"/>
    <n v="4.6956537262016713E-2"/>
    <n v="0"/>
    <n v="8.2761129405379941E-2"/>
    <n v="3.3333333333333332E-4"/>
    <n v="6.032695528661642E-2"/>
    <n v="1.1111111111111111E-3"/>
    <n v="9.2856339201871418E-2"/>
    <n v="0"/>
    <n v="0.10740473535984234"/>
    <n v="0"/>
    <n v="3.8450484313912042E-2"/>
    <n v="3.5971223021582733E-5"/>
    <n v="2.100527843596027E-2"/>
    <n v="6.7567567567567571E-4"/>
    <n v="4.2607763871790029E-2"/>
    <n v="9.2436974789915968E-4"/>
    <n v="5.1544753235985265E-2"/>
    <n v="1.802721088435374E-3"/>
    <n v="3.751811776883391E-2"/>
  </r>
  <r>
    <n v="243"/>
    <x v="162"/>
    <x v="5"/>
    <n v="2.5961538461538461E-3"/>
    <n v="6.0874836135857119E-2"/>
    <n v="0"/>
    <n v="2.8193605444121445E-2"/>
    <n v="1.1250000000000001E-3"/>
    <n v="6.2295316602831899E-2"/>
    <n v="0"/>
    <n v="2.6614814198740594E-2"/>
    <n v="0"/>
    <n v="5.6285386242526998E-2"/>
    <n v="9.0909090909090909E-4"/>
    <n v="4.1423804667839424E-2"/>
    <n v="0"/>
    <n v="4.4241448106646084E-2"/>
    <n v="0"/>
    <n v="8.8867211828287995E-2"/>
    <n v="0"/>
    <n v="9.6161800155679877E-2"/>
    <n v="0"/>
    <n v="0.13563926754848724"/>
    <n v="0"/>
    <n v="2.7826559825878103E-2"/>
    <n v="0"/>
    <n v="0.14231252118267229"/>
    <n v="2.0312500000000001E-3"/>
    <n v="0.11244839733943045"/>
    <n v="8.1818181818181825E-3"/>
    <n v="0.41145805044102274"/>
    <n v="2.8169014084507044E-4"/>
    <n v="7.9800669262115029E-2"/>
    <n v="3.8983050847457628E-3"/>
    <n v="0.19100696392023672"/>
    <n v="0"/>
    <n v="0.16366064915185968"/>
    <n v="0"/>
    <n v="5.5985903066166701E-2"/>
    <n v="3.5937499999999997E-3"/>
    <n v="0.17717984752741206"/>
    <n v="2.5000000000000001E-4"/>
    <n v="5.0219540023978909E-2"/>
    <n v="0"/>
    <n v="9.1000706111827978E-2"/>
    <n v="0"/>
    <n v="7.1608094318430168E-2"/>
    <n v="0"/>
    <n v="3.6623124188448639E-2"/>
    <n v="0"/>
    <n v="3.8422955799277521E-2"/>
    <n v="0"/>
    <n v="0.15954371601455183"/>
    <n v="1.3461538461538461E-3"/>
    <n v="0.11378619700940444"/>
    <n v="9.7560975609756097E-4"/>
    <n v="0.14870213459289428"/>
    <n v="0"/>
    <n v="0.23593074477827841"/>
    <n v="0"/>
    <n v="0.2757133326195495"/>
    <n v="0"/>
    <n v="6.6156088629893139E-2"/>
    <n v="2.195121951219512E-3"/>
    <n v="0.17916576134128886"/>
    <n v="0"/>
    <n v="2.9603694665932954E-2"/>
    <n v="1.8181818181818181E-4"/>
    <n v="5.835984653140134E-2"/>
    <n v="0"/>
    <n v="6.8988665326953205E-2"/>
    <n v="1.5079365079365078E-3"/>
    <n v="6.2609455311393988E-2"/>
    <n v="0"/>
    <n v="5.0957995169817777E-2"/>
    <n v="0"/>
    <n v="0.15959230203956276"/>
    <n v="1.111111111111111E-4"/>
    <n v="6.6595214484670165E-2"/>
    <n v="2.3611111111111111E-3"/>
    <n v="8.5783890023586398E-2"/>
    <n v="0"/>
    <n v="0.25700455780836545"/>
    <n v="1.1214953271028037E-3"/>
    <n v="6.2266987383137302E-2"/>
    <n v="7.1942446043165466E-5"/>
    <n v="2.1704538896297025E-2"/>
    <n v="6.7567567567567571E-4"/>
    <n v="6.2102276683523652E-2"/>
    <n v="3.3613445378151261E-4"/>
    <n v="6.2898835651803903E-2"/>
    <n v="8.1632653061224482E-4"/>
    <n v="2.6215047641999167E-2"/>
  </r>
  <r>
    <n v="20"/>
    <x v="163"/>
    <x v="5"/>
    <n v="1.9230769230769231E-4"/>
    <n v="3.6592533409838347E-2"/>
    <n v="0"/>
    <n v="3.750216315393181E-2"/>
    <n v="2.7E-2"/>
    <n v="0.17849160491547658"/>
    <n v="9.3457943925233654E-5"/>
    <n v="3.1059589015422946E-2"/>
    <n v="2.6666666666666668E-4"/>
    <n v="3.9178707190382252E-2"/>
    <n v="5.5080213903743319E-3"/>
    <n v="8.243577539943793E-2"/>
    <n v="0"/>
    <n v="6.5286128908542185E-2"/>
    <n v="2.1100917431192663E-3"/>
    <n v="7.0158693147908749E-2"/>
    <n v="0"/>
    <n v="0.111202891186789"/>
    <n v="0"/>
    <n v="0.36257819211108039"/>
    <n v="0"/>
    <n v="0.20846914864937183"/>
    <n v="0"/>
    <n v="7.5890971425818493E-2"/>
    <n v="0"/>
    <n v="9.555769528045728E-2"/>
    <n v="0"/>
    <n v="0.32969957185408688"/>
    <n v="0"/>
    <n v="0.13658090252408436"/>
    <n v="0"/>
    <n v="7.1323122469363856E-2"/>
    <n v="0"/>
    <n v="9.9074040326145238E-2"/>
    <n v="1.1904761904761903E-4"/>
    <n v="9.2223415767588995E-2"/>
    <n v="3.1250000000000001E-4"/>
    <n v="0.11148865624828028"/>
    <n v="0"/>
    <n v="6.3569207202940917E-2"/>
    <n v="2.2241379310344828E-2"/>
    <n v="0.24832556646204557"/>
    <n v="7.6923076923076923E-4"/>
    <n v="7.3746059882103601E-2"/>
    <n v="4.3298969072164944E-3"/>
    <n v="0.16365250170446954"/>
    <n v="0"/>
    <n v="9.7828789971126193E-2"/>
    <n v="0"/>
    <n v="0.21285965804586437"/>
    <n v="5.4230769230769228E-2"/>
    <n v="0.50866654083493257"/>
    <n v="2.4390243902439024E-4"/>
    <n v="7.6519547333425919E-2"/>
    <n v="0"/>
    <n v="0.25213249905497692"/>
    <n v="0"/>
    <n v="0.16069792276889644"/>
    <n v="6.8965517241379305E-4"/>
    <n v="4.4303861944737052E-2"/>
    <n v="0"/>
    <n v="0.13928640985536622"/>
    <n v="1.25E-3"/>
    <n v="7.044071684373282E-2"/>
    <n v="2.5909090909090906E-2"/>
    <n v="0.22364321748909086"/>
    <n v="8.0645161290322581E-4"/>
    <n v="9.4330059981013473E-2"/>
    <n v="1.0317460317460319E-3"/>
    <n v="5.0661293476042105E-2"/>
    <n v="0"/>
    <n v="6.0675844912251371E-2"/>
    <n v="0"/>
    <n v="9.8360322667768466E-2"/>
    <n v="1.111111111111111E-4"/>
    <n v="4.6697061594453221E-2"/>
    <n v="0"/>
    <n v="0.11436286017050573"/>
    <n v="0"/>
    <n v="9.9290893178311163E-2"/>
    <n v="0"/>
    <n v="6.8137718444834114E-2"/>
    <n v="7.1942446043165466E-5"/>
    <n v="2.8380691435633452E-2"/>
    <n v="6.7567567567567571E-4"/>
    <n v="0.10451863381465265"/>
    <n v="1.9327731092436977E-3"/>
    <n v="5.5288182989838196E-2"/>
    <n v="6.8027210884353753E-5"/>
    <n v="2.1713476172753893E-2"/>
  </r>
  <r>
    <n v="418"/>
    <x v="164"/>
    <x v="5"/>
    <n v="0"/>
    <n v="7.9070760831813497E-2"/>
    <n v="0"/>
    <n v="3.6898022256004991E-2"/>
    <n v="0"/>
    <n v="3.0466972669472174E-2"/>
    <n v="9.3457943925233654E-5"/>
    <n v="2.8311793580866183E-2"/>
    <n v="0"/>
    <n v="4.0930467018017655E-2"/>
    <n v="0"/>
    <n v="1.8836015490223918E-2"/>
    <n v="0"/>
    <n v="4.1577782182280011E-2"/>
    <n v="0"/>
    <n v="2.2324055105281283E-2"/>
    <n v="0"/>
    <n v="0.26017420214453651"/>
    <n v="0"/>
    <n v="0.24018008045444708"/>
    <n v="0"/>
    <n v="0.12639366097931326"/>
    <n v="0"/>
    <n v="0.14772319457086419"/>
    <n v="4.6874999999999998E-4"/>
    <n v="8.5781138605022261E-2"/>
    <n v="0"/>
    <n v="0.17498298489996231"/>
    <n v="0"/>
    <n v="6.0723629139846289E-2"/>
    <n v="1.6949152542372882E-4"/>
    <n v="0.10324312768577597"/>
    <n v="2.8888888888888888E-3"/>
    <n v="0.17653269917889991"/>
    <n v="2.6190476190476189E-3"/>
    <n v="0.10455530967520552"/>
    <n v="0"/>
    <n v="7.2420215194080165E-2"/>
    <n v="0"/>
    <n v="5.5110285921608472E-2"/>
    <n v="0.28534482758620688"/>
    <n v="1.1362291503337678"/>
    <n v="4.6153846153846153E-4"/>
    <n v="0.12670818677757031"/>
    <n v="2.0618556701030929E-4"/>
    <n v="7.1177834530230258E-2"/>
    <n v="0"/>
    <n v="4.936261304627898E-2"/>
    <n v="0"/>
    <n v="0.16661262730284782"/>
    <n v="7.5769230769230769E-2"/>
    <n v="0.51345511850196923"/>
    <n v="0"/>
    <n v="9.9687969530565274E-2"/>
    <n v="0"/>
    <n v="0.14415210016783753"/>
    <n v="0"/>
    <n v="0.11898477103215235"/>
    <n v="6.8965517241379305E-4"/>
    <n v="6.6175012755807755E-2"/>
    <n v="0"/>
    <n v="5.4007900212177634E-2"/>
    <n v="0"/>
    <n v="4.7378353399385731E-2"/>
    <n v="8.9090909090909099E-3"/>
    <n v="0.13042010328294493"/>
    <n v="0"/>
    <n v="8.8874630069480487E-2"/>
    <n v="2.9365079365079364E-3"/>
    <n v="9.7701916902672076E-2"/>
    <n v="0"/>
    <n v="3.1490415440677523E-2"/>
    <n v="0"/>
    <n v="4.6983021831657895E-2"/>
    <n v="0"/>
    <n v="4.9737384136462927E-2"/>
    <n v="0"/>
    <n v="8.1592651851031317E-2"/>
    <n v="0"/>
    <n v="0.288631375992148"/>
    <n v="0"/>
    <n v="8.0335527506190996E-2"/>
    <n v="0"/>
    <n v="3.3421611277884872E-2"/>
    <n v="0"/>
    <n v="5.3639382158371572E-2"/>
    <n v="6.7226890756302523E-4"/>
    <n v="8.0905762923585534E-2"/>
    <n v="6.8027210884353753E-5"/>
    <n v="2.2471156963750873E-2"/>
  </r>
  <r>
    <n v="466"/>
    <x v="165"/>
    <x v="5"/>
    <n v="0"/>
    <n v="4.1931941628940518E-2"/>
    <n v="0"/>
    <n v="2.5360124479019398E-2"/>
    <n v="0"/>
    <n v="2.4608203029998679E-2"/>
    <n v="7.9439252336448607E-4"/>
    <n v="4.6448437495082359E-2"/>
    <n v="2.6666666666666668E-4"/>
    <n v="5.5495012114936598E-2"/>
    <n v="5.3475935828877003E-5"/>
    <n v="3.774485882125863E-2"/>
    <n v="0"/>
    <n v="4.2471593843748816E-2"/>
    <n v="1.8348623853211009E-4"/>
    <n v="6.3859618735868665E-2"/>
    <n v="0"/>
    <n v="0.11017503462139407"/>
    <n v="0"/>
    <n v="0.11762517871725772"/>
    <n v="0"/>
    <n v="8.2944125607527397E-2"/>
    <n v="0"/>
    <n v="0.18741071121328085"/>
    <n v="0"/>
    <n v="6.3139450892654297E-2"/>
    <n v="0"/>
    <n v="0.19733188157808834"/>
    <n v="0"/>
    <n v="6.1507465537377543E-2"/>
    <n v="2.8813559322033899E-3"/>
    <n v="0.11360251120928315"/>
    <n v="0"/>
    <n v="0.21372342611489045"/>
    <n v="0"/>
    <n v="5.9272179976207366E-2"/>
    <n v="0"/>
    <n v="7.5523547855142925E-2"/>
    <n v="0"/>
    <n v="4.8053624369879831E-2"/>
    <n v="6.7241379310344828E-3"/>
    <n v="0.13712863860752295"/>
    <n v="1.5384615384615385E-4"/>
    <n v="0.20165995704112255"/>
    <n v="0"/>
    <n v="5.3725739134092426E-2"/>
    <n v="0"/>
    <n v="5.5034811556398611E-2"/>
    <n v="0"/>
    <n v="0.18231952292841308"/>
    <n v="0"/>
    <n v="0.12565261819017465"/>
    <n v="0"/>
    <n v="0.23080283229358223"/>
    <n v="0"/>
    <n v="0.14075518179491731"/>
    <n v="0"/>
    <n v="0.31277393234295497"/>
    <n v="8.045977011494253E-4"/>
    <n v="6.1599442766431839E-2"/>
    <n v="0"/>
    <n v="0.13194244685061773"/>
    <n v="0"/>
    <n v="2.9502185307088494E-2"/>
    <n v="6.363636363636363E-4"/>
    <n v="0.11352451357093828"/>
    <n v="0"/>
    <n v="9.3726802843995177E-2"/>
    <n v="5.0000000000000001E-3"/>
    <n v="0.11731005099652154"/>
    <n v="8.547008547008547E-5"/>
    <n v="4.8918904381850078E-2"/>
    <n v="0"/>
    <n v="8.3246141604336271E-2"/>
    <n v="0"/>
    <n v="3.9621389241778771E-2"/>
    <n v="0"/>
    <n v="8.2896710950849231E-2"/>
    <n v="0"/>
    <n v="7.9557994868239057E-2"/>
    <n v="0"/>
    <n v="2.6853560497094923E-2"/>
    <n v="0"/>
    <n v="1.7076169346664241E-2"/>
    <n v="0"/>
    <n v="4.6425380252542447E-2"/>
    <n v="0"/>
    <n v="2.6217916353398325E-2"/>
    <n v="5.7823129251700685E-3"/>
    <n v="6.8667711666128436E-2"/>
  </r>
  <r>
    <n v="480"/>
    <x v="166"/>
    <x v="5"/>
    <n v="0"/>
    <n v="4.5960535648354998E-2"/>
    <n v="0"/>
    <n v="2.8763350518208119E-2"/>
    <n v="1.5E-3"/>
    <n v="7.7086602171995103E-2"/>
    <n v="1.4018691588785047E-4"/>
    <n v="2.7313222094987627E-2"/>
    <n v="0"/>
    <n v="4.567077492191475E-2"/>
    <n v="0"/>
    <n v="2.4805979796479843E-2"/>
    <n v="0"/>
    <n v="3.3584716662781781E-2"/>
    <n v="0"/>
    <n v="4.5219150557675385E-2"/>
    <n v="0"/>
    <n v="0.18813394839383402"/>
    <n v="0"/>
    <n v="0.22108090549994958"/>
    <n v="0"/>
    <n v="0.20159973771169587"/>
    <n v="0"/>
    <n v="4.3630686032612033E-2"/>
    <n v="0"/>
    <n v="4.5787735821671352E-2"/>
    <n v="0"/>
    <n v="0.40878740417750331"/>
    <n v="0"/>
    <n v="4.8185493503526765E-2"/>
    <n v="1.6949152542372882E-4"/>
    <n v="0.10874949997758403"/>
    <n v="0"/>
    <n v="9.2747893869250309E-2"/>
    <n v="1.1904761904761903E-4"/>
    <n v="5.48913873612304E-2"/>
    <n v="6.875E-3"/>
    <n v="0.16231803693524469"/>
    <n v="3.7500000000000001E-4"/>
    <n v="6.1762204113727119E-2"/>
    <n v="0"/>
    <n v="0.11511573768736545"/>
    <n v="0"/>
    <n v="6.9382933053741089E-2"/>
    <n v="0"/>
    <n v="5.8690049856813191E-2"/>
    <n v="0"/>
    <n v="4.9736216875903558E-2"/>
    <n v="0"/>
    <n v="0.10755907398002063"/>
    <n v="9.6153846153846159E-4"/>
    <n v="0.15081846611397462"/>
    <n v="1.4634146341463415E-3"/>
    <n v="0.1019403216736061"/>
    <n v="0"/>
    <n v="0.1908614230489776"/>
    <n v="0"/>
    <n v="0.38738936104609967"/>
    <n v="0"/>
    <n v="4.3555359106896292E-2"/>
    <n v="0"/>
    <n v="8.3786755648146485E-2"/>
    <n v="0"/>
    <n v="3.5189257286604339E-2"/>
    <n v="2.7272727272727274E-4"/>
    <n v="5.9722165681657662E-2"/>
    <n v="0"/>
    <n v="0.11144593137284986"/>
    <n v="2.3809523809523812E-3"/>
    <n v="8.4446765631506326E-2"/>
    <n v="0"/>
    <n v="3.5564545318172859E-2"/>
    <n v="9.0909090909090909E-4"/>
    <n v="6.1290093388367092E-2"/>
    <n v="0"/>
    <n v="4.870183555964485E-2"/>
    <n v="2.7777777777777778E-4"/>
    <n v="6.8590360574619882E-2"/>
    <n v="0"/>
    <n v="0.1321111567422433"/>
    <n v="7.4766355140186923E-4"/>
    <n v="5.1054522389555684E-2"/>
    <n v="0"/>
    <n v="1.9359686974431575E-2"/>
    <n v="0"/>
    <n v="7.0724649858516495E-2"/>
    <n v="0"/>
    <n v="7.3924653434686752E-2"/>
    <n v="4.4217687074829933E-4"/>
    <n v="2.7020721898964754E-2"/>
  </r>
  <r>
    <n v="492"/>
    <x v="167"/>
    <x v="5"/>
    <n v="9.6153846153846154E-5"/>
    <n v="4.528621185414395E-2"/>
    <n v="0"/>
    <n v="3.4365639812463433E-2"/>
    <n v="1.8125000000000001E-3"/>
    <n v="7.1671473265225966E-2"/>
    <n v="4.205607476635514E-4"/>
    <n v="2.8943871108880307E-2"/>
    <n v="0"/>
    <n v="4.07189599986338E-2"/>
    <n v="1.6042780748663102E-3"/>
    <n v="4.8456292689702543E-2"/>
    <n v="9.1743119266055046E-5"/>
    <n v="5.6761371418672865E-2"/>
    <n v="1.7247706422018349E-2"/>
    <n v="0.19451313049712995"/>
    <n v="0"/>
    <n v="0.15905835739157376"/>
    <n v="0"/>
    <n v="4.2155157522307682E-2"/>
    <n v="0"/>
    <n v="0.22494110306919224"/>
    <n v="0"/>
    <n v="0.14227727394868173"/>
    <n v="0"/>
    <n v="6.2795953955516265E-2"/>
    <n v="0"/>
    <n v="0.57402892507319014"/>
    <n v="0"/>
    <n v="7.2423507347004742E-2"/>
    <n v="0"/>
    <n v="5.7887226510684613E-2"/>
    <n v="0"/>
    <n v="9.8580737551418315E-2"/>
    <n v="0"/>
    <n v="6.2844847421922728E-2"/>
    <n v="7.8125000000000004E-4"/>
    <n v="9.4245849394086284E-2"/>
    <n v="0"/>
    <n v="3.7242221984057723E-2"/>
    <n v="1.7241379310344826E-4"/>
    <n v="7.5249958509128537E-2"/>
    <n v="1.3538461538461539E-2"/>
    <n v="0.1726811520636454"/>
    <n v="0"/>
    <n v="3.5058529775947637E-2"/>
    <n v="0"/>
    <n v="4.9961512339715339E-2"/>
    <n v="0"/>
    <n v="8.9753916775579506E-2"/>
    <n v="1.9230769230769232E-3"/>
    <n v="0.12763909892332129"/>
    <n v="2.4390243902439024E-4"/>
    <n v="0.13193340646846896"/>
    <n v="0"/>
    <n v="0.13499678667746629"/>
    <n v="0"/>
    <n v="0.1547927197209478"/>
    <n v="0"/>
    <n v="6.2644261751201413E-2"/>
    <n v="0"/>
    <n v="0.12403941985420508"/>
    <n v="0"/>
    <n v="3.2446959495737823E-2"/>
    <n v="6.454545454545455E-3"/>
    <n v="0.13117769573668342"/>
    <n v="0"/>
    <n v="7.9783710392813956E-2"/>
    <n v="1.4285714285714286E-3"/>
    <n v="5.9053940061469926E-2"/>
    <n v="0"/>
    <n v="3.6877586629815731E-2"/>
    <n v="0"/>
    <n v="0.10143119800531235"/>
    <n v="6.6666666666666664E-4"/>
    <n v="8.4341347785618359E-2"/>
    <n v="9.722222222222223E-4"/>
    <n v="4.9394874079792303E-2"/>
    <n v="0"/>
    <n v="0.11409779240030482"/>
    <n v="0"/>
    <n v="6.3790473602664571E-2"/>
    <n v="3.5971223021582733E-5"/>
    <n v="2.1602339366527199E-2"/>
    <n v="4.0540540540540538E-4"/>
    <n v="5.5128616130206289E-2"/>
    <n v="1.6806722689075631E-4"/>
    <n v="4.019927857810162E-2"/>
    <n v="3.2823129251700681E-2"/>
    <n v="0.1390659334034875"/>
  </r>
  <r>
    <n v="495"/>
    <x v="168"/>
    <x v="5"/>
    <n v="0"/>
    <n v="2.6756656963626575E-2"/>
    <n v="2.7173913043478261E-4"/>
    <n v="3.6993502833946305E-2"/>
    <n v="5.0000000000000001E-4"/>
    <n v="4.3142364635734044E-2"/>
    <n v="4.6728971962616827E-5"/>
    <n v="2.2174315548106616E-2"/>
    <n v="1.3333333333333334E-4"/>
    <n v="6.7924638207704571E-2"/>
    <n v="0"/>
    <n v="3.409050624824491E-2"/>
    <n v="0"/>
    <n v="3.8504360254078447E-2"/>
    <n v="9.1743119266055051E-3"/>
    <n v="0.23080768968767479"/>
    <n v="0"/>
    <n v="0.17266542570799615"/>
    <n v="0"/>
    <n v="7.6237400363085656E-2"/>
    <n v="0"/>
    <n v="0.18720113361420285"/>
    <n v="0"/>
    <n v="0.12631064499045119"/>
    <n v="0"/>
    <n v="9.5022744815139989E-2"/>
    <n v="0"/>
    <n v="0.42111773462375263"/>
    <n v="0"/>
    <n v="0.12836697163967367"/>
    <n v="1.0169491525423729E-3"/>
    <n v="0.1094577233424848"/>
    <n v="0"/>
    <n v="7.2013500084494156E-2"/>
    <n v="0"/>
    <n v="6.9981266334382466E-2"/>
    <n v="0"/>
    <n v="7.1743336350012746E-2"/>
    <n v="0"/>
    <n v="6.5557481482572511E-2"/>
    <n v="0"/>
    <n v="0.13294529154902221"/>
    <n v="1.5384615384615385E-4"/>
    <n v="0.10429646866187527"/>
    <n v="0"/>
    <n v="5.9669656834899575E-2"/>
    <n v="0"/>
    <n v="6.4598863777315232E-2"/>
    <n v="0"/>
    <n v="0.10735264299958293"/>
    <n v="1.9230769230769231E-4"/>
    <n v="6.9381015216896658E-2"/>
    <n v="0"/>
    <n v="8.806694430186543E-2"/>
    <n v="0"/>
    <n v="0.20919877249315127"/>
    <n v="0"/>
    <n v="0.28543326227810506"/>
    <n v="0"/>
    <n v="9.489228026813061E-2"/>
    <n v="0"/>
    <n v="0.10164691982362752"/>
    <n v="0"/>
    <n v="5.4366050681897739E-2"/>
    <n v="0"/>
    <n v="5.1945011583624121E-2"/>
    <n v="0"/>
    <n v="7.9911301338472518E-2"/>
    <n v="4.8412698412698414E-2"/>
    <n v="0.28091868330650899"/>
    <n v="1.3675213675213675E-3"/>
    <n v="5.0823394236711228E-2"/>
    <n v="0"/>
    <n v="4.455842171009352E-2"/>
    <n v="0"/>
    <n v="5.2436641388784726E-2"/>
    <n v="0"/>
    <n v="7.5553242347651289E-2"/>
    <n v="0"/>
    <n v="0.19703303429034466"/>
    <n v="2.2429906542056075E-3"/>
    <n v="5.1902035433383682E-2"/>
    <n v="0"/>
    <n v="1.6360170094364898E-2"/>
    <n v="0"/>
    <n v="5.0485467990777549E-2"/>
    <n v="0"/>
    <n v="6.9669813321759561E-2"/>
    <n v="0"/>
    <n v="1.4959023271514882E-2"/>
  </r>
  <r>
    <n v="396"/>
    <x v="169"/>
    <x v="5"/>
    <n v="1.3461538461538461E-3"/>
    <n v="6.2780523567535954E-2"/>
    <n v="1.5217391304347826E-3"/>
    <n v="5.8273039861650208E-2"/>
    <n v="5.0000000000000001E-4"/>
    <n v="4.443049073384947E-2"/>
    <n v="2.3364485981308412E-4"/>
    <n v="3.282076812449744E-2"/>
    <n v="6.6666666666666664E-4"/>
    <n v="6.3687543604075636E-2"/>
    <n v="9.0909090909090909E-4"/>
    <n v="4.8822231217203714E-2"/>
    <n v="0"/>
    <n v="4.9037515921963044E-2"/>
    <n v="1.5596330275229357E-3"/>
    <n v="5.0828116724358129E-2"/>
    <n v="0"/>
    <n v="0.104220852513352"/>
    <n v="0"/>
    <n v="0.21097287350589786"/>
    <n v="5.8823529411764705E-3"/>
    <n v="0.50443676079818378"/>
    <n v="0"/>
    <n v="7.961531422927362E-2"/>
    <n v="0"/>
    <n v="7.0563397163840733E-2"/>
    <n v="0"/>
    <n v="0.29176949950960329"/>
    <n v="0"/>
    <n v="6.3736248171139584E-2"/>
    <n v="6.779661016949153E-4"/>
    <n v="4.8678160979392301E-2"/>
    <n v="0"/>
    <n v="9.8022833807204113E-2"/>
    <n v="0"/>
    <n v="4.6987027763818058E-2"/>
    <n v="9.3749999999999997E-4"/>
    <n v="8.539541168958531E-2"/>
    <n v="0"/>
    <n v="7.5420421133751303E-2"/>
    <n v="1.7241379310344827E-3"/>
    <n v="9.7489765234267223E-2"/>
    <n v="6.9230769230769242E-3"/>
    <n v="0.1371831659574243"/>
    <n v="8.2474226804123713E-3"/>
    <n v="0.12999286485992773"/>
    <n v="1.6129032258064516E-4"/>
    <n v="9.9573198613824826E-2"/>
    <n v="6.4285714285714285E-3"/>
    <n v="0.20957513634440847"/>
    <n v="1.6346153846153847E-2"/>
    <n v="0.26719867049248447"/>
    <n v="0"/>
    <n v="0.11943135888429175"/>
    <n v="0"/>
    <n v="0.14979664182948271"/>
    <n v="0"/>
    <n v="0.24673152949058708"/>
    <n v="1.1494252873563219E-4"/>
    <n v="3.2975503610768987E-2"/>
    <n v="2.4390243902439024E-4"/>
    <n v="0.23792123013967273"/>
    <n v="2.3437499999999999E-4"/>
    <n v="5.6714312579146477E-2"/>
    <n v="6.0000000000000001E-3"/>
    <n v="0.13030741307458385"/>
    <n v="0"/>
    <n v="5.7729483535944891E-2"/>
    <n v="9.5238095238095227E-4"/>
    <n v="6.5498935953655801E-2"/>
    <n v="0"/>
    <n v="4.4424376782631982E-2"/>
    <n v="0"/>
    <n v="4.5720858912469804E-2"/>
    <n v="0"/>
    <n v="6.850358511871775E-2"/>
    <n v="8.3333333333333339E-4"/>
    <n v="0.10782199060565434"/>
    <n v="0"/>
    <n v="0.25839897078512186"/>
    <n v="0"/>
    <n v="3.4684288950330232E-2"/>
    <n v="5.395683453237411E-4"/>
    <n v="3.6925105908373959E-2"/>
    <n v="8.3783783783783795E-3"/>
    <n v="0.13234926986169326"/>
    <n v="8.4033613445378154E-5"/>
    <n v="5.9344331447641188E-2"/>
    <n v="2.1088435374149663E-3"/>
    <n v="5.8823882266580238E-2"/>
  </r>
  <r>
    <n v="479"/>
    <x v="170"/>
    <x v="5"/>
    <n v="9.6153846153846154E-5"/>
    <n v="4.4705674804614869E-2"/>
    <n v="0"/>
    <n v="1.8434475392272456E-2"/>
    <n v="8.7499999999999991E-4"/>
    <n v="5.4580738412928854E-2"/>
    <n v="7.4766355140186923E-4"/>
    <n v="2.9860300798156332E-2"/>
    <n v="1.3333333333333334E-4"/>
    <n v="7.1970529216531187E-2"/>
    <n v="1.0695187165775401E-4"/>
    <n v="2.8551298003098999E-2"/>
    <n v="0"/>
    <n v="4.5090513585914538E-2"/>
    <n v="1.7431192660550461E-3"/>
    <n v="5.7471103980863969E-2"/>
    <n v="0"/>
    <n v="0.16680877110215653"/>
    <n v="0"/>
    <n v="0.25469946030863155"/>
    <n v="0"/>
    <n v="0.14328448291529836"/>
    <n v="0"/>
    <n v="0.11607314589309516"/>
    <n v="0"/>
    <n v="8.0149519615213272E-2"/>
    <n v="0"/>
    <n v="0.17404865093786082"/>
    <n v="0"/>
    <n v="6.9016399691251909E-2"/>
    <n v="7.2881355932203386E-3"/>
    <n v="0.10014804073473575"/>
    <n v="0"/>
    <n v="0.10451281592641783"/>
    <n v="0"/>
    <n v="5.3176975083845321E-2"/>
    <n v="0"/>
    <n v="6.1896680200976779E-2"/>
    <n v="0"/>
    <n v="8.0723994179696251E-2"/>
    <n v="0"/>
    <n v="0.10919641929018817"/>
    <n v="9.2307692307692305E-4"/>
    <n v="6.0892859959435358E-2"/>
    <n v="0"/>
    <n v="7.4976009764484153E-2"/>
    <n v="0"/>
    <n v="9.6125312002410465E-2"/>
    <n v="0"/>
    <n v="0.2059836955399208"/>
    <n v="0"/>
    <n v="8.9698024914528357E-2"/>
    <n v="0"/>
    <n v="0.11948919518842145"/>
    <n v="0"/>
    <n v="0.56369031806255787"/>
    <n v="0"/>
    <n v="0.25149217648166144"/>
    <n v="0"/>
    <n v="6.0403741284759227E-2"/>
    <n v="0"/>
    <n v="8.7178612119264171E-2"/>
    <n v="0"/>
    <n v="4.3957219244537861E-2"/>
    <n v="1.5545454545454546E-2"/>
    <n v="0.16916703387047619"/>
    <n v="0"/>
    <n v="5.7747877724970781E-2"/>
    <n v="1.2698412698412698E-3"/>
    <n v="4.3107188762111316E-2"/>
    <n v="0"/>
    <n v="4.3249169345374795E-2"/>
    <n v="0"/>
    <n v="5.6032107400185958E-2"/>
    <n v="2.2222222222222221E-4"/>
    <n v="3.2825984441071279E-2"/>
    <n v="0"/>
    <n v="0.10398584714104399"/>
    <n v="0"/>
    <n v="0.16756666660996719"/>
    <n v="1.6822429906542056E-3"/>
    <n v="4.9789627440864299E-2"/>
    <n v="0"/>
    <n v="2.4796350253587514E-2"/>
    <n v="0"/>
    <n v="7.4241680225519371E-2"/>
    <n v="0"/>
    <n v="5.3371872326868637E-2"/>
    <n v="1.4285714285714286E-3"/>
    <n v="3.9419606676615274E-2"/>
  </r>
  <r>
    <n v="51"/>
    <x v="171"/>
    <x v="5"/>
    <n v="0"/>
    <n v="6.353971694588316E-2"/>
    <n v="0"/>
    <n v="2.8994855925957234E-2"/>
    <n v="0"/>
    <n v="2.1426287792822591E-2"/>
    <n v="0"/>
    <n v="3.0802676515005154E-2"/>
    <n v="0"/>
    <n v="4.0807401588467254E-2"/>
    <n v="0"/>
    <n v="2.7922311250083764E-2"/>
    <n v="0"/>
    <n v="3.5940494875797015E-2"/>
    <n v="0"/>
    <n v="3.0566015902188069E-2"/>
    <n v="0"/>
    <n v="0.12257042975785438"/>
    <n v="0"/>
    <n v="0.18743018142041781"/>
    <n v="0"/>
    <n v="0.2681438049070145"/>
    <n v="0"/>
    <n v="9.4368045612925999E-2"/>
    <n v="0"/>
    <n v="8.9020539010031638E-2"/>
    <n v="0"/>
    <n v="0.40896592573567964"/>
    <n v="0"/>
    <n v="6.4889964329987684E-2"/>
    <n v="0"/>
    <n v="6.6890885321199814E-2"/>
    <n v="0"/>
    <n v="9.6139579164193231E-2"/>
    <n v="0"/>
    <n v="5.4721182742920309E-2"/>
    <n v="0"/>
    <n v="4.3710967329338359E-2"/>
    <n v="0"/>
    <n v="8.5029791288351697E-2"/>
    <n v="5.1724137931034484E-4"/>
    <n v="0.13150591956519705"/>
    <n v="0"/>
    <n v="9.6641386350546393E-2"/>
    <n v="0"/>
    <n v="3.7918877674957774E-2"/>
    <n v="0"/>
    <n v="8.6069869305351113E-2"/>
    <n v="0"/>
    <n v="8.1504204759873314E-2"/>
    <n v="0"/>
    <n v="0.10086444995005119"/>
    <n v="0"/>
    <n v="0.12529309572352176"/>
    <n v="0"/>
    <n v="0.23439397187940939"/>
    <n v="0"/>
    <n v="0.16732169511143943"/>
    <n v="0"/>
    <n v="5.312854472151881E-2"/>
    <n v="0"/>
    <n v="4.2722050715780661E-2"/>
    <n v="0"/>
    <n v="5.4528958735098505E-2"/>
    <n v="4.5454545454545455E-4"/>
    <n v="3.682485583136344E-2"/>
    <n v="0"/>
    <n v="8.3959171114544887E-2"/>
    <n v="0"/>
    <n v="4.5979901208370512E-2"/>
    <n v="0"/>
    <n v="4.925556324976E-2"/>
    <n v="0"/>
    <n v="4.1869498510139214E-2"/>
    <n v="0"/>
    <n v="6.4698656026297527E-2"/>
    <n v="0"/>
    <n v="6.6840334851317906E-2"/>
    <n v="0"/>
    <n v="9.8481106070277713E-2"/>
    <n v="0"/>
    <n v="4.5311769063252912E-2"/>
    <n v="0"/>
    <n v="2.0708461653111836E-2"/>
    <n v="1.3513513513513514E-4"/>
    <n v="8.750151799577624E-2"/>
    <n v="0"/>
    <n v="4.5430786870134243E-2"/>
    <n v="0"/>
    <n v="1.6777012452003529E-2"/>
  </r>
  <r>
    <n v="511"/>
    <x v="172"/>
    <x v="5"/>
    <n v="3.8461538461538462E-4"/>
    <n v="5.5035247685903829E-2"/>
    <n v="5.4347826086956517E-5"/>
    <n v="2.9610769658487062E-2"/>
    <n v="2.1250000000000002E-3"/>
    <n v="6.1132754897617186E-2"/>
    <n v="0"/>
    <n v="2.8447160211388552E-2"/>
    <n v="0"/>
    <n v="5.1887828386563528E-2"/>
    <n v="5.3475935828877003E-5"/>
    <n v="3.1035467130720019E-2"/>
    <n v="0"/>
    <n v="4.4833292344085597E-2"/>
    <n v="9.174311926605504E-4"/>
    <n v="5.4479155627081659E-2"/>
    <n v="0"/>
    <n v="0.17942774849976018"/>
    <n v="0"/>
    <n v="0.19460549100606842"/>
    <n v="0"/>
    <n v="7.5685684460690655E-2"/>
    <n v="0"/>
    <n v="0.12265055815585017"/>
    <n v="7.8125000000000004E-4"/>
    <n v="0.10007341589481637"/>
    <n v="0"/>
    <n v="0.24672654457674356"/>
    <n v="0"/>
    <n v="5.7790030011731948E-2"/>
    <n v="0"/>
    <n v="0.11015249637319037"/>
    <n v="0"/>
    <n v="8.7480814406868279E-2"/>
    <n v="1.1904761904761903E-4"/>
    <n v="3.8855193637495379E-2"/>
    <n v="0"/>
    <n v="8.362153823128117E-2"/>
    <n v="0"/>
    <n v="6.0527724726327302E-2"/>
    <n v="3.8275862068965522E-2"/>
    <n v="0.4355134788947756"/>
    <n v="0"/>
    <n v="2.319250286663609E-2"/>
    <n v="0"/>
    <n v="5.7633207082860384E-2"/>
    <n v="0"/>
    <n v="7.6415859207064021E-2"/>
    <n v="0"/>
    <n v="0.16865213267013685"/>
    <n v="2.1538461538461538E-2"/>
    <n v="0.36449492939594597"/>
    <n v="3.170731707317073E-3"/>
    <n v="0.15899065445119809"/>
    <n v="0"/>
    <n v="0.16090773483556653"/>
    <n v="0"/>
    <n v="0.19948606334515423"/>
    <n v="0"/>
    <n v="7.0383083747785513E-2"/>
    <n v="0"/>
    <n v="0.19088422165964333"/>
    <n v="0"/>
    <n v="3.1628652155343495E-2"/>
    <n v="1.5272727272727273E-2"/>
    <n v="0.19913925289657086"/>
    <n v="0"/>
    <n v="4.8814074623904691E-2"/>
    <n v="1.3492063492063491E-3"/>
    <n v="5.927049265131773E-2"/>
    <n v="0"/>
    <n v="2.793070733872029E-2"/>
    <n v="0"/>
    <n v="8.6180982914919324E-2"/>
    <n v="0"/>
    <n v="7.7057016412380233E-2"/>
    <n v="0"/>
    <n v="4.7936847978766975E-2"/>
    <n v="0"/>
    <n v="0.22772973012542366"/>
    <n v="1.8691588785046731E-4"/>
    <n v="4.0725867205327428E-2"/>
    <n v="0"/>
    <n v="1.6405392823439786E-2"/>
    <n v="2.1621621621621622E-3"/>
    <n v="8.8230574992098659E-2"/>
    <n v="5.8823529411764712E-4"/>
    <n v="9.1673792920500638E-2"/>
    <n v="9.1836734693877557E-4"/>
    <n v="2.2991319233049839E-2"/>
  </r>
  <r>
    <n v="15"/>
    <x v="173"/>
    <x v="5"/>
    <n v="0"/>
    <n v="3.3565414695879606E-2"/>
    <n v="0"/>
    <n v="2.3403597433669956E-2"/>
    <n v="3.1250000000000001E-4"/>
    <n v="2.1519477428387498E-2"/>
    <n v="1.8691588785046731E-4"/>
    <n v="2.2749886938962408E-2"/>
    <n v="0"/>
    <n v="5.9666438710474737E-2"/>
    <n v="0"/>
    <n v="2.6065347498815814E-2"/>
    <n v="0"/>
    <n v="5.251201435067139E-2"/>
    <n v="0"/>
    <n v="4.2679486335420971E-2"/>
    <n v="0"/>
    <n v="0.20349029443684294"/>
    <n v="0"/>
    <n v="8.4369964614742582E-2"/>
    <n v="0"/>
    <n v="0.47039145061499699"/>
    <n v="0"/>
    <n v="8.6288583671116012E-2"/>
    <n v="0"/>
    <n v="4.8722484419914426E-2"/>
    <n v="0"/>
    <n v="0.35698242988349516"/>
    <n v="0"/>
    <n v="4.3082168089834234E-2"/>
    <n v="0"/>
    <n v="0.10835160315837832"/>
    <n v="0"/>
    <n v="0.1183603959030715"/>
    <n v="0"/>
    <n v="3.2449696428161375E-2"/>
    <n v="0"/>
    <n v="5.8559634758785041E-2"/>
    <n v="0"/>
    <n v="6.8176364685059068E-2"/>
    <n v="0"/>
    <n v="0.10870497540208417"/>
    <n v="0"/>
    <n v="0.10188615253707385"/>
    <n v="0"/>
    <n v="7.62048437950094E-2"/>
    <n v="0"/>
    <n v="8.1347229437601101E-2"/>
    <n v="0"/>
    <n v="0.20241909729344942"/>
    <n v="0"/>
    <n v="0.14466578835036259"/>
    <n v="0"/>
    <n v="0.1387203443385048"/>
    <n v="0"/>
    <n v="0.1725079009714911"/>
    <n v="0"/>
    <n v="0.45088212369636793"/>
    <n v="0"/>
    <n v="7.0798384452783303E-2"/>
    <n v="0"/>
    <n v="0.10498761707922513"/>
    <n v="0"/>
    <n v="7.2265480901831658E-2"/>
    <n v="0"/>
    <n v="4.2032014810462065E-2"/>
    <n v="0"/>
    <n v="6.2989636206497834E-2"/>
    <n v="0"/>
    <n v="3.0438841178751071E-2"/>
    <n v="0"/>
    <n v="2.8888519426503424E-2"/>
    <n v="0"/>
    <n v="0.14357752557620243"/>
    <n v="0"/>
    <n v="7.6129407384182793E-2"/>
    <n v="0"/>
    <n v="5.9005946905180844E-2"/>
    <n v="0"/>
    <n v="0.1516104273200469"/>
    <n v="0"/>
    <n v="5.08543972235607E-2"/>
    <n v="0"/>
    <n v="2.0465565810365311E-2"/>
    <n v="0"/>
    <n v="4.0789169832659795E-2"/>
    <n v="0"/>
    <n v="3.5754996042150475E-2"/>
    <n v="0"/>
    <n v="2.0042237128796592E-2"/>
  </r>
  <r>
    <n v="510"/>
    <x v="174"/>
    <x v="5"/>
    <n v="0"/>
    <n v="6.3607972750432312E-2"/>
    <n v="0"/>
    <n v="3.242920852189482E-2"/>
    <n v="1.0874999999999999E-2"/>
    <n v="0.10544226006218158"/>
    <n v="0"/>
    <n v="3.6727870802013077E-2"/>
    <n v="6.6666666666666664E-4"/>
    <n v="8.1598613550558197E-2"/>
    <n v="0"/>
    <n v="2.7555825742540094E-2"/>
    <n v="9.1743119266055046E-5"/>
    <n v="4.94828450596317E-2"/>
    <n v="1.6788990825688074E-2"/>
    <n v="0.16286665851194207"/>
    <n v="9.0476190476190474E-3"/>
    <n v="0.34842476588461402"/>
    <n v="0"/>
    <n v="0.16647438773630382"/>
    <n v="0"/>
    <n v="0.22030570455697715"/>
    <n v="0"/>
    <n v="9.6562777181446582E-2"/>
    <n v="2.6562499999999998E-3"/>
    <n v="0.11713763922263531"/>
    <n v="0"/>
    <n v="0.28013233464291704"/>
    <n v="0"/>
    <n v="0.10334936482204868"/>
    <n v="8.4745762711864404E-4"/>
    <n v="0.1247526990633564"/>
    <n v="0"/>
    <n v="8.5025918640636064E-2"/>
    <n v="0"/>
    <n v="3.6237030952345178E-2"/>
    <n v="0"/>
    <n v="6.538833201264839E-2"/>
    <n v="0"/>
    <n v="4.4758286723500081E-2"/>
    <n v="1.5517241379310346E-3"/>
    <n v="0.10871696941114478"/>
    <n v="0"/>
    <n v="6.7473992574675734E-2"/>
    <n v="1.5463917525773197E-3"/>
    <n v="6.0911993294364496E-2"/>
    <n v="0"/>
    <n v="9.3916833619770865E-2"/>
    <n v="0"/>
    <n v="0.1743359954339046"/>
    <n v="1.9230769230769231E-4"/>
    <n v="0.10018283865071909"/>
    <n v="0"/>
    <n v="6.4634796090701538E-2"/>
    <n v="0"/>
    <n v="0.16466882395328575"/>
    <n v="0"/>
    <n v="0.41299038258246473"/>
    <n v="0"/>
    <n v="6.337281366131009E-2"/>
    <n v="0"/>
    <n v="5.1087557133311673E-2"/>
    <n v="0"/>
    <n v="2.8669309250996824E-2"/>
    <n v="8.1818181818181816E-4"/>
    <n v="5.9697573485259885E-2"/>
    <n v="0"/>
    <n v="0.12898458358377651"/>
    <n v="0"/>
    <n v="4.7365171233139172E-2"/>
    <n v="1.7094017094017094E-4"/>
    <n v="3.1608541725157147E-2"/>
    <n v="0"/>
    <n v="0.10215016086887255"/>
    <n v="0"/>
    <n v="4.5424552160631126E-2"/>
    <n v="0"/>
    <n v="0.10368949344608215"/>
    <n v="0"/>
    <n v="0.4099371668293505"/>
    <n v="9.3457943925233654E-5"/>
    <n v="4.9906754737378406E-2"/>
    <n v="3.5971223021582733E-5"/>
    <n v="1.7457100991788523E-2"/>
    <n v="0"/>
    <n v="4.7906929638526628E-2"/>
    <n v="0"/>
    <n v="2.9232103098907548E-2"/>
    <n v="8.8435374149659865E-4"/>
    <n v="2.9740268128496013E-2"/>
  </r>
  <r>
    <n v="399"/>
    <x v="175"/>
    <x v="5"/>
    <n v="0"/>
    <n v="3.0592711409731899E-2"/>
    <n v="0"/>
    <n v="2.60197540872368E-2"/>
    <n v="3.1250000000000001E-4"/>
    <n v="3.8446395312581053E-2"/>
    <n v="4.6728971962616827E-5"/>
    <n v="2.1093764355597355E-2"/>
    <n v="0"/>
    <n v="7.0425698987711824E-2"/>
    <n v="0"/>
    <n v="3.0135315059268447E-2"/>
    <n v="0"/>
    <n v="3.1652017076617744E-2"/>
    <n v="0"/>
    <n v="7.8111213895148357E-2"/>
    <n v="0"/>
    <n v="0.25047159020885018"/>
    <n v="0"/>
    <n v="0.22937177036615489"/>
    <n v="0"/>
    <n v="0.12128091732045319"/>
    <n v="0"/>
    <n v="0.11672942078057082"/>
    <n v="0"/>
    <n v="0.10172616340564566"/>
    <n v="0"/>
    <n v="0.31159948495448841"/>
    <n v="0"/>
    <n v="4.111184036675853E-2"/>
    <n v="3.0508474576271187E-3"/>
    <n v="0.12265887501506773"/>
    <n v="1.7777777777777776E-3"/>
    <n v="0.1671569718717246"/>
    <n v="0"/>
    <n v="5.4049215829401052E-2"/>
    <n v="0"/>
    <n v="6.5947418495348395E-2"/>
    <n v="3.7500000000000001E-4"/>
    <n v="8.0343275413630108E-2"/>
    <n v="0"/>
    <n v="7.8629229651418789E-2"/>
    <n v="0"/>
    <n v="7.8966085532122143E-2"/>
    <n v="0"/>
    <n v="4.66003171550999E-2"/>
    <n v="0"/>
    <n v="2.6173286077418888E-2"/>
    <n v="0"/>
    <n v="0.10358747721874331"/>
    <n v="0"/>
    <n v="0.1662659301719796"/>
    <n v="0"/>
    <n v="0.10975493161813485"/>
    <n v="0"/>
    <n v="0.137188162970447"/>
    <n v="0"/>
    <n v="0.15645049592688284"/>
    <n v="0"/>
    <n v="3.6751319240900658E-2"/>
    <n v="2.4390243902439024E-4"/>
    <n v="0.12498956012009131"/>
    <n v="0"/>
    <n v="4.1090636938898903E-2"/>
    <n v="9.0909090909090904E-5"/>
    <n v="7.0439055686860277E-2"/>
    <n v="0"/>
    <n v="7.6669734738177397E-2"/>
    <n v="0"/>
    <n v="2.9186215642291676E-2"/>
    <n v="0"/>
    <n v="4.2271606178011352E-2"/>
    <n v="0"/>
    <n v="0.1551903618297234"/>
    <n v="0"/>
    <n v="3.9905198188760441E-2"/>
    <n v="0"/>
    <n v="5.0949687801484192E-2"/>
    <n v="0"/>
    <n v="9.8664096105858315E-2"/>
    <n v="4.485981308411215E-3"/>
    <n v="0.11760997878883871"/>
    <n v="0"/>
    <n v="1.8985361318511678E-2"/>
    <n v="0"/>
    <n v="7.7852440554230698E-2"/>
    <n v="0"/>
    <n v="4.1243357058442121E-2"/>
    <n v="6.8027210884353753E-5"/>
    <n v="1.7392588945151922E-2"/>
  </r>
  <r>
    <n v="55"/>
    <x v="176"/>
    <x v="5"/>
    <n v="0"/>
    <n v="3.8189497820400521E-2"/>
    <n v="1.6304347826086958E-4"/>
    <n v="3.0436552669016861E-2"/>
    <n v="1.3125000000000001E-3"/>
    <n v="5.3826097990496112E-2"/>
    <n v="1.4485981308411215E-3"/>
    <n v="3.7240228026401055E-2"/>
    <n v="2.6666666666666668E-4"/>
    <n v="8.033313725539501E-2"/>
    <n v="6.95187165775401E-4"/>
    <n v="3.7350911756755083E-2"/>
    <n v="5.5045871559633022E-4"/>
    <n v="5.1474872182907097E-2"/>
    <n v="0"/>
    <n v="5.5716050899474068E-2"/>
    <n v="0"/>
    <n v="0.15160717652405967"/>
    <n v="0"/>
    <n v="0.29349796933846162"/>
    <n v="0"/>
    <n v="0.13674304320873729"/>
    <n v="0"/>
    <n v="6.4893822670744894E-2"/>
    <n v="0"/>
    <n v="0.15160969015803372"/>
    <n v="0"/>
    <n v="0.28283328405026276"/>
    <n v="0"/>
    <n v="8.4338862361134775E-2"/>
    <n v="3.2203389830508474E-3"/>
    <n v="0.1044574532331398"/>
    <n v="0"/>
    <n v="0.11245395363956269"/>
    <n v="0"/>
    <n v="5.2513161809362822E-2"/>
    <n v="0"/>
    <n v="7.241861877745645E-2"/>
    <n v="0"/>
    <n v="5.5011549033386682E-2"/>
    <n v="5.1724137931034484E-4"/>
    <n v="8.6587352638614043E-2"/>
    <n v="7.5384615384615382E-3"/>
    <n v="0.2010663618514715"/>
    <n v="1.7525773195876289E-3"/>
    <n v="7.8427071095050163E-2"/>
    <n v="0"/>
    <n v="4.2051364207635084E-2"/>
    <n v="0"/>
    <n v="0.14525298428240399"/>
    <n v="7.4999999999999997E-2"/>
    <n v="0.60040056469311165"/>
    <n v="2.4390243902439024E-4"/>
    <n v="0.15352061899968297"/>
    <n v="0"/>
    <n v="0.18276580734380649"/>
    <n v="0"/>
    <n v="0.17924486846849272"/>
    <n v="0"/>
    <n v="3.8716847746555309E-2"/>
    <n v="2.195121951219512E-3"/>
    <n v="0.12511242508996126"/>
    <n v="7.8125000000000002E-5"/>
    <n v="4.0838984833957696E-2"/>
    <n v="7.2727272727272723E-4"/>
    <n v="7.1120861339636285E-2"/>
    <n v="0"/>
    <n v="0.10090141530008864"/>
    <n v="1.2698412698412698E-3"/>
    <n v="7.8847148250768884E-2"/>
    <n v="3.4188034188034188E-4"/>
    <n v="5.9124728103792053E-2"/>
    <n v="4.5454545454545455E-4"/>
    <n v="9.3856528834175806E-2"/>
    <n v="0"/>
    <n v="5.8507344931564738E-2"/>
    <n v="1.8055555555555555E-3"/>
    <n v="9.1164785974740217E-2"/>
    <n v="0"/>
    <n v="9.516548085768646E-2"/>
    <n v="0"/>
    <n v="4.9246116780938189E-2"/>
    <n v="0"/>
    <n v="1.7070581140489826E-2"/>
    <n v="0"/>
    <n v="6.7575488490017294E-2"/>
    <n v="1.6806722689075631E-4"/>
    <n v="5.9019551258401456E-2"/>
    <n v="2.040816326530612E-4"/>
    <n v="2.2811524205183162E-2"/>
  </r>
  <r>
    <n v="494"/>
    <x v="177"/>
    <x v="5"/>
    <n v="0"/>
    <n v="4.93952132165544E-2"/>
    <n v="0"/>
    <n v="2.5834108076610879E-2"/>
    <n v="0"/>
    <n v="3.2165213509255747E-2"/>
    <n v="1.4018691588785046E-3"/>
    <n v="3.078379223205642E-2"/>
    <n v="0"/>
    <n v="5.4102833674967203E-2"/>
    <n v="4.8128342245989307E-4"/>
    <n v="3.7022013221140411E-2"/>
    <n v="9.1743119266055046E-5"/>
    <n v="4.7225701971412432E-2"/>
    <n v="0"/>
    <n v="4.6482400555007242E-2"/>
    <n v="0"/>
    <n v="0.48878181908359342"/>
    <n v="0"/>
    <n v="0.32138060947981123"/>
    <n v="0"/>
    <n v="5.3860283075837033E-2"/>
    <n v="0"/>
    <n v="0.10167371761908507"/>
    <n v="0"/>
    <n v="5.4474408175900463E-2"/>
    <n v="0"/>
    <n v="0.25708708831269173"/>
    <n v="0"/>
    <n v="3.8564914433491575E-2"/>
    <n v="0"/>
    <n v="8.1164491419996876E-2"/>
    <n v="2.2222222222222221E-4"/>
    <n v="0.4336998149099735"/>
    <n v="2.6190476190476189E-3"/>
    <n v="0.10485632782502211"/>
    <n v="0"/>
    <n v="8.4633819412447811E-2"/>
    <n v="0"/>
    <n v="4.257486067946889E-2"/>
    <n v="1.7241379310344826E-4"/>
    <n v="7.4274795688224218E-2"/>
    <n v="0"/>
    <n v="8.8492595701275489E-2"/>
    <n v="0"/>
    <n v="5.6366462704446688E-2"/>
    <n v="0"/>
    <n v="0.14537254354809148"/>
    <n v="0"/>
    <n v="0.15918319581219276"/>
    <n v="0"/>
    <n v="0.14111352771003305"/>
    <n v="0"/>
    <n v="0.10978129300217461"/>
    <n v="0"/>
    <n v="0.11923645303837796"/>
    <n v="0"/>
    <n v="6.2264176560589669E-2"/>
    <n v="0"/>
    <n v="4.7904123836138034E-2"/>
    <n v="0"/>
    <n v="0.15150136258887784"/>
    <n v="0"/>
    <n v="5.9117115823916315E-2"/>
    <n v="2.7272727272727274E-4"/>
    <n v="5.4930858721887736E-2"/>
    <n v="0"/>
    <n v="8.6901281252167561E-2"/>
    <n v="7.9365079365079365E-5"/>
    <n v="4.6078762192929237E-2"/>
    <n v="8.547008547008547E-5"/>
    <n v="3.7623103936211579E-2"/>
    <n v="0"/>
    <n v="0.1392446814357044"/>
    <n v="1.111111111111111E-4"/>
    <n v="5.7733467030150989E-2"/>
    <n v="0"/>
    <n v="3.5320847331648551E-2"/>
    <n v="0"/>
    <n v="6.4901242030655379E-2"/>
    <n v="5.9813084112149539E-3"/>
    <n v="0.1599855325867427"/>
    <n v="3.5971223021582733E-5"/>
    <n v="1.9986691741873615E-2"/>
    <n v="0"/>
    <n v="6.7109119822840305E-2"/>
    <n v="0"/>
    <n v="7.5468933714447017E-2"/>
    <n v="3.4013605442176877E-5"/>
    <n v="2.1151752638114113E-2"/>
  </r>
  <r>
    <n v="16"/>
    <x v="178"/>
    <x v="5"/>
    <n v="6.7307692307692305E-4"/>
    <n v="7.0241945396531502E-2"/>
    <n v="3.8043478260869565E-4"/>
    <n v="3.1896545878259235E-2"/>
    <n v="5.6250000000000007E-4"/>
    <n v="3.3179963697977433E-2"/>
    <n v="0"/>
    <n v="2.9759653285889771E-2"/>
    <n v="2.1333333333333334E-3"/>
    <n v="7.2872923272602641E-2"/>
    <n v="8.021390374331551E-4"/>
    <n v="4.3713693377463204E-2"/>
    <n v="0"/>
    <n v="5.8086278944171989E-2"/>
    <n v="3.853211009174312E-3"/>
    <n v="8.4308231435541212E-2"/>
    <n v="0"/>
    <n v="0.29118040834338477"/>
    <n v="0"/>
    <n v="0.11066472006934644"/>
    <n v="5.8823529411764705E-3"/>
    <n v="0.22929990807844763"/>
    <n v="0"/>
    <n v="0.11724380158840415"/>
    <n v="1.5625E-4"/>
    <n v="0.10516372160034122"/>
    <n v="0"/>
    <n v="0.32109367560705948"/>
    <n v="0"/>
    <n v="4.1293710381263955E-2"/>
    <n v="0"/>
    <n v="5.2150547149160356E-2"/>
    <n v="2.2222222222222221E-4"/>
    <n v="4.8577282501571908E-2"/>
    <n v="2.3809523809523807E-4"/>
    <n v="7.5098601052136782E-2"/>
    <n v="3.1250000000000001E-4"/>
    <n v="6.0757543958876357E-2"/>
    <n v="0"/>
    <n v="6.1281311506151598E-2"/>
    <n v="5.1724137931034484E-4"/>
    <n v="7.7158035461276642E-2"/>
    <n v="3.2307692307692306E-3"/>
    <n v="0.10988538337626157"/>
    <n v="1.0309278350515464E-4"/>
    <n v="4.489602950536422E-2"/>
    <n v="0"/>
    <n v="6.5490238181958926E-2"/>
    <n v="0"/>
    <n v="6.0175819171169515E-2"/>
    <n v="1.846153846153846E-2"/>
    <n v="0.27385294784556247"/>
    <n v="2.4390243902439024E-4"/>
    <n v="0.11545463601474709"/>
    <n v="0"/>
    <n v="0.24526079035493731"/>
    <n v="0"/>
    <n v="0.20085264294606089"/>
    <n v="0"/>
    <n v="5.2637601310348212E-2"/>
    <n v="0"/>
    <n v="0.13452809104691882"/>
    <n v="0"/>
    <n v="3.1472677880112071E-2"/>
    <n v="8.1818181818181816E-4"/>
    <n v="5.6219445591416679E-2"/>
    <n v="0"/>
    <n v="6.4637216036658771E-2"/>
    <n v="6.3492063492063492E-4"/>
    <n v="5.3879218600678513E-2"/>
    <n v="0"/>
    <n v="4.2392892278441854E-2"/>
    <n v="4.5454545454545455E-4"/>
    <n v="5.6038896632549594E-2"/>
    <n v="4.4444444444444441E-4"/>
    <n v="7.5751959947869277E-2"/>
    <n v="6.9444444444444447E-4"/>
    <n v="0.11480489717970069"/>
    <n v="0"/>
    <n v="0.23121376663293233"/>
    <n v="1.2990654205607478E-2"/>
    <n v="0.18413193084523866"/>
    <n v="3.5971223021582733E-5"/>
    <n v="1.9914317914651279E-2"/>
    <n v="8.9189189189189198E-3"/>
    <n v="0.20741442494283621"/>
    <n v="8.4033613445378154E-5"/>
    <n v="3.7489957984705315E-2"/>
    <n v="1.7006802721088437E-4"/>
    <n v="1.9993238180877438E-2"/>
  </r>
  <r>
    <n v="501"/>
    <x v="179"/>
    <x v="5"/>
    <n v="0"/>
    <n v="9.0642308017836112E-2"/>
    <n v="1.0869565217391303E-4"/>
    <n v="2.2596270912385408E-2"/>
    <n v="0.01"/>
    <n v="0.1463342928794453"/>
    <n v="0"/>
    <n v="3.304629488703046E-2"/>
    <n v="1.3333333333333333E-3"/>
    <n v="5.4299233334127887E-2"/>
    <n v="0"/>
    <n v="1.9586113999110654E-2"/>
    <n v="0"/>
    <n v="3.9761822144489645E-2"/>
    <n v="2.5504587155963303E-2"/>
    <n v="0.23345182345697735"/>
    <n v="0"/>
    <n v="0.13156097722756888"/>
    <n v="0"/>
    <n v="0.6661641898757299"/>
    <n v="0"/>
    <n v="0.23012189293624549"/>
    <n v="0"/>
    <n v="4.2276076292185251E-2"/>
    <n v="3.90625E-3"/>
    <n v="0.16916816747511543"/>
    <n v="0"/>
    <n v="0.35832268964578751"/>
    <n v="0"/>
    <n v="9.3616790750116197E-2"/>
    <n v="1.2542372881355932E-2"/>
    <n v="0.22351017891811537"/>
    <n v="0"/>
    <n v="8.3101490274053308E-2"/>
    <n v="0"/>
    <n v="7.9200535809344427E-2"/>
    <n v="0"/>
    <n v="8.8752381368163047E-2"/>
    <n v="9.1999999999999998E-2"/>
    <n v="0.42938983169464534"/>
    <n v="0"/>
    <n v="7.4920349744782885E-2"/>
    <n v="3.076923076923077E-4"/>
    <n v="0.105069127493071"/>
    <n v="0"/>
    <n v="4.2362358963420513E-2"/>
    <n v="0"/>
    <n v="8.5354276022022058E-2"/>
    <n v="0"/>
    <n v="0.19112651656568602"/>
    <n v="1.9038461538461539E-2"/>
    <n v="0.30051543796092262"/>
    <n v="0"/>
    <n v="0.10843039986628063"/>
    <n v="0"/>
    <n v="8.7701078373727995E-2"/>
    <n v="0"/>
    <n v="0.35637780586626233"/>
    <n v="0"/>
    <n v="6.3608183436567378E-2"/>
    <n v="0"/>
    <n v="0.16278045843332911"/>
    <n v="7.8125000000000002E-5"/>
    <n v="3.3190115371535482E-2"/>
    <n v="1.8181818181818181E-4"/>
    <n v="4.8132770295897541E-2"/>
    <n v="0"/>
    <n v="8.5920370873344726E-2"/>
    <n v="8.7301587301587291E-4"/>
    <n v="5.0340803724731743E-2"/>
    <n v="8.547008547008547E-5"/>
    <n v="6.290914207025558E-2"/>
    <n v="0"/>
    <n v="3.5684250539610024E-2"/>
    <n v="1E-3"/>
    <n v="5.9996658739516401E-2"/>
    <n v="3.6111111111111109E-3"/>
    <n v="0.13119687939168453"/>
    <n v="0"/>
    <n v="0.22282719828609254"/>
    <n v="0"/>
    <n v="2.9973003488035853E-2"/>
    <n v="0"/>
    <n v="1.8454515894915573E-2"/>
    <n v="1.3513513513513514E-4"/>
    <n v="8.3040604370376678E-2"/>
    <n v="0"/>
    <n v="3.5447436466904174E-2"/>
    <n v="1.1904761904761906E-3"/>
    <n v="3.0778203810212495E-2"/>
  </r>
  <r>
    <n v="493"/>
    <x v="180"/>
    <x v="5"/>
    <n v="0"/>
    <n v="3.299091905470361E-2"/>
    <n v="0"/>
    <n v="3.0117905120059112E-2"/>
    <n v="3.7500000000000001E-4"/>
    <n v="3.473155090206604E-2"/>
    <n v="0"/>
    <n v="2.4047073131103033E-2"/>
    <n v="0"/>
    <n v="5.719429620820482E-2"/>
    <n v="0"/>
    <n v="2.9337751624264545E-2"/>
    <n v="0"/>
    <n v="4.0826073492655213E-2"/>
    <n v="5.5045871559633022E-4"/>
    <n v="5.2288964548758844E-2"/>
    <n v="0"/>
    <n v="0.20643623517183041"/>
    <n v="0"/>
    <n v="7.4836541547529278E-2"/>
    <n v="0"/>
    <n v="0.13358796567976269"/>
    <n v="0"/>
    <n v="3.1065357001659639E-2"/>
    <n v="0"/>
    <n v="8.5349364680735243E-2"/>
    <n v="0"/>
    <n v="0.24300243315294551"/>
    <n v="0"/>
    <n v="5.6873838127440762E-2"/>
    <n v="1.3559322033898306E-3"/>
    <n v="0.12472396203885872"/>
    <n v="0"/>
    <n v="0.10607357616464166"/>
    <n v="0"/>
    <n v="3.6129911943619586E-2"/>
    <n v="0"/>
    <n v="7.3757885155163266E-2"/>
    <n v="0"/>
    <n v="6.934391435335753E-2"/>
    <n v="4.4827586206896549E-3"/>
    <n v="0.12887178393143076"/>
    <n v="9.2307692307692305E-4"/>
    <n v="7.9436448906918644E-2"/>
    <n v="0"/>
    <n v="6.8370240960412693E-2"/>
    <n v="0"/>
    <n v="3.4471136127528383E-2"/>
    <n v="0"/>
    <n v="0.10228927563332801"/>
    <n v="1.1538461538461537E-3"/>
    <n v="0.12242539073913453"/>
    <n v="2.4390243902439024E-4"/>
    <n v="9.9325616825750349E-2"/>
    <n v="0"/>
    <n v="0.37331531770427417"/>
    <n v="0"/>
    <n v="0.45460815749135625"/>
    <n v="6.8965517241379305E-4"/>
    <n v="5.2071446528345597E-2"/>
    <n v="0"/>
    <n v="6.1453175257873596E-2"/>
    <n v="9.6093749999999999E-3"/>
    <n v="0.12230697036350768"/>
    <n v="0"/>
    <n v="1.7662635615040192E-2"/>
    <n v="0"/>
    <n v="9.3674126012407571E-2"/>
    <n v="0"/>
    <n v="3.4268138708325749E-2"/>
    <n v="0"/>
    <n v="4.8089720961201385E-2"/>
    <n v="0"/>
    <n v="4.1022899554136634E-2"/>
    <n v="0"/>
    <n v="5.6277280613328533E-2"/>
    <n v="0"/>
    <n v="3.4156752895684275E-2"/>
    <n v="0"/>
    <n v="0.25172349924472126"/>
    <n v="2.3364485981308409E-3"/>
    <n v="0.11060199989257891"/>
    <n v="1.0791366906474821E-4"/>
    <n v="1.8778968687510417E-2"/>
    <n v="2.5675675675675674E-3"/>
    <n v="8.5468534485146699E-2"/>
    <n v="7.5630252100840334E-4"/>
    <n v="6.2541435409769044E-2"/>
    <n v="0"/>
    <n v="2.5570711490465272E-2"/>
  </r>
  <r>
    <n v="401"/>
    <x v="181"/>
    <x v="5"/>
    <n v="2.3076923076923075E-3"/>
    <n v="6.1763758598288157E-2"/>
    <n v="1.6304347826086958E-4"/>
    <n v="2.7568540085398854E-2"/>
    <n v="3.1875000000000002E-3"/>
    <n v="5.6608157966452487E-2"/>
    <n v="0"/>
    <n v="2.1728479299786892E-2"/>
    <n v="0"/>
    <n v="8.7115911395116707E-2"/>
    <n v="6.95187165775401E-4"/>
    <n v="4.0580368118434608E-2"/>
    <n v="0"/>
    <n v="8.7308374599619695E-2"/>
    <n v="0"/>
    <n v="3.8834143599040596E-2"/>
    <n v="0"/>
    <n v="0.16119979198899026"/>
    <n v="0"/>
    <n v="0.37555795861361768"/>
    <n v="0"/>
    <n v="0.10336009060964046"/>
    <n v="0"/>
    <n v="9.7452692126591731E-2"/>
    <n v="1.25E-3"/>
    <n v="0.14103688716202598"/>
    <n v="0"/>
    <n v="0.2617945065053191"/>
    <n v="0"/>
    <n v="4.7269057917242639E-2"/>
    <n v="6.779661016949153E-4"/>
    <n v="0.1075483345497569"/>
    <n v="0"/>
    <n v="8.7260697584504179E-2"/>
    <n v="0"/>
    <n v="7.0334431064872666E-2"/>
    <n v="0"/>
    <n v="3.4283511137478191E-2"/>
    <n v="1.8749999999999999E-3"/>
    <n v="7.5303815749712483E-2"/>
    <n v="0"/>
    <n v="5.5881802741033319E-2"/>
    <n v="2.7692307692307695E-3"/>
    <n v="0.17848770513984605"/>
    <n v="0"/>
    <n v="0.11153379029979148"/>
    <n v="0"/>
    <n v="6.9522106069387982E-2"/>
    <n v="0"/>
    <n v="0.10968406885002008"/>
    <n v="5.7692307692307687E-3"/>
    <n v="0.15740149657202213"/>
    <n v="4.8780487804878049E-4"/>
    <n v="0.13439997557791267"/>
    <n v="0"/>
    <n v="0.14771195578621341"/>
    <n v="0"/>
    <n v="0.50955745984185918"/>
    <n v="1.1494252873563219E-4"/>
    <n v="0.10946395861571787"/>
    <n v="2.4390243902439024E-4"/>
    <n v="5.0083557544104491E-2"/>
    <n v="0"/>
    <n v="2.2416865338069882E-2"/>
    <n v="5.4545454545454548E-4"/>
    <n v="4.6897116478024498E-2"/>
    <n v="0"/>
    <n v="7.8418230290438179E-2"/>
    <n v="2.3809523809523807E-4"/>
    <n v="4.7014858711836707E-2"/>
    <n v="8.547008547008547E-5"/>
    <n v="3.2995575018433601E-2"/>
    <n v="0"/>
    <n v="9.9543279464003182E-2"/>
    <n v="0"/>
    <n v="6.0156344458235277E-2"/>
    <n v="0"/>
    <n v="5.7681649744712835E-2"/>
    <n v="0"/>
    <n v="0.10460499137432226"/>
    <n v="2.3457943925233645E-2"/>
    <n v="0.21111768511353304"/>
    <n v="7.1942446043165466E-5"/>
    <n v="3.5104289354908065E-2"/>
    <n v="1.3513513513513514E-4"/>
    <n v="3.8495430765468533E-2"/>
    <n v="0"/>
    <n v="5.7567429166935073E-2"/>
    <n v="2.3809523809523807E-4"/>
    <n v="2.0449944254740716E-2"/>
  </r>
  <r>
    <n v="86"/>
    <x v="182"/>
    <x v="5"/>
    <n v="9.6153846153846154E-5"/>
    <n v="4.1345003820704801E-2"/>
    <n v="0"/>
    <n v="3.074288393256637E-2"/>
    <n v="0"/>
    <n v="2.8963519961303991E-2"/>
    <n v="4.6728971962616827E-5"/>
    <n v="3.2042226365017835E-2"/>
    <n v="0"/>
    <n v="5.0201544991284396E-2"/>
    <n v="2.6737967914438503E-4"/>
    <n v="4.2918581062985364E-2"/>
    <n v="0"/>
    <n v="4.8136016740178693E-2"/>
    <n v="1.1009174311926604E-3"/>
    <n v="2.6368866712719582E-2"/>
    <n v="0"/>
    <n v="0.17062545444502245"/>
    <n v="0"/>
    <n v="0.15509263996946224"/>
    <n v="0"/>
    <n v="0.35516077192926582"/>
    <n v="0"/>
    <n v="1.7183536521704124E-2"/>
    <n v="0"/>
    <n v="7.2139564814886176E-2"/>
    <n v="0"/>
    <n v="0.21725428037724415"/>
    <n v="0"/>
    <n v="4.5179659363058691E-2"/>
    <n v="0"/>
    <n v="9.3356381364072483E-2"/>
    <n v="0"/>
    <n v="0.10749389700717604"/>
    <n v="5.9523809523809529E-4"/>
    <n v="6.3976611356651794E-2"/>
    <n v="0"/>
    <n v="7.2321334594597705E-2"/>
    <n v="0"/>
    <n v="5.6870260441220649E-2"/>
    <n v="0"/>
    <n v="9.6645999114885722E-2"/>
    <n v="0"/>
    <n v="5.6980707964257582E-2"/>
    <n v="0"/>
    <n v="4.9214455257176486E-2"/>
    <n v="0"/>
    <n v="5.5562993301499372E-2"/>
    <n v="0"/>
    <n v="7.311164087341443E-2"/>
    <n v="4.6153846153846149E-3"/>
    <n v="0.17618983479698427"/>
    <n v="2.4390243902439024E-4"/>
    <n v="0.18518533111638744"/>
    <n v="0"/>
    <n v="0.11586946350638433"/>
    <n v="0"/>
    <n v="0.15090058680704282"/>
    <n v="0"/>
    <n v="4.0574724038779153E-2"/>
    <n v="0"/>
    <n v="9.3517036649021154E-2"/>
    <n v="0"/>
    <n v="3.5722613433384912E-2"/>
    <n v="9.0909090909090904E-5"/>
    <n v="6.55582312770015E-2"/>
    <n v="0"/>
    <n v="8.0594897194210563E-2"/>
    <n v="0"/>
    <n v="3.5912060197192237E-2"/>
    <n v="0"/>
    <n v="4.2572718302151702E-2"/>
    <n v="0"/>
    <n v="0.13646311522965393"/>
    <n v="0"/>
    <n v="5.3713205181231578E-2"/>
    <n v="0"/>
    <n v="6.9255971864987151E-2"/>
    <n v="0"/>
    <n v="0.1225538487546779"/>
    <n v="0"/>
    <n v="2.1951915375631046E-2"/>
    <n v="0"/>
    <n v="1.8259489064431374E-2"/>
    <n v="0"/>
    <n v="4.5602691373931574E-2"/>
    <n v="0"/>
    <n v="5.4907331764602718E-2"/>
    <n v="2.040816326530612E-4"/>
    <n v="1.9477932102353664E-2"/>
  </r>
  <r>
    <n v="21"/>
    <x v="183"/>
    <x v="5"/>
    <n v="0"/>
    <n v="4.1793618779151769E-2"/>
    <n v="0"/>
    <n v="3.8214315817417695E-2"/>
    <n v="0"/>
    <n v="2.6909455807971803E-2"/>
    <n v="0"/>
    <n v="2.6763324299360784E-2"/>
    <n v="0"/>
    <n v="6.2655212612892475E-2"/>
    <n v="0"/>
    <n v="2.0181306412441483E-2"/>
    <n v="5.5045871559633022E-4"/>
    <n v="4.1180106606443015E-2"/>
    <n v="0"/>
    <n v="5.515588923416722E-2"/>
    <n v="0"/>
    <n v="0.13501112065407811"/>
    <n v="0"/>
    <n v="0.12177285601826984"/>
    <n v="0"/>
    <n v="0.19880873343806887"/>
    <n v="0"/>
    <n v="0.158006393864458"/>
    <n v="0"/>
    <n v="4.7771232023686674E-2"/>
    <n v="0"/>
    <n v="0.27968860268421231"/>
    <n v="0"/>
    <n v="3.8235110727827586E-2"/>
    <n v="0"/>
    <n v="5.1746073914999184E-2"/>
    <n v="0"/>
    <n v="0.1257207547337236"/>
    <n v="0"/>
    <n v="8.1446321895681933E-2"/>
    <n v="0"/>
    <n v="9.7594489436836768E-2"/>
    <n v="0"/>
    <n v="6.4473644111981976E-2"/>
    <n v="0"/>
    <n v="7.5232136666711399E-2"/>
    <n v="0"/>
    <n v="4.080029370478401E-2"/>
    <n v="0"/>
    <n v="5.9921203718429308E-2"/>
    <n v="0"/>
    <n v="5.3061479927205252E-2"/>
    <n v="0"/>
    <n v="6.2943830456838767E-2"/>
    <n v="0"/>
    <n v="8.174319418140874E-2"/>
    <n v="0"/>
    <n v="0.17576776448115583"/>
    <n v="0"/>
    <n v="5.4289361144457662E-2"/>
    <n v="0"/>
    <n v="0.13848403439667065"/>
    <n v="0"/>
    <n v="5.359965664366919E-2"/>
    <n v="0"/>
    <n v="6.8855393445398691E-2"/>
    <n v="0"/>
    <n v="4.3924668896347573E-2"/>
    <n v="9.0909090909090904E-5"/>
    <n v="4.9384992535676041E-2"/>
    <n v="0"/>
    <n v="7.2973330132940148E-2"/>
    <n v="0"/>
    <n v="3.90009808549832E-2"/>
    <n v="0"/>
    <n v="3.7288482713759064E-2"/>
    <n v="0"/>
    <n v="0.11034378992583829"/>
    <n v="0"/>
    <n v="5.8643865922200486E-2"/>
    <n v="0"/>
    <n v="9.7967237676510027E-2"/>
    <n v="0"/>
    <n v="0.1147331873105033"/>
    <n v="0"/>
    <n v="4.8118760806094653E-2"/>
    <n v="3.5971223021582733E-5"/>
    <n v="2.1402004686020857E-2"/>
    <n v="0"/>
    <n v="4.5167373281616845E-2"/>
    <n v="0"/>
    <n v="5.2424211293952507E-2"/>
    <n v="0"/>
    <n v="1.3838578345518821E-2"/>
  </r>
  <r>
    <n v="54"/>
    <x v="184"/>
    <x v="5"/>
    <n v="0"/>
    <n v="3.6347258663085316E-2"/>
    <n v="0"/>
    <n v="2.3543403092648223E-2"/>
    <n v="0"/>
    <n v="2.924947782773768E-2"/>
    <n v="1.8691588785046731E-4"/>
    <n v="2.5245570579477669E-2"/>
    <n v="6.6666666666666664E-4"/>
    <n v="6.5769173314067453E-2"/>
    <n v="1.0695187165775401E-4"/>
    <n v="3.9754617882257336E-2"/>
    <n v="0"/>
    <n v="4.7613554845868253E-2"/>
    <n v="0"/>
    <n v="2.9285391638431982E-2"/>
    <n v="0"/>
    <n v="7.609852494332503E-2"/>
    <n v="0"/>
    <n v="0.2428479547225203"/>
    <n v="0"/>
    <n v="0.3553574790176639"/>
    <n v="0"/>
    <n v="5.8614724844503516E-2"/>
    <n v="0"/>
    <n v="0.12193137055701699"/>
    <n v="0"/>
    <n v="0.48173838365551558"/>
    <n v="0"/>
    <n v="4.415537758571398E-2"/>
    <n v="8.8135593220338981E-3"/>
    <n v="0.19340940080469715"/>
    <n v="0"/>
    <n v="8.8586502114236812E-2"/>
    <n v="0"/>
    <n v="3.2887410329422655E-2"/>
    <n v="0"/>
    <n v="4.7585064188602089E-2"/>
    <n v="1.5E-3"/>
    <n v="6.1223181294284119E-2"/>
    <n v="0"/>
    <n v="6.0907684856735922E-2"/>
    <n v="3.5384615384615381E-3"/>
    <n v="0.14286272913513021"/>
    <n v="0"/>
    <n v="3.8102339545333458E-2"/>
    <n v="0"/>
    <n v="6.607147980819264E-2"/>
    <n v="0"/>
    <n v="0.3055475960195782"/>
    <n v="0"/>
    <n v="6.5495838573813608E-2"/>
    <n v="0"/>
    <n v="0.24172467536821338"/>
    <n v="0"/>
    <n v="0.14596040711112179"/>
    <n v="0"/>
    <n v="0.27446515828481982"/>
    <n v="0"/>
    <n v="9.7903773752044343E-2"/>
    <n v="0"/>
    <n v="9.1141047662712832E-2"/>
    <n v="0"/>
    <n v="2.6944776898319447E-2"/>
    <n v="0"/>
    <n v="6.1045345878497109E-2"/>
    <n v="1.0967741935483871E-2"/>
    <n v="0.23994949296866114"/>
    <n v="3.1746031746031746E-4"/>
    <n v="4.7004303424835941E-2"/>
    <n v="2.5641025641025641E-4"/>
    <n v="6.7673435477940233E-2"/>
    <n v="0"/>
    <n v="8.1047606204299169E-2"/>
    <n v="0"/>
    <n v="6.3661922560023315E-2"/>
    <n v="0"/>
    <n v="0.10079868618942288"/>
    <n v="0"/>
    <n v="0.20624356969613397"/>
    <n v="0"/>
    <n v="2.6868555821427994E-2"/>
    <n v="3.5971223021582733E-5"/>
    <n v="2.3502528308326519E-2"/>
    <n v="0"/>
    <n v="3.7627000665983346E-2"/>
    <n v="1.6806722689075631E-4"/>
    <n v="2.9948410487521251E-2"/>
    <n v="1.3605442176870751E-4"/>
    <n v="2.0119654073765918E-2"/>
  </r>
  <r>
    <n v="496"/>
    <x v="185"/>
    <x v="5"/>
    <n v="0"/>
    <n v="5.6100376337619363E-2"/>
    <n v="2.1739130434782607E-4"/>
    <n v="3.095104031675943E-2"/>
    <n v="3.7500000000000001E-4"/>
    <n v="5.7171993700468132E-2"/>
    <n v="1.191588785046729E-2"/>
    <n v="0.12624159098304102"/>
    <n v="0"/>
    <n v="5.5944820871088943E-2"/>
    <n v="0"/>
    <n v="3.1652110286812793E-2"/>
    <n v="0"/>
    <n v="6.9600732224543563E-2"/>
    <n v="0"/>
    <n v="4.5609778832970876E-2"/>
    <n v="0"/>
    <n v="0.19826136576982342"/>
    <n v="0"/>
    <n v="0.35817694533905614"/>
    <n v="0"/>
    <n v="0.11431249596904736"/>
    <n v="0"/>
    <n v="8.5703162154032106E-2"/>
    <n v="0"/>
    <n v="7.414659379726872E-2"/>
    <n v="0"/>
    <n v="0.37236296246751183"/>
    <n v="2.112676056338028E-3"/>
    <n v="0.11959717700880254"/>
    <n v="0"/>
    <n v="3.3017501655054904E-2"/>
    <n v="0"/>
    <n v="9.0349208064818151E-2"/>
    <n v="4.7619047619047614E-4"/>
    <n v="7.6243326950563017E-2"/>
    <n v="0"/>
    <n v="3.3674200735570828E-2"/>
    <n v="2.0750000000000001E-2"/>
    <n v="0.23710677249322976"/>
    <n v="0"/>
    <n v="0.1140337527650343"/>
    <n v="4.6153846153846153E-4"/>
    <n v="4.370104092693685E-2"/>
    <n v="0"/>
    <n v="0.13943128489804871"/>
    <n v="0"/>
    <n v="3.533107454469573E-2"/>
    <n v="0"/>
    <n v="9.9075635744413998E-2"/>
    <n v="0"/>
    <n v="9.578797750064133E-2"/>
    <n v="0"/>
    <n v="0.10806338033495409"/>
    <n v="0"/>
    <n v="0.36613521477665861"/>
    <n v="0"/>
    <n v="0.11441481143150782"/>
    <n v="0"/>
    <n v="5.1938941704337216E-2"/>
    <n v="0"/>
    <n v="0.13012136894863086"/>
    <n v="0"/>
    <n v="3.0916847917414121E-2"/>
    <n v="9.0909090909090909E-4"/>
    <n v="7.7380555535854767E-2"/>
    <n v="1.6129032258064516E-4"/>
    <n v="6.7506142742203776E-2"/>
    <n v="7.9365079365079365E-5"/>
    <n v="3.593058029951738E-2"/>
    <n v="2.4786324786324788E-3"/>
    <n v="9.4419994776219734E-2"/>
    <n v="0"/>
    <n v="0.18581120574501972"/>
    <n v="2.1111111111111109E-3"/>
    <n v="7.2062589473874519E-2"/>
    <n v="0"/>
    <n v="4.6988508084309245E-2"/>
    <n v="0"/>
    <n v="0.23305914282946652"/>
    <n v="0"/>
    <n v="4.0162242225379542E-2"/>
    <n v="0"/>
    <n v="1.8670028307308469E-2"/>
    <n v="0"/>
    <n v="3.8446395312581053E-2"/>
    <n v="8.4033613445378154E-5"/>
    <n v="3.5299638899720265E-2"/>
    <n v="3.5714285714285718E-3"/>
    <n v="5.5211180275762509E-2"/>
  </r>
  <r>
    <n v="500"/>
    <x v="186"/>
    <x v="5"/>
    <n v="0"/>
    <n v="2.8166775405141287E-2"/>
    <n v="0"/>
    <n v="5.1125692989419373E-2"/>
    <n v="0"/>
    <n v="3.6216481929590219E-2"/>
    <n v="0"/>
    <n v="2.050810713463885E-2"/>
    <n v="0"/>
    <n v="6.7091115073250801E-2"/>
    <n v="3.2085561497326203E-4"/>
    <n v="4.1273438791491139E-2"/>
    <n v="0"/>
    <n v="4.9707953971862603E-2"/>
    <n v="0"/>
    <n v="4.1924738143092027E-2"/>
    <n v="0"/>
    <n v="0.25789395268032733"/>
    <n v="0"/>
    <n v="0.16437336238036268"/>
    <n v="0"/>
    <n v="0.76893438342201903"/>
    <n v="0"/>
    <n v="8.073936762539359E-2"/>
    <n v="0"/>
    <n v="0.11155244504178058"/>
    <n v="0"/>
    <n v="0.42875977352631783"/>
    <n v="0"/>
    <n v="7.3456949925444354E-2"/>
    <n v="2.3728813559322033E-3"/>
    <n v="0.12535668522202145"/>
    <n v="0"/>
    <n v="8.9190767455493578E-2"/>
    <n v="0"/>
    <n v="4.4453202457425657E-2"/>
    <n v="0"/>
    <n v="0.13083588079258027"/>
    <n v="0"/>
    <n v="3.3708941384637522E-2"/>
    <n v="5.1724137931034484E-4"/>
    <n v="0.12572382649305108"/>
    <n v="1.5384615384615385E-4"/>
    <n v="7.231115605720205E-2"/>
    <n v="0"/>
    <n v="3.9150857959537697E-2"/>
    <n v="0"/>
    <n v="8.8898750265568302E-2"/>
    <n v="0"/>
    <n v="0.30063058971958845"/>
    <n v="3.2692307692307695E-3"/>
    <n v="0.16138447910195539"/>
    <n v="0"/>
    <n v="0.22765157944578904"/>
    <n v="0"/>
    <n v="0.27810380107509725"/>
    <n v="0"/>
    <n v="0.11396880664852503"/>
    <n v="0"/>
    <n v="7.34957690129594E-2"/>
    <n v="0"/>
    <n v="4.9781680582039009E-2"/>
    <n v="0"/>
    <n v="2.9852856133072606E-2"/>
    <n v="1.8181818181818181E-4"/>
    <n v="4.4131533615159133E-2"/>
    <n v="0"/>
    <n v="9.2918335013592313E-2"/>
    <n v="0"/>
    <n v="4.0544566666677016E-2"/>
    <n v="0"/>
    <n v="5.3348924176323177E-2"/>
    <n v="0"/>
    <n v="0.17781341023917768"/>
    <n v="2.6666666666666666E-3"/>
    <n v="8.0397551434279804E-2"/>
    <n v="5.8333333333333336E-3"/>
    <n v="0.12991709566171245"/>
    <n v="0"/>
    <n v="0.130474278897204"/>
    <n v="0"/>
    <n v="2.9294397351227713E-2"/>
    <n v="0"/>
    <n v="1.5555118005647413E-2"/>
    <n v="0"/>
    <n v="8.0611414948641075E-2"/>
    <n v="0"/>
    <n v="4.7014858711836707E-2"/>
    <n v="0"/>
    <n v="1.6791834222908954E-2"/>
  </r>
  <r>
    <n v="271"/>
    <x v="187"/>
    <x v="5"/>
    <n v="9.6153846153846154E-5"/>
    <n v="6.2799624037711624E-2"/>
    <n v="0"/>
    <n v="2.416413645361767E-2"/>
    <n v="5.3749999999999996E-3"/>
    <n v="8.6037316566616617E-2"/>
    <n v="4.6728971962616827E-5"/>
    <n v="2.8064696020378904E-2"/>
    <n v="0"/>
    <n v="3.5849770161077169E-2"/>
    <n v="5.3475935828877003E-5"/>
    <n v="2.3245809015039191E-2"/>
    <n v="9.1743119266055046E-5"/>
    <n v="5.2056036951522833E-2"/>
    <n v="0"/>
    <n v="3.6699382616992994E-2"/>
    <n v="0"/>
    <n v="6.9620731859342491E-2"/>
    <n v="0"/>
    <n v="0.20585486519038662"/>
    <n v="5.8823529411764705E-3"/>
    <n v="0.12863551107478419"/>
    <n v="0"/>
    <n v="0.10811628236788065"/>
    <n v="1.5625E-4"/>
    <n v="9.0746478677352763E-2"/>
    <n v="0"/>
    <n v="0.41786454381497584"/>
    <n v="1.4084507042253522E-4"/>
    <n v="5.8194812170986203E-2"/>
    <n v="1.5254237288135593E-3"/>
    <n v="0.16758164655124402"/>
    <n v="0"/>
    <n v="0.12625153403022274"/>
    <n v="0"/>
    <n v="5.902063574330893E-2"/>
    <n v="1.5625E-4"/>
    <n v="7.7423041355485847E-2"/>
    <n v="0"/>
    <n v="3.4014920277433358E-2"/>
    <n v="0"/>
    <n v="0.10911675878023806"/>
    <n v="0"/>
    <n v="8.4441995743021789E-2"/>
    <n v="0"/>
    <n v="5.0713038572226407E-2"/>
    <n v="0"/>
    <n v="0.1752674010367776"/>
    <n v="0"/>
    <n v="7.740299104235078E-2"/>
    <n v="0"/>
    <n v="0.11700820266951027"/>
    <n v="0"/>
    <n v="9.541486676446162E-2"/>
    <n v="0"/>
    <n v="0.16441232661000246"/>
    <n v="0"/>
    <n v="0.16260690053134305"/>
    <n v="0"/>
    <n v="4.6110134617581074E-2"/>
    <n v="0"/>
    <n v="0.18492210256862712"/>
    <n v="0"/>
    <n v="4.2801911176488794E-2"/>
    <n v="9.0909090909090904E-5"/>
    <n v="4.5835117386111048E-2"/>
    <n v="0"/>
    <n v="7.0099849492633662E-2"/>
    <n v="7.9365079365079365E-5"/>
    <n v="5.1089843581789543E-2"/>
    <n v="0"/>
    <n v="6.3008000292106417E-2"/>
    <n v="0"/>
    <n v="4.362668711675087E-2"/>
    <n v="1.4444444444444444E-3"/>
    <n v="6.4635080794928523E-2"/>
    <n v="0"/>
    <n v="4.091015722404899E-2"/>
    <n v="0"/>
    <n v="0.29704468006378337"/>
    <n v="9.3457943925233654E-5"/>
    <n v="4.8737302269034617E-2"/>
    <n v="2.3021582733812949E-3"/>
    <n v="4.5495993104215822E-2"/>
    <n v="0"/>
    <n v="5.2785431040894379E-2"/>
    <n v="5.0420168067226889E-4"/>
    <n v="4.5557035069728101E-2"/>
    <n v="1.5986394557823129E-3"/>
    <n v="3.7073454709595256E-2"/>
  </r>
  <r>
    <n v="497"/>
    <x v="188"/>
    <x v="5"/>
    <n v="2.8846153846153843E-4"/>
    <n v="5.1076413147342299E-2"/>
    <n v="0"/>
    <n v="2.9236885599323949E-2"/>
    <n v="1.3125000000000001E-3"/>
    <n v="4.8434616662146913E-2"/>
    <n v="0"/>
    <n v="2.6436177619858638E-2"/>
    <n v="0"/>
    <n v="6.3469700174839563E-2"/>
    <n v="2.1390374331550801E-4"/>
    <n v="3.6106474042015967E-2"/>
    <n v="0"/>
    <n v="7.6428031666414403E-2"/>
    <n v="0"/>
    <n v="4.6723037189596528E-2"/>
    <n v="0"/>
    <n v="0.14970037615270718"/>
    <n v="0"/>
    <n v="0.11219956672945505"/>
    <n v="0"/>
    <n v="0.18388687130446213"/>
    <n v="0"/>
    <n v="5.9544556051880519E-2"/>
    <n v="0"/>
    <n v="6.1206843798490201E-2"/>
    <n v="0"/>
    <n v="0.4225330961258919"/>
    <n v="0"/>
    <n v="0.12941125232074188"/>
    <n v="4.0677966101694916E-3"/>
    <n v="0.14491139475980877"/>
    <n v="5.7777777777777775E-3"/>
    <n v="0.19972009215780254"/>
    <n v="4.7619047619047614E-4"/>
    <n v="4.5590694786821533E-2"/>
    <n v="0"/>
    <n v="0.10204493577288239"/>
    <n v="2.2624999999999999E-2"/>
    <n v="0.22029031908476646"/>
    <n v="0"/>
    <n v="7.7258535373956008E-2"/>
    <n v="3.076923076923077E-4"/>
    <n v="8.923988108260543E-2"/>
    <n v="1.0309278350515464E-4"/>
    <n v="5.3991998607121047E-2"/>
    <n v="0"/>
    <n v="7.5898392977754511E-2"/>
    <n v="0"/>
    <n v="0.1118709766272788"/>
    <n v="0"/>
    <n v="0.11108017726209328"/>
    <n v="0"/>
    <n v="0.15695991444147175"/>
    <n v="0"/>
    <n v="0.56395329091284963"/>
    <n v="0"/>
    <n v="0.48938225294645687"/>
    <n v="0"/>
    <n v="8.8728527966869322E-2"/>
    <n v="0"/>
    <n v="0.12010143227873485"/>
    <n v="7.8125000000000002E-5"/>
    <n v="3.6381097542897776E-2"/>
    <n v="0"/>
    <n v="6.4854996854997252E-2"/>
    <n v="0"/>
    <n v="8.0803436310171561E-2"/>
    <n v="0"/>
    <n v="4.0618599028754143E-2"/>
    <n v="8.547008547008547E-5"/>
    <n v="2.852608058825069E-2"/>
    <n v="0"/>
    <n v="2.6568947869629524E-2"/>
    <n v="1.9444444444444445E-2"/>
    <n v="0.24929508299170391"/>
    <n v="0"/>
    <n v="5.924773522602312E-2"/>
    <n v="0"/>
    <n v="0.24043416720357336"/>
    <n v="2.2429906542056075E-3"/>
    <n v="7.0100317441867163E-2"/>
    <n v="6.1151079136690647E-4"/>
    <n v="2.876069918798527E-2"/>
    <n v="0"/>
    <n v="9.1157300120925794E-2"/>
    <n v="1.6806722689075631E-4"/>
    <n v="4.1159559168327982E-2"/>
    <n v="2.6190476190476189E-3"/>
    <n v="5.4651278816031594E-2"/>
  </r>
  <r>
    <n v="502"/>
    <x v="189"/>
    <x v="5"/>
    <n v="0"/>
    <n v="3.3648125053737585E-2"/>
    <n v="0"/>
    <n v="2.0624086289906987E-2"/>
    <n v="0"/>
    <n v="4.1331958979502849E-2"/>
    <n v="0"/>
    <n v="4.9603927817920807E-2"/>
    <n v="0"/>
    <n v="5.3840774352699385E-2"/>
    <n v="0"/>
    <n v="2.4419173401304142E-2"/>
    <n v="9.1743119266055046E-5"/>
    <n v="4.2518512231594349E-2"/>
    <n v="0.01"/>
    <n v="0.11396312850859237"/>
    <n v="0"/>
    <n v="0.19134694265978375"/>
    <n v="0"/>
    <n v="0.15647631924303557"/>
    <n v="0"/>
    <n v="0.15214386210254277"/>
    <n v="0"/>
    <n v="4.6501181017083844E-2"/>
    <n v="0"/>
    <n v="5.2062713650128357E-2"/>
    <n v="0"/>
    <n v="0.61165618016028667"/>
    <n v="0"/>
    <n v="5.5201831710754122E-2"/>
    <n v="0"/>
    <n v="9.908142516577613E-2"/>
    <n v="0"/>
    <n v="0.13911656710084602"/>
    <n v="0"/>
    <n v="7.7569963322931867E-2"/>
    <n v="0"/>
    <n v="5.2646506678663364E-2"/>
    <n v="0"/>
    <n v="5.1443719204821908E-2"/>
    <n v="0"/>
    <n v="5.6977927730173246E-2"/>
    <n v="0"/>
    <n v="6.2928587309028908E-2"/>
    <n v="0"/>
    <n v="4.697229544799747E-2"/>
    <n v="0"/>
    <n v="0.25837528089695011"/>
    <n v="0"/>
    <n v="0.14354304009751234"/>
    <n v="0"/>
    <n v="9.4755778007183142E-2"/>
    <n v="0"/>
    <n v="0.15029256896343393"/>
    <n v="0"/>
    <n v="0.1233041377693348"/>
    <n v="0"/>
    <n v="9.1461612289814059E-2"/>
    <n v="0"/>
    <n v="4.5266814648822436E-2"/>
    <n v="0"/>
    <n v="3.3992045332909733E-2"/>
    <n v="0"/>
    <n v="3.7711002532035645E-2"/>
    <n v="0"/>
    <n v="4.2672534428124284E-2"/>
    <n v="0"/>
    <n v="3.7554186606730919E-2"/>
    <n v="7.9365079365079365E-5"/>
    <n v="3.4691162385754204E-2"/>
    <n v="0"/>
    <n v="3.6483017981796768E-2"/>
    <n v="0"/>
    <n v="7.981124283863987E-2"/>
    <n v="0"/>
    <n v="7.412817951831728E-2"/>
    <n v="3.3333333333333335E-3"/>
    <n v="0.12137639442211283"/>
    <n v="0"/>
    <n v="0.12651412641447696"/>
    <n v="0"/>
    <n v="5.969046988606741E-2"/>
    <n v="0"/>
    <n v="1.571917966246731E-2"/>
    <n v="0"/>
    <n v="7.0760462861052781E-2"/>
    <n v="0"/>
    <n v="2.7236449519315864E-2"/>
    <n v="0"/>
    <n v="1.6363886386728792E-2"/>
  </r>
  <r>
    <n v="24"/>
    <x v="190"/>
    <x v="5"/>
    <n v="2.3076923076923075E-3"/>
    <n v="9.8329682561509674E-2"/>
    <n v="2.7173913043478261E-4"/>
    <n v="2.6538167371405727E-2"/>
    <n v="1.5625000000000001E-3"/>
    <n v="6.1280675029842878E-2"/>
    <n v="9.3457943925233654E-5"/>
    <n v="2.0509911400261205E-2"/>
    <n v="2.1333333333333334E-3"/>
    <n v="0.16457160229282614"/>
    <n v="2.0748663101604278E-2"/>
    <n v="0.18175402761054638"/>
    <n v="9.1743119266055046E-5"/>
    <n v="6.2985292844532151E-2"/>
    <n v="1.8807339449541285E-2"/>
    <n v="0.15868862532639436"/>
    <n v="0"/>
    <n v="0.21185260100469674"/>
    <n v="8.6956521739130427E-4"/>
    <n v="9.5883949507606939E-2"/>
    <n v="0"/>
    <n v="0.40426766286004551"/>
    <n v="0"/>
    <n v="6.9011968999489595E-2"/>
    <n v="4.5312499999999997E-3"/>
    <n v="0.16036009957640221"/>
    <n v="0"/>
    <n v="0.33601325284965927"/>
    <n v="2.6760563380281693E-3"/>
    <n v="0.12371040710660783"/>
    <n v="1.6949152542372882E-4"/>
    <n v="4.9431758514895972E-2"/>
    <n v="1.3333333333333333E-3"/>
    <n v="0.22422071958922374"/>
    <n v="3.5714285714285714E-4"/>
    <n v="0.11067868167383321"/>
    <n v="0"/>
    <n v="0.11283449943357857"/>
    <n v="3.7500000000000001E-4"/>
    <n v="4.8645688815187202E-2"/>
    <n v="2.5862068965517241E-3"/>
    <n v="0.11296112792302568"/>
    <n v="1.5384615384615385E-4"/>
    <n v="7.3952457677886968E-2"/>
    <n v="8.2474226804123715E-4"/>
    <n v="6.4312996479340093E-2"/>
    <n v="0"/>
    <n v="0.12353495735446247"/>
    <n v="0"/>
    <n v="0.10839396350873293"/>
    <n v="3.2692307692307695E-3"/>
    <n v="0.11315103983517605"/>
    <n v="0"/>
    <n v="0.14091378807471946"/>
    <n v="0"/>
    <n v="0.38058375477605422"/>
    <n v="0"/>
    <n v="0.3443180150522902"/>
    <n v="2.1839080459770113E-3"/>
    <n v="0.18747013203452037"/>
    <n v="7.3170731707317073E-4"/>
    <n v="0.1833703944756542"/>
    <n v="9.3749999999999997E-4"/>
    <n v="5.929254557358845E-2"/>
    <n v="8.9090909090909099E-3"/>
    <n v="0.16232240374105975"/>
    <n v="2.9032258064516131E-3"/>
    <n v="0.12291210004891234"/>
    <n v="4.603174603174603E-3"/>
    <n v="0.10029618902307928"/>
    <n v="0"/>
    <n v="4.2304223958565562E-2"/>
    <n v="0"/>
    <n v="0.11383076405034112"/>
    <n v="6.6666666666666664E-4"/>
    <n v="7.8528444347619478E-2"/>
    <n v="8.3333333333333339E-4"/>
    <n v="4.8828954798179613E-2"/>
    <n v="0"/>
    <n v="0.41044155080432909"/>
    <n v="0"/>
    <n v="5.655247313974715E-2"/>
    <n v="3.5971223021582733E-5"/>
    <n v="1.5358775641271654E-2"/>
    <n v="1.7567567567567566E-3"/>
    <n v="7.9286746930517196E-2"/>
    <n v="6.0504201680672267E-3"/>
    <n v="0.1105398656874098"/>
    <n v="3.9455782312925172E-3"/>
    <n v="5.7615990490800573E-2"/>
  </r>
  <r>
    <n v="402"/>
    <x v="191"/>
    <x v="5"/>
    <n v="0"/>
    <n v="4.4943987319769695E-2"/>
    <n v="0"/>
    <n v="2.5952742716049252E-2"/>
    <n v="6.2500000000000001E-5"/>
    <n v="2.7754585777906494E-2"/>
    <n v="4.6728971962616827E-5"/>
    <n v="2.5267396861062146E-2"/>
    <n v="0"/>
    <n v="7.7214676134923083E-2"/>
    <n v="1.0695187165775401E-4"/>
    <n v="5.0194525090241707E-2"/>
    <n v="0"/>
    <n v="4.5867203752114685E-2"/>
    <n v="9.1743119266055046E-5"/>
    <n v="7.4091177276751602E-2"/>
    <n v="0"/>
    <n v="0.19372506430520028"/>
    <n v="4.1721739130434781"/>
    <n v="4.2621062818864166"/>
    <n v="0"/>
    <n v="0.24734008512930353"/>
    <n v="0"/>
    <n v="0.10641810034579702"/>
    <n v="0"/>
    <n v="8.7822243051731877E-2"/>
    <n v="0"/>
    <n v="0.5369671064109387"/>
    <n v="1.4084507042253522E-4"/>
    <n v="4.0054967732404967E-2"/>
    <n v="0"/>
    <n v="8.8328762003209937E-2"/>
    <n v="0"/>
    <n v="7.9569196462592071E-2"/>
    <n v="1.5476190476190477E-3"/>
    <n v="9.5444164090036865E-2"/>
    <n v="0"/>
    <n v="0.15926972934198286"/>
    <n v="2.7500000000000003E-3"/>
    <n v="7.0117481744031679E-2"/>
    <n v="0"/>
    <n v="9.5449516295349007E-2"/>
    <n v="0"/>
    <n v="7.9010897173663455E-2"/>
    <n v="0"/>
    <n v="6.6025418102300254E-2"/>
    <n v="0"/>
    <n v="5.6642245139060632E-2"/>
    <n v="0"/>
    <n v="0.12862474424652215"/>
    <n v="3.0769230769230769E-3"/>
    <n v="0.13725630597299687"/>
    <n v="0"/>
    <n v="9.8164459587534086E-2"/>
    <n v="0"/>
    <n v="0.170467198916949"/>
    <n v="0"/>
    <n v="0.4000563891646417"/>
    <n v="0"/>
    <n v="5.5278017022290113E-2"/>
    <n v="0"/>
    <n v="7.502673390918807E-2"/>
    <n v="0"/>
    <n v="5.6906690618447608E-2"/>
    <n v="1.8181818181818181E-4"/>
    <n v="5.1323788959227422E-2"/>
    <n v="0"/>
    <n v="9.2614258297974858E-2"/>
    <n v="2.1428571428571429E-2"/>
    <n v="0.17496644599957631"/>
    <n v="0"/>
    <n v="4.8212019661947242E-2"/>
    <n v="0"/>
    <n v="5.4006625256140112E-2"/>
    <n v="0"/>
    <n v="3.771680468618166E-2"/>
    <n v="1.3888888888888889E-4"/>
    <n v="6.5685157029464425E-2"/>
    <n v="0"/>
    <n v="0.13210300609911207"/>
    <n v="3.3644859813084112E-3"/>
    <n v="8.8486069968429781E-2"/>
    <n v="0"/>
    <n v="1.9340046632321615E-2"/>
    <n v="0"/>
    <n v="8.8191818666404492E-2"/>
    <n v="0"/>
    <n v="3.4497230408984836E-2"/>
    <n v="2.7210884353741501E-4"/>
    <n v="2.3540072504165094E-2"/>
  </r>
  <r>
    <n v="498"/>
    <x v="192"/>
    <x v="5"/>
    <n v="3.8461538461538462E-4"/>
    <n v="4.7086275194913964E-2"/>
    <n v="0"/>
    <n v="2.3442707950567583E-2"/>
    <n v="0"/>
    <n v="7.5813335675108104E-2"/>
    <n v="5.6074766355140187E-4"/>
    <n v="5.0410631053105448E-2"/>
    <n v="0"/>
    <n v="4.5251222826756074E-2"/>
    <n v="0"/>
    <n v="2.5030496450834886E-2"/>
    <n v="0"/>
    <n v="6.1206900170347148E-2"/>
    <n v="0"/>
    <n v="4.6136865531114117E-2"/>
    <n v="0"/>
    <n v="0.22633037454978153"/>
    <n v="1.3043478260869565E-2"/>
    <n v="0.42217172571904865"/>
    <n v="0"/>
    <n v="0.14255925895651753"/>
    <n v="0"/>
    <n v="3.1479780775281255E-2"/>
    <n v="0"/>
    <n v="0.15555464514042158"/>
    <n v="0"/>
    <n v="0.39315964766345873"/>
    <n v="0"/>
    <n v="5.601672774608258E-2"/>
    <n v="0"/>
    <n v="7.6626282427871117E-2"/>
    <n v="1.7777777777777776E-3"/>
    <n v="9.8311926659446283E-2"/>
    <n v="0"/>
    <n v="8.5430616520214261E-2"/>
    <n v="0"/>
    <n v="8.1068765961259337E-2"/>
    <n v="0"/>
    <n v="6.9987268283396936E-2"/>
    <n v="0"/>
    <n v="7.9042978051424143E-2"/>
    <n v="0"/>
    <n v="5.4745915934717469E-2"/>
    <n v="0"/>
    <n v="3.8941279413037148E-2"/>
    <n v="0"/>
    <n v="5.9708928273848279E-2"/>
    <n v="3.2142857142857142E-3"/>
    <n v="0.19141339427728365"/>
    <n v="0"/>
    <n v="6.6046251299608782E-2"/>
    <n v="0"/>
    <n v="7.6239457274330999E-2"/>
    <n v="0"/>
    <n v="0.33910656042891968"/>
    <n v="0"/>
    <n v="0.23925558368287328"/>
    <n v="0"/>
    <n v="7.6057073095385341E-2"/>
    <n v="0"/>
    <n v="9.7888294559774588E-2"/>
    <n v="0"/>
    <n v="4.8686919615171402E-2"/>
    <n v="0"/>
    <n v="3.683610714881512E-2"/>
    <n v="0"/>
    <n v="8.7963933889785378E-2"/>
    <n v="3.9682539682539683E-4"/>
    <n v="4.6667694258113249E-2"/>
    <n v="0"/>
    <n v="4.5321347094390771E-2"/>
    <n v="0"/>
    <n v="0.18344337204454866"/>
    <n v="0"/>
    <n v="4.290547736593546E-2"/>
    <n v="0"/>
    <n v="3.7381542744699528E-2"/>
    <n v="0"/>
    <n v="0.22402095089219645"/>
    <n v="1.7757009345794391E-3"/>
    <n v="5.2767793624562354E-2"/>
    <n v="3.5971223021582733E-5"/>
    <n v="1.5162169671221646E-2"/>
    <n v="0"/>
    <n v="0.10871164529240747"/>
    <n v="0"/>
    <n v="4.3240917863729127E-2"/>
    <n v="1.2925170068027211E-3"/>
    <n v="3.9825195600529835E-2"/>
  </r>
  <r>
    <n v="236"/>
    <x v="193"/>
    <x v="5"/>
    <n v="3.8461538461538462E-4"/>
    <n v="3.1421921228870983E-2"/>
    <n v="0"/>
    <n v="3.2439067947660452E-2"/>
    <n v="0"/>
    <n v="4.0204890788613404E-2"/>
    <n v="0"/>
    <n v="2.2957245120230566E-2"/>
    <n v="0"/>
    <n v="5.7420351877021505E-2"/>
    <n v="0"/>
    <n v="3.1938227957112833E-2"/>
    <n v="0"/>
    <n v="4.3367268440578553E-2"/>
    <n v="0"/>
    <n v="4.7192884175812778E-2"/>
    <n v="0"/>
    <n v="0.26746752510856109"/>
    <n v="0"/>
    <n v="0.14692254770287086"/>
    <n v="0"/>
    <n v="0.20486821885961201"/>
    <n v="0"/>
    <n v="3.4859957281416235E-2"/>
    <n v="0"/>
    <n v="9.4466650172425795E-2"/>
    <n v="0"/>
    <n v="0.48154321455789273"/>
    <n v="0"/>
    <n v="7.6120779274149092E-2"/>
    <n v="0"/>
    <n v="0.10326814770796024"/>
    <n v="0"/>
    <n v="0.11300869080039661"/>
    <n v="0"/>
    <n v="5.5691554610420878E-2"/>
    <n v="0"/>
    <n v="4.9313316460343988E-2"/>
    <n v="0"/>
    <n v="5.4183472432730716E-2"/>
    <n v="0"/>
    <n v="0.13672910072365166"/>
    <n v="0"/>
    <n v="0.14014933386776535"/>
    <n v="0"/>
    <n v="5.8061408118571092E-2"/>
    <n v="0"/>
    <n v="0.11300436716649435"/>
    <n v="0"/>
    <n v="0.23825839398902743"/>
    <n v="0"/>
    <n v="9.6729135489599341E-2"/>
    <n v="0"/>
    <n v="8.9793255219243959E-2"/>
    <n v="0"/>
    <n v="0.22255101189455306"/>
    <n v="0"/>
    <n v="0.25127625032103112"/>
    <n v="0"/>
    <n v="5.4976174275533203E-2"/>
    <n v="0"/>
    <n v="3.0465922228642996E-2"/>
    <n v="0"/>
    <n v="3.3298810505453594E-2"/>
    <n v="0"/>
    <n v="4.1368759196085909E-2"/>
    <n v="0"/>
    <n v="6.0053884528019436E-2"/>
    <n v="0"/>
    <n v="4.5202896258790946E-2"/>
    <n v="0"/>
    <n v="3.3953280880177884E-2"/>
    <n v="0"/>
    <n v="8.4844742105956758E-2"/>
    <n v="0"/>
    <n v="6.0423195846128708E-2"/>
    <n v="0"/>
    <n v="3.8613840819973967E-2"/>
    <n v="0"/>
    <n v="0.20729745469607769"/>
    <n v="0"/>
    <n v="3.9581185770852081E-2"/>
    <n v="0"/>
    <n v="1.6482665677213217E-2"/>
    <n v="0"/>
    <n v="5.2373220212428614E-2"/>
    <n v="0"/>
    <n v="3.9253713014166428E-2"/>
    <n v="0"/>
    <n v="1.9990434256067932E-2"/>
  </r>
  <r>
    <n v="469"/>
    <x v="194"/>
    <x v="5"/>
    <n v="0.82682692307692296"/>
    <n v="1.2413934499866441"/>
    <n v="0"/>
    <n v="2.8378169991266269E-2"/>
    <n v="0"/>
    <n v="4.676013848413095E-2"/>
    <n v="0"/>
    <n v="2.8440829595474323E-2"/>
    <n v="0"/>
    <n v="4.4523699711317803E-2"/>
    <n v="4.8128342245989307E-4"/>
    <n v="3.890901426583708E-2"/>
    <n v="0"/>
    <n v="4.6575684959460802E-2"/>
    <n v="5.5045871559633022E-4"/>
    <n v="5.7219218833363936E-2"/>
    <n v="0"/>
    <n v="0.35478480678562385"/>
    <n v="0"/>
    <n v="0.24582434899955716"/>
    <n v="0"/>
    <n v="0.16804646369797885"/>
    <n v="0"/>
    <n v="0.2197799215610747"/>
    <n v="0"/>
    <n v="7.4748903937542716E-2"/>
    <n v="0"/>
    <n v="0.41656245249384"/>
    <n v="0"/>
    <n v="8.6550892575990052E-2"/>
    <n v="0"/>
    <n v="7.0084000147734665E-2"/>
    <n v="0"/>
    <n v="6.4311559595999296E-2"/>
    <n v="0"/>
    <n v="3.7618068955107109E-2"/>
    <n v="0"/>
    <n v="0.10763199368499336"/>
    <n v="0"/>
    <n v="4.2386256728755241E-2"/>
    <n v="0"/>
    <n v="7.5548834290386363E-2"/>
    <n v="0"/>
    <n v="2.9232662466075268E-2"/>
    <n v="0"/>
    <n v="4.0571568927273698E-2"/>
    <n v="0"/>
    <n v="8.2788098703428958E-2"/>
    <n v="0"/>
    <n v="0.11592997703768251"/>
    <n v="0"/>
    <n v="7.5517864077180308E-2"/>
    <n v="0"/>
    <n v="6.0693092400589697E-2"/>
    <n v="0"/>
    <n v="8.925265600339502E-2"/>
    <n v="0"/>
    <n v="0.36657397295466138"/>
    <n v="0"/>
    <n v="6.4383461564382377E-2"/>
    <n v="0"/>
    <n v="6.5887871578630575E-2"/>
    <n v="0"/>
    <n v="4.5761326574969299E-2"/>
    <n v="0"/>
    <n v="3.2201360107288544E-2"/>
    <n v="0"/>
    <n v="8.4036490961851312E-2"/>
    <n v="0"/>
    <n v="4.4319931471433538E-2"/>
    <n v="0"/>
    <n v="5.3439255004140332E-2"/>
    <n v="0"/>
    <n v="0.2193380462159992"/>
    <n v="0"/>
    <n v="5.2697515148347196E-2"/>
    <n v="0"/>
    <n v="5.9858317732961588E-2"/>
    <n v="0"/>
    <n v="0.25989760787021049"/>
    <n v="0"/>
    <n v="4.6395853882925282E-2"/>
    <n v="0"/>
    <n v="2.2830456039516545E-2"/>
    <n v="4.0540540540540538E-4"/>
    <n v="5.7079556827122922E-2"/>
    <n v="0"/>
    <n v="4.4005099078112384E-2"/>
    <n v="0"/>
    <n v="1.4274816182273723E-2"/>
  </r>
  <r>
    <n v="237"/>
    <x v="195"/>
    <x v="7"/>
    <n v="4.134615384615385E-3"/>
    <n v="0.1117337565073077"/>
    <n v="0"/>
    <n v="2.5665108021923025E-2"/>
    <n v="0.37531249999999999"/>
    <n v="0.57743560947373196"/>
    <n v="0"/>
    <n v="1.8353890228740392E-2"/>
    <n v="0"/>
    <n v="8.8953700744193953E-2"/>
    <n v="0"/>
    <n v="2.862991385241527E-2"/>
    <n v="0"/>
    <n v="6.3154544172568966E-2"/>
    <n v="0"/>
    <n v="5.0526262382240693E-2"/>
    <n v="0"/>
    <n v="0.38122769751912788"/>
    <n v="0"/>
    <n v="0.11267288723535837"/>
    <n v="0"/>
    <n v="9.7648673961056129E-2"/>
    <n v="0"/>
    <n v="3.8128578243200775E-2"/>
    <n v="0"/>
    <n v="8.6639608391163789E-2"/>
    <n v="0"/>
    <n v="0.62896313966965223"/>
    <n v="0"/>
    <n v="6.7534581452535838E-2"/>
    <n v="0"/>
    <n v="7.0512960565847604E-2"/>
    <n v="0"/>
    <n v="9.8657977070503361E-2"/>
    <n v="0"/>
    <n v="0.11821442113776345"/>
    <n v="0"/>
    <n v="8.7272940002074265E-2"/>
    <n v="0"/>
    <n v="6.8735204610412617E-2"/>
    <n v="0"/>
    <n v="9.0932595221336204E-2"/>
    <n v="0"/>
    <n v="5.2021151659896944E-2"/>
    <n v="0"/>
    <n v="3.9923920047249789E-2"/>
    <n v="0"/>
    <n v="6.0149332450322543E-2"/>
    <n v="0"/>
    <n v="0.28940313494751874"/>
    <n v="0"/>
    <n v="0.12278097538622049"/>
    <n v="0"/>
    <n v="0.36373818392718227"/>
    <n v="0"/>
    <n v="0.1010792842385136"/>
    <n v="0"/>
    <n v="0.17514067895763852"/>
    <n v="0"/>
    <n v="5.0535208327739924E-2"/>
    <n v="0"/>
    <n v="9.9965148442296148E-2"/>
    <n v="0"/>
    <n v="3.1237052923531926E-2"/>
    <n v="0"/>
    <n v="4.619770365269555E-2"/>
    <n v="0"/>
    <n v="7.7167626529901973E-2"/>
    <n v="0"/>
    <n v="3.507727100978849E-2"/>
    <n v="0"/>
    <n v="3.8315619643571816E-2"/>
    <n v="0"/>
    <n v="9.1914538176682506E-2"/>
    <n v="8.8888888888888882E-4"/>
    <n v="7.4232479724879286E-2"/>
    <n v="0"/>
    <n v="8.5921463266083714E-2"/>
    <n v="0"/>
    <n v="0.23508152784188141"/>
    <n v="0"/>
    <n v="5.3665309992113649E-2"/>
    <n v="0"/>
    <n v="2.2939289899691986E-2"/>
    <n v="0"/>
    <n v="6.0828023187018701E-2"/>
    <n v="0"/>
    <n v="6.663053026020635E-2"/>
    <n v="0"/>
    <n v="2.1361721192666848E-2"/>
  </r>
  <r>
    <n v="478"/>
    <x v="196"/>
    <x v="5"/>
    <n v="1.5480769230769232E-2"/>
    <n v="0.21899896610421565"/>
    <n v="0"/>
    <n v="3.9305439722246802E-2"/>
    <n v="3.6999999999999998E-2"/>
    <n v="0.2137456926399042"/>
    <n v="0"/>
    <n v="2.6984299420987824E-2"/>
    <n v="0"/>
    <n v="0.10693254442360235"/>
    <n v="1.0695187165775401E-4"/>
    <n v="4.0326449412912947E-2"/>
    <n v="0"/>
    <n v="5.0966966391637579E-2"/>
    <n v="0"/>
    <n v="3.1760037311013976E-2"/>
    <n v="0"/>
    <n v="0.27184028346433742"/>
    <n v="0"/>
    <n v="0.24948309397916754"/>
    <n v="0"/>
    <n v="0.33690375541694612"/>
    <n v="0"/>
    <n v="4.7991889128708116E-2"/>
    <n v="0"/>
    <n v="4.3997199630857603E-2"/>
    <n v="0"/>
    <n v="0.32422997456688157"/>
    <n v="0"/>
    <n v="5.9882966668074286E-2"/>
    <n v="0"/>
    <n v="8.855428666173433E-2"/>
    <n v="0"/>
    <n v="8.724462598049379E-2"/>
    <n v="0"/>
    <n v="4.9740195101154044E-2"/>
    <n v="0"/>
    <n v="4.6675559565859288E-2"/>
    <n v="0"/>
    <n v="4.3562178163363593E-2"/>
    <n v="0"/>
    <n v="6.9043144450260621E-2"/>
    <n v="0"/>
    <n v="7.7076338627348029E-2"/>
    <n v="0"/>
    <n v="4.3587074727587875E-2"/>
    <n v="0"/>
    <n v="2.0690162113449661E-2"/>
    <n v="0"/>
    <n v="0.11397158660058759"/>
    <n v="0"/>
    <n v="9.8900060779567908E-2"/>
    <n v="0"/>
    <n v="0.11888907671126107"/>
    <n v="0"/>
    <n v="0.22877778285356445"/>
    <n v="0"/>
    <n v="0.26949740793797727"/>
    <n v="0"/>
    <n v="4.0512957556478116E-2"/>
    <n v="0"/>
    <n v="7.1006355984932948E-2"/>
    <n v="0"/>
    <n v="3.6102220666237458E-2"/>
    <n v="0"/>
    <n v="6.1997667464809558E-2"/>
    <n v="0"/>
    <n v="9.3263389419324647E-2"/>
    <n v="0"/>
    <n v="6.2059134973212131E-2"/>
    <n v="0"/>
    <n v="2.7622467305981342E-2"/>
    <n v="0"/>
    <n v="0.20241342895080341"/>
    <n v="6.6666666666666664E-4"/>
    <n v="5.7424034619444807E-2"/>
    <n v="0"/>
    <n v="0.1028012179355911"/>
    <n v="0"/>
    <n v="9.6207513160661493E-2"/>
    <n v="0"/>
    <n v="6.9003450258771526E-2"/>
    <n v="0"/>
    <n v="2.3008799196917021E-2"/>
    <n v="0"/>
    <n v="4.0663715444796474E-2"/>
    <n v="0"/>
    <n v="3.060871753861857E-2"/>
    <n v="0"/>
    <n v="2.185299419611721E-2"/>
  </r>
  <r>
    <n v="239"/>
    <x v="197"/>
    <x v="7"/>
    <n v="0"/>
    <n v="4.8474839669751364E-2"/>
    <n v="0"/>
    <n v="3.1260083481685186E-2"/>
    <n v="2.0625000000000001E-3"/>
    <n v="5.641143611903976E-2"/>
    <n v="0"/>
    <n v="1.9219035801353659E-2"/>
    <n v="0"/>
    <n v="5.7629177611789886E-2"/>
    <n v="0"/>
    <n v="3.3541192601935228E-2"/>
    <n v="0"/>
    <n v="7.5119793652138292E-2"/>
    <n v="0"/>
    <n v="5.1352324252370622E-2"/>
    <n v="0"/>
    <n v="0.23227184702647899"/>
    <n v="0"/>
    <n v="0.18332838959049141"/>
    <n v="0"/>
    <n v="0.19891793995183898"/>
    <n v="0"/>
    <n v="0.32860793997988214"/>
    <n v="0"/>
    <n v="0.12782863691693502"/>
    <n v="0"/>
    <n v="0.41564307165680209"/>
    <n v="0"/>
    <n v="6.0563436931776765E-2"/>
    <n v="0"/>
    <n v="5.0160653994150747E-2"/>
    <n v="0"/>
    <n v="0.10000151964041862"/>
    <n v="0"/>
    <n v="3.0956158165586986E-2"/>
    <n v="0"/>
    <n v="8.2566293481552935E-2"/>
    <n v="0"/>
    <n v="6.1497425095115438E-2"/>
    <n v="0"/>
    <n v="7.6212072062061112E-2"/>
    <n v="0"/>
    <n v="5.5686315164227347E-2"/>
    <n v="0"/>
    <n v="5.2570238376825944E-2"/>
    <n v="0"/>
    <n v="4.6603805547070352E-2"/>
    <n v="0"/>
    <n v="0.10652863105721155"/>
    <n v="0"/>
    <n v="5.6639638989584733E-2"/>
    <n v="0"/>
    <n v="0.11721272747593683"/>
    <n v="0"/>
    <n v="0.18771937528232313"/>
    <n v="0"/>
    <n v="0.21149010096522391"/>
    <n v="0"/>
    <n v="0.13326268417790266"/>
    <n v="0"/>
    <n v="0.11313197507503545"/>
    <n v="0"/>
    <n v="3.4422040725220926E-2"/>
    <n v="0"/>
    <n v="5.4888399262843911E-2"/>
    <n v="0"/>
    <n v="7.8552702389575846E-2"/>
    <n v="0"/>
    <n v="3.7222237298353646E-2"/>
    <n v="0"/>
    <n v="9.5825828245499123E-2"/>
    <n v="0"/>
    <n v="0.13807788544964406"/>
    <n v="0"/>
    <n v="5.4845076335436185E-2"/>
    <n v="0"/>
    <n v="9.3052747306987857E-2"/>
    <n v="0"/>
    <n v="0.40004259999177683"/>
    <n v="0"/>
    <n v="5.2565394624897559E-2"/>
    <n v="0"/>
    <n v="2.1157085390625576E-2"/>
    <n v="0"/>
    <n v="6.4159703449709615E-2"/>
    <n v="0"/>
    <n v="5.0226410077039388E-2"/>
    <n v="0"/>
    <n v="2.6317478241011182E-2"/>
  </r>
  <r>
    <n v="5038"/>
    <x v="198"/>
    <x v="6"/>
    <n v="0"/>
    <n v="6.4960067588004405E-2"/>
    <n v="0"/>
    <n v="2.7805978084608406E-2"/>
    <n v="0"/>
    <n v="3.5785757810142926E-2"/>
    <n v="0"/>
    <n v="2.4884170112588002E-2"/>
    <n v="0"/>
    <n v="6.4800104207867887E-2"/>
    <n v="1.7112299465240641E-3"/>
    <n v="4.3479869478932329E-2"/>
    <n v="0"/>
    <n v="4.0365565001419093E-2"/>
    <n v="0"/>
    <n v="0.11456247010236648"/>
    <n v="0"/>
    <n v="0.15512833906207463"/>
    <n v="0"/>
    <n v="7.1642732835346348E-2"/>
    <n v="0"/>
    <n v="7.6331989737368502E-2"/>
    <n v="0"/>
    <n v="7.8845961016128494E-2"/>
    <n v="0"/>
    <n v="5.2943813658825833E-2"/>
    <n v="0"/>
    <n v="0.14622112590787348"/>
    <n v="0"/>
    <n v="4.5669644969576498E-2"/>
    <n v="0"/>
    <n v="7.1695279630615352E-2"/>
    <n v="0"/>
    <n v="0.10921352644904359"/>
    <n v="0"/>
    <n v="5.1135120808090476E-2"/>
    <n v="0"/>
    <n v="5.7708267383559886E-2"/>
    <n v="0"/>
    <n v="6.7188011749807625E-2"/>
    <n v="0"/>
    <n v="9.0354318049991514E-2"/>
    <n v="0"/>
    <n v="0.18300637211098225"/>
    <n v="0"/>
    <n v="6.3403573253485737E-2"/>
    <n v="0"/>
    <n v="8.7513641586591445E-2"/>
    <n v="0"/>
    <n v="9.2444024629875249E-2"/>
    <n v="1.9230769230769231E-4"/>
    <n v="6.5682412546524127E-2"/>
    <n v="0"/>
    <n v="0.11875724789836128"/>
    <n v="0"/>
    <n v="0.14839121266166502"/>
    <n v="0"/>
    <n v="0.15920064222373118"/>
    <n v="0"/>
    <n v="9.9765188865109308E-2"/>
    <n v="0"/>
    <n v="8.7892937240950639E-2"/>
    <n v="0"/>
    <n v="5.273877641597105E-2"/>
    <n v="2.1818181818181819E-3"/>
    <n v="7.6345991846639275E-2"/>
    <n v="0"/>
    <n v="0.10510544379541686"/>
    <n v="0"/>
    <n v="3.9149523222088582E-2"/>
    <n v="0"/>
    <n v="3.8899245688464382E-2"/>
    <n v="0"/>
    <n v="8.9997777528092321E-2"/>
    <n v="0"/>
    <n v="6.9893390306958639E-2"/>
    <n v="0"/>
    <n v="6.7267647451351872E-2"/>
    <n v="0"/>
    <n v="0.12638543004513128"/>
    <n v="0"/>
    <n v="2.4597619890762368E-2"/>
    <n v="0"/>
    <n v="2.3449805742029827E-2"/>
    <n v="0"/>
    <n v="4.002404392873414E-2"/>
    <n v="0"/>
    <n v="2.6502940225266652E-2"/>
    <n v="0"/>
    <n v="1.6973647529952045E-2"/>
  </r>
  <r>
    <n v="5116"/>
    <x v="199"/>
    <x v="6"/>
    <n v="0"/>
    <n v="6.0292818165949398E-2"/>
    <n v="0"/>
    <n v="2.5426266920351326E-2"/>
    <n v="0"/>
    <n v="3.8204495263592167E-2"/>
    <n v="4.6728971962616827E-5"/>
    <n v="2.2989474800333295E-2"/>
    <n v="0"/>
    <n v="5.1251319688150256E-2"/>
    <n v="4.8128342245989307E-4"/>
    <n v="4.4798561261597598E-2"/>
    <n v="0"/>
    <n v="6.2276246941296243E-2"/>
    <n v="0"/>
    <n v="3.3279847578158835E-2"/>
    <n v="0"/>
    <n v="0.25142765298683561"/>
    <n v="0"/>
    <n v="0.14857966042345488"/>
    <n v="0"/>
    <n v="0.38059942931192015"/>
    <n v="0"/>
    <n v="0.35102104876726081"/>
    <n v="0"/>
    <n v="7.378841421935628E-2"/>
    <n v="0"/>
    <n v="0.4234395517726236"/>
    <n v="0"/>
    <n v="0.10873803380602204"/>
    <n v="0"/>
    <n v="7.7736804031746209E-2"/>
    <n v="0"/>
    <n v="0.1318949355638902"/>
    <n v="2.3809523809523807E-4"/>
    <n v="5.7326704380275574E-2"/>
    <n v="0"/>
    <n v="5.7950873422003224E-2"/>
    <n v="0"/>
    <n v="7.2354316489836812E-2"/>
    <n v="0"/>
    <n v="8.2209812950368222E-2"/>
    <n v="9.0461538461538454E-2"/>
    <n v="0.48010538397103103"/>
    <n v="0"/>
    <n v="5.1293763802439989E-2"/>
    <n v="0"/>
    <n v="7.6243848358023225E-2"/>
    <n v="0"/>
    <n v="9.9667405701041087E-2"/>
    <n v="0"/>
    <n v="0.12834003863390278"/>
    <n v="0"/>
    <n v="9.8677929312350948E-2"/>
    <n v="0"/>
    <n v="0.19590749851600242"/>
    <n v="0"/>
    <n v="4.8433403550214665E-2"/>
    <n v="0"/>
    <n v="3.3703600597997319E-2"/>
    <n v="0"/>
    <n v="6.0698418676296467E-2"/>
    <n v="0"/>
    <n v="4.1478543211577415E-2"/>
    <n v="2.6363636363636363E-3"/>
    <n v="6.2909640455865209E-2"/>
    <n v="0"/>
    <n v="5.9936480028141559E-2"/>
    <n v="7.5396825396825398E-3"/>
    <n v="0.14435280175021642"/>
    <n v="0"/>
    <n v="7.3495345135427839E-2"/>
    <n v="0"/>
    <n v="9.8904199122486255E-2"/>
    <n v="0"/>
    <n v="5.641579720448358E-2"/>
    <n v="0"/>
    <n v="8.2371566134745486E-2"/>
    <n v="0"/>
    <n v="0.2350461534878352"/>
    <n v="0"/>
    <n v="4.7997273608272606E-2"/>
    <n v="0"/>
    <n v="1.9491154160517287E-2"/>
    <n v="0"/>
    <n v="3.7536452929517121E-2"/>
    <n v="0"/>
    <n v="3.3324067118899743E-2"/>
    <n v="0"/>
    <n v="2.0452856327007087E-2"/>
  </r>
  <r>
    <n v="5008"/>
    <x v="200"/>
    <x v="7"/>
    <n v="2.8846153846153843E-4"/>
    <n v="5.4697890141381059E-2"/>
    <n v="4.8913043478260873E-4"/>
    <n v="3.3119892704072465E-2"/>
    <n v="0"/>
    <n v="2.8853879368907459E-2"/>
    <n v="1.4018691588785047E-4"/>
    <n v="2.285161087564639E-2"/>
    <n v="0"/>
    <n v="9.0502798717263772E-2"/>
    <n v="1.6042780748663101E-4"/>
    <n v="2.8363900491383584E-2"/>
    <n v="0"/>
    <n v="5.0454201635208369E-2"/>
    <n v="0"/>
    <n v="2.8791931118453191E-2"/>
    <n v="0"/>
    <n v="0.25680967080836731"/>
    <n v="0"/>
    <n v="0.33225410347944245"/>
    <n v="0"/>
    <n v="5.549827029557395E-2"/>
    <n v="0"/>
    <n v="0.14572356410585613"/>
    <n v="0"/>
    <n v="6.253539371865148E-2"/>
    <n v="0"/>
    <n v="0.71648164121226376"/>
    <n v="0"/>
    <n v="6.7563425621027878E-2"/>
    <n v="3.3898305084745765E-4"/>
    <n v="6.6956016987430519E-2"/>
    <n v="2.2222222222222221E-4"/>
    <n v="0.11447885412076804"/>
    <n v="0.41833333333333333"/>
    <n v="0.91909932643714287"/>
    <n v="0"/>
    <n v="8.853652224690757E-2"/>
    <n v="0"/>
    <n v="6.8540587838288328E-2"/>
    <n v="0"/>
    <n v="6.72583695076448E-2"/>
    <n v="0"/>
    <n v="7.6106834942943888E-2"/>
    <n v="4.536082474226804E-3"/>
    <n v="9.3865568631407437E-2"/>
    <n v="5.3225806451612907E-2"/>
    <n v="0.38257103387422858"/>
    <n v="0"/>
    <n v="0.22926171767985898"/>
    <n v="0"/>
    <n v="0.1031113916883561"/>
    <n v="4.8668292682926833"/>
    <n v="3.2985228945284635"/>
    <n v="0"/>
    <n v="7.0834043694925491E-2"/>
    <n v="0"/>
    <n v="0.29826306523873958"/>
    <n v="3.8850574712643679E-2"/>
    <n v="0.34439094661795566"/>
    <n v="1.6129268292682926"/>
    <n v="2.2554831540106375"/>
    <n v="6.0937499999999993E-3"/>
    <n v="9.4785454201754174E-2"/>
    <n v="1.4636363636363637E-2"/>
    <n v="0.13987832782336049"/>
    <n v="0"/>
    <n v="7.2119894813586549E-2"/>
    <n v="0"/>
    <n v="4.0406197124656588E-2"/>
    <n v="0.20282051282051283"/>
    <n v="0.55907820056181523"/>
    <n v="0"/>
    <n v="6.0058203426175502E-2"/>
    <n v="1.6555555555555556E-2"/>
    <n v="0.18967234263264618"/>
    <n v="0"/>
    <n v="4.2020668410406879E-2"/>
    <n v="0"/>
    <n v="0.10213462462923542"/>
    <n v="0"/>
    <n v="8.1579795453915124E-2"/>
    <n v="8.5467625899280572E-2"/>
    <n v="0.25488998566141863"/>
    <n v="5.2027027027027023E-2"/>
    <n v="0.49739375142274944"/>
    <n v="0"/>
    <n v="4.2704622331509338E-2"/>
    <n v="1.5646258503401362E-3"/>
    <n v="3.759778263842075E-2"/>
  </r>
  <r>
    <n v="5013"/>
    <x v="201"/>
    <x v="6"/>
    <n v="0"/>
    <n v="5.2519860372751942E-2"/>
    <n v="0"/>
    <n v="2.7086220968171874E-2"/>
    <n v="6.2500000000000001E-5"/>
    <n v="3.360223818499454E-2"/>
    <n v="9.3457943925233654E-5"/>
    <n v="3.0400794740139341E-2"/>
    <n v="0"/>
    <n v="6.0319745914374653E-2"/>
    <n v="1.6042780748663101E-4"/>
    <n v="2.542396974950575E-2"/>
    <n v="2.4770642201834862E-3"/>
    <n v="6.9659136080803916E-2"/>
    <n v="1.8348623853211009E-4"/>
    <n v="6.2874055974554963E-2"/>
    <n v="0"/>
    <n v="0.13698328490014464"/>
    <n v="0"/>
    <n v="9.4827193988180264E-2"/>
    <n v="0"/>
    <n v="0.46423125817431404"/>
    <n v="0"/>
    <n v="0.12028375292666008"/>
    <n v="0"/>
    <n v="9.6625366991047554E-2"/>
    <n v="0.09"/>
    <n v="0.94597953742590113"/>
    <n v="0"/>
    <n v="5.581708927152576E-2"/>
    <n v="1.6949152542372882E-4"/>
    <n v="8.0424311666253606E-2"/>
    <n v="6.6666666666666664E-4"/>
    <n v="0.11155522783305892"/>
    <n v="0.22773809523809521"/>
    <n v="0.64918988027391789"/>
    <n v="0"/>
    <n v="6.1719741838841671E-2"/>
    <n v="0"/>
    <n v="4.7345016158572624E-2"/>
    <n v="0"/>
    <n v="0.16159504848840389"/>
    <n v="3.076923076923077E-4"/>
    <n v="6.2865147758358664E-2"/>
    <n v="0.59515463917525779"/>
    <n v="0.9334666956604315"/>
    <n v="0"/>
    <n v="0.10099113981450106"/>
    <n v="0"/>
    <n v="3.883551492798791E-2"/>
    <n v="0"/>
    <n v="8.9932432326933195E-2"/>
    <n v="8.5365853658536574E-3"/>
    <n v="0.21788393639957507"/>
    <n v="0"/>
    <n v="0.16897424427859695"/>
    <n v="0"/>
    <n v="0.19458555021798335"/>
    <n v="0"/>
    <n v="5.4962773680456323E-2"/>
    <n v="0.32975609756097557"/>
    <n v="1.1451111280349899"/>
    <n v="2.5000000000000001E-2"/>
    <n v="0.20021733465938929"/>
    <n v="1.3545454545454546E-2"/>
    <n v="0.18579709915982426"/>
    <n v="1.4101612903225806"/>
    <n v="1.6080842915123819"/>
    <n v="0"/>
    <n v="5.6197297209219614E-2"/>
    <n v="0.49615384615384617"/>
    <n v="0.75035583617913526"/>
    <n v="0"/>
    <n v="9.161955748818823E-2"/>
    <n v="0"/>
    <n v="4.5507774014442594E-2"/>
    <n v="0"/>
    <n v="4.8989794855663557E-2"/>
    <n v="0"/>
    <n v="0.10769178126475201"/>
    <n v="0"/>
    <n v="4.0353865285054705E-2"/>
    <n v="1.474820143884892E-3"/>
    <n v="2.9826789363529789E-2"/>
    <n v="0"/>
    <n v="5.644404036715743E-2"/>
    <n v="0"/>
    <n v="6.4609291406527644E-2"/>
    <n v="0.34343537414965986"/>
    <n v="0.59069950921854009"/>
  </r>
  <r>
    <n v="5042"/>
    <x v="202"/>
    <x v="6"/>
    <n v="2.1153846153846153E-3"/>
    <n v="7.2878725502461189E-2"/>
    <n v="0"/>
    <n v="2.5188111165675153E-2"/>
    <n v="1.875E-4"/>
    <n v="4.1121608658585655E-2"/>
    <n v="1.8691588785046731E-4"/>
    <n v="3.6733839133607442E-2"/>
    <n v="6.6666666666666664E-4"/>
    <n v="4.7869309030679638E-2"/>
    <n v="5.3475935828877003E-5"/>
    <n v="2.1882536062770547E-2"/>
    <n v="1.8348623853211009E-4"/>
    <n v="3.9785944655609404E-2"/>
    <n v="0"/>
    <n v="6.3158502195982805E-2"/>
    <n v="0"/>
    <n v="0.14379276315543008"/>
    <n v="0"/>
    <n v="0.33297683892055585"/>
    <n v="0"/>
    <n v="0.2262782141148772"/>
    <n v="0"/>
    <n v="0.10083877451578123"/>
    <n v="0"/>
    <n v="7.704189733771187E-2"/>
    <n v="0"/>
    <n v="0.87360870366355214"/>
    <n v="1.4084507042253522E-4"/>
    <n v="8.8194456890570039E-2"/>
    <n v="0"/>
    <n v="7.6989822335645955E-2"/>
    <n v="0"/>
    <n v="0.10627312453155666"/>
    <n v="0.47928571428571431"/>
    <n v="0.93544072865986239"/>
    <n v="9.3749999999999997E-4"/>
    <n v="7.0185304713307084E-2"/>
    <n v="0"/>
    <n v="9.8328044526645841E-2"/>
    <n v="2.413793103448276E-3"/>
    <n v="0.12098994775081803"/>
    <n v="4.6153846153846149E-3"/>
    <n v="0.24303828743824724"/>
    <n v="1.2371134020618556E-3"/>
    <n v="7.7944150704609666E-2"/>
    <n v="1.564516129032258E-2"/>
    <n v="0.27341410831824808"/>
    <n v="0"/>
    <n v="0.23031764635351362"/>
    <n v="0"/>
    <n v="9.3395846687193931E-2"/>
    <n v="4.8780487804878049E-4"/>
    <n v="6.4001818124740262E-2"/>
    <n v="0"/>
    <n v="0.19471769693109522"/>
    <n v="0"/>
    <n v="0.25723321498727431"/>
    <n v="0.19264367816091954"/>
    <n v="0.75395602827303976"/>
    <n v="0.13780487804878047"/>
    <n v="0.87711688901975915"/>
    <n v="0.10921875"/>
    <n v="0.40126950746569867"/>
    <n v="0.40718181818181814"/>
    <n v="0.82042526177647457"/>
    <n v="0"/>
    <n v="0.12106212456338432"/>
    <n v="7.9365079365079365E-5"/>
    <n v="4.1507622050279254E-2"/>
    <n v="2.5213675213675214E-2"/>
    <n v="0.23737781366977442"/>
    <n v="0"/>
    <n v="7.6732156768777454E-2"/>
    <n v="2.3333333333333331E-3"/>
    <n v="9.0234715217498443E-2"/>
    <n v="0"/>
    <n v="5.6309098478462147E-2"/>
    <n v="0"/>
    <n v="0.2383303254611201"/>
    <n v="6.5420560747663544E-4"/>
    <n v="6.6002269127303448E-2"/>
    <n v="1.9856115107913668E-2"/>
    <n v="0.13224937387257851"/>
    <n v="1.4428378378378377"/>
    <n v="1.8989451754008075"/>
    <n v="1.6806722689075631E-4"/>
    <n v="4.4983666513805892E-2"/>
    <n v="0.37544217687074832"/>
    <n v="0.61243697455720059"/>
  </r>
  <r>
    <n v="5134"/>
    <x v="203"/>
    <x v="6"/>
    <n v="9.6153846153846154E-5"/>
    <n v="3.8503743374188729E-2"/>
    <n v="5.4347826086956517E-5"/>
    <n v="2.5649643085607313E-2"/>
    <n v="4.3749999999999995E-4"/>
    <n v="2.6649332424882051E-2"/>
    <n v="1.0280373831775701E-3"/>
    <n v="4.0598136913805358E-2"/>
    <n v="0"/>
    <n v="0.10129324326979172"/>
    <n v="8.021390374331551E-4"/>
    <n v="6.236204616976776E-2"/>
    <n v="0"/>
    <n v="4.1243783834300385E-2"/>
    <n v="0"/>
    <n v="4.5928357704191215E-2"/>
    <n v="0"/>
    <n v="0.14982065185671917"/>
    <n v="0"/>
    <n v="0.12800480312457929"/>
    <n v="0"/>
    <n v="0.20713534344734724"/>
    <n v="0"/>
    <n v="6.4528557968385997E-2"/>
    <n v="0"/>
    <n v="7.7661433349011655E-2"/>
    <n v="6.3636363636363644E-2"/>
    <n v="1.0462580691180929"/>
    <n v="4.225352112676056E-4"/>
    <n v="5.3836174951173273E-2"/>
    <n v="1.5593220338983051E-2"/>
    <n v="0.23527869688206096"/>
    <n v="0"/>
    <n v="6.6082643648534167E-2"/>
    <n v="3.095238095238095E-2"/>
    <n v="0.26907746127837789"/>
    <n v="1.5625E-4"/>
    <n v="9.6488439213670549E-2"/>
    <n v="0"/>
    <n v="5.8166126997015864E-2"/>
    <n v="3.4482758620689653E-4"/>
    <n v="0.11079436194619251"/>
    <n v="0"/>
    <n v="9.0977371297531015E-2"/>
    <n v="7.0103092783505155E-3"/>
    <n v="9.7171519646566493E-2"/>
    <n v="6.3201612903225808"/>
    <n v="3.1146328524210283"/>
    <n v="0"/>
    <n v="0.10713017916315067"/>
    <n v="1.1538461538461537E-3"/>
    <n v="0.11205498084366075"/>
    <n v="1.2195121951219512E-3"/>
    <n v="0.17472565926503342"/>
    <n v="0"/>
    <n v="0.59170233324292087"/>
    <n v="0"/>
    <n v="0.36034514685574198"/>
    <n v="9.781609195402298E-2"/>
    <n v="0.48723462454749483"/>
    <n v="0.18926829268292683"/>
    <n v="1.1288385646984778"/>
    <n v="7.4765624999999988E-2"/>
    <n v="0.33766350360109393"/>
    <n v="7.3727272727272725E-2"/>
    <n v="0.35504697694190257"/>
    <n v="8.2903225806451611E-2"/>
    <n v="0.53212945433946535"/>
    <n v="0"/>
    <n v="3.7931408874149627E-2"/>
    <n v="8.6324786324786327E-3"/>
    <n v="0.1460965708728377"/>
    <n v="0"/>
    <n v="0.14608475100244905"/>
    <n v="0.155"/>
    <n v="0.54398992536984347"/>
    <n v="0"/>
    <n v="3.7199213407649007E-2"/>
    <n v="0"/>
    <n v="0.19139035013974096"/>
    <n v="0"/>
    <n v="2.2827439830189467E-2"/>
    <n v="9.079136690647481E-2"/>
    <n v="0.23944276744952922"/>
    <n v="1.4878378378378379"/>
    <n v="2.1724850244634797"/>
    <n v="7.5630252100840334E-4"/>
    <n v="6.3597638053284611E-2"/>
    <n v="0.19197278911564628"/>
    <n v="0.45209005092062904"/>
  </r>
  <r>
    <n v="5014"/>
    <x v="204"/>
    <x v="6"/>
    <n v="0"/>
    <n v="4.0013887728151468E-2"/>
    <n v="0"/>
    <n v="2.3476088104095776E-2"/>
    <n v="0"/>
    <n v="3.6613850622486316E-2"/>
    <n v="0"/>
    <n v="2.0898774506596943E-2"/>
    <n v="0"/>
    <n v="5.3419207792479613E-2"/>
    <n v="0"/>
    <n v="2.8370413956070577E-2"/>
    <n v="0"/>
    <n v="3.9338418258937552E-2"/>
    <n v="0"/>
    <n v="5.0679546580885727E-2"/>
    <n v="0"/>
    <n v="0.39153672433202213"/>
    <n v="0"/>
    <n v="0.479877801289471"/>
    <n v="0"/>
    <n v="0.21239291672536426"/>
    <n v="0"/>
    <n v="0.1446315640824398"/>
    <n v="0"/>
    <n v="6.9836547124921877E-2"/>
    <n v="0"/>
    <n v="0.14168911419198038"/>
    <n v="0"/>
    <n v="5.2509005128282105E-2"/>
    <n v="0"/>
    <n v="6.5100732795730129E-2"/>
    <n v="0"/>
    <n v="8.3689306306116554E-2"/>
    <n v="7.2619047619047628E-3"/>
    <n v="0.14715014514611141"/>
    <n v="0"/>
    <n v="7.5880688504314397E-2"/>
    <n v="0"/>
    <n v="4.5829864036932989E-2"/>
    <n v="0"/>
    <n v="7.8434129632890842E-2"/>
    <n v="0"/>
    <n v="5.291235651289003E-2"/>
    <n v="0"/>
    <n v="6.2523195815645069E-2"/>
    <n v="0"/>
    <n v="4.9584975214037305E-2"/>
    <n v="0"/>
    <n v="0.14804495138559462"/>
    <n v="0"/>
    <n v="6.8340317089504291E-2"/>
    <n v="2.4390243902439024"/>
    <n v="2.4018810576007912"/>
    <n v="0"/>
    <n v="8.6398764312040202E-2"/>
    <n v="0"/>
    <n v="0.37294759550223566"/>
    <n v="0"/>
    <n v="4.3835439481947271E-2"/>
    <n v="0"/>
    <n v="3.7545812933093871E-2"/>
    <n v="3.9062500000000002E-4"/>
    <n v="4.8438399311422173E-2"/>
    <n v="0.83990909090909094"/>
    <n v="0.89769721238762579"/>
    <n v="0"/>
    <n v="0.11438727002929332"/>
    <n v="0"/>
    <n v="4.279511119455371E-2"/>
    <n v="0"/>
    <n v="4.1239655320056849E-2"/>
    <n v="0"/>
    <n v="0.10823383646686292"/>
    <n v="0"/>
    <n v="6.1858633585417204E-2"/>
    <n v="0"/>
    <n v="0.18781211685917368"/>
    <n v="0"/>
    <n v="0.14774309730840299"/>
    <n v="0"/>
    <n v="6.9204613486766764E-2"/>
    <n v="0"/>
    <n v="2.3175280135543916E-2"/>
    <n v="0"/>
    <n v="8.7797054234599631E-2"/>
    <n v="0"/>
    <n v="5.9467352695438347E-2"/>
    <n v="0"/>
    <n v="1.8538755852183144E-2"/>
  </r>
  <r>
    <n v="5035"/>
    <x v="205"/>
    <x v="6"/>
    <n v="0"/>
    <n v="4.9482874365638342E-2"/>
    <n v="5.4347826086956517E-5"/>
    <n v="2.9183474219440564E-2"/>
    <n v="1.25E-4"/>
    <n v="3.4996719518230607E-2"/>
    <n v="9.3457943925233654E-5"/>
    <n v="3.5581794592328263E-2"/>
    <n v="0"/>
    <n v="7.6722478022176674E-2"/>
    <n v="2.4598930481283423E-3"/>
    <n v="6.5017092539056368E-2"/>
    <n v="2.7522935779816511E-4"/>
    <n v="6.0790377092058728E-2"/>
    <n v="0"/>
    <n v="4.3786894491536173E-2"/>
    <n v="0"/>
    <n v="0.12306685234056533"/>
    <n v="0"/>
    <n v="9.0702605234136646E-2"/>
    <n v="0"/>
    <n v="0.30188122370780646"/>
    <n v="0"/>
    <n v="9.5169970748830351E-2"/>
    <n v="0"/>
    <n v="8.9114486135329962E-2"/>
    <n v="0"/>
    <n v="0.3191532225717732"/>
    <n v="0"/>
    <n v="0.10695756865294394"/>
    <n v="1.6949152542372882E-4"/>
    <n v="0.10005314319473588"/>
    <n v="0"/>
    <n v="8.6276868103779616E-2"/>
    <n v="0"/>
    <n v="7.8005817672524097E-2"/>
    <n v="0"/>
    <n v="7.4553566134842555E-2"/>
    <n v="0"/>
    <n v="5.4347980369991958E-2"/>
    <n v="0"/>
    <n v="8.8650907487401606E-2"/>
    <n v="0"/>
    <n v="7.3763232720984687E-2"/>
    <n v="0"/>
    <n v="3.9374282639983958E-2"/>
    <n v="0"/>
    <n v="4.3215259525607209E-2"/>
    <n v="0"/>
    <n v="0.10728152931727465"/>
    <n v="0"/>
    <n v="5.7443342292709414E-2"/>
    <n v="0"/>
    <n v="9.8914924638456997E-2"/>
    <n v="0"/>
    <n v="0.21668302922359961"/>
    <n v="0"/>
    <n v="0.29316511487292934"/>
    <n v="0"/>
    <n v="3.9252021248812274E-2"/>
    <n v="0.10341463414634147"/>
    <n v="0.65438641654470064"/>
    <n v="0.29578125"/>
    <n v="0.6392177699624263"/>
    <n v="0"/>
    <n v="3.6510449206906916E-2"/>
    <n v="0"/>
    <n v="0.10492365080023537"/>
    <n v="3.9682539682539683E-4"/>
    <n v="2.9349174390495905E-2"/>
    <n v="3.9316239316239321E-3"/>
    <n v="9.0695093913651145E-2"/>
    <n v="0"/>
    <n v="0.2187932516068419"/>
    <n v="0"/>
    <n v="4.2681196895785901E-2"/>
    <n v="0"/>
    <n v="0.11288867031367023"/>
    <n v="0"/>
    <n v="0.20595538172605796"/>
    <n v="0"/>
    <n v="4.4256449963099541E-2"/>
    <n v="0"/>
    <n v="1.8826665778475846E-2"/>
    <n v="0"/>
    <n v="6.7841525979776759E-2"/>
    <n v="8.4033613445378154E-5"/>
    <n v="5.3531850013768353E-2"/>
    <n v="1.4591836734693876E-2"/>
    <n v="0.11418150306229205"/>
  </r>
  <r>
    <n v="5043"/>
    <x v="206"/>
    <x v="6"/>
    <n v="0"/>
    <n v="3.1069987679647401E-2"/>
    <n v="5.4347826086956517E-5"/>
    <n v="4.8022995750078755E-2"/>
    <n v="2.5000000000000001E-4"/>
    <n v="6.6274646984222335E-2"/>
    <n v="1.8691588785046731E-4"/>
    <n v="2.8576319927626451E-2"/>
    <n v="5.8666666666666667E-3"/>
    <n v="0.14116160618208476"/>
    <n v="2.1390374331550801E-4"/>
    <n v="4.0612866686483111E-2"/>
    <n v="2.0183486238532109E-3"/>
    <n v="6.147368381169406E-2"/>
    <n v="0"/>
    <n v="6.8358648249355045E-2"/>
    <n v="0"/>
    <n v="0.24541587661610123"/>
    <n v="0"/>
    <n v="5.8650721143981455E-2"/>
    <n v="0"/>
    <n v="6.9302743719341225E-2"/>
    <n v="0"/>
    <n v="0.12083512739597406"/>
    <n v="0"/>
    <n v="5.9943300876177961E-2"/>
    <n v="0"/>
    <n v="0.23146635342372496"/>
    <n v="0"/>
    <n v="5.7804439581432984E-2"/>
    <n v="0"/>
    <n v="7.6115931075539919E-2"/>
    <n v="8.8888888888888882E-4"/>
    <n v="0.17257309682385233"/>
    <n v="2.3809523809523807E-4"/>
    <n v="8.7575464864336386E-2"/>
    <n v="1.2656249999999999E-2"/>
    <n v="0.19398922413863151"/>
    <n v="0"/>
    <n v="4.3900713288769294E-2"/>
    <n v="6.8965517241379305E-4"/>
    <n v="0.10911447290263408"/>
    <n v="0"/>
    <n v="7.9901119008946822E-2"/>
    <n v="0"/>
    <n v="4.1243060010138673E-2"/>
    <n v="3.0161290322580647E-2"/>
    <n v="0.45480355608489076"/>
    <n v="0"/>
    <n v="0.24770372567559695"/>
    <n v="0"/>
    <n v="9.7762706870695187E-2"/>
    <n v="1.7804878048780486E-2"/>
    <n v="0.38314550440760076"/>
    <n v="0"/>
    <n v="7.3089631340026204E-2"/>
    <n v="0.05"/>
    <n v="0.72152520389934116"/>
    <n v="0.5114942528735632"/>
    <n v="0.97281056020101719"/>
    <n v="2.7073170731707313E-2"/>
    <n v="0.35268671465178481"/>
    <n v="0.259765625"/>
    <n v="0.61965876101125494"/>
    <n v="7.290909090909091E-2"/>
    <n v="0.36986340694096853"/>
    <n v="0"/>
    <n v="0.11606689731557933"/>
    <n v="0"/>
    <n v="2.9948114948338503E-2"/>
    <n v="1.3675213675213675E-3"/>
    <n v="5.4276062763421826E-2"/>
    <n v="0"/>
    <n v="6.2219828276065432E-2"/>
    <n v="1.2222222222222221E-2"/>
    <n v="0.15845594096947857"/>
    <n v="0"/>
    <n v="9.5900104708015355E-2"/>
    <n v="0"/>
    <n v="0.12430227313090676"/>
    <n v="0"/>
    <n v="3.9576110557414342E-2"/>
    <n v="0.12917266187050361"/>
    <n v="0.31716061023599479"/>
    <n v="0"/>
    <n v="9.894811303358593E-2"/>
    <n v="2.773109243697479E-3"/>
    <n v="8.7516880202804584E-2"/>
    <n v="0.13343537414965986"/>
    <n v="0.43286042544311043"/>
  </r>
  <r>
    <n v="5093"/>
    <x v="207"/>
    <x v="6"/>
    <n v="0"/>
    <n v="4.9149704672021531E-2"/>
    <n v="0"/>
    <n v="2.9759653285889764E-2"/>
    <n v="0"/>
    <n v="3.3551491326869895E-2"/>
    <n v="4.6728971962616827E-5"/>
    <n v="2.2293712139527053E-2"/>
    <n v="1.8666666666666664E-3"/>
    <n v="9.5287619201223125E-2"/>
    <n v="4.8128342245989307E-4"/>
    <n v="2.5783063755839081E-2"/>
    <n v="4.587155963302752E-4"/>
    <n v="7.4368064119594332E-2"/>
    <n v="0"/>
    <n v="6.5571978530747768E-2"/>
    <n v="0"/>
    <n v="0.1181450960741606"/>
    <n v="0"/>
    <n v="0.33210434765262109"/>
    <n v="0"/>
    <n v="0.10263436744744973"/>
    <n v="0"/>
    <n v="0.20169803000904826"/>
    <n v="0"/>
    <n v="6.1354514403129008E-2"/>
    <n v="0"/>
    <n v="0.43838654937927529"/>
    <n v="0"/>
    <n v="5.1925889783449822E-2"/>
    <n v="0"/>
    <n v="0.12129266750764087"/>
    <n v="0"/>
    <n v="0.17132291602163272"/>
    <n v="0"/>
    <n v="8.5981988754849303E-2"/>
    <n v="0"/>
    <n v="6.693428134970883E-2"/>
    <n v="0"/>
    <n v="6.1228402655378593E-2"/>
    <n v="0"/>
    <n v="6.3877006247887974E-2"/>
    <n v="0"/>
    <n v="9.1292149310072443E-2"/>
    <n v="2.0618556701030929E-4"/>
    <n v="5.4146482657310396E-2"/>
    <n v="0"/>
    <n v="5.7021092943787467E-2"/>
    <n v="0"/>
    <n v="0.14783685593787957"/>
    <n v="4.7692307692307694E-2"/>
    <n v="0.4723724706998787"/>
    <n v="0"/>
    <n v="0.1446532749611833"/>
    <n v="0"/>
    <n v="0.1399340850358321"/>
    <n v="0"/>
    <n v="7.630296333840135E-2"/>
    <n v="1.2758620689655172E-2"/>
    <n v="0.18545039844936551"/>
    <n v="0"/>
    <n v="8.6323491440728026E-2"/>
    <n v="2.5234375000000003E-2"/>
    <n v="0.19631801235800486"/>
    <n v="1.090909090909091E-3"/>
    <n v="6.2947745327884316E-2"/>
    <n v="0"/>
    <n v="4.017722017390065E-2"/>
    <n v="0"/>
    <n v="3.5776348258444002E-2"/>
    <n v="8.5470085470085481E-4"/>
    <n v="4.5771132820370167E-2"/>
    <n v="0"/>
    <n v="8.3160660588687957E-2"/>
    <n v="0"/>
    <n v="5.3101912218941144E-2"/>
    <n v="0"/>
    <n v="8.3849955166941784E-2"/>
    <n v="0"/>
    <n v="0.32532203282671202"/>
    <n v="0"/>
    <n v="5.7438260901436923E-2"/>
    <n v="0"/>
    <n v="1.6886044944017693E-2"/>
    <n v="1.3513513513513514E-4"/>
    <n v="9.9353725225940187E-2"/>
    <n v="0"/>
    <n v="3.4014633608638996E-2"/>
    <n v="0"/>
    <n v="2.4443560476429722E-2"/>
  </r>
  <r>
    <n v="5120"/>
    <x v="208"/>
    <x v="6"/>
    <n v="0"/>
    <n v="4.7367460008182448E-2"/>
    <n v="0"/>
    <n v="4.4144385517042473E-2"/>
    <n v="0"/>
    <n v="4.4453444308299533E-2"/>
    <n v="0"/>
    <n v="3.370595064837828E-2"/>
    <n v="0"/>
    <n v="6.6797684039637928E-2"/>
    <n v="0"/>
    <n v="2.3795273091564862E-2"/>
    <n v="0"/>
    <n v="3.1338087171535509E-2"/>
    <n v="0"/>
    <n v="2.3882433650357061E-2"/>
    <n v="0"/>
    <n v="0.24216768182111301"/>
    <n v="0"/>
    <n v="0.33448881263291552"/>
    <n v="0"/>
    <n v="0.25799350004332755"/>
    <n v="0"/>
    <n v="0.22961304539390071"/>
    <n v="0"/>
    <n v="8.301619823213352E-2"/>
    <n v="0"/>
    <n v="0.26769875861224368"/>
    <n v="0"/>
    <n v="7.3552874876106969E-2"/>
    <n v="0"/>
    <n v="8.8415650948987928E-2"/>
    <n v="0"/>
    <n v="0.13506248104998936"/>
    <n v="0"/>
    <n v="5.0652285885303724E-2"/>
    <n v="0"/>
    <n v="8.8424941600374812E-2"/>
    <n v="0"/>
    <n v="6.1517054828750403E-2"/>
    <n v="0"/>
    <n v="0.14100861088186881"/>
    <n v="0"/>
    <n v="7.6521823416237922E-2"/>
    <n v="0"/>
    <n v="3.287660546830698E-2"/>
    <n v="0"/>
    <n v="8.3394277145053902E-2"/>
    <n v="0"/>
    <n v="0.19406753005235589"/>
    <n v="0"/>
    <n v="4.9917735105148776E-2"/>
    <n v="0"/>
    <n v="0.130082037705647"/>
    <n v="0"/>
    <n v="0.13768734793211049"/>
    <n v="0"/>
    <n v="0.36107094486087121"/>
    <n v="0"/>
    <n v="5.8272439177683086E-2"/>
    <n v="0"/>
    <n v="0.21242224041004296"/>
    <n v="0"/>
    <n v="2.6479524476879315E-2"/>
    <n v="0"/>
    <n v="4.7001771420358857E-2"/>
    <n v="0"/>
    <n v="7.2856590012646272E-2"/>
    <n v="0"/>
    <n v="3.3142144471563932E-2"/>
    <n v="0"/>
    <n v="4.0916315993640609E-2"/>
    <n v="0"/>
    <n v="6.8996022676053689E-2"/>
    <n v="0"/>
    <n v="8.7300083221340877E-2"/>
    <n v="0"/>
    <n v="4.5700245636595048E-2"/>
    <n v="0"/>
    <n v="0.22619583098588605"/>
    <n v="0"/>
    <n v="3.4793871031348837E-2"/>
    <n v="0"/>
    <n v="2.1146033090666146E-2"/>
    <n v="0"/>
    <n v="9.5128086469157644E-2"/>
    <n v="0"/>
    <n v="4.4768966104128477E-2"/>
    <n v="0"/>
    <n v="1.6358274949270522E-2"/>
  </r>
  <r>
    <n v="5070"/>
    <x v="209"/>
    <x v="6"/>
    <n v="1.5673076923076922E-2"/>
    <n v="0.20374561376263478"/>
    <n v="3.5326086956521743E-2"/>
    <n v="0.26636916423108192"/>
    <n v="5.6250000000000007E-4"/>
    <n v="3.3420492110818663E-2"/>
    <n v="1.9158878504672897E-3"/>
    <n v="4.8633054781719615E-2"/>
    <n v="4.8000000000000004E-3"/>
    <n v="0.12334347676843772"/>
    <n v="5.3475935828877007E-4"/>
    <n v="3.8010273322982145E-2"/>
    <n v="2.7522935779816515E-3"/>
    <n v="8.4598366345685655E-2"/>
    <n v="1.8348623853211009E-4"/>
    <n v="4.8165646398125851E-2"/>
    <n v="5.2380952380952379E-3"/>
    <n v="0.32889903839589701"/>
    <n v="0"/>
    <n v="0.1225535778259607"/>
    <n v="0"/>
    <n v="0.32700000443469401"/>
    <n v="1.148936170212766E-2"/>
    <n v="0.39428194965732655"/>
    <n v="0.34640625000000003"/>
    <n v="1.429326491401423"/>
    <n v="0"/>
    <n v="0.48174940139929068"/>
    <n v="3.2733802816901405"/>
    <n v="3.6917022600092797"/>
    <n v="1.0076271186440677"/>
    <n v="2.153572315890969"/>
    <n v="0.65111111111111108"/>
    <n v="2.4082258970240216"/>
    <n v="0.10297619047619049"/>
    <n v="0.66682249896393975"/>
    <n v="1.8749999999999999E-3"/>
    <n v="7.3059727431583246E-2"/>
    <n v="0.166625"/>
    <n v="0.9304421715848179"/>
    <n v="0"/>
    <n v="5.8217492454096319E-2"/>
    <n v="1.6923076923076924E-3"/>
    <n v="9.5689043987877365E-2"/>
    <n v="3.4742268041237118E-2"/>
    <n v="0.33191945868343575"/>
    <n v="1.6129032258064516E-4"/>
    <n v="7.9638591967293448E-2"/>
    <n v="1.8571428571428572E-2"/>
    <n v="0.3996018175149556"/>
    <n v="7.4338461538461535"/>
    <n v="4.2582448573240459"/>
    <n v="0.21390243902439024"/>
    <n v="1.1854176377537098"/>
    <n v="0"/>
    <n v="0.46696958793866422"/>
    <n v="5.5555555555555558E-3"/>
    <n v="0.29727407755759477"/>
    <n v="1.1724137931034483E-2"/>
    <n v="0.21368374218495742"/>
    <n v="7.3170731707317073E-4"/>
    <n v="6.2765444713671945E-2"/>
    <n v="0.26703125"/>
    <n v="0.98754795458056055"/>
    <n v="4.409090909090909E-2"/>
    <n v="0.36578734264324159"/>
    <n v="8.8675806451612917"/>
    <n v="4.2790915912591538"/>
    <n v="0.44777777777777777"/>
    <n v="0.99433048047941219"/>
    <n v="3.2478632478632479E-3"/>
    <n v="6.1155297375122777E-2"/>
    <n v="0"/>
    <n v="0.21310143317697844"/>
    <n v="9.9333333333333329E-2"/>
    <n v="0.63348407060223055"/>
    <n v="0"/>
    <n v="5.3214655687676839E-2"/>
    <n v="1.5999999999999999E-3"/>
    <n v="0.14044047939545526"/>
    <n v="8.4112149532710281E-4"/>
    <n v="5.8391575227987824E-2"/>
    <n v="6.5827338129496402E-3"/>
    <n v="8.2906395694449977E-2"/>
    <n v="2.7850000000000001"/>
    <n v="2.503215815973995"/>
    <n v="2.5210084033613445E-4"/>
    <n v="3.7443661717041998E-2"/>
    <n v="1.7792517006802722"/>
    <n v="1.0158378889181217"/>
  </r>
  <r>
    <n v="5142"/>
    <x v="210"/>
    <x v="6"/>
    <n v="1.730769230769231E-3"/>
    <n v="4.3488264197508418E-2"/>
    <n v="2.4456521739130437E-3"/>
    <n v="6.6767681495834716E-2"/>
    <n v="2.5000000000000001E-4"/>
    <n v="3.7613686058905388E-2"/>
    <n v="4.6728971962616827E-5"/>
    <n v="1.8982877415278678E-2"/>
    <n v="1.3333333333333334E-4"/>
    <n v="4.3535037957408478E-2"/>
    <n v="8.160427807486631E-2"/>
    <n v="0.34301089727232492"/>
    <n v="9.1743119266055046E-5"/>
    <n v="5.5409159148030303E-2"/>
    <n v="1.3761467889908258E-3"/>
    <n v="8.443681991676244E-2"/>
    <n v="0"/>
    <n v="0.17804368299747544"/>
    <n v="0"/>
    <n v="0.18254755753248553"/>
    <n v="0"/>
    <n v="0.90458480385574513"/>
    <n v="3.829787234042553E-3"/>
    <n v="8.0830730299163309E-2"/>
    <n v="0.52124999999999999"/>
    <n v="1.2988323217952358"/>
    <n v="0"/>
    <n v="0.37853984683460234"/>
    <n v="0.66084507042253515"/>
    <n v="1.2907279990287543"/>
    <n v="0.49915254237288137"/>
    <n v="1.2005369169204583"/>
    <n v="0.18844444444444444"/>
    <n v="0.92958394463921801"/>
    <n v="0.36404761904761906"/>
    <n v="0.9581148265224213"/>
    <n v="0"/>
    <n v="0.1372274106591814"/>
    <n v="2.875E-3"/>
    <n v="0.12816096333615909"/>
    <n v="0"/>
    <n v="7.5556164363983838E-2"/>
    <n v="7.5384615384615382E-3"/>
    <n v="0.19964498544171144"/>
    <n v="2.0618556701030929E-4"/>
    <n v="4.8782639069524091E-2"/>
    <n v="0"/>
    <n v="7.6703350255344388E-2"/>
    <n v="3.6214285714285714"/>
    <n v="3.2356216890687057"/>
    <n v="1.9230769230769232E-3"/>
    <n v="0.1732532734746359"/>
    <n v="0.9031707317073171"/>
    <n v="2.2945208836941378"/>
    <n v="0"/>
    <n v="0.24916444026351176"/>
    <n v="0"/>
    <n v="0.27340357523539299"/>
    <n v="5.9742528735632181"/>
    <n v="2.709423811373731"/>
    <n v="2.4390243902439024E-4"/>
    <n v="6.2555860825124598E-2"/>
    <n v="1.3593749999999998E-2"/>
    <n v="0.20811904875298023"/>
    <n v="1.2636363636363637E-2"/>
    <n v="0.16999793978149555"/>
    <n v="1.5917741935483871"/>
    <n v="2.1078902794365364"/>
    <n v="7.7460317460317465E-2"/>
    <n v="0.36918373428818224"/>
    <n v="0"/>
    <n v="3.1747754125121944E-2"/>
    <n v="0"/>
    <n v="0.14180926234449098"/>
    <n v="0.14711111111111111"/>
    <n v="0.67179395227363281"/>
    <n v="0"/>
    <n v="6.3392814773414921E-2"/>
    <n v="2.198"/>
    <n v="3.4355604392083063"/>
    <n v="5.6074766355140187E-4"/>
    <n v="6.6814130337835551E-2"/>
    <n v="2.4460431654676259E-3"/>
    <n v="4.5163263522881116E-2"/>
    <n v="5.0000000000000001E-3"/>
    <n v="0.1311220107311119"/>
    <n v="8.0672268907563023E-3"/>
    <n v="0.10604663591504873"/>
    <n v="2.2108843537414968E-3"/>
    <n v="4.1846297461796154E-2"/>
  </r>
  <r>
    <n v="5045"/>
    <x v="211"/>
    <x v="6"/>
    <n v="1.7403846153846152E-2"/>
    <n v="0.22558169498013578"/>
    <n v="9.9255978260869568"/>
    <n v="3.0337976403201496"/>
    <n v="5.6249999999999998E-3"/>
    <n v="0.1214917117485895"/>
    <n v="2.3570560747663549"/>
    <n v="2.5013438093323734"/>
    <n v="0"/>
    <n v="5.4059228074529529E-2"/>
    <n v="10.267433155080214"/>
    <n v="2.9823315026534756"/>
    <n v="1.1926605504587156E-3"/>
    <n v="9.0703915130616083E-2"/>
    <n v="0.19733944954128438"/>
    <n v="1.0557714065205039"/>
    <n v="46.377619047619042"/>
    <n v="11.238276722161125"/>
    <n v="0.78652173913043477"/>
    <n v="2.5269422683596989"/>
    <n v="0"/>
    <n v="0.23467907326121498"/>
    <n v="0.81063829787234054"/>
    <n v="2.9342995079678404"/>
    <n v="9.594843749999999"/>
    <n v="6.2840468152963664"/>
    <n v="0"/>
    <n v="0.22778756905867753"/>
    <n v="1.4084507042253522E-3"/>
    <n v="8.7081441293433898E-2"/>
    <n v="1.4377966101694915"/>
    <n v="4.030710367479494"/>
    <n v="0.37311111111111112"/>
    <n v="1.1417932762057104"/>
    <n v="0.26"/>
    <n v="1.0059596386433445"/>
    <n v="0.47015625"/>
    <n v="1.7017199020586566"/>
    <n v="4.7782499999999999"/>
    <n v="4.4497504752323573"/>
    <n v="6.1206896551724135E-2"/>
    <n v="0.69324824191085488"/>
    <n v="8.5043076923076928"/>
    <n v="9.2309195637270065"/>
    <n v="0.96340206185567012"/>
    <n v="1.699204020866969"/>
    <n v="2.032258064516129"/>
    <n v="4.617416144152978"/>
    <n v="0.55607142857142855"/>
    <n v="3.1101684372989862"/>
    <n v="0"/>
    <n v="7.464387966120925E-2"/>
    <n v="1.9741463414634146"/>
    <n v="2.5034606662439765"/>
    <n v="3.8684210526315788"/>
    <n v="8.3841639285308176"/>
    <n v="0"/>
    <n v="0.69249960691003798"/>
    <n v="1.1954022988505746E-2"/>
    <n v="0.19166969303236933"/>
    <n v="8.6097560975609749E-2"/>
    <n v="1.0170466348628011"/>
    <n v="1.953125E-3"/>
    <n v="8.9016130488517142E-2"/>
    <n v="6.8909090909090906E-2"/>
    <n v="0.55542615298628251"/>
    <n v="9.0346774193548391"/>
    <n v="6.5489928790901573"/>
    <n v="1.4285714285714286E-3"/>
    <n v="7.0642419516488225E-2"/>
    <n v="0.52547008547008545"/>
    <n v="1.5553251753701351"/>
    <n v="1.2727272727272728E-2"/>
    <n v="0.22745807024014725"/>
    <n v="0"/>
    <n v="6.9836744032648765E-2"/>
    <n v="4.2386111111111111"/>
    <n v="3.9808260443153012"/>
    <n v="2.3151999999999999"/>
    <n v="5.4193322057385691"/>
    <n v="0.16280373831775702"/>
    <n v="0.52520652527307865"/>
    <n v="1.4606115107913669"/>
    <n v="1.9066023336935978"/>
    <n v="1.0135135135135134E-2"/>
    <n v="0.26825731341124687"/>
    <n v="3.3613445378151261E-4"/>
    <n v="3.1601135472895885E-2"/>
    <n v="1.4625850340136055E-3"/>
    <n v="3.9037544658819132E-2"/>
  </r>
  <r>
    <n v="5049"/>
    <x v="212"/>
    <x v="6"/>
    <n v="0.17442307692307693"/>
    <n v="1.1000461447376009"/>
    <n v="0.35092391304347825"/>
    <n v="1.261308895557703"/>
    <n v="0.39474999999999993"/>
    <n v="0.98044596354350833"/>
    <n v="1.4953271028037385E-3"/>
    <n v="4.539283700062266E-2"/>
    <n v="0"/>
    <n v="6.178445785084781E-2"/>
    <n v="2.0588235294117647E-2"/>
    <n v="0.20981859375238518"/>
    <n v="4.2201834862385327E-3"/>
    <n v="9.3478090563198446E-2"/>
    <n v="6.957981651376147"/>
    <n v="3.0766379401062935"/>
    <n v="8.0952380952380946E-3"/>
    <n v="0.18147421521824772"/>
    <n v="0.13304347826086957"/>
    <n v="0.88751901664160981"/>
    <n v="0"/>
    <n v="0.50897879714345096"/>
    <n v="6.5319148936170204E-2"/>
    <n v="0.56349080497265391"/>
    <n v="1.2187499999999999E-2"/>
    <n v="0.16643234382927877"/>
    <n v="0"/>
    <n v="0.41453213637691472"/>
    <n v="1.3098591549295775E-2"/>
    <n v="0.23330410836652268"/>
    <n v="9.2825423728813554"/>
    <n v="8.0994532966349055"/>
    <n v="3.3555555555555561E-2"/>
    <n v="0.36003275234105575"/>
    <n v="2.7380952380952378E-3"/>
    <n v="7.7274670089646738E-2"/>
    <n v="0.29859374999999999"/>
    <n v="1.1970597201465643"/>
    <n v="3.3311250000000001"/>
    <n v="4.4529127549504599"/>
    <n v="0.24637931034482757"/>
    <n v="1.0713745355567945"/>
    <n v="0.1456923076923077"/>
    <n v="1.24807909574791"/>
    <n v="1.7193814432989691"/>
    <n v="2.085542749491359"/>
    <n v="1.1206451612903225"/>
    <n v="3.1159864914151272"/>
    <n v="1.5714285714285712E-2"/>
    <n v="0.2756472188122418"/>
    <n v="5.7692307692307687E-4"/>
    <n v="0.12744803607819946"/>
    <n v="6.5853658536585364E-3"/>
    <n v="0.18752828342868336"/>
    <n v="0"/>
    <n v="0.14048962144362606"/>
    <n v="0"/>
    <n v="0.48455879903575416"/>
    <n v="9.1954022988505755E-4"/>
    <n v="7.1859531582302461E-2"/>
    <n v="27.979512195121952"/>
    <n v="8.611544396523179"/>
    <n v="3.9062500000000002E-4"/>
    <n v="6.6560539590233614E-2"/>
    <n v="0.17890909090909091"/>
    <n v="1.0356395429039429"/>
    <n v="3.1795161290322582"/>
    <n v="5.9778051834584094"/>
    <n v="8.7301587301587291E-4"/>
    <n v="4.4178083597039716E-2"/>
    <n v="7.2649572649572643E-3"/>
    <n v="0.16190796558209195"/>
    <n v="6.1590909090909092E-2"/>
    <n v="0.62833602325174032"/>
    <n v="0"/>
    <n v="5.6858164629967692E-2"/>
    <n v="0.51138888888888889"/>
    <n v="1.4909122651377769"/>
    <n v="1.2000000000000001E-3"/>
    <n v="0.19930200006202373"/>
    <n v="0.5164485981308411"/>
    <n v="1.074837809919128"/>
    <n v="0.90744604316546762"/>
    <n v="1.8917013640913738"/>
    <n v="6.1640540540540547"/>
    <n v="5.0728052244970465"/>
    <n v="0"/>
    <n v="3.0944680598218036E-2"/>
    <n v="0.90619047619047621"/>
    <n v="1.1164402005356726"/>
  </r>
  <r>
    <n v="5107"/>
    <x v="213"/>
    <x v="6"/>
    <n v="7.9090384615384615"/>
    <n v="3.2111505202756332"/>
    <n v="1.0277717391304346"/>
    <n v="2.0184666330298406"/>
    <n v="1.8125000000000001E-3"/>
    <n v="4.8839795582734144E-2"/>
    <n v="2.6355140186915888E-2"/>
    <n v="0.25892014495621296"/>
    <n v="0"/>
    <n v="4.9916941714281834E-2"/>
    <n v="4.3368983957219248E-2"/>
    <n v="0.36257487992738158"/>
    <n v="2.7522935779816511E-4"/>
    <n v="5.1727898445111352E-2"/>
    <n v="0.5213761467889908"/>
    <n v="1.4869425335936137"/>
    <n v="0.14142857142857143"/>
    <n v="1.2467655952683938"/>
    <n v="1.2491304347826087"/>
    <n v="2.7058285308577488"/>
    <n v="1.1764705882352941E-2"/>
    <n v="0.24654084497061304"/>
    <n v="4.4680851063829789E-3"/>
    <n v="0.11232467931562654"/>
    <n v="1.0190625"/>
    <n v="2.9705570913286872"/>
    <n v="0"/>
    <n v="0.40888326751365783"/>
    <n v="4.3661971830985915E-3"/>
    <n v="0.22461866096628169"/>
    <n v="5.5254237288135596E-2"/>
    <n v="0.59234635688982884"/>
    <n v="2.1399999999999997"/>
    <n v="2.4285095219598816"/>
    <n v="2.8809523809523813E-2"/>
    <n v="0.28270235666199622"/>
    <n v="4.3749999999999995E-3"/>
    <n v="0.13801649450437267"/>
    <n v="2.3625E-2"/>
    <n v="0.25577354517354034"/>
    <n v="6.5000000000000002E-2"/>
    <n v="0.54083014637196691"/>
    <n v="1.5993846153846154"/>
    <n v="3.9919362649489143"/>
    <n v="4.3402061855670103E-2"/>
    <n v="0.40946314059552474"/>
    <n v="12.19"/>
    <n v="7.6407179484048919"/>
    <n v="2.3214285714285715E-2"/>
    <n v="0.30610186039110149"/>
    <n v="0"/>
    <n v="8.527987374337842E-2"/>
    <n v="1.4634146341463415E-3"/>
    <n v="0.13758100324261824"/>
    <n v="8.4210526315789472E-2"/>
    <n v="1.2533702779727021"/>
    <n v="0"/>
    <n v="0.16409354853030297"/>
    <n v="1.7241379310344827E-3"/>
    <n v="7.838137510911887E-2"/>
    <n v="6.8292682926829268E-3"/>
    <n v="0.20242178009716688"/>
    <n v="7.0312499999999993E-3"/>
    <n v="0.13563408148546607"/>
    <n v="0.38190909090909092"/>
    <n v="1.4455224771421491"/>
    <n v="1.9032258064516128E-2"/>
    <n v="0.28610925491947148"/>
    <n v="2.7519047619047621"/>
    <n v="1.6796153889165881"/>
    <n v="3.5042735042735041E-3"/>
    <n v="0.10940089558863567"/>
    <n v="7.9600000000000009"/>
    <n v="6.1814857653016562"/>
    <n v="0"/>
    <n v="3.8652774851236346E-2"/>
    <n v="1.3180555555555555"/>
    <n v="2.472854151757756"/>
    <n v="1.0284"/>
    <n v="4.0624323487362464"/>
    <n v="4.6728971962616819E-3"/>
    <n v="8.0545320502593415E-2"/>
    <n v="1.2553956834532375E-2"/>
    <n v="0.18929267041147449"/>
    <n v="0.12"/>
    <n v="0.99925384578936283"/>
    <n v="0"/>
    <n v="5.5351375569878541E-2"/>
    <n v="1.8367346938775511E-3"/>
    <n v="4.1664746430399767E-2"/>
  </r>
  <r>
    <n v="5036"/>
    <x v="214"/>
    <x v="6"/>
    <n v="9.6153846153846154E-5"/>
    <n v="4.6095705672092084E-2"/>
    <n v="2.1739130434782607E-4"/>
    <n v="2.0461091506235995E-2"/>
    <n v="1.25E-4"/>
    <n v="3.1346302159360163E-2"/>
    <n v="1.5560747663551401E-2"/>
    <n v="0.14292418386065128"/>
    <n v="3.9999999999999996E-4"/>
    <n v="0.12653866248427925"/>
    <n v="0"/>
    <n v="1.6722929337785394E-2"/>
    <n v="3.6697247706422018E-4"/>
    <n v="3.9812510641761348E-2"/>
    <n v="0"/>
    <n v="6.7006144362574932E-2"/>
    <n v="0"/>
    <n v="0.13780724430761379"/>
    <n v="0"/>
    <n v="9.4737260963474582E-2"/>
    <n v="0"/>
    <n v="0.32962376307317137"/>
    <n v="0"/>
    <n v="5.1690200112581977E-2"/>
    <n v="0"/>
    <n v="9.3889813769721456E-2"/>
    <n v="0"/>
    <n v="0.6577308568768907"/>
    <n v="9.8591549295774642E-4"/>
    <n v="7.835310983606264E-2"/>
    <n v="1.6949152542372882E-4"/>
    <n v="9.6137672871848365E-2"/>
    <n v="0"/>
    <n v="0.11522655126233523"/>
    <n v="0"/>
    <n v="6.0255650974389369E-2"/>
    <n v="0"/>
    <n v="5.7585667582403598E-2"/>
    <n v="0"/>
    <n v="3.9527482112882158E-2"/>
    <n v="0"/>
    <n v="5.9711335978727173E-2"/>
    <n v="6.1538461538461541E-4"/>
    <n v="8.377948615401043E-2"/>
    <n v="0"/>
    <n v="6.077392324817197E-2"/>
    <n v="0"/>
    <n v="0.11245005336348285"/>
    <n v="0"/>
    <n v="2.3823567244130813E-2"/>
    <n v="0"/>
    <n v="8.3523694965932149E-2"/>
    <n v="0"/>
    <n v="9.8085458533452241E-2"/>
    <n v="0"/>
    <n v="0.13283551681479142"/>
    <n v="0"/>
    <n v="0.21727105345873177"/>
    <n v="1.1494252873563219E-4"/>
    <n v="3.5069743208196835E-2"/>
    <n v="0"/>
    <n v="7.6747326436896315E-2"/>
    <n v="1.25E-3"/>
    <n v="8.4885693483035221E-2"/>
    <n v="0"/>
    <n v="4.3190602482649866E-2"/>
    <n v="3.2258064516129032E-4"/>
    <n v="0.11117282014770501"/>
    <n v="5.0000000000000001E-3"/>
    <n v="0.1128086032982317"/>
    <n v="0"/>
    <n v="4.5562259513211044E-2"/>
    <n v="0"/>
    <n v="0.12007427610932458"/>
    <n v="0"/>
    <n v="4.5890746300965776E-2"/>
    <n v="0"/>
    <n v="6.8694019294467584E-2"/>
    <n v="0"/>
    <n v="7.6697625468949537E-2"/>
    <n v="0"/>
    <n v="9.5357259297287222E-2"/>
    <n v="5.395683453237411E-4"/>
    <n v="2.724394654344937E-2"/>
    <n v="1.3513513513513514E-4"/>
    <n v="7.7570855504901934E-2"/>
    <n v="0"/>
    <n v="4.5521639051798145E-2"/>
    <n v="0"/>
    <n v="1.8044668492552037E-2"/>
  </r>
  <r>
    <n v="5065"/>
    <x v="215"/>
    <x v="6"/>
    <n v="0"/>
    <n v="5.3952003501892193E-2"/>
    <n v="0"/>
    <n v="3.0876128862494297E-2"/>
    <n v="6.2500000000000001E-5"/>
    <n v="5.1192793147151312E-2"/>
    <n v="0"/>
    <n v="3.0552049731143699E-2"/>
    <n v="3.7466666666666662E-2"/>
    <n v="0.3096019653324153"/>
    <n v="1.0695187165775401E-4"/>
    <n v="2.7612883716387066E-2"/>
    <n v="0"/>
    <n v="3.9061598544453922E-2"/>
    <n v="0.21201834862385319"/>
    <n v="0.55260687702565625"/>
    <n v="4.7619047619047623E-3"/>
    <n v="0.44890637642327985"/>
    <n v="0"/>
    <n v="0.11031476118205344"/>
    <n v="0"/>
    <n v="0.25484050770714778"/>
    <n v="0"/>
    <n v="5.5216233874181661E-2"/>
    <n v="3.7968749999999996E-2"/>
    <n v="0.34656352812709923"/>
    <n v="0"/>
    <n v="0.24260625667854888"/>
    <n v="2.1408450704225354E-2"/>
    <n v="0.22283411544083712"/>
    <n v="0"/>
    <n v="5.7988510644236005E-2"/>
    <n v="0"/>
    <n v="7.9907634948184383E-2"/>
    <n v="3.5714285714285714E-4"/>
    <n v="5.2770029065718371E-2"/>
    <n v="0"/>
    <n v="6.2626436966034607E-2"/>
    <n v="0"/>
    <n v="7.9315371730953127E-2"/>
    <n v="1.189655172413793E-2"/>
    <n v="0.20233235267275926"/>
    <n v="0"/>
    <n v="7.7275851051383265E-2"/>
    <n v="7.2164948453608247E-4"/>
    <n v="8.5638643717248136E-2"/>
    <n v="0"/>
    <n v="5.6364507411753133E-2"/>
    <n v="0"/>
    <n v="0.19660443873558156"/>
    <n v="0"/>
    <n v="0.10234372195568409"/>
    <n v="0"/>
    <n v="0.19530090973811268"/>
    <n v="0"/>
    <n v="0.20947147259181387"/>
    <n v="0"/>
    <n v="0.64183078352122336"/>
    <n v="0"/>
    <n v="5.5537526427490186E-2"/>
    <n v="0"/>
    <n v="0.16130791060640021"/>
    <n v="7.8125000000000002E-5"/>
    <n v="4.101748216778231E-2"/>
    <n v="0.27136363636363636"/>
    <n v="0.75660942743437365"/>
    <n v="0"/>
    <n v="8.5909926967464897E-2"/>
    <n v="0.32134920634920638"/>
    <n v="0.61995528940084421"/>
    <n v="0"/>
    <n v="5.1290734776832665E-2"/>
    <n v="0"/>
    <n v="0.12798315345683925"/>
    <n v="0"/>
    <n v="4.5121116913471385E-2"/>
    <n v="0"/>
    <n v="4.3082168089834227E-2"/>
    <n v="0"/>
    <n v="0.16737139665558703"/>
    <n v="0"/>
    <n v="5.0909628549301977E-2"/>
    <n v="1.1510791366906475E-3"/>
    <n v="3.0591787880877023E-2"/>
    <n v="0.16972972972972972"/>
    <n v="0.66383080301648223"/>
    <n v="0"/>
    <n v="6.0001145936985009E-2"/>
    <n v="1.7006802721088437E-4"/>
    <n v="2.1860608148422198E-2"/>
  </r>
  <r>
    <n v="5138"/>
    <x v="216"/>
    <x v="6"/>
    <n v="0"/>
    <n v="5.8542143949994067E-2"/>
    <n v="0"/>
    <n v="3.4343476053462371E-2"/>
    <n v="0"/>
    <n v="3.3410405946689009E-2"/>
    <n v="0"/>
    <n v="1.8892805345140817E-2"/>
    <n v="0"/>
    <n v="4.0200114488897799E-2"/>
    <n v="1.6042780748663101E-4"/>
    <n v="3.6846748408602178E-2"/>
    <n v="0"/>
    <n v="3.4941694180437508E-2"/>
    <n v="2.8440366972477065E-3"/>
    <n v="6.4992171822765107E-2"/>
    <n v="0"/>
    <n v="0.30531650695129742"/>
    <n v="0"/>
    <n v="0.16695024629653538"/>
    <n v="0"/>
    <n v="0.43700839538132846"/>
    <n v="0"/>
    <n v="0.14694436247970333"/>
    <n v="0"/>
    <n v="9.6304246275982455E-2"/>
    <n v="0"/>
    <n v="0.35324348500144981"/>
    <n v="1.4084507042253522E-3"/>
    <n v="7.0575339091277361E-2"/>
    <n v="0"/>
    <n v="3.7086016734932961E-2"/>
    <n v="0"/>
    <n v="7.516170120568598E-2"/>
    <n v="0"/>
    <n v="4.0667044161680641E-2"/>
    <n v="0"/>
    <n v="7.6758532341549668E-2"/>
    <n v="0"/>
    <n v="0.11344094007318727"/>
    <n v="0"/>
    <n v="8.0118293754294384E-2"/>
    <n v="0"/>
    <n v="7.1110848506240817E-2"/>
    <n v="0"/>
    <n v="6.7296455191102972E-2"/>
    <n v="0"/>
    <n v="0.11514720052080626"/>
    <n v="0"/>
    <n v="0.11805857606602868"/>
    <n v="0"/>
    <n v="0.11138781183083928"/>
    <n v="1.2195121951219512E-3"/>
    <n v="0.13468837995896152"/>
    <n v="0"/>
    <n v="8.761145802209705E-2"/>
    <n v="0"/>
    <n v="0.14859649421103172"/>
    <n v="0"/>
    <n v="4.6384728675561204E-2"/>
    <n v="0"/>
    <n v="7.9375477615222373E-2"/>
    <n v="2.3437499999999999E-4"/>
    <n v="3.1081732696404532E-2"/>
    <n v="6.5909090909090903E-2"/>
    <n v="0.35757974974506457"/>
    <n v="0"/>
    <n v="7.6669977361043071E-2"/>
    <n v="6.3492063492063492E-4"/>
    <n v="4.2072135748742842E-2"/>
    <n v="0"/>
    <n v="4.3249169345374795E-2"/>
    <n v="0"/>
    <n v="6.8957458719933334E-2"/>
    <n v="0"/>
    <n v="4.7536658205929221E-2"/>
    <n v="0"/>
    <n v="3.5077893977041794E-2"/>
    <n v="0"/>
    <n v="0.26851296043392775"/>
    <n v="0"/>
    <n v="3.8636733553937645E-2"/>
    <n v="0"/>
    <n v="2.8942267801375696E-2"/>
    <n v="6.0810810810810806E-3"/>
    <n v="0.13714458342813388"/>
    <n v="0"/>
    <n v="6.8462139949468745E-2"/>
    <n v="0"/>
    <n v="1.7058766079350977E-2"/>
  </r>
  <r>
    <n v="5000"/>
    <x v="217"/>
    <x v="6"/>
    <n v="1.9230769230769232E-3"/>
    <n v="4.9676521372551533E-2"/>
    <n v="4.4021739130434782E-3"/>
    <n v="9.6488605053086512E-2"/>
    <n v="9.75E-3"/>
    <n v="0.16411963053002693"/>
    <n v="0.78766355140186917"/>
    <n v="1.6296086835636978"/>
    <n v="0.27599999999999997"/>
    <n v="1.1577852672548994"/>
    <n v="2.5145989304812835"/>
    <n v="2.623036109042832"/>
    <n v="5.4403669724770641E-2"/>
    <n v="0.42487327008128295"/>
    <n v="0.40834862385321097"/>
    <n v="1.2521891860960046"/>
    <n v="2.8571428571428571E-3"/>
    <n v="0.280033800625834"/>
    <n v="0.28739130434782612"/>
    <n v="1.721841922436725"/>
    <n v="0.18823529411764706"/>
    <n v="1.5918384921148534"/>
    <n v="0"/>
    <n v="6.1138767528381606E-2"/>
    <n v="3.1250000000000002E-3"/>
    <n v="0.12843502308761243"/>
    <n v="0.37545454545454543"/>
    <n v="2.319062928250657"/>
    <n v="0.44859154929577466"/>
    <n v="1.6566711319764043"/>
    <n v="4.9152542372881353E-3"/>
    <n v="0.14785050414914963"/>
    <n v="0.13155555555555554"/>
    <n v="0.90032364773289619"/>
    <n v="7.2619047619047628E-3"/>
    <n v="0.12204449633600271"/>
    <n v="4.8125000000000001E-2"/>
    <n v="0.45369725778339487"/>
    <n v="3.5250000000000004E-2"/>
    <n v="0.31191421488567167"/>
    <n v="8.6206896551724137E-4"/>
    <n v="9.8116963843462787E-2"/>
    <n v="8.615384615384615E-3"/>
    <n v="0.17048472337453108"/>
    <n v="3.4020618556701034E-3"/>
    <n v="0.18580901054265336"/>
    <n v="4.8387096774193554E-4"/>
    <n v="0.17208541407967698"/>
    <n v="6.4285714285714285E-3"/>
    <n v="0.28950660183707516"/>
    <n v="5.3846153846153844E-3"/>
    <n v="0.16429196658701387"/>
    <n v="1.3414634146341465E-2"/>
    <n v="0.24525265745063535"/>
    <n v="0"/>
    <n v="8.4210564313001654E-2"/>
    <n v="0"/>
    <n v="7.8642281635555811E-2"/>
    <n v="1.1494252873563218E-3"/>
    <n v="5.1005750250887043E-2"/>
    <n v="3.7341463414634144"/>
    <n v="4.653861785286642"/>
    <n v="2.8225781249999997"/>
    <n v="1.9513250617335811"/>
    <n v="9.8000000000000004E-2"/>
    <n v="0.60820479355813295"/>
    <n v="1.3854838709677419"/>
    <n v="2.8597427243101614"/>
    <n v="3.2063492063492065E-2"/>
    <n v="0.26187571763939632"/>
    <n v="6.9230769230769242E-3"/>
    <n v="9.7277387860791709E-2"/>
    <n v="5.0000000000000001E-3"/>
    <n v="9.2575185209059371E-2"/>
    <n v="5.7951111111111109"/>
    <n v="3.5031504330095871"/>
    <n v="6.0138888888888895E-2"/>
    <n v="0.53047147698890396"/>
    <n v="1.3599999999999999E-2"/>
    <n v="0.52124058425516684"/>
    <n v="2.2429906542056075E-3"/>
    <n v="0.10544886460415125"/>
    <n v="9.4604316546762594E-3"/>
    <n v="0.13484987967738385"/>
    <n v="3.6486486486486487E-3"/>
    <n v="7.7208616857522505E-2"/>
    <n v="3.3613445378151263E-3"/>
    <n v="0.10257018652764767"/>
    <n v="4.4991836734693873"/>
    <n v="1.5874204075654077"/>
  </r>
  <r>
    <n v="5001"/>
    <x v="218"/>
    <x v="6"/>
    <n v="2.9711538461538459E-2"/>
    <n v="0.24398580800417649"/>
    <n v="1.0116304347826086"/>
    <n v="2.3105153593132957"/>
    <n v="5.8062499999999996E-2"/>
    <n v="0.43500629265272023"/>
    <n v="0.14158878504672898"/>
    <n v="0.74525459779967407"/>
    <n v="0.92213333333333336"/>
    <n v="1.6693249420278167"/>
    <n v="4.8658823529411759"/>
    <n v="2.3699579104173618"/>
    <n v="4.1834862385321102E-2"/>
    <n v="0.34327315820802901"/>
    <n v="2.4220183486238531E-2"/>
    <n v="0.28165840347063043"/>
    <n v="2.8571428571428571E-3"/>
    <n v="0.2131554501404842"/>
    <n v="0.10695652173913044"/>
    <n v="1.1835239796476633"/>
    <n v="22.235294117647058"/>
    <n v="9.2417655230478744"/>
    <n v="1.9148936170212765E-3"/>
    <n v="7.4414913545174488E-2"/>
    <n v="3.1250000000000002E-3"/>
    <n v="0.13301962758229408"/>
    <n v="2.7272727272727275E-3"/>
    <n v="0.3441073096928608"/>
    <n v="0.70633802816901414"/>
    <n v="2.2099841018824349"/>
    <n v="1.3220338983050849E-2"/>
    <n v="0.22280905723870095"/>
    <n v="3.4888888888888886E-2"/>
    <n v="0.41716078220731811"/>
    <n v="1.7380952380952382E-2"/>
    <n v="0.28114669382076091"/>
    <n v="0.54531249999999998"/>
    <n v="1.521551021737745"/>
    <n v="0"/>
    <n v="3.8926360299321811E-2"/>
    <n v="0"/>
    <n v="6.7808331324253193E-2"/>
    <n v="3.8461538461538464E-3"/>
    <n v="0.16320770838293011"/>
    <n v="6.0927835051546385E-2"/>
    <n v="0.41316560721083428"/>
    <n v="4.354838709677419E-3"/>
    <n v="0.12871039832377049"/>
    <n v="0"/>
    <n v="7.7259024687667169E-2"/>
    <n v="1.3846153846153848E-2"/>
    <n v="0.21818173211069414"/>
    <n v="0.25780487804878049"/>
    <n v="1.5265348934361374"/>
    <n v="0"/>
    <n v="0.15983740112839656"/>
    <n v="0"/>
    <n v="0.33642096829239193"/>
    <n v="1.4942528735632182E-3"/>
    <n v="6.2336915139417262E-2"/>
    <n v="1.5229268292682927"/>
    <n v="4.5397997593050023"/>
    <n v="2.9375000000000002E-2"/>
    <n v="0.2700061553601939"/>
    <n v="1.2848181818181819"/>
    <n v="2.2693479982439029"/>
    <n v="0.17080645161290323"/>
    <n v="0.98652687516739246"/>
    <n v="3.4126984126984126"/>
    <n v="2.0775356365252122"/>
    <n v="0.65188034188034194"/>
    <n v="1.7613491128875503"/>
    <n v="1.0227272727272727E-2"/>
    <n v="0.41521713888909095"/>
    <n v="0.56122222222222229"/>
    <n v="1.6407963165351398"/>
    <n v="2.0833333333333333E-3"/>
    <n v="8.7110029363567376E-2"/>
    <n v="4.5468000000000002"/>
    <n v="9.990725218193095"/>
    <n v="6.6355140186915894E-3"/>
    <n v="0.11935067808117324"/>
    <n v="2.1600359712230217"/>
    <n v="2.2125656978034836"/>
    <n v="1.9459459459459458E-2"/>
    <n v="0.25604104280673468"/>
    <n v="3.3613445378151263E-3"/>
    <n v="9.9140500220033123E-2"/>
    <n v="2.8166666666666664"/>
    <n v="2.5631680404219388"/>
  </r>
  <r>
    <n v="5030"/>
    <x v="219"/>
    <x v="6"/>
    <n v="2.8846153846153843E-4"/>
    <n v="6.7265946590805328E-2"/>
    <n v="5.4347826086956522E-4"/>
    <n v="4.9863965360810912E-2"/>
    <n v="6.2500000000000001E-5"/>
    <n v="2.6071668016974255E-2"/>
    <n v="6.0140186915887857E-2"/>
    <n v="0.34314870683640913"/>
    <n v="0"/>
    <n v="0.14334830997886716"/>
    <n v="3.2085561497326203E-4"/>
    <n v="5.3498647744882777E-2"/>
    <n v="0"/>
    <n v="2.9819188761631976E-2"/>
    <n v="0"/>
    <n v="5.4534162664239633E-2"/>
    <n v="0"/>
    <n v="0.24346113618498394"/>
    <n v="3.9130434782608699E-3"/>
    <n v="0.25948092826875269"/>
    <n v="0"/>
    <n v="0.1642615541927526"/>
    <n v="0"/>
    <n v="6.0037717751054383E-2"/>
    <n v="6.2343749999999996E-2"/>
    <n v="0.55263722340253951"/>
    <n v="0"/>
    <n v="0.48952708819533941"/>
    <n v="9.8591549295774638E-3"/>
    <n v="0.1893549128707856"/>
    <n v="0"/>
    <n v="6.6647491241673032E-2"/>
    <n v="3.7777777777777779E-3"/>
    <n v="0.19630235215438996"/>
    <n v="0"/>
    <n v="5.3131141450369582E-2"/>
    <n v="1.5625E-4"/>
    <n v="0.2000580271356841"/>
    <n v="0.237375"/>
    <n v="0.89104351423173067"/>
    <n v="0"/>
    <n v="0.10957936969989547"/>
    <n v="1.5384615384615385E-4"/>
    <n v="5.9962234339246384E-2"/>
    <n v="0"/>
    <n v="4.1202884216602793E-2"/>
    <n v="1.4516129032258066E-3"/>
    <n v="9.3915033958149305E-2"/>
    <n v="0"/>
    <n v="3.5762347441820067E-2"/>
    <n v="0"/>
    <n v="8.3768121083207914E-2"/>
    <n v="0"/>
    <n v="0.14441603511771087"/>
    <n v="0"/>
    <n v="0.45565762628012546"/>
    <n v="0"/>
    <n v="0.1394297459848742"/>
    <n v="0"/>
    <n v="0.1144792909254992"/>
    <n v="0"/>
    <n v="8.9532701905343223E-2"/>
    <n v="5.4687499999999994E-4"/>
    <n v="4.8531773440740125E-2"/>
    <n v="0.37418181818181817"/>
    <n v="0.88069755416840567"/>
    <n v="1.6129032258064516E-4"/>
    <n v="7.8555943146399576E-2"/>
    <n v="0"/>
    <n v="3.708445935580796E-2"/>
    <n v="1.8803418803418803E-3"/>
    <n v="5.5604505987452237E-2"/>
    <n v="0"/>
    <n v="0.11362433783752006"/>
    <n v="3.3333333333333332E-4"/>
    <n v="8.3027174775341592E-2"/>
    <n v="2.6805555555555555E-2"/>
    <n v="0.20601919325829604"/>
    <n v="1.5999999999999999E-3"/>
    <n v="0.24931714542706512"/>
    <n v="0.68074766355140193"/>
    <n v="0.88542402789337382"/>
    <n v="6.4748201438848921E-4"/>
    <n v="3.0691453151156785E-2"/>
    <n v="0"/>
    <n v="3.4333915910920748E-2"/>
    <n v="8.5546218487394951E-2"/>
    <n v="0.49839253306174292"/>
    <n v="0"/>
    <n v="1.9445652813452532E-2"/>
  </r>
  <r>
    <n v="5031"/>
    <x v="220"/>
    <x v="6"/>
    <n v="5.0000000000000001E-3"/>
    <n v="0.12055568741198709"/>
    <n v="0.16902173913043478"/>
    <n v="0.65372690918087528"/>
    <n v="0.177125"/>
    <n v="0.67357802898855679"/>
    <n v="6.2149532710280382E-3"/>
    <n v="9.6740720364785773E-2"/>
    <n v="0.1404"/>
    <n v="0.63026283963494101"/>
    <n v="6.6141711229946525"/>
    <n v="2.2525761248667351"/>
    <n v="0.14449541284403669"/>
    <n v="0.77449312428190964"/>
    <n v="5.7482568807339449"/>
    <n v="2.478877245213964"/>
    <n v="7.3333333333333334E-2"/>
    <n v="0.90137764703050927"/>
    <n v="0.28521739130434787"/>
    <n v="1.3953115922416515"/>
    <n v="5.8823529411764705E-3"/>
    <n v="0.23759058257534701"/>
    <n v="8.0629787234042549"/>
    <n v="4.1846800059472633"/>
    <n v="8.8767187500000002"/>
    <n v="4.0063519178885283"/>
    <n v="0.25454545454545457"/>
    <n v="1.987540093976095"/>
    <n v="0.43704225352112674"/>
    <n v="1.4956163306212058"/>
    <n v="5.64406779661017E-2"/>
    <n v="0.5272183186456556"/>
    <n v="2.2922222222222222"/>
    <n v="3.0525619737951599"/>
    <n v="1.7802380952380952"/>
    <n v="2.5791623855354757"/>
    <n v="1.3159375"/>
    <n v="2.8141121516954888"/>
    <n v="8.0094999999999992"/>
    <n v="3.3640924113012698"/>
    <n v="0"/>
    <n v="6.8562155573739708E-2"/>
    <n v="1.2307692307692308E-3"/>
    <n v="0.12503373522171668"/>
    <n v="7.9484536082474216E-2"/>
    <n v="0.57690007910393504"/>
    <n v="0.2920967741935484"/>
    <n v="1.2980733846170587"/>
    <n v="1.607142857142857E-2"/>
    <n v="0.42365813071528791"/>
    <n v="3.8461538461538462E-4"/>
    <n v="7.2920639341438817E-2"/>
    <n v="8.9709756097560973"/>
    <n v="4.6943934156133249"/>
    <n v="8.9473684210526316E-2"/>
    <n v="0.81879655762605619"/>
    <n v="0"/>
    <n v="9.0101730461646642E-2"/>
    <n v="5.4022988505747129E-3"/>
    <n v="0.12617206283065951"/>
    <n v="2.170731707317073E-2"/>
    <n v="0.23929789541129462"/>
    <n v="0.10148437499999999"/>
    <n v="0.63029313723368774"/>
    <n v="0.40800000000000003"/>
    <n v="1.3774751613666243"/>
    <n v="5.4919354838709671"/>
    <n v="3.3291100388790436"/>
    <n v="3.7301587301587303E-3"/>
    <n v="9.7792512175236337E-2"/>
    <n v="1.6752136752136753E-2"/>
    <n v="0.24077062663345147"/>
    <n v="7.0227272727272725"/>
    <n v="3.9582899733409138"/>
    <n v="7.5555555555555558E-3"/>
    <n v="0.12747849809574816"/>
    <n v="2.638888888888889E-3"/>
    <n v="0.12668638973518198"/>
    <n v="2.7276000000000002"/>
    <n v="4.3103716334281463"/>
    <n v="2.5233644859813083E-3"/>
    <n v="7.9311730753171134E-2"/>
    <n v="2.4028776978417266E-2"/>
    <n v="0.24261012832822262"/>
    <n v="2.1621621621621622E-3"/>
    <n v="7.2151245174411377E-2"/>
    <n v="0.623109243697479"/>
    <n v="1.107677916606046"/>
    <n v="0.28591836734693876"/>
    <n v="0.7632875869513609"/>
  </r>
  <r>
    <n v="5040"/>
    <x v="221"/>
    <x v="6"/>
    <n v="6.9230769230769242E-3"/>
    <n v="0.15614702619447782"/>
    <n v="8.6956521739130427E-4"/>
    <n v="3.7897275896191226E-2"/>
    <n v="3.6250000000000002E-3"/>
    <n v="8.4405225100122938E-2"/>
    <n v="0.74172897196261678"/>
    <n v="1.5106548903769561"/>
    <n v="2.6125333333333334"/>
    <n v="2.6186131941556399"/>
    <n v="0.12155080213903743"/>
    <n v="0.59318521295602389"/>
    <n v="4.7706422018348625E-3"/>
    <n v="9.9972633018918053E-2"/>
    <n v="0.58614678899082573"/>
    <n v="1.4784499781304146"/>
    <n v="0"/>
    <n v="0.17144954329069964"/>
    <n v="0"/>
    <n v="0.13093259614959696"/>
    <n v="3.5294117647058823E-2"/>
    <n v="0.67579983763097651"/>
    <n v="0"/>
    <n v="0.15678886878518353"/>
    <n v="6.5937499999999996E-2"/>
    <n v="0.65831966093805572"/>
    <n v="4.3263636363636362"/>
    <n v="6.9472702145406542"/>
    <n v="6.4084507042253519E-2"/>
    <n v="0.5757805514467661"/>
    <n v="0.25627118644067798"/>
    <n v="1.1905223693199525"/>
    <n v="0.18933333333333333"/>
    <n v="1.0836824610408906"/>
    <n v="1.9523809523809523E-2"/>
    <n v="0.24614352756799499"/>
    <n v="9.3749999999999997E-4"/>
    <n v="7.3380176921539933E-2"/>
    <n v="3.7499999999999999E-3"/>
    <n v="0.11619584565488882"/>
    <n v="5.1724137931034484E-4"/>
    <n v="7.4674970606780341E-2"/>
    <n v="1.0615384615384615E-2"/>
    <n v="0.21315363320181688"/>
    <n v="7.2164948453608247E-4"/>
    <n v="5.9622064531999433E-2"/>
    <n v="1.6129032258064516E-4"/>
    <n v="3.9945105596882774E-2"/>
    <n v="0.23964285714285716"/>
    <n v="1.5610958785206563"/>
    <n v="0.83961538461538465"/>
    <n v="2.4011377140497645"/>
    <n v="4.4390243902439022E-2"/>
    <n v="0.49393221853170327"/>
    <n v="4.7368421052631574E-2"/>
    <n v="0.5843689833580068"/>
    <n v="0"/>
    <n v="0.25883641480472352"/>
    <n v="1.8735632183908047E-2"/>
    <n v="0.18256868058983516"/>
    <n v="0"/>
    <n v="5.0430203455291096E-2"/>
    <n v="0.51796874999999998"/>
    <n v="1.2218249533880434"/>
    <n v="0.1400909090909091"/>
    <n v="0.9744673631087778"/>
    <n v="0.23725806451612902"/>
    <n v="1.0571166756638535"/>
    <n v="9.0476190476190474E-3"/>
    <n v="0.15981370292301028"/>
    <n v="5.7692307692307696E-2"/>
    <n v="0.41560061054665082"/>
    <n v="1.8181818181818182E-3"/>
    <n v="6.6522493370381269E-2"/>
    <n v="7.5555555555555558E-3"/>
    <n v="0.11529810260904781"/>
    <n v="5.138888888888889E-3"/>
    <n v="0.16191621810729342"/>
    <n v="0.29520000000000002"/>
    <n v="1.679285650962856"/>
    <n v="1.4953271028037385E-3"/>
    <n v="5.2852433605027088E-2"/>
    <n v="3.7050359712230215E-3"/>
    <n v="5.0823953087306618E-2"/>
    <n v="1.1351351351351352E-2"/>
    <n v="0.19455717732719319"/>
    <n v="5.7478991596638655E-2"/>
    <n v="0.41162791408499727"/>
    <n v="5.1768707482993191E-2"/>
    <n v="0.27374204019561338"/>
  </r>
  <r>
    <n v="5047"/>
    <x v="222"/>
    <x v="6"/>
    <n v="0.10057692307692309"/>
    <n v="0.53097337002148137"/>
    <n v="1.1956521739130436E-3"/>
    <n v="3.473155090206604E-2"/>
    <n v="0.20825000000000002"/>
    <n v="0.75740540656572775"/>
    <n v="5.3664485981308419"/>
    <n v="2.1301854836185994"/>
    <n v="0.23013333333333333"/>
    <n v="0.90905320816414892"/>
    <n v="0.66502673796791445"/>
    <n v="1.500998380649984"/>
    <n v="0.17256880733944954"/>
    <n v="0.72579663513655901"/>
    <n v="5.2293577981651377E-3"/>
    <n v="0.14461122930382711"/>
    <n v="1.4285714285714286E-3"/>
    <n v="0.28728633615940435"/>
    <n v="1.6956521739130436E-2"/>
    <n v="0.44954022705601565"/>
    <n v="0"/>
    <n v="0.11579801776408691"/>
    <n v="1.9148936170212765E-3"/>
    <n v="0.28520161219032331"/>
    <n v="4.6874999999999998E-4"/>
    <n v="0.10669066449220839"/>
    <n v="0"/>
    <n v="0.29046554946076197"/>
    <n v="1.2676056338028169E-3"/>
    <n v="9.4298280029710232E-2"/>
    <n v="3.7627118644067793E-2"/>
    <n v="0.50661379506852733"/>
    <n v="7.8222222222222221E-2"/>
    <n v="0.61089381362488238"/>
    <n v="3.4839285714285713"/>
    <n v="3.5971297543106893"/>
    <n v="3.1250000000000002E-3"/>
    <n v="0.1214582327807836"/>
    <n v="1.9125E-2"/>
    <n v="0.33056644085142983"/>
    <n v="0"/>
    <n v="9.7630070485820619E-2"/>
    <n v="1.0461538461538461E-2"/>
    <n v="0.17225639241105875"/>
    <n v="0"/>
    <n v="4.7237974582154368E-2"/>
    <n v="0.66193548387096768"/>
    <n v="1.8044278194417995"/>
    <n v="0"/>
    <n v="0.16207191067678278"/>
    <n v="0"/>
    <n v="0.10113481707662553"/>
    <n v="2.4390243902439024E-4"/>
    <n v="0.11741301495834333"/>
    <n v="0"/>
    <n v="0.28211293619909927"/>
    <n v="0"/>
    <n v="0.20501132399039917"/>
    <n v="2.7586206896551722E-3"/>
    <n v="9.1878698671275003E-2"/>
    <n v="1.4634146341463415E-3"/>
    <n v="0.11223541142953888"/>
    <n v="2.96875E-3"/>
    <n v="7.6335183277572632E-2"/>
    <n v="1.9909090909090911E-2"/>
    <n v="0.24582918276459761"/>
    <n v="8.0645161290322581E-4"/>
    <n v="0.11858256736353893"/>
    <n v="2.0317460317460317E-2"/>
    <n v="0.16896488514848665"/>
    <n v="1.9914529914529914E-2"/>
    <n v="0.20772350373850471"/>
    <n v="1.7045454545454548E-2"/>
    <n v="0.37668010192989876"/>
    <n v="5.5555555555555556E-4"/>
    <n v="5.2291312262495504E-2"/>
    <n v="4.4444444444444446E-2"/>
    <n v="0.3569977819841938"/>
    <n v="0"/>
    <n v="0.19048770578860369"/>
    <n v="1.7757009345794391E-3"/>
    <n v="0.10502920885863772"/>
    <n v="1.4388489208633093E-4"/>
    <n v="3.4152712055912596E-2"/>
    <n v="7.95945945945946E-2"/>
    <n v="0.48044394578192268"/>
    <n v="8.8235294117647058E-3"/>
    <n v="0.12971187461848555"/>
    <n v="0.19054421768707483"/>
    <n v="0.56360686907656832"/>
  </r>
  <r>
    <n v="5077"/>
    <x v="223"/>
    <x v="6"/>
    <n v="7.0576923076923079E-2"/>
    <n v="0.41502917357878821"/>
    <n v="0.53032608695652173"/>
    <n v="1.1481795631045255"/>
    <n v="1.25E-3"/>
    <n v="5.0297396382002528E-2"/>
    <n v="1.4392523364485982E-2"/>
    <n v="0.17172281843900999"/>
    <n v="4.4533333333333334E-2"/>
    <n v="0.27952063301020852"/>
    <n v="7.4866310160427805E-3"/>
    <n v="9.8055591323998492E-2"/>
    <n v="3.242477064220183"/>
    <n v="2.7770608693917889"/>
    <n v="5.2293577981651377E-3"/>
    <n v="9.7510221127440996E-2"/>
    <n v="4.7619047619047614E-4"/>
    <n v="0.21226923993603566"/>
    <n v="0"/>
    <n v="0.22190721187259357"/>
    <n v="5.8823529411764705E-3"/>
    <n v="0.15263053301342033"/>
    <n v="0"/>
    <n v="4.5123327796951634E-2"/>
    <n v="2.4843750000000001E-2"/>
    <n v="0.45564106320419329"/>
    <n v="0.03"/>
    <n v="0.73325360495869296"/>
    <n v="0.4608450704225352"/>
    <n v="1.2054479750209248"/>
    <n v="6.3322033898305081"/>
    <n v="6.0148014828493261"/>
    <n v="7.8666666666666663E-2"/>
    <n v="0.64582528800772709"/>
    <n v="2.0238095238095236E-3"/>
    <n v="0.11932248608526629"/>
    <n v="5.7812499999999999E-3"/>
    <n v="0.13320643188431086"/>
    <n v="2.1125000000000001E-2"/>
    <n v="0.23967230833272765"/>
    <n v="0"/>
    <n v="5.2455229053980042E-2"/>
    <n v="0.17215384615384616"/>
    <n v="0.71679857311482065"/>
    <n v="0.20175257731958762"/>
    <n v="0.73776546557033562"/>
    <n v="1.7279032258064517"/>
    <n v="1.9341941673750733"/>
    <n v="2.5000000000000001E-3"/>
    <n v="0.21055582389356392"/>
    <n v="0.29615384615384616"/>
    <n v="1.2633200700376559"/>
    <n v="2.170731707317073E-2"/>
    <n v="0.39136687226037731"/>
    <n v="0"/>
    <n v="0.15235061887339713"/>
    <n v="0"/>
    <n v="0.22552755101678104"/>
    <n v="1.1494252873563219E-4"/>
    <n v="0.14236596084275435"/>
    <n v="1.1707317073170732E-2"/>
    <n v="0.22450037314390875"/>
    <n v="2.807578125"/>
    <n v="1.7157941141186277"/>
    <n v="2.4545454545454545E-3"/>
    <n v="8.9430033395315814E-2"/>
    <n v="9.6774193548387108E-4"/>
    <n v="9.3868526301540509E-2"/>
    <n v="7.2222222222222219E-3"/>
    <n v="0.14369775504328669"/>
    <n v="7.1981196581196576"/>
    <n v="2.5820721602550134"/>
    <n v="0"/>
    <n v="5.7776761898029064E-2"/>
    <n v="1.111111111111111E-4"/>
    <n v="6.661975472164329E-2"/>
    <n v="3.8316666666666666"/>
    <n v="2.8880243257200111"/>
    <n v="0.1648"/>
    <n v="0.93457641362667143"/>
    <n v="2.9345794392523366E-2"/>
    <n v="0.18839509858623482"/>
    <n v="0.39133093525179857"/>
    <n v="0.87740560697998315"/>
    <n v="2.7027027027027027E-4"/>
    <n v="6.4952285409660512E-2"/>
    <n v="4.0336134453781512E-3"/>
    <n v="7.3460974343355606E-2"/>
    <n v="6.3605442176870742E-3"/>
    <n v="7.0380912520972172E-2"/>
  </r>
  <r>
    <n v="5078"/>
    <x v="224"/>
    <x v="6"/>
    <n v="9.6153846153846154E-5"/>
    <n v="4.5470134740457163E-2"/>
    <n v="6.3532608695652165E-2"/>
    <n v="0.35764066573109199"/>
    <n v="0.297375"/>
    <n v="0.71296414593396507"/>
    <n v="1.6355140186915887E-3"/>
    <n v="5.3526382348900961E-2"/>
    <n v="9.5200000000000007E-2"/>
    <n v="0.53890659481193259"/>
    <n v="8.7700534759358288E-3"/>
    <n v="9.1055768709629475E-2"/>
    <n v="0.31339449541284403"/>
    <n v="0.93239070305441962"/>
    <n v="8.2568807339449544E-4"/>
    <n v="5.761647651355107E-2"/>
    <n v="3.4285714285714287E-2"/>
    <n v="1.2668561858236143"/>
    <n v="0"/>
    <n v="0.17988099737693744"/>
    <n v="1.1764705882352941E-2"/>
    <n v="0.62132261682592727"/>
    <n v="0"/>
    <n v="5.4372819867595928E-2"/>
    <n v="1.609375E-2"/>
    <n v="0.42922652602217426"/>
    <n v="0"/>
    <n v="0.41491651928044188"/>
    <n v="1.8028169014084508E-2"/>
    <n v="0.20128542789369588"/>
    <n v="1.864406779661017E-3"/>
    <n v="9.3993932708120009E-2"/>
    <n v="1.4222222222222221E-2"/>
    <n v="0.34849194619625895"/>
    <n v="1.1904761904761903E-4"/>
    <n v="4.4662809771191782E-2"/>
    <n v="3.1250000000000001E-4"/>
    <n v="9.3921161185602037E-2"/>
    <n v="4.3749999999999995E-3"/>
    <n v="0.12674052791487658"/>
    <n v="2.6034482758620688E-2"/>
    <n v="0.30361557493273328"/>
    <n v="3.5384615384615381E-3"/>
    <n v="0.12288662462713845"/>
    <n v="1.0309278350515464E-4"/>
    <n v="3.464013703652729E-2"/>
    <n v="9.0322580645161282E-3"/>
    <n v="0.21250914901208684"/>
    <n v="3.2142857142857142E-3"/>
    <n v="5.5787194956478207E-2"/>
    <n v="1.2863461538461538"/>
    <n v="2.7828708667356317"/>
    <n v="3.4146341463414634E-3"/>
    <n v="0.15238477125963462"/>
    <n v="0"/>
    <n v="0.28327595119680149"/>
    <n v="0"/>
    <n v="0.12701753164557458"/>
    <n v="9.4252873563218393E-3"/>
    <n v="0.16224239938935806"/>
    <n v="1.9512195121951219E-3"/>
    <n v="7.0835624290090507E-2"/>
    <n v="1.6406249999999999E-3"/>
    <n v="4.6893601919559359E-2"/>
    <n v="1.2727272727272726E-3"/>
    <n v="5.8666445053177724E-2"/>
    <n v="1.2903225806451613E-3"/>
    <n v="0.15124888469840783"/>
    <n v="4.7619047619047614E-4"/>
    <n v="5.1173229035668573E-2"/>
    <n v="0.01"/>
    <n v="0.16055670445526252"/>
    <n v="0"/>
    <n v="0.10474099563980077"/>
    <n v="8.8888888888888882E-4"/>
    <n v="4.671076631322757E-2"/>
    <n v="9.722222222222223E-4"/>
    <n v="6.3866544399625663E-2"/>
    <n v="0"/>
    <n v="0.18215177277982403"/>
    <n v="2.2429906542056075E-3"/>
    <n v="5.9342259397288197E-2"/>
    <n v="6.83453237410072E-3"/>
    <n v="0.10229177073761139"/>
    <n v="4.0540540540540538E-4"/>
    <n v="3.8507092588482464E-2"/>
    <n v="1.6806722689075631E-3"/>
    <n v="8.6056380182163175E-2"/>
    <n v="2.346938775510204E-3"/>
    <n v="4.7120382352473601E-2"/>
  </r>
  <r>
    <n v="5079"/>
    <x v="225"/>
    <x v="6"/>
    <n v="9.6153846153846154E-5"/>
    <n v="4.3074593928024527E-2"/>
    <n v="2.7608695652173915E-2"/>
    <n v="0.26580733709595983"/>
    <n v="2.36875E-2"/>
    <n v="0.19626127215702774"/>
    <n v="7.0560747663551407E-3"/>
    <n v="0.13342479273932462"/>
    <n v="0.30199999999999999"/>
    <n v="0.94803699786185847"/>
    <n v="0.87342245989304823"/>
    <n v="1.6654713125927145"/>
    <n v="0.3173394495412844"/>
    <n v="1.102669715576776"/>
    <n v="1.2844036697247706E-3"/>
    <n v="0.12468854928754422"/>
    <n v="12.143333333333334"/>
    <n v="7.616213281551178"/>
    <n v="0"/>
    <n v="0.13162864509680638"/>
    <n v="5.2941176470588228E-2"/>
    <n v="1.0232251262385497"/>
    <n v="0"/>
    <n v="0.13022173270989376"/>
    <n v="4.0625000000000001E-3"/>
    <n v="0.14830032770941504"/>
    <n v="0.26"/>
    <n v="2.4376468180811104"/>
    <n v="1.3071830985915494"/>
    <n v="2.5051725532091158"/>
    <n v="3.3983050847457625"/>
    <n v="4.7478515098300065"/>
    <n v="2.7777777777777776E-2"/>
    <n v="0.3550661728448794"/>
    <n v="2.5000000000000001E-3"/>
    <n v="8.6701494882853614E-2"/>
    <n v="3.1250000000000001E-4"/>
    <n v="5.2315459385625929E-2"/>
    <n v="0.35912499999999997"/>
    <n v="1.4783721852198761"/>
    <n v="0"/>
    <n v="8.9025670775376348E-2"/>
    <n v="2.6895384615384614"/>
    <n v="2.9870101945072691"/>
    <n v="6.2989690721649491E-2"/>
    <n v="0.39580771376342305"/>
    <n v="1.3870967741935483E-2"/>
    <n v="0.1837061871476289"/>
    <n v="11.178928571428571"/>
    <n v="5.7874486963291085"/>
    <n v="2.6923076923076922E-3"/>
    <n v="0.1166243187468734"/>
    <n v="7.9512195121951221E-2"/>
    <n v="0.72410858697060854"/>
    <n v="0"/>
    <n v="0.17540429489230491"/>
    <n v="0"/>
    <n v="0.24183276930315073"/>
    <n v="5.2573563218390804"/>
    <n v="2.6197360290086684"/>
    <n v="2.4390243902439024E-3"/>
    <n v="0.22095641487344833"/>
    <n v="8.59375E-4"/>
    <n v="4.8024912693558588E-2"/>
    <n v="8.8181818181818188E-3"/>
    <n v="0.1601377266890939"/>
    <n v="2.4193548387096775E-3"/>
    <n v="0.11046329758798352"/>
    <n v="3.0952380952380953E-3"/>
    <n v="7.7488776290796521E-2"/>
    <n v="3.5811965811965808E-2"/>
    <n v="0.32592766372954352"/>
    <n v="2.2727272727272728E-2"/>
    <n v="0.35652834564186398"/>
    <n v="5.5444444444444442E-2"/>
    <n v="0.42246649830988969"/>
    <n v="0.32833333333333337"/>
    <n v="1.2789558672647912"/>
    <n v="9.0799999999999992E-2"/>
    <n v="0.85028147354768691"/>
    <n v="3.0841121495327104E-3"/>
    <n v="0.15512308892383406"/>
    <n v="0.74136690647482006"/>
    <n v="0.98866301101788312"/>
    <n v="3.3783783783783786E-3"/>
    <n v="0.13879359591215515"/>
    <n v="3.9495798319327735E-3"/>
    <n v="0.11974820025013452"/>
    <n v="1.1279251700680271"/>
    <n v="1.0776716203056256"/>
  </r>
  <r>
    <n v="5123"/>
    <x v="226"/>
    <x v="6"/>
    <n v="0.16336538461538461"/>
    <n v="0.71656395491969016"/>
    <n v="3.3097826086956522E-2"/>
    <n v="0.26695247510071174"/>
    <n v="3.5343749999999998"/>
    <n v="1.9796628353318615"/>
    <n v="5.6074766355140187E-4"/>
    <n v="3.3086380443576563E-2"/>
    <n v="9.3333333333333322E-4"/>
    <n v="5.1299714093419713E-2"/>
    <n v="2.5989304812834228E-2"/>
    <n v="0.23270084243123554"/>
    <n v="5.2293577981651377E-3"/>
    <n v="0.12335048209935549"/>
    <n v="0.25917431192660551"/>
    <n v="0.87857841602403863"/>
    <n v="0"/>
    <n v="0.19474460954361381"/>
    <n v="0.12521739130434784"/>
    <n v="1.2916558506752724"/>
    <n v="0"/>
    <n v="0.28269980884003415"/>
    <n v="4.8936170212765962E-3"/>
    <n v="0.14842535028916337"/>
    <n v="0.44609374999999996"/>
    <n v="1.587609353066989"/>
    <n v="0"/>
    <n v="0.21866444936052459"/>
    <n v="4.3802816901408449E-2"/>
    <n v="0.37421148903240881"/>
    <n v="6.7796610169491523E-3"/>
    <n v="0.18400869631632091"/>
    <n v="5.1111111111111105E-3"/>
    <n v="0.19076170738096343"/>
    <n v="0"/>
    <n v="5.1787837355983461E-2"/>
    <n v="1.6250000000000001E-2"/>
    <n v="0.27444606403482363"/>
    <n v="3.5028749999999995"/>
    <n v="3.7116245849501155"/>
    <n v="3.4482758620689655E-3"/>
    <n v="0.12562054430751052"/>
    <n v="2.1538461538461538E-3"/>
    <n v="0.10387129933086649"/>
    <n v="7.3195876288659797E-2"/>
    <n v="0.40743874598910357"/>
    <n v="2.0967741935483872E-2"/>
    <n v="0.31709162888684234"/>
    <n v="0"/>
    <n v="0.17536201180277999"/>
    <n v="1.9746153846153847"/>
    <n v="2.842541110326529"/>
    <n v="2.3658536585365854E-2"/>
    <n v="0.4011939332258227"/>
    <n v="0"/>
    <n v="2.7446590526569118E-2"/>
    <n v="0"/>
    <n v="0.35286525953845166"/>
    <n v="3.5632183908045978E-3"/>
    <n v="0.14859121890284596"/>
    <n v="6.0975609756097563E-3"/>
    <n v="0.20548642307219867"/>
    <n v="2.8124999999999999E-3"/>
    <n v="8.5557170961587409E-2"/>
    <n v="2.7272727272727274E-4"/>
    <n v="4.3586294594833944E-2"/>
    <n v="6.4516129032258064E-4"/>
    <n v="5.3492767245813339E-2"/>
    <n v="1.2698412698412698E-3"/>
    <n v="5.8022608199789064E-2"/>
    <n v="2.6495726495726494E-3"/>
    <n v="6.7335908046533735E-2"/>
    <n v="0"/>
    <n v="9.3929296128881526E-2"/>
    <n v="7.7777777777777773E-4"/>
    <n v="7.7592378219228292E-2"/>
    <n v="1.25E-3"/>
    <n v="9.4850670345372382E-2"/>
    <n v="0"/>
    <n v="0.12802202530774301"/>
    <n v="1.8691588785046731E-4"/>
    <n v="4.718556715537895E-2"/>
    <n v="2.8776978417266188E-3"/>
    <n v="5.2554962681085005E-2"/>
    <n v="5.4054054054054055E-4"/>
    <n v="9.2402147787221764E-2"/>
    <n v="1.7563025210084033E-2"/>
    <n v="0.18414328870495797"/>
    <n v="5.0000000000000001E-3"/>
    <n v="6.8895225924700515E-2"/>
  </r>
  <r>
    <n v="5155"/>
    <x v="227"/>
    <x v="6"/>
    <n v="2.7948076923076921"/>
    <n v="2.0563493050419148"/>
    <n v="5.3558695652173913"/>
    <n v="1.983364334510503"/>
    <n v="0.42993750000000003"/>
    <n v="0.88896823562621929"/>
    <n v="1.3224299065420561E-2"/>
    <n v="0.19561356411723252"/>
    <n v="0.71813333333333329"/>
    <n v="1.8060651819754765"/>
    <n v="2.0219251336898396"/>
    <n v="1.5617878715227407"/>
    <n v="1.1743119266055046E-2"/>
    <n v="0.16302633332850197"/>
    <n v="7.1192660550458711E-2"/>
    <n v="0.55743427486752084"/>
    <n v="6.6190476190476188E-2"/>
    <n v="0.88826375517065614"/>
    <n v="0.52782608695652178"/>
    <n v="1.8468830037614514"/>
    <n v="2.9411764705882349E-2"/>
    <n v="1.1260419828117887"/>
    <n v="0"/>
    <n v="7.9404372709823354E-2"/>
    <n v="6.0937499999999993E-3"/>
    <n v="0.17567483076586821"/>
    <n v="0.31818181818181818"/>
    <n v="1.8820543095092603"/>
    <n v="0.90394366197183096"/>
    <n v="2.214235432594077"/>
    <n v="6.5762711864406784E-2"/>
    <n v="0.74113218665215774"/>
    <n v="4.0000000000000001E-3"/>
    <n v="0.15542276385250767"/>
    <n v="8.6904761904761912E-3"/>
    <n v="0.15935650394488138"/>
    <n v="4.1042187500000002"/>
    <n v="3.3640816789956762"/>
    <n v="5.875E-3"/>
    <n v="0.12343144263964195"/>
    <n v="0"/>
    <n v="8.3504668749539365E-2"/>
    <n v="6.1538461538461538E-3"/>
    <n v="0.11988088731200766"/>
    <n v="3.0927835051546395E-3"/>
    <n v="7.4640746406385877E-2"/>
    <n v="4.1016129032258064"/>
    <n v="3.3971489667087171"/>
    <n v="3.5714285714285714E-4"/>
    <n v="0.26749274314785382"/>
    <n v="1.2115384615384615E-2"/>
    <n v="0.34657390113350245"/>
    <n v="5.8536585365853658E-3"/>
    <n v="0.21889732297084027"/>
    <n v="0"/>
    <n v="0.17795765477407618"/>
    <n v="0"/>
    <n v="0.14264930733266198"/>
    <n v="0.31367816091954026"/>
    <n v="1.0058579274017865"/>
    <n v="2.4390243902439024E-4"/>
    <n v="9.7008392228797827E-2"/>
    <n v="5.3124999999999995E-3"/>
    <n v="9.6783578700679426E-2"/>
    <n v="4.0606363636363634"/>
    <n v="2.8853317493713257"/>
    <n v="8.2258064516129038E-3"/>
    <n v="0.24593303845953798"/>
    <n v="3.4815873015873016"/>
    <n v="1.739238683654424"/>
    <n v="2.1709401709401711E-2"/>
    <n v="0.269584430330291"/>
    <n v="3.727272727272727E-2"/>
    <n v="0.48370568605203729"/>
    <n v="0.59633333333333338"/>
    <n v="1.5270319468029085"/>
    <n v="1.3622222222222222"/>
    <n v="2.0826764525534376"/>
    <n v="1.728"/>
    <n v="3.2859622631429031"/>
    <n v="1.3257943925233644"/>
    <n v="1.5873634555053764"/>
    <n v="2.8413309352517984"/>
    <n v="1.50387940434934"/>
    <n v="1.1486486486486487E-2"/>
    <n v="0.22430053181581464"/>
    <n v="0.19369747899159664"/>
    <n v="0.84681907049488014"/>
    <n v="5.4421768707483002E-4"/>
    <n v="2.1764615086120515E-2"/>
  </r>
  <r>
    <n v="5032"/>
    <x v="228"/>
    <x v="7"/>
    <n v="1.9230769230769231E-4"/>
    <n v="4.8094167056832254E-2"/>
    <n v="5.4347826086956517E-5"/>
    <n v="2.3956122173234947E-2"/>
    <n v="0"/>
    <n v="2.096358383446683E-2"/>
    <n v="5.1401869158878503E-4"/>
    <n v="2.8717591647054969E-2"/>
    <n v="0"/>
    <n v="5.2307711760991513E-2"/>
    <n v="1.1229946524064171E-3"/>
    <n v="3.3814811017428642E-2"/>
    <n v="3.0550458715596328E-2"/>
    <n v="0.21594921858275046"/>
    <n v="1.7522935779816513E-2"/>
    <n v="0.23923430127197576"/>
    <n v="0.19333333333333333"/>
    <n v="1.2225905325827775"/>
    <n v="7.3913043478260861E-3"/>
    <n v="0.34001941182826911"/>
    <n v="0"/>
    <n v="0.25617486714401871"/>
    <n v="0"/>
    <n v="6.7236121018370509E-2"/>
    <n v="0"/>
    <n v="8.0543433155425184E-2"/>
    <n v="0"/>
    <n v="0.40794950947418496"/>
    <n v="7.0422535211267609E-4"/>
    <n v="8.8452443626382368E-2"/>
    <n v="5.4237288135593224E-3"/>
    <n v="0.1426342204805186"/>
    <n v="0"/>
    <n v="0.11869257724385834"/>
    <n v="3.5714285714285714E-4"/>
    <n v="5.9141384582515805E-2"/>
    <n v="1.25E-3"/>
    <n v="7.1849160260806205E-2"/>
    <n v="2.5000000000000001E-4"/>
    <n v="6.3469163642459872E-2"/>
    <n v="0"/>
    <n v="0.11948525085765713"/>
    <n v="1.424923076923077"/>
    <n v="2.0784788124533229"/>
    <n v="4.8453608247422683E-3"/>
    <n v="0.13714449774353366"/>
    <n v="4.7419354838709675E-2"/>
    <n v="0.4322140312355443"/>
    <n v="8.5357142857142854E-2"/>
    <n v="0.58905427465883853"/>
    <n v="0"/>
    <n v="8.1612486543395923E-2"/>
    <n v="0"/>
    <n v="0.14197928796772147"/>
    <n v="0"/>
    <n v="0.53912582544853704"/>
    <n v="0"/>
    <n v="0.51381085056566878"/>
    <n v="0"/>
    <n v="2.9829731498760229E-2"/>
    <n v="2.7317073170731707E-2"/>
    <n v="0.38953061562610314"/>
    <n v="0"/>
    <n v="4.2298422141393968E-2"/>
    <n v="0"/>
    <n v="2.9572800933552197E-2"/>
    <n v="6.0483870967741937E-2"/>
    <n v="0.57596989481393301"/>
    <n v="2.3809523809523807E-4"/>
    <n v="3.8702839572557171E-2"/>
    <n v="1.8451282051282052"/>
    <n v="1.2887160488274592"/>
    <n v="0"/>
    <n v="0.11457846404295288"/>
    <n v="2.6666666666666668E-2"/>
    <n v="0.29984627040966838"/>
    <n v="1.1111111111111111E-3"/>
    <n v="7.0601744742152542E-2"/>
    <n v="3.1064000000000003"/>
    <n v="4.7096249001136181"/>
    <n v="1.2677570093457944"/>
    <n v="1.2141562515344884"/>
    <n v="2.1582733812949641E-4"/>
    <n v="2.3306081123640961E-2"/>
    <n v="0"/>
    <n v="6.4488729865209468E-2"/>
    <n v="0.84865546218487398"/>
    <n v="1.1733261359580043"/>
    <n v="1.9727891156462586E-3"/>
    <n v="5.0828116724358129E-2"/>
  </r>
  <r>
    <n v="5060"/>
    <x v="229"/>
    <x v="6"/>
    <n v="0"/>
    <n v="2.6610109165333757E-2"/>
    <n v="5.4347826086956517E-5"/>
    <n v="3.0303394687278148E-2"/>
    <n v="1.9375E-3"/>
    <n v="4.5512533867868819E-2"/>
    <n v="4.6728971962616827E-5"/>
    <n v="3.0913858812297537E-2"/>
    <n v="0"/>
    <n v="7.525719543370224E-2"/>
    <n v="3.0320855614973261E-2"/>
    <n v="0.21003671379574118"/>
    <n v="4.862385321100917E-3"/>
    <n v="9.7323414884129905E-2"/>
    <n v="6.4220183486238529E-4"/>
    <n v="4.747457196751069E-2"/>
    <n v="3.8095238095238091E-3"/>
    <n v="0.36094306807284582"/>
    <n v="0"/>
    <n v="0.18691372361067388"/>
    <n v="0"/>
    <n v="0.24003231355622762"/>
    <n v="0"/>
    <n v="0.13489011614771285"/>
    <n v="3.1250000000000002E-3"/>
    <n v="0.1357758130417222"/>
    <n v="0"/>
    <n v="0.241784867996819"/>
    <n v="6.619718309859155E-3"/>
    <n v="0.16418239700390727"/>
    <n v="0"/>
    <n v="5.9344331447641188E-2"/>
    <n v="1.7777777777777776E-3"/>
    <n v="0.13472110665243869"/>
    <n v="2.2738095238095238E-2"/>
    <n v="0.32855001203932599"/>
    <n v="8.906250000000001E-3"/>
    <n v="0.1634616036553751"/>
    <n v="0"/>
    <n v="4.0624427804135804E-2"/>
    <n v="0"/>
    <n v="8.9739276316289612E-2"/>
    <n v="4.6153846153846153E-4"/>
    <n v="8.7746030318092777E-2"/>
    <n v="1.0309278350515464E-4"/>
    <n v="3.8315619643571816E-2"/>
    <n v="1.6129032258064516E-4"/>
    <n v="6.131261145663558E-2"/>
    <n v="0"/>
    <n v="8.3026422533334934E-2"/>
    <n v="2.0769230769230769E-2"/>
    <n v="0.25794445125645449"/>
    <n v="1.7073170731707317E-3"/>
    <n v="0.1280207281290146"/>
    <n v="0"/>
    <n v="0.20127516282223432"/>
    <n v="0"/>
    <n v="0.16484510120333898"/>
    <n v="0"/>
    <n v="5.4652965104003873E-2"/>
    <n v="4.838536585365854"/>
    <n v="3.366796541372099"/>
    <n v="5.4687499999999994E-4"/>
    <n v="5.8271566458657664E-2"/>
    <n v="1.8181818181818181E-4"/>
    <n v="9.8148647039536754E-2"/>
    <n v="0"/>
    <n v="0.11435656011914766"/>
    <n v="0"/>
    <n v="3.3772865745240889E-2"/>
    <n v="3.4188034188034188E-4"/>
    <n v="5.6368409945322884E-2"/>
    <n v="0"/>
    <n v="0.12704233103728671"/>
    <n v="0"/>
    <n v="6.9988520053605438E-2"/>
    <n v="1.3888888888888889E-4"/>
    <n v="8.2860684219350542E-2"/>
    <n v="2.5599999999999998E-2"/>
    <n v="0.43416789583774806"/>
    <n v="0"/>
    <n v="7.9569533309320761E-2"/>
    <n v="0.20172661870503597"/>
    <n v="0.40269975690261334"/>
    <n v="0"/>
    <n v="9.3296185976875723E-2"/>
    <n v="2.5210084033613445E-4"/>
    <n v="3.1334678651752913E-2"/>
    <n v="0.15414965986394558"/>
    <n v="0.38221595898644528"/>
  </r>
  <r>
    <n v="5076"/>
    <x v="230"/>
    <x v="6"/>
    <n v="5.7692307692307687E-4"/>
    <n v="5.0840791482901417E-2"/>
    <n v="9.7826086956521747E-4"/>
    <n v="4.4194715943104909E-2"/>
    <n v="6.2500000000000001E-5"/>
    <n v="2.665743727172943E-2"/>
    <n v="1.4018691588785047E-4"/>
    <n v="2.1836785123237612E-2"/>
    <n v="0"/>
    <n v="4.9642804521945395E-2"/>
    <n v="8.021390374331551E-4"/>
    <n v="4.5055110656834804E-2"/>
    <n v="0"/>
    <n v="4.6700256866522051E-2"/>
    <n v="1.0091743119266055E-3"/>
    <n v="6.255898386839627E-2"/>
    <n v="2.7142857142857146E-2"/>
    <n v="0.62395164833979422"/>
    <n v="0"/>
    <n v="4.1309106069054809E-2"/>
    <n v="0"/>
    <n v="0.20586762287405658"/>
    <n v="0"/>
    <n v="9.7765493448204552E-2"/>
    <n v="0.41515625"/>
    <n v="1.1962678354254086"/>
    <n v="1.090909090909091E-2"/>
    <n v="0.36264002920124216"/>
    <n v="0"/>
    <n v="6.1921103206437053E-2"/>
    <n v="1.6949152542372881E-3"/>
    <n v="0.10289755288945916"/>
    <n v="3.1111111111111109E-3"/>
    <n v="0.1604473067203791"/>
    <n v="0"/>
    <n v="5.2700836215507821E-2"/>
    <n v="0"/>
    <n v="6.2081132453432802E-2"/>
    <n v="0"/>
    <n v="4.2001717993808835E-2"/>
    <n v="0"/>
    <n v="9.8260333346223361E-2"/>
    <n v="4.3384615384615383E-2"/>
    <n v="0.4369269705771911"/>
    <n v="4.4329896907216492E-3"/>
    <n v="8.2361252039923213E-2"/>
    <n v="0"/>
    <n v="7.485061563852459E-2"/>
    <n v="0"/>
    <n v="0.13643912182140552"/>
    <n v="1.0192307692307691E-2"/>
    <n v="0.20019923669544132"/>
    <n v="4.6341463414634153E-3"/>
    <n v="0.18864251535605639"/>
    <n v="0"/>
    <n v="0.26600961657731687"/>
    <n v="0"/>
    <n v="0.27295869769081282"/>
    <n v="0"/>
    <n v="4.5231808405691243E-2"/>
    <n v="0"/>
    <n v="0.11520481593649415"/>
    <n v="0"/>
    <n v="6.9431739691928104E-2"/>
    <n v="9.0909090909090904E-5"/>
    <n v="4.045157639701201E-2"/>
    <n v="1.6129032258064516E-3"/>
    <n v="7.5064842456754016E-2"/>
    <n v="3.1746031746031746E-4"/>
    <n v="4.2003771636403897E-2"/>
    <n v="0"/>
    <n v="3.5375882254786654E-2"/>
    <n v="0"/>
    <n v="6.6937460829988402E-2"/>
    <n v="0"/>
    <n v="8.3542039281027408E-2"/>
    <n v="1.1111111111111111E-3"/>
    <n v="0.10136787777528182"/>
    <n v="0"/>
    <n v="0.24285694441284755"/>
    <n v="4.6728971962616824E-4"/>
    <n v="5.7224448129679445E-2"/>
    <n v="6.4028776978417266E-3"/>
    <n v="8.188685880997372E-2"/>
    <n v="0"/>
    <n v="4.4017271065062633E-2"/>
    <n v="5.0420168067226889E-4"/>
    <n v="3.7808925553169941E-2"/>
    <n v="1.4319727891156462E-2"/>
    <n v="0.10569633234633594"/>
  </r>
  <r>
    <n v="5003"/>
    <x v="231"/>
    <x v="6"/>
    <n v="0"/>
    <n v="6.0563833248810969E-2"/>
    <n v="1.0869565217391303E-4"/>
    <n v="2.9934755869405326E-2"/>
    <n v="0"/>
    <n v="3.8507092588482464E-2"/>
    <n v="0"/>
    <n v="2.3921979978935932E-2"/>
    <n v="0"/>
    <n v="4.5925902482715435E-2"/>
    <n v="0"/>
    <n v="2.3490670087464839E-2"/>
    <n v="0"/>
    <n v="4.5046132080363337E-2"/>
    <n v="0"/>
    <n v="2.8792047481897121E-2"/>
    <n v="0"/>
    <n v="0.21369246605110978"/>
    <n v="0"/>
    <n v="0.27821711104115715"/>
    <n v="0"/>
    <n v="0.2271798209945301"/>
    <n v="0"/>
    <n v="8.4923198214383613E-2"/>
    <n v="0"/>
    <n v="9.331948324222146E-2"/>
    <n v="0"/>
    <n v="0.65318237317097139"/>
    <n v="0"/>
    <n v="5.6224340971253388E-2"/>
    <n v="0"/>
    <n v="8.7104334659715177E-2"/>
    <n v="0"/>
    <n v="0.11111126392628758"/>
    <n v="0"/>
    <n v="4.0917958501528288E-2"/>
    <n v="0"/>
    <n v="8.2224301052476925E-2"/>
    <n v="0"/>
    <n v="6.5946284135189354E-2"/>
    <n v="0"/>
    <n v="9.5503976885573202E-2"/>
    <n v="0"/>
    <n v="0.11993098950740144"/>
    <n v="0"/>
    <n v="3.7980608903297845E-2"/>
    <n v="0"/>
    <n v="9.3612496120672878E-2"/>
    <n v="0"/>
    <n v="5.8290903089061021E-2"/>
    <n v="0"/>
    <n v="7.3018657016047928E-2"/>
    <n v="0"/>
    <n v="6.6331277568266248E-2"/>
    <n v="0"/>
    <n v="0.53917813504085144"/>
    <n v="0"/>
    <n v="0.38842513745732382"/>
    <n v="0"/>
    <n v="5.5071763998613577E-2"/>
    <n v="0"/>
    <n v="0.13847551822222828"/>
    <n v="0"/>
    <n v="3.2532227630204746E-2"/>
    <n v="0"/>
    <n v="3.2215738162869052E-2"/>
    <n v="0"/>
    <n v="0.11786673303640714"/>
    <n v="0"/>
    <n v="3.4831608118093112E-2"/>
    <n v="0"/>
    <n v="5.7908915067063922E-2"/>
    <n v="0"/>
    <n v="0.12545220972821713"/>
    <n v="0"/>
    <n v="5.8975212653883308E-2"/>
    <n v="0"/>
    <n v="5.6649015093742899E-2"/>
    <n v="0"/>
    <n v="0.26533984269840144"/>
    <n v="0"/>
    <n v="3.4508245129217872E-2"/>
    <n v="0"/>
    <n v="1.720771659898707E-2"/>
    <n v="0"/>
    <n v="5.3698486503301689E-2"/>
    <n v="0"/>
    <n v="4.282003918232162E-2"/>
    <n v="0"/>
    <n v="2.2098923870714278E-2"/>
  </r>
  <r>
    <n v="5041"/>
    <x v="232"/>
    <x v="6"/>
    <n v="0"/>
    <n v="3.7630826564278262E-2"/>
    <n v="0"/>
    <n v="2.8903597385000014E-2"/>
    <n v="0"/>
    <n v="3.2621059353603703E-2"/>
    <n v="0"/>
    <n v="2.190630933404495E-2"/>
    <n v="0"/>
    <n v="6.3084808546170018E-2"/>
    <n v="0"/>
    <n v="3.1907818961675972E-2"/>
    <n v="0"/>
    <n v="3.9339562276619326E-2"/>
    <n v="0"/>
    <n v="3.3620723301314166E-2"/>
    <n v="0"/>
    <n v="0.22682095995473489"/>
    <n v="0"/>
    <n v="7.2288008380474528E-2"/>
    <n v="0"/>
    <n v="0.12584746226434543"/>
    <n v="0"/>
    <n v="0.11389693433611424"/>
    <n v="0"/>
    <n v="4.6028353880364824E-2"/>
    <n v="0"/>
    <n v="0.25195889710145769"/>
    <n v="0"/>
    <n v="6.9082625463383299E-2"/>
    <n v="0"/>
    <n v="7.0182021569737921E-2"/>
    <n v="0"/>
    <n v="8.9858249763196771E-2"/>
    <n v="0"/>
    <n v="5.1618252047066042E-2"/>
    <n v="0"/>
    <n v="0.10309517331803723"/>
    <n v="0"/>
    <n v="8.2508670866017486E-2"/>
    <n v="0"/>
    <n v="0.12646705219751569"/>
    <n v="0"/>
    <n v="4.162077761062246E-2"/>
    <n v="0"/>
    <n v="5.3733780175167181E-2"/>
    <n v="0"/>
    <n v="9.2672382169887602E-2"/>
    <n v="0"/>
    <n v="9.2961392965349887E-2"/>
    <n v="0"/>
    <n v="9.0585365654983596E-2"/>
    <n v="2.4390243902439024E-4"/>
    <n v="0.14270496442200969"/>
    <n v="0"/>
    <n v="0.15609290983145246"/>
    <n v="0"/>
    <n v="2.9391093610792434E-2"/>
    <n v="0"/>
    <n v="9.0119099780315792E-2"/>
    <n v="0"/>
    <n v="5.499613038601664E-2"/>
    <n v="0"/>
    <n v="2.7304799124064614E-2"/>
    <n v="0"/>
    <n v="4.0334335073961322E-2"/>
    <n v="0"/>
    <n v="8.8434832345389763E-2"/>
    <n v="0"/>
    <n v="2.7954628348890887E-2"/>
    <n v="8.547008547008547E-5"/>
    <n v="4.2479147211246827E-2"/>
    <n v="0"/>
    <n v="0.20420422702929936"/>
    <n v="0"/>
    <n v="5.9959565666801634E-2"/>
    <n v="0"/>
    <n v="7.0003899567063141E-2"/>
    <n v="0"/>
    <n v="0.19655607680540665"/>
    <n v="0"/>
    <n v="3.9233576530221352E-2"/>
    <n v="0"/>
    <n v="2.7807145192061195E-2"/>
    <n v="2.7027027027027027E-4"/>
    <n v="3.6875355987270396E-2"/>
    <n v="0"/>
    <n v="4.1940431566449055E-2"/>
    <n v="0"/>
    <n v="2.3338516847410493E-2"/>
  </r>
  <r>
    <n v="5046"/>
    <x v="233"/>
    <x v="6"/>
    <n v="0"/>
    <n v="6.493098415448767E-2"/>
    <n v="0"/>
    <n v="3.6459135026117737E-2"/>
    <n v="0"/>
    <n v="3.1563555341605307E-2"/>
    <n v="0"/>
    <n v="2.0480963038507223E-2"/>
    <n v="0"/>
    <n v="4.1771454193486532E-2"/>
    <n v="0"/>
    <n v="3.317540596218943E-2"/>
    <n v="0"/>
    <n v="4.4912573004910257E-2"/>
    <n v="8.2568807339449544E-4"/>
    <n v="4.3562118472551127E-2"/>
    <n v="0"/>
    <n v="0.20919706556551915"/>
    <n v="0"/>
    <n v="7.8358975956244414E-2"/>
    <n v="0"/>
    <n v="0.11197304941984758"/>
    <n v="0"/>
    <n v="0.13376622047502881"/>
    <n v="0"/>
    <n v="5.9033235488911075E-2"/>
    <n v="0"/>
    <n v="0.19194837930556183"/>
    <n v="0"/>
    <n v="7.6895950470228777E-2"/>
    <n v="0"/>
    <n v="6.2332448479209747E-2"/>
    <n v="0"/>
    <n v="0.12509081449565801"/>
    <n v="0"/>
    <n v="6.8113750801911011E-2"/>
    <n v="0"/>
    <n v="8.1210868241338538E-2"/>
    <n v="0"/>
    <n v="6.4428406017456252E-2"/>
    <n v="1.7241379310344826E-4"/>
    <n v="0.10889565338585667"/>
    <n v="0"/>
    <n v="7.9582664192925853E-2"/>
    <n v="0"/>
    <n v="4.3672511134841788E-2"/>
    <n v="0"/>
    <n v="9.2526212556231932E-2"/>
    <n v="0"/>
    <n v="4.2119674817128777E-2"/>
    <n v="0"/>
    <n v="0.1185646391525135"/>
    <n v="0"/>
    <n v="0.10340288736641534"/>
    <n v="0"/>
    <n v="9.1459425335217684E-2"/>
    <n v="0"/>
    <n v="0.55276626620526104"/>
    <n v="0"/>
    <n v="4.4810949578425713E-2"/>
    <n v="0"/>
    <n v="0.15226436728189024"/>
    <n v="0"/>
    <n v="3.1319291016863399E-2"/>
    <n v="0"/>
    <n v="4.8249903681981912E-2"/>
    <n v="0"/>
    <n v="0.13066196407097783"/>
    <n v="0"/>
    <n v="3.2122688036785932E-2"/>
    <n v="0"/>
    <n v="3.5958403756007701E-2"/>
    <n v="0"/>
    <n v="5.0513352292992655E-2"/>
    <n v="0"/>
    <n v="4.7449623251135165E-2"/>
    <n v="0"/>
    <n v="4.5531949396457688E-2"/>
    <n v="0"/>
    <n v="0.28172224467072932"/>
    <n v="0"/>
    <n v="4.4457859261608779E-2"/>
    <n v="0"/>
    <n v="2.3038406559866081E-2"/>
    <n v="0"/>
    <n v="5.9697573485259892E-2"/>
    <n v="0"/>
    <n v="5.2983264552425052E-2"/>
    <n v="0"/>
    <n v="1.8174447200757053E-2"/>
  </r>
  <r>
    <n v="5056"/>
    <x v="234"/>
    <x v="6"/>
    <n v="0"/>
    <n v="7.4447950608025296E-2"/>
    <n v="5.4347826086956517E-5"/>
    <n v="3.2128598237123086E-2"/>
    <n v="0"/>
    <n v="2.3997833018815699E-2"/>
    <n v="0"/>
    <n v="2.1952569132772423E-2"/>
    <n v="0"/>
    <n v="6.0572327846055783E-2"/>
    <n v="1.0695187165775401E-4"/>
    <n v="3.052113290746912E-2"/>
    <n v="2.7522935779816511E-4"/>
    <n v="3.4124865576952303E-2"/>
    <n v="1.8348623853211009E-4"/>
    <n v="8.7731098104135527E-2"/>
    <n v="0"/>
    <n v="0.14351305550266144"/>
    <n v="0"/>
    <n v="9.8725932667046032E-2"/>
    <n v="0"/>
    <n v="0.60433063926310693"/>
    <n v="0"/>
    <n v="4.6223491442297107E-2"/>
    <n v="0"/>
    <n v="6.2065923161440092E-2"/>
    <n v="0"/>
    <n v="0.57155176339665359"/>
    <n v="0"/>
    <n v="5.6632859084393777E-2"/>
    <n v="0"/>
    <n v="8.995969527892736E-2"/>
    <n v="0"/>
    <n v="0.12022896448190032"/>
    <n v="0"/>
    <n v="5.4718843328249549E-2"/>
    <n v="0"/>
    <n v="0.10747340393444013"/>
    <n v="0"/>
    <n v="6.9297383159332024E-2"/>
    <n v="5.1724137931034484E-4"/>
    <n v="5.4055255036487504E-2"/>
    <n v="0"/>
    <n v="6.9243010906920741E-2"/>
    <n v="0"/>
    <n v="4.8698701793329496E-2"/>
    <n v="0"/>
    <n v="5.3177945516811188E-2"/>
    <n v="0"/>
    <n v="0.12664932335038556"/>
    <n v="0"/>
    <n v="8.5765780920584428E-2"/>
    <n v="0"/>
    <n v="0.1985018392812011"/>
    <n v="0"/>
    <n v="0.26042421561215795"/>
    <n v="0"/>
    <n v="7.8424263059997237E-2"/>
    <n v="1.1494252873563219E-4"/>
    <n v="3.8911326231971487E-2"/>
    <n v="0"/>
    <n v="0.13267747333738725"/>
    <n v="1.5625E-4"/>
    <n v="3.3062165849820989E-2"/>
    <n v="0"/>
    <n v="4.4043451074572436E-2"/>
    <n v="0"/>
    <n v="4.0589316935185374E-2"/>
    <n v="0"/>
    <n v="3.5414806520043071E-2"/>
    <n v="0"/>
    <n v="3.8409206275483915E-2"/>
    <n v="0"/>
    <n v="0.12155511286879896"/>
    <n v="0"/>
    <n v="6.439213099947437E-2"/>
    <n v="0"/>
    <n v="5.1667224138761521E-2"/>
    <n v="0"/>
    <n v="9.2786197938339837E-2"/>
    <n v="0"/>
    <n v="6.6597251590376771E-2"/>
    <n v="0"/>
    <n v="1.8938063919696293E-2"/>
    <n v="0"/>
    <n v="8.6013109032824456E-2"/>
    <n v="0"/>
    <n v="4.4396809656446802E-2"/>
    <n v="0"/>
    <n v="3.0429257203707691E-2"/>
  </r>
  <r>
    <n v="5057"/>
    <x v="235"/>
    <x v="6"/>
    <n v="9.6153846153846154E-5"/>
    <n v="4.4496606553752809E-2"/>
    <n v="0"/>
    <n v="2.5425472374462323E-2"/>
    <n v="0"/>
    <n v="2.6554512125275834E-2"/>
    <n v="0"/>
    <n v="2.2490152971869029E-2"/>
    <n v="0"/>
    <n v="6.4036405006188554E-2"/>
    <n v="0"/>
    <n v="2.6234085132176288E-2"/>
    <n v="0"/>
    <n v="3.6823307776455393E-2"/>
    <n v="1.8348623853211009E-4"/>
    <n v="5.3184000919406005E-2"/>
    <n v="0"/>
    <n v="0.13821996265303924"/>
    <n v="0"/>
    <n v="0.14224765214039195"/>
    <n v="0"/>
    <n v="0.47603909642185094"/>
    <n v="0"/>
    <n v="5.4468117073915391E-2"/>
    <n v="0"/>
    <n v="8.446723312236018E-2"/>
    <n v="0"/>
    <n v="0.36086946764345107"/>
    <n v="0"/>
    <n v="9.1207147605751993E-2"/>
    <n v="0"/>
    <n v="4.6200422594439447E-2"/>
    <n v="0"/>
    <n v="7.6180025200993234E-2"/>
    <n v="0"/>
    <n v="0.10405583674987282"/>
    <n v="0"/>
    <n v="6.5012873858773051E-2"/>
    <n v="0"/>
    <n v="7.5251666967171824E-2"/>
    <n v="0"/>
    <n v="0.13486975415213931"/>
    <n v="0"/>
    <n v="9.3155254227225467E-2"/>
    <n v="0"/>
    <n v="6.9670979643898026E-2"/>
    <n v="0"/>
    <n v="0.22682283937039061"/>
    <n v="0"/>
    <n v="0.1437124828529964"/>
    <n v="0"/>
    <n v="6.0005266128868362E-2"/>
    <n v="0"/>
    <n v="0.17698996707396861"/>
    <n v="0"/>
    <n v="0.13591408044689984"/>
    <n v="0"/>
    <n v="0.19315582030343198"/>
    <n v="0"/>
    <n v="6.2248404689506986E-2"/>
    <n v="0"/>
    <n v="6.0521268017022227E-2"/>
    <n v="0"/>
    <n v="3.4154234747321127E-2"/>
    <n v="0"/>
    <n v="3.1831382685839599E-2"/>
    <n v="0"/>
    <n v="8.0022896513414432E-2"/>
    <n v="3.9682539682539683E-4"/>
    <n v="4.8453453682037677E-2"/>
    <n v="0"/>
    <n v="4.8048604213199397E-2"/>
    <n v="0"/>
    <n v="8.4695669521195546E-2"/>
    <n v="0"/>
    <n v="6.8837360918514487E-2"/>
    <n v="0"/>
    <n v="8.118462597283696E-2"/>
    <n v="0"/>
    <n v="0.17144999128011348"/>
    <n v="0"/>
    <n v="3.5458225118762725E-2"/>
    <n v="0"/>
    <n v="2.2748179003269621E-2"/>
    <n v="0"/>
    <n v="8.3043284609364262E-2"/>
    <n v="0"/>
    <n v="4.0812607940398614E-2"/>
    <n v="0"/>
    <n v="2.6424869486389856E-2"/>
  </r>
  <r>
    <n v="5066"/>
    <x v="236"/>
    <x v="6"/>
    <n v="3.8461538461538462E-4"/>
    <n v="6.510924605147983E-2"/>
    <n v="0"/>
    <n v="2.2767640118019596E-2"/>
    <n v="0"/>
    <n v="2.4812074961727614E-2"/>
    <n v="0"/>
    <n v="2.5827586151644964E-2"/>
    <n v="0"/>
    <n v="4.5479296791437598E-2"/>
    <n v="0"/>
    <n v="3.2399916287816938E-2"/>
    <n v="0"/>
    <n v="4.3950671964790418E-2"/>
    <n v="0"/>
    <n v="3.7260117171489963E-2"/>
    <n v="0"/>
    <n v="0.27019943074188246"/>
    <n v="0"/>
    <n v="0.15328383050168512"/>
    <n v="0"/>
    <n v="0.74238269996499862"/>
    <n v="0"/>
    <n v="0.11274743810162542"/>
    <n v="0"/>
    <n v="0.1294830189067992"/>
    <n v="0"/>
    <n v="0.82369640249083764"/>
    <n v="0"/>
    <n v="5.4011870252869604E-2"/>
    <n v="0"/>
    <n v="6.3752163365907721E-2"/>
    <n v="0"/>
    <n v="8.8852627867429451E-2"/>
    <n v="0"/>
    <n v="6.086608635395252E-2"/>
    <n v="0"/>
    <n v="5.0661170095207438E-2"/>
    <n v="0"/>
    <n v="5.5406263954615627E-2"/>
    <n v="0"/>
    <n v="6.6485652092714065E-2"/>
    <n v="0"/>
    <n v="5.4651018045205148E-2"/>
    <n v="0"/>
    <n v="3.7144489110864487E-2"/>
    <n v="0"/>
    <n v="6.1353170424617111E-2"/>
    <n v="0"/>
    <n v="9.1584120703954511E-2"/>
    <n v="0"/>
    <n v="8.6960511803124196E-2"/>
    <n v="0"/>
    <n v="0.10874254960322302"/>
    <n v="0"/>
    <n v="7.7972866926884835E-2"/>
    <n v="0"/>
    <n v="0.11468354385666302"/>
    <n v="0"/>
    <n v="6.7587176317998848E-2"/>
    <n v="0"/>
    <n v="0.11525088189067215"/>
    <n v="1.0937499999999999E-3"/>
    <n v="5.4076727242344511E-2"/>
    <n v="0"/>
    <n v="4.1079692721774509E-2"/>
    <n v="0"/>
    <n v="8.0511973133079923E-2"/>
    <n v="0"/>
    <n v="3.9576470657487518E-2"/>
    <n v="0"/>
    <n v="4.5679219116638928E-2"/>
    <n v="0"/>
    <n v="0.10869807324471162"/>
    <n v="0"/>
    <n v="4.0173858339589294E-2"/>
    <n v="0"/>
    <n v="6.8280845245081295E-2"/>
    <n v="0"/>
    <n v="0.33521127749533736"/>
    <n v="0"/>
    <n v="4.321637612660912E-2"/>
    <n v="0"/>
    <n v="2.0673525085576176E-2"/>
    <n v="0"/>
    <n v="6.4412834911453248E-2"/>
    <n v="0"/>
    <n v="3.4620980073159731E-2"/>
    <n v="0"/>
    <n v="2.6924925165346628E-2"/>
  </r>
  <r>
    <n v="5067"/>
    <x v="237"/>
    <x v="6"/>
    <n v="1.4519230769230769E-2"/>
    <n v="0.14829214091078985"/>
    <n v="1.0869565217391303E-4"/>
    <n v="3.2870814547937589E-2"/>
    <n v="1.25E-4"/>
    <n v="2.7383049193585314E-2"/>
    <n v="3.2710280373831772E-4"/>
    <n v="3.3428952264241696E-2"/>
    <n v="0"/>
    <n v="5.738297378637721E-2"/>
    <n v="0"/>
    <n v="2.5475965192318976E-2"/>
    <n v="3.4770642201834866E-2"/>
    <n v="0.27621000759717118"/>
    <n v="0.11311926605504588"/>
    <n v="0.5919863606411222"/>
    <n v="0"/>
    <n v="0.17280251870573843"/>
    <n v="0"/>
    <n v="0.12611701134285971"/>
    <n v="0"/>
    <n v="0.23722145223765106"/>
    <n v="0"/>
    <n v="0.12026998830551501"/>
    <n v="1.4062499999999999E-3"/>
    <n v="0.18789217079693527"/>
    <n v="0"/>
    <n v="0.42225721748215461"/>
    <n v="8.450704225352112E-4"/>
    <n v="0.1007408654528897"/>
    <n v="8.4745762711864404E-4"/>
    <n v="9.8444934052007202E-2"/>
    <n v="4.4444444444444444E-3"/>
    <n v="0.15670588397825827"/>
    <n v="0"/>
    <n v="4.8318432995045575E-2"/>
    <n v="0"/>
    <n v="0.14272806146638789"/>
    <n v="5.3749999999999996E-3"/>
    <n v="0.13224882636608734"/>
    <n v="0"/>
    <n v="9.0388021880390468E-2"/>
    <n v="0"/>
    <n v="8.3339996133282523E-2"/>
    <n v="6.1855670103092778E-4"/>
    <n v="4.7842860427961396E-2"/>
    <n v="3.2258064516129032E-4"/>
    <n v="5.5626772634976562E-2"/>
    <n v="0"/>
    <n v="8.0250881742209165E-2"/>
    <n v="0"/>
    <n v="0.10585091422186277"/>
    <n v="7.3170731707317073E-4"/>
    <n v="8.7360457788169185E-2"/>
    <n v="0"/>
    <n v="0.29490075728228393"/>
    <n v="0"/>
    <n v="0.24865707919603536"/>
    <n v="9.9655172413793111E-2"/>
    <n v="0.51514654681602068"/>
    <n v="1.9512195121951219E-3"/>
    <n v="5.7194291836702313E-2"/>
    <n v="3.4375E-3"/>
    <n v="0.10364597748521118"/>
    <n v="2.0909090909090912E-3"/>
    <n v="6.0775634655483232E-2"/>
    <n v="0"/>
    <n v="6.984889610315026E-2"/>
    <n v="1.5873015873015873E-4"/>
    <n v="4.516453900526779E-2"/>
    <n v="1.2820512820512821E-3"/>
    <n v="4.320398313137163E-2"/>
    <n v="0"/>
    <n v="7.1305121429208751E-2"/>
    <n v="3.3333333333333332E-4"/>
    <n v="3.9265050291798193E-2"/>
    <n v="1.25E-3"/>
    <n v="0.11585053316495128"/>
    <n v="0"/>
    <n v="0.22963147315066831"/>
    <n v="2.8037383177570094E-4"/>
    <n v="4.2406269927605225E-2"/>
    <n v="1.9100719424460434E-2"/>
    <n v="0.13876568592976865"/>
    <n v="1.8918918918918919E-3"/>
    <n v="5.7524759971693755E-2"/>
    <n v="2.5210084033613445E-4"/>
    <n v="3.7780230737562454E-2"/>
    <n v="2.0816326530612245E-2"/>
    <n v="0.13726632582108586"/>
  </r>
  <r>
    <n v="5075"/>
    <x v="238"/>
    <x v="6"/>
    <n v="0"/>
    <n v="3.5863470535516875E-2"/>
    <n v="0"/>
    <n v="2.1274060697616167E-2"/>
    <n v="0"/>
    <n v="2.620011726337234E-2"/>
    <n v="4.6728971962616827E-5"/>
    <n v="3.182135697728785E-2"/>
    <n v="0"/>
    <n v="7.2046586810667904E-2"/>
    <n v="0"/>
    <n v="3.096764439701458E-2"/>
    <n v="0"/>
    <n v="3.959005730311245E-2"/>
    <n v="0"/>
    <n v="5.626201241871942E-2"/>
    <n v="0"/>
    <n v="0.14428366982350344"/>
    <n v="0"/>
    <n v="9.6282723976285747E-2"/>
    <n v="0"/>
    <n v="0.33630740441897294"/>
    <n v="0"/>
    <n v="0.13356242545023361"/>
    <n v="0"/>
    <n v="8.0718485784823435E-2"/>
    <n v="0"/>
    <n v="0.82017385724955372"/>
    <n v="0"/>
    <n v="4.8123203179634956E-2"/>
    <n v="0"/>
    <n v="6.2126994747433523E-2"/>
    <n v="0"/>
    <n v="8.0339311924512061E-2"/>
    <n v="0"/>
    <n v="9.0973123563616795E-2"/>
    <n v="1.5625E-4"/>
    <n v="6.1998131236575882E-2"/>
    <n v="0"/>
    <n v="0.103501501709326"/>
    <n v="0"/>
    <n v="0.1138652981843593"/>
    <n v="0"/>
    <n v="5.2856705186081314E-2"/>
    <n v="0"/>
    <n v="4.9347772191478192E-2"/>
    <n v="0"/>
    <n v="4.3864336402147923E-2"/>
    <n v="0"/>
    <n v="0.11270516467941719"/>
    <n v="0"/>
    <n v="9.5687476240681205E-2"/>
    <n v="0"/>
    <n v="8.9079972070844421E-2"/>
    <n v="0"/>
    <n v="0.10235725524245973"/>
    <n v="0"/>
    <n v="7.0077108103203042E-2"/>
    <n v="0"/>
    <n v="7.8134540381575607E-2"/>
    <n v="0"/>
    <n v="0.14518836580854746"/>
    <n v="0"/>
    <n v="2.5172096921916225E-2"/>
    <n v="0"/>
    <n v="4.1230254587976273E-2"/>
    <n v="0"/>
    <n v="8.7748068767108736E-2"/>
    <n v="0"/>
    <n v="3.1108622191242472E-2"/>
    <n v="0"/>
    <n v="4.1083748458955703E-2"/>
    <n v="0"/>
    <n v="6.9468238667885956E-2"/>
    <n v="0"/>
    <n v="5.6238735579117974E-2"/>
    <n v="0"/>
    <n v="6.2456766525080976E-2"/>
    <n v="0"/>
    <n v="0.21067737039235979"/>
    <n v="0"/>
    <n v="2.8032882196599478E-2"/>
    <n v="0"/>
    <n v="1.5039049747298878E-2"/>
    <n v="0"/>
    <n v="6.8856148722693522E-2"/>
    <n v="0"/>
    <n v="4.7638535273497866E-2"/>
    <n v="0"/>
    <n v="2.0660936266992891E-2"/>
  </r>
  <r>
    <n v="5080"/>
    <x v="239"/>
    <x v="6"/>
    <n v="2.8846153846153843E-4"/>
    <n v="3.0130396347847924E-2"/>
    <n v="9.7826086956521747E-4"/>
    <n v="6.5490952096305996E-2"/>
    <n v="0"/>
    <n v="4.4029891700256465E-2"/>
    <n v="0"/>
    <n v="2.4843947395134614E-2"/>
    <n v="0"/>
    <n v="0.10393817496195244"/>
    <n v="0"/>
    <n v="2.6273732717356495E-2"/>
    <n v="0"/>
    <n v="4.4679010971620019E-2"/>
    <n v="9.1743119266055046E-5"/>
    <n v="7.0549222669579595E-2"/>
    <n v="0"/>
    <n v="0.18992221314186614"/>
    <n v="0"/>
    <n v="0.21979196607436555"/>
    <n v="0"/>
    <n v="0.24327695815230185"/>
    <n v="0"/>
    <n v="6.9144032206105641E-2"/>
    <n v="0"/>
    <n v="5.0462954243435817E-2"/>
    <n v="0"/>
    <n v="3.5141818318628192E-2"/>
    <n v="0"/>
    <n v="6.1699733270967783E-2"/>
    <n v="0"/>
    <n v="3.9588309176098201E-2"/>
    <n v="0"/>
    <n v="7.3995439268263352E-2"/>
    <n v="0"/>
    <n v="5.680353038417954E-2"/>
    <n v="0"/>
    <n v="8.9362511523829652E-2"/>
    <n v="0"/>
    <n v="5.5171255983063106E-2"/>
    <n v="0"/>
    <n v="6.7027180041281956E-2"/>
    <n v="0"/>
    <n v="5.2171867806117864E-2"/>
    <n v="0"/>
    <n v="6.8792901133217482E-2"/>
    <n v="0"/>
    <n v="5.3486293369029013E-2"/>
    <n v="0"/>
    <n v="0.15382310149862224"/>
    <n v="0"/>
    <n v="7.4587689549571345E-2"/>
    <n v="0"/>
    <n v="0.13118381195578946"/>
    <n v="0"/>
    <n v="0.25382364476987634"/>
    <n v="0"/>
    <n v="2.971192151019492E-2"/>
    <n v="3.4482758620689653E-4"/>
    <n v="6.169224013803784E-2"/>
    <n v="0"/>
    <n v="6.2030333516978772E-2"/>
    <n v="0"/>
    <n v="3.2127656600378793E-2"/>
    <n v="0"/>
    <n v="5.1433111285373818E-2"/>
    <n v="0"/>
    <n v="4.9982174040073324E-2"/>
    <n v="7.9365079365079365E-5"/>
    <n v="7.1401598153135779E-2"/>
    <n v="0"/>
    <n v="4.796254726965675E-2"/>
    <n v="0"/>
    <n v="0.12468854928754423"/>
    <n v="0"/>
    <n v="5.0835042245994201E-2"/>
    <n v="0"/>
    <n v="6.9814320192424673E-2"/>
    <n v="0"/>
    <n v="0.11143050199867882"/>
    <n v="0"/>
    <n v="9.3900362767205439E-2"/>
    <n v="0"/>
    <n v="2.7530762689933388E-2"/>
    <n v="0"/>
    <n v="9.5564903940131243E-2"/>
    <n v="0"/>
    <n v="3.723645734190538E-2"/>
    <n v="0"/>
    <n v="1.928482020732997E-2"/>
  </r>
  <r>
    <n v="5091"/>
    <x v="240"/>
    <x v="6"/>
    <n v="0"/>
    <n v="6.9021335791764032E-2"/>
    <n v="0"/>
    <n v="2.6179068630557436E-2"/>
    <n v="0"/>
    <n v="2.6947885238954947E-2"/>
    <n v="0"/>
    <n v="2.117081057309882E-2"/>
    <n v="0"/>
    <n v="5.6081027167490569E-2"/>
    <n v="0"/>
    <n v="2.3372174178980128E-2"/>
    <n v="0"/>
    <n v="5.1569851124028794E-2"/>
    <n v="0"/>
    <n v="4.9044275242819201E-2"/>
    <n v="0"/>
    <n v="0.21671975416464578"/>
    <n v="0"/>
    <n v="8.0253700635214087E-2"/>
    <n v="0"/>
    <n v="8.7062035238087421E-2"/>
    <n v="0"/>
    <n v="0.15864079012041321"/>
    <n v="0"/>
    <n v="7.5168238814093791E-2"/>
    <n v="0"/>
    <n v="0.42541849711756646"/>
    <n v="0"/>
    <n v="7.6972433867960544E-2"/>
    <n v="0"/>
    <n v="0.11278348111031661"/>
    <n v="0"/>
    <n v="0.15804725683648971"/>
    <n v="0"/>
    <n v="4.4484084607624957E-2"/>
    <n v="0"/>
    <n v="7.0551777832564416E-2"/>
    <n v="0"/>
    <n v="5.0509332001739279E-2"/>
    <n v="0"/>
    <n v="9.4830433833860056E-2"/>
    <n v="0"/>
    <n v="7.4423070880930073E-2"/>
    <n v="0"/>
    <n v="5.8554481149834067E-2"/>
    <n v="0"/>
    <n v="6.9818858965946515E-2"/>
    <n v="0"/>
    <n v="7.2651396562917206E-2"/>
    <n v="0"/>
    <n v="6.4314878841245121E-2"/>
    <n v="0"/>
    <n v="8.4709935528943278E-2"/>
    <n v="0"/>
    <n v="0.11125285488369253"/>
    <n v="0"/>
    <n v="0.17640130878815558"/>
    <n v="0"/>
    <n v="3.5864592942102251E-2"/>
    <n v="0"/>
    <n v="0.14895429714601671"/>
    <n v="0"/>
    <n v="4.7507734091196623E-2"/>
    <n v="0"/>
    <n v="4.1905431706649371E-2"/>
    <n v="0"/>
    <n v="9.9066146135453434E-2"/>
    <n v="0"/>
    <n v="3.664383545792807E-2"/>
    <n v="0"/>
    <n v="3.8516493246727443E-2"/>
    <n v="0"/>
    <n v="6.883794205397642E-2"/>
    <n v="0"/>
    <n v="6.3961259401847534E-2"/>
    <n v="0"/>
    <n v="7.9046264498666363E-2"/>
    <n v="0"/>
    <n v="0.18607326467276966"/>
    <n v="0"/>
    <n v="8.4034419605110863E-2"/>
    <n v="0"/>
    <n v="1.732552791091049E-2"/>
    <n v="0"/>
    <n v="4.9444636485747581E-2"/>
    <n v="0"/>
    <n v="5.3668430478662245E-2"/>
    <n v="0"/>
    <n v="2.5266132227623906E-2"/>
  </r>
  <r>
    <n v="5092"/>
    <x v="241"/>
    <x v="6"/>
    <n v="0"/>
    <n v="3.9175950218310621E-2"/>
    <n v="0"/>
    <n v="2.0215656488888199E-2"/>
    <n v="1.25E-4"/>
    <n v="3.5004834435308871E-2"/>
    <n v="0"/>
    <n v="3.1075193752681193E-2"/>
    <n v="0"/>
    <n v="7.5905046983818919E-2"/>
    <n v="0"/>
    <n v="2.3177871372758459E-2"/>
    <n v="4.4954128440366972E-3"/>
    <n v="0.11312308908144403"/>
    <n v="0"/>
    <n v="7.0876104874804058E-2"/>
    <n v="0"/>
    <n v="0.32503869771998156"/>
    <n v="0"/>
    <n v="0.15307650649816965"/>
    <n v="0"/>
    <n v="0.13962470951071157"/>
    <n v="0"/>
    <n v="0.10746096214830098"/>
    <n v="0"/>
    <n v="7.1328484319152036E-2"/>
    <n v="0"/>
    <n v="0.22322825758738199"/>
    <n v="0"/>
    <n v="6.2258406748977257E-2"/>
    <n v="0"/>
    <n v="6.8835919681397698E-2"/>
    <n v="0"/>
    <n v="0.12689052770243353"/>
    <n v="0"/>
    <n v="8.1459923716617783E-2"/>
    <n v="0"/>
    <n v="7.6857177950925698E-2"/>
    <n v="0"/>
    <n v="8.8053386873498438E-2"/>
    <n v="0"/>
    <n v="9.2319130640340322E-2"/>
    <n v="0"/>
    <n v="9.6758843664973282E-2"/>
    <n v="0"/>
    <n v="5.4408602533082592E-2"/>
    <n v="0"/>
    <n v="6.7353367010155887E-2"/>
    <n v="0"/>
    <n v="0.17665858803260198"/>
    <n v="0"/>
    <n v="7.6968245472279734E-2"/>
    <n v="0"/>
    <n v="8.7407431640053268E-2"/>
    <n v="0"/>
    <n v="3.1181039522802493E-2"/>
    <n v="0"/>
    <n v="0.12790885844071456"/>
    <n v="0"/>
    <n v="8.21219629677723E-2"/>
    <n v="0"/>
    <n v="0.18912844036975429"/>
    <n v="0"/>
    <n v="3.1124407992398628E-2"/>
    <n v="0"/>
    <n v="3.7036256134048443E-2"/>
    <n v="0"/>
    <n v="6.3169782666589971E-2"/>
    <n v="0"/>
    <n v="4.671839317470243E-2"/>
    <n v="0"/>
    <n v="5.4992406898422344E-2"/>
    <n v="0"/>
    <n v="3.8433043203485555E-2"/>
    <n v="0"/>
    <n v="6.1003849443823581E-2"/>
    <n v="0"/>
    <n v="6.6420902384922154E-2"/>
    <n v="0"/>
    <n v="0.12944513124950049"/>
    <n v="0"/>
    <n v="2.5066988957462351E-2"/>
    <n v="0"/>
    <n v="2.3943786887062151E-2"/>
    <n v="0"/>
    <n v="7.1910301829090639E-2"/>
    <n v="0"/>
    <n v="2.6282773415639386E-2"/>
    <n v="0"/>
    <n v="2.0495099534046934E-2"/>
  </r>
  <r>
    <n v="5097"/>
    <x v="242"/>
    <x v="7"/>
    <n v="2.8846153846153843E-4"/>
    <n v="4.5209321917927807E-2"/>
    <n v="4.4021739130434782E-3"/>
    <n v="7.7431096191812626E-2"/>
    <n v="8.7499999999999991E-4"/>
    <n v="4.1618663016862158E-2"/>
    <n v="0"/>
    <n v="2.7925505964768799E-2"/>
    <n v="6.6666666666666664E-4"/>
    <n v="5.173122859551281E-2"/>
    <n v="0"/>
    <n v="2.5052999127380494E-2"/>
    <n v="5.5045871559633022E-4"/>
    <n v="7.2064685747550344E-2"/>
    <n v="0"/>
    <n v="4.7801836801112114E-2"/>
    <n v="0"/>
    <n v="0.10070438986168248"/>
    <n v="5.0869565217391305E-2"/>
    <n v="0.63170569065662285"/>
    <n v="0"/>
    <n v="0.20610715178227462"/>
    <n v="0"/>
    <n v="2.3354606478473955E-2"/>
    <n v="0"/>
    <n v="9.4876360345321195E-2"/>
    <n v="0"/>
    <n v="0.60913690840181223"/>
    <n v="1.4084507042253522E-4"/>
    <n v="9.9142203514203608E-2"/>
    <n v="0"/>
    <n v="0.16512929227825338"/>
    <n v="4.4444444444444441E-4"/>
    <n v="9.9945137465763195E-2"/>
    <n v="0"/>
    <n v="6.4362431994644434E-2"/>
    <n v="0"/>
    <n v="5.7627515069186369E-2"/>
    <n v="0"/>
    <n v="0.10304609526699679"/>
    <n v="0"/>
    <n v="4.4751065526829378E-2"/>
    <n v="0"/>
    <n v="3.8167965355228657E-2"/>
    <n v="0"/>
    <n v="9.9629877603313002E-2"/>
    <n v="0"/>
    <n v="8.6499282150670306E-2"/>
    <n v="0"/>
    <n v="0.12357467972908932"/>
    <n v="0"/>
    <n v="0.10844837345470189"/>
    <n v="0"/>
    <n v="0.12770012463652192"/>
    <n v="0"/>
    <n v="0.2047906099394988"/>
    <n v="0"/>
    <n v="0.19257730552134178"/>
    <n v="0"/>
    <n v="4.7532130504986128E-2"/>
    <n v="0"/>
    <n v="4.5052335913880533E-2"/>
    <n v="0"/>
    <n v="2.4298900050297854E-2"/>
    <n v="0"/>
    <n v="3.0463295968101087E-2"/>
    <n v="4.8387096774193554E-4"/>
    <n v="8.0651224801649504E-2"/>
    <n v="0"/>
    <n v="4.0012219355714029E-2"/>
    <n v="0"/>
    <n v="6.5388863504017541E-2"/>
    <n v="0"/>
    <n v="0.14052076362054416"/>
    <n v="0"/>
    <n v="5.5852568884028002E-2"/>
    <n v="3.0555555555555553E-3"/>
    <n v="8.6580514658621974E-2"/>
    <n v="0"/>
    <n v="0.17148293279397794"/>
    <n v="0"/>
    <n v="6.5361676958914483E-2"/>
    <n v="0"/>
    <n v="2.251871020353792E-2"/>
    <n v="1.3513513513513514E-4"/>
    <n v="5.8229461332015606E-2"/>
    <n v="0"/>
    <n v="2.763900851114506E-2"/>
    <n v="0"/>
    <n v="1.6688311777258862E-2"/>
  </r>
  <r>
    <n v="5105"/>
    <x v="243"/>
    <x v="6"/>
    <n v="1.9230769230769232E-3"/>
    <n v="6.5118015445754796E-2"/>
    <n v="0"/>
    <n v="2.7183934531808736E-2"/>
    <n v="0"/>
    <n v="3.8906294734618423E-2"/>
    <n v="0"/>
    <n v="2.3627520521049127E-2"/>
    <n v="0"/>
    <n v="4.8121720355749943E-2"/>
    <n v="0"/>
    <n v="3.6017129582496393E-2"/>
    <n v="0"/>
    <n v="3.4606261851519472E-2"/>
    <n v="9.1743119266055046E-5"/>
    <n v="2.6894607860930026E-2"/>
    <n v="0"/>
    <n v="0.11975772079982619"/>
    <n v="0"/>
    <n v="0.28929125262075289"/>
    <n v="0"/>
    <n v="3.5294256876393454E-2"/>
    <n v="0"/>
    <n v="0.11929331368299292"/>
    <n v="0"/>
    <n v="4.8238082375433686E-2"/>
    <n v="0"/>
    <n v="0.40437939038622756"/>
    <n v="0"/>
    <n v="2.225915422909637E-2"/>
    <n v="0"/>
    <n v="8.5249071786290084E-2"/>
    <n v="0"/>
    <n v="0.10559377872114653"/>
    <n v="0"/>
    <n v="4.4226869678965074E-2"/>
    <n v="0"/>
    <n v="6.2097481508680961E-2"/>
    <n v="0"/>
    <n v="5.6148688920817674E-2"/>
    <n v="1.7241379310344826E-4"/>
    <n v="6.6631222951310146E-2"/>
    <n v="0"/>
    <n v="5.5042316136374288E-2"/>
    <n v="0"/>
    <n v="0.10083628908145903"/>
    <n v="3.2258064516129032E-4"/>
    <n v="9.8919793836022812E-2"/>
    <n v="0"/>
    <n v="0.27190802819626297"/>
    <n v="0"/>
    <n v="6.7099911622996777E-2"/>
    <n v="0"/>
    <n v="0.11358138788185022"/>
    <n v="0"/>
    <n v="0.32953734156533554"/>
    <n v="0"/>
    <n v="0.1096152888567791"/>
    <n v="0"/>
    <n v="5.462028778378742E-2"/>
    <n v="0"/>
    <n v="9.2117857497702335E-2"/>
    <n v="0"/>
    <n v="3.3024332857092872E-2"/>
    <n v="0"/>
    <n v="3.613864552207257E-2"/>
    <n v="0"/>
    <n v="0.13813632420332614"/>
    <n v="0"/>
    <n v="3.7855546545261007E-2"/>
    <n v="0"/>
    <n v="3.7151327326385139E-2"/>
    <n v="0"/>
    <n v="8.3468539580550782E-2"/>
    <n v="0"/>
    <n v="5.9829707164467553E-2"/>
    <n v="0"/>
    <n v="5.2380079870850978E-2"/>
    <n v="0"/>
    <n v="0.15040482891601631"/>
    <n v="0"/>
    <n v="2.7881277527467357E-2"/>
    <n v="0"/>
    <n v="3.5136683945071794E-2"/>
    <n v="0"/>
    <n v="7.1595321697782044E-2"/>
    <n v="0"/>
    <n v="8.1197902127647326E-2"/>
    <n v="0"/>
    <n v="2.086429083058388E-2"/>
  </r>
  <r>
    <n v="5126"/>
    <x v="244"/>
    <x v="6"/>
    <n v="0"/>
    <n v="4.1876161014187181E-2"/>
    <n v="0"/>
    <n v="2.8856556795414955E-2"/>
    <n v="0"/>
    <n v="2.4366636478950654E-2"/>
    <n v="4.6728971962616824E-4"/>
    <n v="5.1622808829422898E-2"/>
    <n v="0"/>
    <n v="4.0609801964569571E-2"/>
    <n v="0"/>
    <n v="2.2480768191808959E-2"/>
    <n v="0"/>
    <n v="5.2593723104292583E-2"/>
    <n v="0"/>
    <n v="4.0631615680640637E-2"/>
    <n v="0"/>
    <n v="0.13791013675789771"/>
    <n v="0"/>
    <n v="0.19936587515223739"/>
    <n v="0"/>
    <n v="0.19599385541168354"/>
    <n v="0"/>
    <n v="9.2927752349422854E-2"/>
    <n v="0"/>
    <n v="5.3955877563731318E-2"/>
    <n v="0"/>
    <n v="0.49963871085429157"/>
    <n v="0"/>
    <n v="8.1376761533817329E-2"/>
    <n v="0"/>
    <n v="6.4794520084520218E-2"/>
    <n v="0"/>
    <n v="0.12288225707932975"/>
    <n v="0"/>
    <n v="7.5637339989717195E-2"/>
    <n v="0"/>
    <n v="0.12140676900550505"/>
    <n v="0"/>
    <n v="5.1322269021641553E-2"/>
    <n v="0"/>
    <n v="7.2899417230203212E-2"/>
    <n v="0"/>
    <n v="6.8268337877786828E-2"/>
    <n v="0"/>
    <n v="7.7951171501869351E-2"/>
    <n v="0"/>
    <n v="6.4619754497112741E-2"/>
    <n v="0"/>
    <n v="7.4632133799989619E-2"/>
    <n v="0"/>
    <n v="0.12936778850421091"/>
    <n v="0"/>
    <n v="0.21237253426309846"/>
    <n v="0"/>
    <n v="2.7038363621172269E-2"/>
    <n v="0"/>
    <n v="0.15085100464551188"/>
    <n v="0"/>
    <n v="5.7439710410422527E-2"/>
    <n v="0"/>
    <n v="0.14064023417054863"/>
    <n v="0"/>
    <n v="3.1137990581374127E-2"/>
    <n v="0"/>
    <n v="1.4950232471272622E-2"/>
    <n v="0"/>
    <n v="7.690832587606429E-2"/>
    <n v="0"/>
    <n v="4.6017215891618682E-2"/>
    <n v="0"/>
    <n v="4.6753076743873245E-2"/>
    <n v="0"/>
    <n v="0.13975531565856622"/>
    <n v="0"/>
    <n v="6.7925392055464703E-2"/>
    <n v="0"/>
    <n v="6.0512515866204451E-2"/>
    <n v="0"/>
    <n v="0.21766864051513349"/>
    <n v="0"/>
    <n v="5.7342989299845423E-2"/>
    <n v="0"/>
    <n v="1.6458012839302989E-2"/>
    <n v="0"/>
    <n v="9.5682300402221906E-2"/>
    <n v="0"/>
    <n v="4.2744149380127147E-2"/>
    <n v="0"/>
    <n v="1.9261606915055029E-2"/>
  </r>
  <r>
    <n v="5141"/>
    <x v="245"/>
    <x v="6"/>
    <n v="0"/>
    <n v="4.8980154200967518E-2"/>
    <n v="0"/>
    <n v="2.4631130084852494E-2"/>
    <n v="0"/>
    <n v="2.5187279327152208E-2"/>
    <n v="0"/>
    <n v="2.4461212870450832E-2"/>
    <n v="0"/>
    <n v="7.7949796132329358E-2"/>
    <n v="0"/>
    <n v="3.690825547126541E-2"/>
    <n v="0"/>
    <n v="3.2615272122083538E-2"/>
    <n v="0"/>
    <n v="4.7788863530615087E-2"/>
    <n v="0"/>
    <n v="0.1520056185501282"/>
    <n v="0"/>
    <n v="0.17377644669328041"/>
    <n v="0"/>
    <n v="0.12913956675926361"/>
    <n v="0"/>
    <n v="0.11235178989437268"/>
    <n v="0"/>
    <n v="6.8420085726437721E-2"/>
    <n v="0"/>
    <n v="0.4511248937566808"/>
    <n v="0"/>
    <n v="5.3061479927205252E-2"/>
    <n v="0"/>
    <n v="9.7951617913872122E-2"/>
    <n v="0"/>
    <n v="8.566059580558251E-2"/>
    <n v="0"/>
    <n v="5.1534422279365534E-2"/>
    <n v="0"/>
    <n v="0.10057611026180889"/>
    <n v="0"/>
    <n v="4.5691792194959897E-2"/>
    <n v="0"/>
    <n v="0.12938152711247378"/>
    <n v="0"/>
    <n v="4.5803642839513714E-2"/>
    <n v="0"/>
    <n v="7.2422731964560144E-2"/>
    <n v="0"/>
    <n v="9.9981138335199379E-2"/>
    <n v="0"/>
    <n v="0.18840307633347492"/>
    <n v="0"/>
    <n v="5.8852234099869595E-2"/>
    <n v="0"/>
    <n v="0.12364743777728229"/>
    <n v="0"/>
    <n v="0.23579370192392055"/>
    <n v="0"/>
    <n v="0.19061236399386777"/>
    <n v="0"/>
    <n v="2.8966641272861825E-2"/>
    <n v="0"/>
    <n v="7.7609550470495683E-2"/>
    <n v="0"/>
    <n v="4.6927951407048696E-2"/>
    <n v="0"/>
    <n v="2.6368866712719586E-2"/>
    <n v="0"/>
    <n v="8.1594902860517488E-2"/>
    <n v="0"/>
    <n v="3.3529927312813554E-2"/>
    <n v="0"/>
    <n v="5.0720481629472638E-2"/>
    <n v="0"/>
    <n v="5.6814216403278474E-2"/>
    <n v="0"/>
    <n v="5.848641266180208E-2"/>
    <n v="0"/>
    <n v="5.5755638899818098E-2"/>
    <n v="0"/>
    <n v="0.2047214270326109"/>
    <n v="0"/>
    <n v="3.9293444713841878E-2"/>
    <n v="0"/>
    <n v="1.9243558180678175E-2"/>
    <n v="0"/>
    <n v="5.1294322402689739E-2"/>
    <n v="0"/>
    <n v="4.7512202021523821E-2"/>
    <n v="0"/>
    <n v="2.329991177212605E-2"/>
  </r>
  <r>
    <n v="5148"/>
    <x v="246"/>
    <x v="6"/>
    <n v="0"/>
    <n v="6.6786144812482559E-2"/>
    <n v="0"/>
    <n v="2.8128973033375929E-2"/>
    <n v="0"/>
    <n v="3.2663536101577642E-2"/>
    <n v="0"/>
    <n v="2.6873557985720498E-2"/>
    <n v="0"/>
    <n v="5.8015971812066809E-2"/>
    <n v="0"/>
    <n v="3.4048609821593002E-2"/>
    <n v="0"/>
    <n v="4.2295263197300176E-2"/>
    <n v="0"/>
    <n v="6.9235661748016583E-2"/>
    <n v="0"/>
    <n v="0.31632604274155435"/>
    <n v="0"/>
    <n v="0.13852894075514574"/>
    <n v="0"/>
    <n v="0.7029887405335391"/>
    <n v="0"/>
    <n v="8.726208493467659E-2"/>
    <n v="0"/>
    <n v="0.10220366998799944"/>
    <n v="0"/>
    <n v="0.15063940129634848"/>
    <n v="0"/>
    <n v="5.7055627544208551E-2"/>
    <n v="0"/>
    <n v="9.8222610269310257E-2"/>
    <n v="0"/>
    <n v="0.1901486438307543"/>
    <n v="0"/>
    <n v="5.7971079553571024E-2"/>
    <n v="1.5625E-4"/>
    <n v="9.0266597952235794E-2"/>
    <n v="0"/>
    <n v="4.9279792509658353E-2"/>
    <n v="0"/>
    <n v="8.9541955396214221E-2"/>
    <n v="0"/>
    <n v="9.9318606104555521E-2"/>
    <n v="0"/>
    <n v="5.7295764943563192E-2"/>
    <n v="0"/>
    <n v="2.6894607860930026E-2"/>
    <n v="0"/>
    <n v="5.9798254013961896E-2"/>
    <n v="1.9230769230769231E-4"/>
    <n v="8.4274701557064263E-2"/>
    <n v="0"/>
    <n v="0.16988999193871338"/>
    <n v="0"/>
    <n v="0.12229168216012307"/>
    <n v="0"/>
    <n v="0.3201796550394016"/>
    <n v="0"/>
    <n v="2.8832806541738306E-2"/>
    <n v="0"/>
    <n v="4.4252002485451393E-2"/>
    <n v="0"/>
    <n v="2.9611666367810312E-2"/>
    <n v="0"/>
    <n v="8.6765610855469216E-2"/>
    <n v="0"/>
    <n v="6.1291979660287252E-2"/>
    <n v="1.5873015873015873E-3"/>
    <n v="6.6064365205721912E-2"/>
    <n v="0"/>
    <n v="4.9134319147941925E-2"/>
    <n v="0"/>
    <n v="0.10710582741301512"/>
    <n v="0"/>
    <n v="4.1270423123375866E-2"/>
    <n v="1.3888888888888889E-4"/>
    <n v="2.7961190654517583E-2"/>
    <n v="0"/>
    <n v="0.2014219716939244"/>
    <n v="0"/>
    <n v="1.4511411306479132E-2"/>
    <n v="0"/>
    <n v="1.7534843799552578E-2"/>
    <n v="8.1081081081081077E-4"/>
    <n v="8.9670361197932855E-2"/>
    <n v="0"/>
    <n v="3.639568744516939E-2"/>
    <n v="6.4625850340136056E-4"/>
    <n v="3.3135029696973302E-2"/>
  </r>
  <r>
    <n v="5154"/>
    <x v="247"/>
    <x v="6"/>
    <n v="0"/>
    <n v="5.707953842990264E-2"/>
    <n v="0"/>
    <n v="2.5077170622872205E-2"/>
    <n v="0"/>
    <n v="3.8856768842101153E-2"/>
    <n v="4.6728971962616827E-5"/>
    <n v="2.8187631228172146E-2"/>
    <n v="0"/>
    <n v="7.1818792066487655E-2"/>
    <n v="0"/>
    <n v="3.4915890536275813E-2"/>
    <n v="0"/>
    <n v="3.3203996002515328E-2"/>
    <n v="0"/>
    <n v="3.6198206185018358E-2"/>
    <n v="0"/>
    <n v="0.15996624806518409"/>
    <n v="0"/>
    <n v="0.10790182704860941"/>
    <n v="0"/>
    <n v="4.2777832978067379E-2"/>
    <n v="0"/>
    <n v="7.8008002953879538E-2"/>
    <n v="0"/>
    <n v="3.3182941562813213E-2"/>
    <n v="0"/>
    <n v="0.20669989739900332"/>
    <n v="0"/>
    <n v="4.723838213227298E-2"/>
    <n v="0"/>
    <n v="6.4180830610874692E-2"/>
    <n v="0"/>
    <n v="8.3893630950933454E-2"/>
    <n v="1.1904761904761903E-4"/>
    <n v="6.8308118111246457E-2"/>
    <n v="0"/>
    <n v="5.7108228259800664E-2"/>
    <n v="0"/>
    <n v="5.1745914466423293E-2"/>
    <n v="0"/>
    <n v="0.10831131535579933"/>
    <n v="0"/>
    <n v="8.8795979484418419E-2"/>
    <n v="0"/>
    <n v="4.540411934401261E-2"/>
    <n v="0"/>
    <n v="3.5455933386687663E-2"/>
    <n v="0"/>
    <n v="0.31897283876089944"/>
    <n v="0"/>
    <n v="9.2165185087071888E-2"/>
    <n v="0"/>
    <n v="6.6105710014261659E-2"/>
    <n v="0"/>
    <n v="4.6582904554135184E-2"/>
    <n v="0"/>
    <n v="0.23582688869622834"/>
    <n v="0"/>
    <n v="5.5262251959625815E-2"/>
    <n v="0"/>
    <n v="0.1321739176027156"/>
    <n v="0"/>
    <n v="4.4409921460326969E-2"/>
    <n v="0"/>
    <n v="5.7867421437682753E-2"/>
    <n v="0"/>
    <n v="5.5870844410349771E-2"/>
    <n v="0"/>
    <n v="3.596619046668232E-2"/>
    <n v="0"/>
    <n v="4.3440399478258528E-2"/>
    <n v="0"/>
    <n v="5.7710715232660789E-2"/>
    <n v="0"/>
    <n v="5.5892700770314704E-2"/>
    <n v="0"/>
    <n v="6.1022625116243609E-2"/>
    <n v="0"/>
    <n v="0.11238682609571284"/>
    <n v="0"/>
    <n v="7.0347466028263334E-2"/>
    <n v="0"/>
    <n v="1.8008607136397303E-2"/>
    <n v="0"/>
    <n v="5.1685245829575434E-2"/>
    <n v="0"/>
    <n v="5.3389108811572855E-2"/>
    <n v="0"/>
    <n v="2.3797775808115807E-2"/>
  </r>
  <r>
    <n v="5158"/>
    <x v="248"/>
    <x v="6"/>
    <n v="0"/>
    <n v="2.9313850483739246E-2"/>
    <n v="0"/>
    <n v="2.498597266233572E-2"/>
    <n v="7.5000000000000002E-4"/>
    <n v="5.2809192202476533E-2"/>
    <n v="0"/>
    <n v="2.15078278462951E-2"/>
    <n v="0"/>
    <n v="6.7953578779096635E-2"/>
    <n v="0"/>
    <n v="2.8783906116528628E-2"/>
    <n v="0"/>
    <n v="3.2199591322998759E-2"/>
    <n v="0"/>
    <n v="3.4804083559594599E-2"/>
    <n v="0"/>
    <n v="0.11143381062054258"/>
    <n v="0"/>
    <n v="0.32019895789534308"/>
    <n v="0"/>
    <n v="0.16051818155168868"/>
    <n v="0"/>
    <n v="0.11897975465683991"/>
    <n v="0"/>
    <n v="5.6583193315476468E-2"/>
    <n v="0"/>
    <n v="0.44170863536029642"/>
    <n v="0"/>
    <n v="5.3915023722319731E-2"/>
    <n v="0"/>
    <n v="0.18909802274540208"/>
    <n v="0"/>
    <n v="7.6807589732942799E-2"/>
    <n v="1.1904761904761903E-4"/>
    <n v="5.2713890725571949E-2"/>
    <n v="0"/>
    <n v="6.0361015939300801E-2"/>
    <n v="0"/>
    <n v="7.5355608595343931E-2"/>
    <n v="0"/>
    <n v="7.3560643124035305E-2"/>
    <n v="0"/>
    <n v="3.9738105285747741E-2"/>
    <n v="0"/>
    <n v="5.7798737610841838E-2"/>
    <n v="1.2903225806451613E-3"/>
    <n v="0.11825040514024292"/>
    <n v="0"/>
    <n v="0.12009879588104624"/>
    <n v="5.7692307692307687E-4"/>
    <n v="0.13435538335661765"/>
    <n v="0"/>
    <n v="8.6118534823834664E-2"/>
    <n v="0"/>
    <n v="4.3379467237597349E-2"/>
    <n v="0"/>
    <n v="9.799668532676753E-2"/>
    <n v="0"/>
    <n v="8.8083141201800913E-2"/>
    <n v="0"/>
    <n v="8.7058230016129765E-2"/>
    <n v="0"/>
    <n v="2.8495941849150844E-2"/>
    <n v="0"/>
    <n v="4.4212091908290098E-2"/>
    <n v="0"/>
    <n v="7.4244180376861743E-2"/>
    <n v="1.0317460317460319E-3"/>
    <n v="4.6182439105878499E-2"/>
    <n v="0"/>
    <n v="4.3589879648385989E-2"/>
    <n v="0"/>
    <n v="0.22198093308540118"/>
    <n v="0"/>
    <n v="4.2767128764160389E-2"/>
    <n v="0"/>
    <n v="7.2839454683679888E-2"/>
    <n v="0"/>
    <n v="0.14280858002603661"/>
    <n v="0"/>
    <n v="6.4996784983611486E-2"/>
    <n v="0"/>
    <n v="1.6097699015429488E-2"/>
    <n v="5.1351351351351347E-3"/>
    <n v="0.15340042069338294"/>
    <n v="0"/>
    <n v="3.1354883397507402E-2"/>
    <n v="0"/>
    <n v="1.7066737454848706E-2"/>
  </r>
  <r>
    <n v="5160"/>
    <x v="249"/>
    <x v="6"/>
    <n v="0"/>
    <n v="3.4334063010198479E-2"/>
    <n v="0"/>
    <n v="2.7930361804155913E-2"/>
    <n v="0"/>
    <n v="3.2972773926105106E-2"/>
    <n v="0"/>
    <n v="2.8282982387104621E-2"/>
    <n v="0"/>
    <n v="4.1698213080387604E-2"/>
    <n v="0"/>
    <n v="2.7263930974700243E-2"/>
    <n v="0"/>
    <n v="7.2810648527903546E-2"/>
    <n v="9.174311926605504E-4"/>
    <n v="6.4349306004947204E-2"/>
    <n v="0"/>
    <n v="0.33424738702280549"/>
    <n v="0"/>
    <n v="0.51072658611489596"/>
    <n v="0"/>
    <n v="9.0226459984907567E-2"/>
    <n v="0"/>
    <n v="4.033906573065868E-2"/>
    <n v="0"/>
    <n v="4.3619121526874846E-2"/>
    <n v="0"/>
    <n v="0.16542198748471848"/>
    <n v="0"/>
    <n v="0.11445967500268456"/>
    <n v="0"/>
    <n v="7.8591256247472333E-2"/>
    <n v="0"/>
    <n v="0.11518796476508592"/>
    <n v="0"/>
    <n v="0.10954985037402701"/>
    <n v="0"/>
    <n v="5.5765768909773042E-2"/>
    <n v="0"/>
    <n v="6.4381755187631409E-2"/>
    <n v="0"/>
    <n v="9.648893673106336E-2"/>
    <n v="0"/>
    <n v="6.7662658265341249E-2"/>
    <n v="0"/>
    <n v="7.618371148604916E-2"/>
    <n v="0"/>
    <n v="6.3629414347745078E-2"/>
    <n v="0"/>
    <n v="7.2158208685554739E-2"/>
    <n v="0"/>
    <n v="0.10141466409454468"/>
    <n v="0"/>
    <n v="0.1112876704516698"/>
    <n v="0"/>
    <n v="0.2146061405914518"/>
    <n v="0"/>
    <n v="5.3172575001340948E-2"/>
    <n v="0"/>
    <n v="3.7507027044378895E-2"/>
    <n v="0"/>
    <n v="0.14288402529488189"/>
    <n v="0"/>
    <n v="3.0904334773471154E-2"/>
    <n v="0"/>
    <n v="3.3037141905354436E-2"/>
    <n v="0"/>
    <n v="8.7211456150028746E-2"/>
    <n v="0"/>
    <n v="4.5909467083781207E-2"/>
    <n v="0"/>
    <n v="4.4407404807758996E-2"/>
    <n v="0"/>
    <n v="9.2399965775792084E-2"/>
    <n v="0"/>
    <n v="4.1523683863936761E-2"/>
    <n v="0"/>
    <n v="5.8089980586883139E-2"/>
    <n v="0"/>
    <n v="0.18966837508992099"/>
    <n v="0"/>
    <n v="5.0822159430596037E-2"/>
    <n v="0"/>
    <n v="1.8546479374525998E-2"/>
    <n v="5.5405405405405412E-3"/>
    <n v="0.1183119578569182"/>
    <n v="0"/>
    <n v="5.068879990139382E-2"/>
    <n v="0"/>
    <n v="1.734726470540171E-2"/>
  </r>
  <r>
    <n v="5028"/>
    <x v="250"/>
    <x v="6"/>
    <n v="0.02"/>
    <n v="0.19782170493324119"/>
    <n v="2.489130434782609E-2"/>
    <n v="0.15890696253554845"/>
    <n v="3.2499999999999999E-3"/>
    <n v="5.6945779318385126E-2"/>
    <n v="1.4953271028037385E-3"/>
    <n v="5.0102529141178416E-2"/>
    <n v="7.3333333333333332E-3"/>
    <n v="0.11391558618590172"/>
    <n v="6.9144385026737962E-2"/>
    <n v="0.33691698444192608"/>
    <n v="2.4459633027522938"/>
    <n v="2.478338146015679"/>
    <n v="5.9449541284403676E-2"/>
    <n v="0.3767509485425653"/>
    <n v="0"/>
    <n v="0.22376278617868484"/>
    <n v="0"/>
    <n v="6.2242569144769173E-2"/>
    <n v="5.8823529411764705E-3"/>
    <n v="0.25930237903339259"/>
    <n v="0"/>
    <n v="0.12814764056266573"/>
    <n v="7.8125000000000004E-4"/>
    <n v="6.6946420982217036E-2"/>
    <n v="0"/>
    <n v="0.35459168507779848"/>
    <n v="0.11732394366197182"/>
    <n v="0.64680927646719122"/>
    <n v="2.3450847457627115"/>
    <n v="2.133767995023244"/>
    <n v="9.3333333333333324E-3"/>
    <n v="0.29218518719873843"/>
    <n v="7.1428571428571435E-3"/>
    <n v="9.9307230817344078E-2"/>
    <n v="2.4184375"/>
    <n v="2.2602099666423467"/>
    <n v="3.4999999999999996E-3"/>
    <n v="0.10243462493336189"/>
    <n v="3.6034482758620687E-2"/>
    <n v="0.43082190270596221"/>
    <n v="5.2307692307692307E-3"/>
    <n v="0.13225180170381576"/>
    <n v="0"/>
    <n v="5.7396450545774372E-2"/>
    <n v="0"/>
    <n v="5.0551868898636346E-2"/>
    <n v="0"/>
    <n v="0.19167841287269707"/>
    <n v="2.3076923076923075E-3"/>
    <n v="0.11590904792439231"/>
    <n v="1.4160975609756097"/>
    <n v="2.8949660067810705"/>
    <n v="0"/>
    <n v="0.31557439490534089"/>
    <n v="0"/>
    <n v="9.1856157961105314E-2"/>
    <n v="9.0804597701149431E-3"/>
    <n v="0.18039764474910172"/>
    <n v="0"/>
    <n v="0.14774688258684662"/>
    <n v="2.1796875E-2"/>
    <n v="0.21005687870010126"/>
    <n v="3.2727272727272726E-3"/>
    <n v="8.9591512231384951E-2"/>
    <n v="6.2096774193548393E-2"/>
    <n v="0.46770500563627637"/>
    <n v="0.11880952380952381"/>
    <n v="0.59132454411401303"/>
    <n v="5.9829059829059829E-4"/>
    <n v="8.5152781514287387E-2"/>
    <n v="0"/>
    <n v="9.7569921025636164E-2"/>
    <n v="2.1111111111111109E-3"/>
    <n v="7.5395610282064665E-2"/>
    <n v="0"/>
    <n v="0.10263485417405308"/>
    <n v="7.9999999999999993E-4"/>
    <n v="0.14003178492784771"/>
    <n v="1.1214953271028037E-3"/>
    <n v="7.19613072628221E-2"/>
    <n v="0.91089928057553959"/>
    <n v="0.7624468113344165"/>
    <n v="1.0135135135135134E-2"/>
    <n v="0.18551650475726872"/>
    <n v="1.5229411764705882"/>
    <n v="2.3058939886969432"/>
    <n v="1.3605442176870751E-4"/>
    <n v="2.4531950221255656E-2"/>
  </r>
  <r>
    <n v="5029"/>
    <x v="251"/>
    <x v="6"/>
    <n v="4.6923076923076928E-2"/>
    <n v="0.3743333012731353"/>
    <n v="0"/>
    <n v="3.0712445774189689E-2"/>
    <n v="7.9249374999999995"/>
    <n v="2.3630245705264974"/>
    <n v="3.7383177570093462E-4"/>
    <n v="3.1812727090906483E-2"/>
    <n v="1.3333333333333334E-2"/>
    <n v="0.17921988834065725"/>
    <n v="0.34850267379679145"/>
    <n v="0.71044468944857997"/>
    <n v="7.6697247706422014E-2"/>
    <n v="0.50111762240730418"/>
    <n v="1.3027522935779818E-2"/>
    <n v="0.13667966942161996"/>
    <n v="0"/>
    <n v="0.20171588764877446"/>
    <n v="0"/>
    <n v="0.21361482984463645"/>
    <n v="0"/>
    <n v="0.57364136569954949"/>
    <n v="0"/>
    <n v="7.0308849609656873E-2"/>
    <n v="0"/>
    <n v="7.5265822219646561E-2"/>
    <n v="0.33363636363636362"/>
    <n v="2.2163352882203964"/>
    <n v="3.0281690140845072E-2"/>
    <n v="0.3590733676678578"/>
    <n v="1.6949152542372882E-4"/>
    <n v="6.1504489106227175E-2"/>
    <n v="3.4911111111111106"/>
    <n v="3.2386668028937802"/>
    <n v="2.4353571428571428"/>
    <n v="1.6854138756973811"/>
    <n v="1.5625E-4"/>
    <n v="6.6813183580413354E-2"/>
    <n v="7.5000000000000002E-4"/>
    <n v="8.9989333856967738E-2"/>
    <n v="1.0344827586206897E-3"/>
    <n v="0.11270274438033483"/>
    <n v="3.6307692307692312E-2"/>
    <n v="0.33373048273046724"/>
    <n v="0"/>
    <n v="4.8370299446942225E-2"/>
    <n v="0"/>
    <n v="7.0410337746428686E-2"/>
    <n v="0"/>
    <n v="8.698807155270917E-2"/>
    <n v="0.5526923076923077"/>
    <n v="1.2842580883466455"/>
    <n v="2.2195121951219511E-2"/>
    <n v="0.42837222759714189"/>
    <n v="0"/>
    <n v="0.38663251088061262"/>
    <n v="0"/>
    <n v="0.3365091883491213"/>
    <n v="2.0689655172413794E-3"/>
    <n v="6.6515489406852493E-2"/>
    <n v="0"/>
    <n v="6.0478439663787777E-2"/>
    <n v="0.99085937499999999"/>
    <n v="1.2362532812160862"/>
    <n v="0.47409090909090906"/>
    <n v="0.90362621140215471"/>
    <n v="0.46725806451612906"/>
    <n v="1.1265209555735571"/>
    <n v="0.13999999999999999"/>
    <n v="0.63024239824693917"/>
    <n v="7.0085470085470081E-3"/>
    <n v="0.10666261430946243"/>
    <n v="0"/>
    <n v="0.13179028783638347"/>
    <n v="8.222222222222221E-3"/>
    <n v="0.16915325944987952"/>
    <n v="0"/>
    <n v="5.4550430566105479E-2"/>
    <n v="0"/>
    <n v="0.15265485498494646"/>
    <n v="8.5981308411214961E-3"/>
    <n v="0.14427535838771566"/>
    <n v="1.0071942446043165E-3"/>
    <n v="3.341967665131948E-2"/>
    <n v="1.2162162162162162E-3"/>
    <n v="8.6916494681416906E-2"/>
    <n v="8.4033613445378154E-5"/>
    <n v="4.9612056353406299E-2"/>
    <n v="1.2925170068027211E-3"/>
    <n v="3.1231788973163959E-2"/>
  </r>
  <r>
    <n v="5039"/>
    <x v="252"/>
    <x v="6"/>
    <n v="1.730769230769231E-3"/>
    <n v="7.747128358287346E-2"/>
    <n v="5.4347826086956517E-5"/>
    <n v="2.7571578104851377E-2"/>
    <n v="4.9812499999999996E-2"/>
    <n v="0.24204462080336669"/>
    <n v="1.4018691588785047E-4"/>
    <n v="3.0085227472818086E-2"/>
    <n v="3.3333333333333335E-3"/>
    <n v="9.751286313019214E-2"/>
    <n v="0.24454545454545454"/>
    <n v="0.49978366396979917"/>
    <n v="9.2660550458715588E-3"/>
    <n v="0.13232337415413328"/>
    <n v="1.8348623853211009E-4"/>
    <n v="5.1302452126184138E-2"/>
    <n v="0.15857142857142859"/>
    <n v="1.5685242836637359"/>
    <n v="0"/>
    <n v="0.13470705437745228"/>
    <n v="0"/>
    <n v="0.17589330244606971"/>
    <n v="0"/>
    <n v="5.6971063446341071E-2"/>
    <n v="0.640625"/>
    <n v="1.2391401526590038"/>
    <n v="1.2727272727272728E-2"/>
    <n v="0.59539078000762857"/>
    <n v="0.17859154929577464"/>
    <n v="0.70077242475651658"/>
    <n v="0"/>
    <n v="9.9681017403129707E-2"/>
    <n v="0"/>
    <n v="0.12119384140590425"/>
    <n v="5.9523809523809529E-4"/>
    <n v="7.7985989648514067E-2"/>
    <n v="0"/>
    <n v="6.2576636882692549E-2"/>
    <n v="2.1249999999999998E-2"/>
    <n v="0.23574248037149578"/>
    <n v="5.7413793103448275E-2"/>
    <n v="0.42483597830321002"/>
    <n v="0"/>
    <n v="8.6724345550780138E-2"/>
    <n v="0.27979381443298967"/>
    <n v="0.73718533743027226"/>
    <n v="1.2625806451612904"/>
    <n v="1.5440208205945478"/>
    <n v="8.0357142857142849E-2"/>
    <n v="1.0523936774540381"/>
    <n v="1.6828846153846153"/>
    <n v="2.8575424760623176"/>
    <n v="1.7073170731707317E-3"/>
    <n v="0.14851664593375369"/>
    <n v="0"/>
    <n v="0.38609701771796839"/>
    <n v="0"/>
    <n v="0.62697491955817131"/>
    <n v="0"/>
    <n v="5.7287311715670169E-2"/>
    <n v="0"/>
    <n v="5.8246359232456579E-2"/>
    <n v="0"/>
    <n v="7.2895531247447465E-2"/>
    <n v="2.0909090909090912E-3"/>
    <n v="6.4559230861503766E-2"/>
    <n v="0"/>
    <n v="0.10168517879985638"/>
    <n v="0.14126984126984127"/>
    <n v="0.56650578680243557"/>
    <n v="0"/>
    <n v="5.5969502039198531E-2"/>
    <n v="0"/>
    <n v="4.2155940415690304E-2"/>
    <n v="2.2222222222222221E-4"/>
    <n v="3.9938835875136677E-2"/>
    <n v="0"/>
    <n v="9.4697306498050915E-2"/>
    <n v="0.50439999999999996"/>
    <n v="1.9402200604282702"/>
    <n v="9.3457943925233654E-5"/>
    <n v="3.6582474325047701E-2"/>
    <n v="5.7553956834532373E-4"/>
    <n v="2.9702387499699723E-2"/>
    <n v="0"/>
    <n v="6.326924845278295E-2"/>
    <n v="1.2605042016806723E-3"/>
    <n v="4.946857905813952E-2"/>
    <n v="0"/>
    <n v="2.0349872523708179E-2"/>
  </r>
  <r>
    <n v="5094"/>
    <x v="253"/>
    <x v="6"/>
    <n v="0"/>
    <n v="4.6706030074547482E-2"/>
    <n v="1.1956521739130436E-3"/>
    <n v="7.1430107279932042E-2"/>
    <n v="6.2500000000000001E-5"/>
    <n v="2.8932094749787137E-2"/>
    <n v="1.1214953271028037E-3"/>
    <n v="4.0068902551669283E-2"/>
    <n v="2.2666666666666668E-3"/>
    <n v="0.10547496573519081"/>
    <n v="1.3903743315508022E-2"/>
    <n v="0.14080860274237753"/>
    <n v="1.1926605504587156E-3"/>
    <n v="6.1808669546942308E-2"/>
    <n v="5.3211009174311931E-3"/>
    <n v="0.10751015460566654"/>
    <n v="0"/>
    <n v="0.21842574500412745"/>
    <n v="0"/>
    <n v="0.22694071408359259"/>
    <n v="0"/>
    <n v="0.30475077900430447"/>
    <n v="0"/>
    <n v="6.9626919296986542E-2"/>
    <n v="1.0315624999999999"/>
    <n v="1.8894738344409621"/>
    <n v="5.7272727272727274E-2"/>
    <n v="0.89746919512349765"/>
    <n v="4.3661971830985915E-3"/>
    <n v="0.11101704544094944"/>
    <n v="1.3220338983050849E-2"/>
    <n v="0.20883177313557216"/>
    <n v="0"/>
    <n v="0.12043074963042313"/>
    <n v="0"/>
    <n v="4.4376507607547751E-2"/>
    <n v="0"/>
    <n v="7.278165783335587E-2"/>
    <n v="1.25E-3"/>
    <n v="0.1174845835109283"/>
    <n v="6.637931034482758E-2"/>
    <n v="0.62996806734674093"/>
    <n v="1.5384615384615385E-4"/>
    <n v="5.055854741457342E-2"/>
    <n v="0.19577319587628866"/>
    <n v="0.72530399315614658"/>
    <n v="0"/>
    <n v="9.9410845241428014E-2"/>
    <n v="0"/>
    <n v="0.13680724659999638"/>
    <n v="5.1730769230769233E-2"/>
    <n v="0.54722717929446496"/>
    <n v="0.13439024390243903"/>
    <n v="0.99210761777769274"/>
    <n v="0"/>
    <n v="0.1711300340351011"/>
    <n v="0"/>
    <n v="0.32125740556765869"/>
    <n v="3.4482758620689655E-3"/>
    <n v="5.1819804411179698E-2"/>
    <n v="0"/>
    <n v="0.10997958288184709"/>
    <n v="3.2812499999999999E-3"/>
    <n v="7.6778688427842232E-2"/>
    <n v="6.363636363636363E-4"/>
    <n v="5.1066316460732564E-2"/>
    <n v="0"/>
    <n v="7.5166078745265069E-2"/>
    <n v="0.1065079365079365"/>
    <n v="0.59000826610769563"/>
    <n v="1.7094017094017094E-4"/>
    <n v="3.6185892857357939E-2"/>
    <n v="0"/>
    <n v="0.14344395427065471"/>
    <n v="4.1071111111111112"/>
    <n v="2.4215499048118265"/>
    <n v="0"/>
    <n v="6.3362306446244632E-2"/>
    <n v="0"/>
    <n v="0.13899327434459297"/>
    <n v="9.3457943925233654E-5"/>
    <n v="4.8445782059741122E-2"/>
    <n v="0.23035971223021581"/>
    <n v="0.55496045634874935"/>
    <n v="2.2432432432432432E-2"/>
    <n v="0.23308078549133257"/>
    <n v="3.3613445378151261E-4"/>
    <n v="6.6582754721644197E-2"/>
    <n v="6.8027210884353753E-5"/>
    <n v="2.0839381660279602E-2"/>
  </r>
  <r>
    <n v="5117"/>
    <x v="254"/>
    <x v="6"/>
    <n v="3.8461538461538462E-4"/>
    <n v="4.6891963977088461E-2"/>
    <n v="0"/>
    <n v="3.2172985719404579E-2"/>
    <n v="3.0985"/>
    <n v="1.9420613994794433"/>
    <n v="2.3364485981308412E-4"/>
    <n v="3.0597993785906493E-2"/>
    <n v="3.7066666666666664E-2"/>
    <n v="0.2934317641633602"/>
    <n v="1.4652406417112299E-2"/>
    <n v="0.15554051203814565"/>
    <n v="0.01"/>
    <n v="0.13526608440906077"/>
    <n v="0.38036697247706425"/>
    <n v="0.91306065465329489"/>
    <n v="5.5714285714285716E-2"/>
    <n v="0.73581622872307306"/>
    <n v="0"/>
    <n v="0.12326953045142072"/>
    <n v="5.8823529411764698E-2"/>
    <n v="0.94428806939185661"/>
    <n v="0"/>
    <n v="0.13308223430687061"/>
    <n v="9.3749999999999997E-4"/>
    <n v="7.5623133271695259E-2"/>
    <n v="2.7272727272727275E-2"/>
    <n v="0.49699457568551608"/>
    <n v="3.802816901408451E-3"/>
    <n v="0.18511265372593239"/>
    <n v="9.4915254237288131E-3"/>
    <n v="0.17635388759357401"/>
    <n v="0.20133333333333331"/>
    <n v="1.1296994343989042"/>
    <n v="3.1190476190476189E-2"/>
    <n v="0.30109310139153084"/>
    <n v="6.2500000000000001E-4"/>
    <n v="5.6063191205467537E-2"/>
    <n v="0"/>
    <n v="5.0566150669784579E-2"/>
    <n v="5.4289655172413793"/>
    <n v="5.1760540103356911"/>
    <n v="1.8461538461538461E-3"/>
    <n v="0.11881294227282296"/>
    <n v="0"/>
    <n v="8.3669372869620826E-2"/>
    <n v="0"/>
    <n v="4.3415422258559121E-2"/>
    <n v="7.1428571428571429E-4"/>
    <n v="0.16360191826126574"/>
    <n v="0.10615384615384617"/>
    <n v="0.81101218115130647"/>
    <n v="2.2124390243902439"/>
    <n v="2.8970375834938671"/>
    <n v="5.263157894736842E-3"/>
    <n v="0.23950635968515116"/>
    <n v="0"/>
    <n v="0.23152235369403537"/>
    <n v="2.2988505747126439E-4"/>
    <n v="8.0747779662304286E-2"/>
    <n v="0"/>
    <n v="0.15671138996886796"/>
    <n v="7.1874999999999994E-3"/>
    <n v="0.12897268895176822"/>
    <n v="7.6363636363636364E-3"/>
    <n v="0.12524899932208289"/>
    <n v="2.7741935483870966E-2"/>
    <n v="0.31077887549018685"/>
    <n v="0.59412698412698406"/>
    <n v="1.3302258206685851"/>
    <n v="8.547008547008547E-5"/>
    <n v="3.664036915295979E-2"/>
    <n v="0"/>
    <n v="4.8329100655785197E-2"/>
    <n v="1.5555555555555555E-3"/>
    <n v="0.10214784637109008"/>
    <n v="0"/>
    <n v="4.569418776911989E-2"/>
    <n v="1.2000000000000001E-3"/>
    <n v="0.16578176847734477"/>
    <n v="2.8037383177570094E-4"/>
    <n v="6.4551069581056539E-2"/>
    <n v="1.9064748201438849E-3"/>
    <n v="5.3978512094877105E-2"/>
    <n v="0.13783783783783782"/>
    <n v="0.62222877976306668"/>
    <n v="1.9163025210084035"/>
    <n v="2.1449116038846201"/>
    <n v="2.0748299319727891E-3"/>
    <n v="4.0179802658228236E-2"/>
  </r>
  <r>
    <n v="5119"/>
    <x v="255"/>
    <x v="6"/>
    <n v="1.1923076923076923E-2"/>
    <n v="0.18990226403860674"/>
    <n v="4.1304347826086963E-3"/>
    <n v="0.10176204130865858"/>
    <n v="1.0088124999999999"/>
    <n v="1.6581645245749972"/>
    <n v="0.17771028037383177"/>
    <n v="0.39342591678128869"/>
    <n v="5.3333333333333336E-4"/>
    <n v="5.2563327428341459E-2"/>
    <n v="1.1745454545454546"/>
    <n v="1.2391187810033966"/>
    <n v="5.3211009174311931E-3"/>
    <n v="0.12179797648034831"/>
    <n v="0"/>
    <n v="1.7212380038874917E-2"/>
    <n v="3.3333333333333335E-3"/>
    <n v="0.32430500531698159"/>
    <n v="0"/>
    <n v="0.11543221413282331"/>
    <n v="0"/>
    <n v="0.41195573882769909"/>
    <n v="0"/>
    <n v="9.8410430652884198E-2"/>
    <n v="1.25E-3"/>
    <n v="0.13452038311478051"/>
    <n v="0.56545454545454543"/>
    <n v="2.6932426428180007"/>
    <n v="8.8309859154929574E-2"/>
    <n v="0.63430650956363954"/>
    <n v="0"/>
    <n v="8.1305430060333125E-2"/>
    <n v="8.5555555555555551E-2"/>
    <n v="0.79239268782414463"/>
    <n v="7.1428571428571429E-4"/>
    <n v="4.4068512606852718E-2"/>
    <n v="2.1874999999999998E-3"/>
    <n v="0.12871837763922536"/>
    <n v="1.9349999999999998"/>
    <n v="1.7324455537360011"/>
    <n v="2.1724137931034483E-2"/>
    <n v="0.32803336368236802"/>
    <n v="1.3846153846153847E-3"/>
    <n v="0.12243457609083411"/>
    <n v="1.0251546391752577"/>
    <n v="1.1441880298818026"/>
    <n v="0"/>
    <n v="6.4604913741045641E-2"/>
    <n v="0"/>
    <n v="3.632172251907493E-2"/>
    <n v="9.6153846153846159E-4"/>
    <n v="0.11216256926530536"/>
    <n v="1.2439024390243903E-2"/>
    <n v="0.20536994712352172"/>
    <n v="5.2631578947368418E-2"/>
    <n v="0.53485111626662707"/>
    <n v="0"/>
    <n v="0.43409532809670681"/>
    <n v="0"/>
    <n v="2.2951090938287108E-2"/>
    <n v="0"/>
    <n v="5.68191907901213E-2"/>
    <n v="1.945078125"/>
    <n v="1.7566065749238997"/>
    <n v="0.84600000000000009"/>
    <n v="1.1936656428274472"/>
    <n v="1.7903225806451612E-2"/>
    <n v="0.32136734681227286"/>
    <n v="7.722222222222222E-2"/>
    <n v="0.4956982497200062"/>
    <n v="8.5470085470085481E-4"/>
    <n v="5.0422374414382368E-2"/>
    <n v="0"/>
    <n v="5.7556883858387878E-2"/>
    <n v="5.7777777777777775E-3"/>
    <n v="0.10662323551381823"/>
    <n v="1.3888888888888889E-3"/>
    <n v="0.11718528422581019"/>
    <n v="9.4207999999999998"/>
    <n v="6.8588641699388342"/>
    <n v="2.9906542056074769E-3"/>
    <n v="0.10077140163527917"/>
    <n v="7.4460431654676269E-3"/>
    <n v="7.6390357039778575E-2"/>
    <n v="4.0540540540540538E-4"/>
    <n v="4.5038521810164739E-2"/>
    <n v="0"/>
    <n v="2.9481893056617286E-2"/>
    <n v="1.4965986394557824E-3"/>
    <n v="4.0415404742425248E-2"/>
  </r>
  <r>
    <n v="5128"/>
    <x v="256"/>
    <x v="6"/>
    <n v="2.6923076923076922E-3"/>
    <n v="7.4193045905974822E-2"/>
    <n v="0"/>
    <n v="2.8913719932240334E-2"/>
    <n v="5.875E-3"/>
    <n v="8.250612477908903E-2"/>
    <n v="1.4018691588785047E-4"/>
    <n v="3.9443696334370733E-2"/>
    <n v="3.5999999999999999E-3"/>
    <n v="0.16547000221237454"/>
    <n v="0.35909090909090907"/>
    <n v="0.71093349910102344"/>
    <n v="1.6822018348623853"/>
    <n v="1.3057341100149678"/>
    <n v="9.1743119266055046E-5"/>
    <n v="4.0504063474123095E-2"/>
    <n v="0"/>
    <n v="0.30233030192348598"/>
    <n v="0"/>
    <n v="0.1503444719503334"/>
    <n v="0"/>
    <n v="6.2539836289458833E-2"/>
    <n v="0"/>
    <n v="4.3892939739961639E-2"/>
    <n v="8.4999999999999992E-2"/>
    <n v="0.59294429400541537"/>
    <n v="25.732727272727274"/>
    <n v="12.222208076977257"/>
    <n v="0.78788732394366201"/>
    <n v="1.4080315879962502"/>
    <n v="6.779661016949153E-4"/>
    <n v="0.11897100197077853"/>
    <n v="0"/>
    <n v="0.12408613998756547"/>
    <n v="0"/>
    <n v="5.7147893120996322E-2"/>
    <n v="0"/>
    <n v="4.7665550458061909E-2"/>
    <n v="0"/>
    <n v="0.10181322356771408"/>
    <n v="2.3267241379310346"/>
    <n v="2.4939511157231617"/>
    <n v="0"/>
    <n v="3.0811253355443602E-2"/>
    <n v="1.9587628865979381E-2"/>
    <n v="0.20409224106831308"/>
    <n v="0.35048387096774192"/>
    <n v="0.91885535347848579"/>
    <n v="0"/>
    <n v="0.2290667927910022"/>
    <n v="2.2692307692307692E-2"/>
    <n v="0.31264843323496844"/>
    <n v="9.5121951219512193E-3"/>
    <n v="0.24587351316977568"/>
    <n v="0"/>
    <n v="0.18959785002597845"/>
    <n v="0"/>
    <n v="0.18573769097570073"/>
    <n v="0"/>
    <n v="0.10151425572012751"/>
    <n v="0"/>
    <n v="0.14929092530370955"/>
    <n v="7.8125000000000002E-5"/>
    <n v="6.9059713468870104E-2"/>
    <n v="1.8181818181818182E-3"/>
    <n v="5.3221559103763028E-2"/>
    <n v="4.193548387096774E-3"/>
    <n v="0.12483918488282526"/>
    <n v="4.6269841269841273E-2"/>
    <n v="0.30346505730330792"/>
    <n v="4.273504273504274E-4"/>
    <n v="3.8428948442649852E-2"/>
    <n v="0"/>
    <n v="7.2020248483458907E-2"/>
    <n v="6.8888888888888897E-3"/>
    <n v="0.10740115409431167"/>
    <n v="0"/>
    <n v="4.2230101090854788E-2"/>
    <n v="5.3200000000000004E-2"/>
    <n v="0.68975647840375576"/>
    <n v="2.8037383177570094E-4"/>
    <n v="3.8521531522501588E-2"/>
    <n v="7.1942446043165466E-5"/>
    <n v="2.2615902544554596E-2"/>
    <n v="0"/>
    <n v="8.0773507636808753E-2"/>
    <n v="8.4033613445378156E-4"/>
    <n v="4.2731741131973727E-2"/>
    <n v="1.7006802721088437E-4"/>
    <n v="2.2769043522605271E-2"/>
  </r>
  <r>
    <n v="5151"/>
    <x v="257"/>
    <x v="6"/>
    <n v="9.6153846153846154E-5"/>
    <n v="4.1916579058410695E-2"/>
    <n v="2.2826086956521741E-3"/>
    <n v="4.3603790306037664E-2"/>
    <n v="4.2062500000000003E-2"/>
    <n v="0.2710071115034603"/>
    <n v="3.1775700934579443E-3"/>
    <n v="7.5298362427999907E-2"/>
    <n v="3.3333333333333335E-3"/>
    <n v="0.15673020396746631"/>
    <n v="1.1164705882352941"/>
    <n v="1.3313565303933828"/>
    <n v="1.4678899082568807E-3"/>
    <n v="0.10868011886644076"/>
    <n v="6.5412844036697254E-2"/>
    <n v="0.4458230651508972"/>
    <n v="0"/>
    <n v="0.12806504583841979"/>
    <n v="0"/>
    <n v="0.12490347948683733"/>
    <n v="0"/>
    <n v="0.16249600147403481"/>
    <n v="0"/>
    <n v="5.874128576959637E-2"/>
    <n v="5.3437499999999999E-2"/>
    <n v="0.4462186696117843"/>
    <n v="1.9090909090909092E-2"/>
    <n v="0.61539016412793812"/>
    <n v="2.2535211267605635E-3"/>
    <n v="0.13062206479910363"/>
    <n v="3.7288135593220341E-3"/>
    <n v="0.16977607102129891"/>
    <n v="4.2222222222222218E-3"/>
    <n v="0.14444782489678315"/>
    <n v="0"/>
    <n v="4.996135720455732E-2"/>
    <n v="0"/>
    <n v="4.3628338762716136E-2"/>
    <n v="5.0000000000000001E-4"/>
    <n v="4.9195955364261613E-2"/>
    <n v="0.14482758620689654"/>
    <n v="0.82813606178796706"/>
    <n v="9.2307692307692305E-4"/>
    <n v="6.0267994185241577E-2"/>
    <n v="1.6494845360824743E-3"/>
    <n v="8.4516922631039451E-2"/>
    <n v="0"/>
    <n v="2.8909158997580585E-2"/>
    <n v="6.9589285714285714"/>
    <n v="5.8830553459592902"/>
    <n v="3.0769230769230769E-3"/>
    <n v="0.20536149890990624"/>
    <n v="3.4146341463414634E-3"/>
    <n v="0.15790655891423513"/>
    <n v="0"/>
    <n v="0.5913564747662996"/>
    <n v="0"/>
    <n v="0.59333194274320666"/>
    <n v="1.1494252873563219E-4"/>
    <n v="5.2172637449239959E-2"/>
    <n v="2.4390243902439024E-4"/>
    <n v="0.12866672884903568"/>
    <n v="3.5937499999999997E-3"/>
    <n v="8.2219821879586846E-2"/>
    <n v="3.7454545454545456E-2"/>
    <n v="0.30842690724985578"/>
    <n v="6.6129032258064524E-3"/>
    <n v="0.166230745549903"/>
    <n v="4.8412698412698416E-3"/>
    <n v="0.11054583681986326"/>
    <n v="8.547008547008547E-5"/>
    <n v="4.6020032424352264E-2"/>
    <n v="8.6363636363636365E-3"/>
    <n v="0.29959078067187989"/>
    <n v="1.2222222222222222E-3"/>
    <n v="6.2936886681583773E-2"/>
    <n v="5.5555555555555556E-4"/>
    <n v="6.20212525153786E-2"/>
    <n v="0"/>
    <n v="9.3912446218568243E-2"/>
    <n v="1.8691588785046731E-4"/>
    <n v="2.8897768220068672E-2"/>
    <n v="4.3165467625899283E-4"/>
    <n v="3.1208083799705553E-2"/>
    <n v="1.8918918918918919E-3"/>
    <n v="8.1296170307897514E-2"/>
    <n v="7.5630252100840334E-4"/>
    <n v="5.4033492963496084E-2"/>
    <n v="4.4217687074829933E-4"/>
    <n v="2.5198331206442211E-2"/>
  </r>
  <r>
    <n v="5020"/>
    <x v="258"/>
    <x v="6"/>
    <n v="0.91211538461538466"/>
    <n v="0.98703077731929556"/>
    <n v="5.4347826086956517E-5"/>
    <n v="2.6454222396212253E-2"/>
    <n v="0"/>
    <n v="2.91954848843749E-2"/>
    <n v="0"/>
    <n v="2.9525430989360855E-2"/>
    <n v="8.266666666666667E-3"/>
    <n v="0.17203849460037252"/>
    <n v="5.3475935828877003E-5"/>
    <n v="3.3434440120609421E-2"/>
    <n v="5.5045871559633022E-4"/>
    <n v="4.4191528476834926E-2"/>
    <n v="0"/>
    <n v="4.7312744050360851E-2"/>
    <n v="0.11047619047619048"/>
    <n v="1.097204616922995"/>
    <n v="0"/>
    <n v="0.28425167686678676"/>
    <n v="0"/>
    <n v="0.13588894944276403"/>
    <n v="0"/>
    <n v="0.11176654363461189"/>
    <n v="0"/>
    <n v="6.3173049502286513E-2"/>
    <n v="0"/>
    <n v="0.29950347282297612"/>
    <n v="0"/>
    <n v="5.9893023946297315E-2"/>
    <n v="5.084745762711864E-3"/>
    <n v="0.24189417454574613"/>
    <n v="0"/>
    <n v="0.11653613030715708"/>
    <n v="0"/>
    <n v="5.6277027376906097E-2"/>
    <n v="0"/>
    <n v="4.4868015488556991E-2"/>
    <n v="2E-3"/>
    <n v="9.1010097702333967E-2"/>
    <n v="3.4482758620689655E-3"/>
    <n v="0.20829568480703314"/>
    <n v="0"/>
    <n v="5.6491676651990903E-2"/>
    <n v="3.0927835051546389E-4"/>
    <n v="5.2260584735263772E-2"/>
    <n v="0"/>
    <n v="5.0601454037557753E-2"/>
    <n v="0"/>
    <n v="0.2618292990827914"/>
    <n v="1.0961538461538462E-2"/>
    <n v="0.32229003178264537"/>
    <n v="0"/>
    <n v="0.10772398964852065"/>
    <n v="0"/>
    <n v="0.18265017412696558"/>
    <n v="0"/>
    <n v="0.2671471069610819"/>
    <n v="0"/>
    <n v="3.6671929088040962E-2"/>
    <n v="0"/>
    <n v="3.753979253541978E-2"/>
    <n v="9.3749999999999997E-4"/>
    <n v="7.2629676489646411E-2"/>
    <n v="8.1818181818181816E-4"/>
    <n v="5.9831998017772052E-2"/>
    <n v="0"/>
    <n v="0.10312517190341074"/>
    <n v="7.1428571428571429E-4"/>
    <n v="5.6503299569903256E-2"/>
    <n v="2.5641025641025641E-4"/>
    <n v="5.2529191233000733E-2"/>
    <n v="0"/>
    <n v="4.2773301901250921E-2"/>
    <n v="0"/>
    <n v="4.6745797853515077E-2"/>
    <n v="0"/>
    <n v="2.8309265999918572E-2"/>
    <n v="3.4591999999999996"/>
    <n v="3.6555386868981925"/>
    <n v="4.6728971962616824E-4"/>
    <n v="5.716878455059806E-2"/>
    <n v="7.1942446043165466E-5"/>
    <n v="2.0610737013702963E-2"/>
    <n v="6.4864864864864862E-3"/>
    <n v="0.10099316740248419"/>
    <n v="0"/>
    <n v="3.8093781823564862E-2"/>
    <n v="0"/>
    <n v="2.0816302069368246E-2"/>
  </r>
  <r>
    <n v="5068"/>
    <x v="259"/>
    <x v="6"/>
    <n v="9.6153846153846159E-4"/>
    <n v="6.4408964837785992E-2"/>
    <n v="0"/>
    <n v="3.2936429388111928E-2"/>
    <n v="0.21081250000000001"/>
    <n v="0.48628651077020313"/>
    <n v="0"/>
    <n v="3.4242483186321025E-2"/>
    <n v="0"/>
    <n v="3.0986164884370948E-2"/>
    <n v="5.3475935828877003E-5"/>
    <n v="3.4590490748253648E-2"/>
    <n v="0"/>
    <n v="4.7065705328421546E-2"/>
    <n v="2.7522935779816511E-4"/>
    <n v="6.1241608841255547E-2"/>
    <n v="0"/>
    <n v="0.23354912463839794"/>
    <n v="0"/>
    <n v="0.45385395166390696"/>
    <n v="0"/>
    <n v="0.18367494017520414"/>
    <n v="0"/>
    <n v="6.0331715470299363E-2"/>
    <n v="0"/>
    <n v="5.8537114375205888E-2"/>
    <n v="0"/>
    <n v="0.62340106736280043"/>
    <n v="0"/>
    <n v="5.0974694132914583E-2"/>
    <n v="0"/>
    <n v="0.10463169825262286"/>
    <n v="0"/>
    <n v="7.7389133654543363E-2"/>
    <n v="0"/>
    <n v="5.429274693950404E-2"/>
    <n v="0"/>
    <n v="8.1751732914865205E-2"/>
    <n v="0"/>
    <n v="5.6860270919517286E-2"/>
    <n v="0"/>
    <n v="8.8834344451205402E-2"/>
    <n v="0"/>
    <n v="5.9182276520808305E-2"/>
    <n v="0"/>
    <n v="4.1595674294474437E-2"/>
    <n v="0"/>
    <n v="6.1766430277221951E-2"/>
    <n v="0"/>
    <n v="0.14105280284105992"/>
    <n v="0"/>
    <n v="8.0784789522668349E-2"/>
    <n v="0"/>
    <n v="7.978268313144625E-2"/>
    <n v="0"/>
    <n v="0.14942095790840798"/>
    <n v="0"/>
    <n v="0.45476696372882014"/>
    <n v="0"/>
    <n v="5.1551839532803484E-2"/>
    <n v="0"/>
    <n v="0.14073878051352462"/>
    <n v="0"/>
    <n v="3.5357490227836047E-2"/>
    <n v="0"/>
    <n v="7.2636682253258755E-2"/>
    <n v="0"/>
    <n v="8.0677434173618126E-2"/>
    <n v="0"/>
    <n v="3.3469316089695514E-2"/>
    <n v="0"/>
    <n v="3.4009252607581551E-2"/>
    <n v="0"/>
    <n v="7.2146754018538789E-2"/>
    <n v="0"/>
    <n v="5.1892628421467017E-2"/>
    <n v="0"/>
    <n v="6.7796456662229707E-2"/>
    <n v="0"/>
    <n v="0.30720321430852265"/>
    <n v="0"/>
    <n v="5.3288008605934196E-2"/>
    <n v="0"/>
    <n v="2.60845479233211E-2"/>
    <n v="0"/>
    <n v="3.8410773732819752E-2"/>
    <n v="0"/>
    <n v="3.576791627119813E-2"/>
    <n v="0"/>
    <n v="1.595297306883494E-2"/>
  </r>
  <r>
    <n v="5127"/>
    <x v="260"/>
    <x v="6"/>
    <n v="9.6153846153846154E-5"/>
    <n v="5.7651798523439809E-2"/>
    <n v="0"/>
    <n v="3.1839680848395016E-2"/>
    <n v="0"/>
    <n v="3.9579941348816053E-2"/>
    <n v="0"/>
    <n v="2.3233819768563743E-2"/>
    <n v="0"/>
    <n v="5.9410391005748693E-2"/>
    <n v="0"/>
    <n v="2.7163029709851984E-2"/>
    <n v="0"/>
    <n v="3.887126184599296E-2"/>
    <n v="0"/>
    <n v="2.4478143678632897E-2"/>
    <n v="0"/>
    <n v="0.43749405722250717"/>
    <n v="0"/>
    <n v="0.12589617978639578"/>
    <n v="0"/>
    <n v="0.3118003719484545"/>
    <n v="0"/>
    <n v="6.0651619614781833E-2"/>
    <n v="0"/>
    <n v="7.5935997574093625E-2"/>
    <n v="0"/>
    <n v="0.1972628694508077"/>
    <n v="0"/>
    <n v="7.9778671734031553E-2"/>
    <n v="0"/>
    <n v="9.7835765871732053E-2"/>
    <n v="0"/>
    <n v="0.1206867500149164"/>
    <n v="0"/>
    <n v="4.4088370104119791E-2"/>
    <n v="0"/>
    <n v="4.0515880265093188E-2"/>
    <n v="0"/>
    <n v="4.9834560782100149E-2"/>
    <n v="0"/>
    <n v="6.055528295887503E-2"/>
    <n v="0"/>
    <n v="9.8110150647963149E-2"/>
    <n v="0"/>
    <n v="3.9155388063987343E-2"/>
    <n v="0"/>
    <n v="0.11710114930228818"/>
    <n v="0"/>
    <n v="0.11333420871160844"/>
    <n v="0"/>
    <n v="7.2379774683113796E-2"/>
    <n v="0"/>
    <n v="7.3070520937673689E-2"/>
    <n v="0"/>
    <n v="0.14635536201041255"/>
    <n v="0"/>
    <n v="0.24685285826452014"/>
    <n v="0"/>
    <n v="6.2306629756480658E-2"/>
    <n v="0"/>
    <n v="0.12657433075517568"/>
    <n v="0"/>
    <n v="3.7340574873094619E-2"/>
    <n v="0"/>
    <n v="4.5266814648822436E-2"/>
    <n v="0"/>
    <n v="6.234018471149233E-2"/>
    <n v="0"/>
    <n v="2.7802332581452538E-2"/>
    <n v="0"/>
    <n v="2.9692815062345189E-2"/>
    <n v="0"/>
    <n v="0.11338739246528699"/>
    <n v="0"/>
    <n v="4.9588968597669557E-2"/>
    <n v="0"/>
    <n v="5.986547241506366E-2"/>
    <n v="0"/>
    <n v="0.2630340924545323"/>
    <n v="0"/>
    <n v="2.3157390320859721E-2"/>
    <n v="0"/>
    <n v="2.2227222159786286E-2"/>
    <n v="0"/>
    <n v="5.2140860818907626E-2"/>
    <n v="0"/>
    <n v="4.750643731283808E-2"/>
    <n v="0"/>
    <n v="1.854458115323758E-2"/>
  </r>
  <r>
    <n v="5002"/>
    <x v="261"/>
    <x v="6"/>
    <n v="0.32750000000000001"/>
    <n v="1.0339078568932698"/>
    <n v="2.1739130434782607E-4"/>
    <n v="3.4301824463374396E-2"/>
    <n v="4.8500000000000001E-2"/>
    <n v="0.2508545201885542"/>
    <n v="4.6728971962616824E-4"/>
    <n v="2.9245126563972594E-2"/>
    <n v="0.81746666666666667"/>
    <n v="1.7252793306815279"/>
    <n v="8.5561497326203204E-4"/>
    <n v="4.8644270233015631E-2"/>
    <n v="3.761467889908257E-3"/>
    <n v="0.10483374891460838"/>
    <n v="1.0091743119266055E-3"/>
    <n v="5.6446266644498387E-2"/>
    <n v="0"/>
    <n v="0.28070832338262014"/>
    <n v="0"/>
    <n v="0.23249343414318605"/>
    <n v="1.3823529411764706"/>
    <n v="3.6347898921060393"/>
    <n v="0"/>
    <n v="0.15288127049539715"/>
    <n v="1.2968749999999999E-2"/>
    <n v="0.22590029458659297"/>
    <n v="0"/>
    <n v="0.34050979294567901"/>
    <n v="4.0845070422535212E-3"/>
    <n v="0.14783126498914506"/>
    <n v="0"/>
    <n v="8.0516660966965872E-2"/>
    <n v="6.6666666666666664E-4"/>
    <n v="0.10340608919173085"/>
    <n v="4.7619047619047614E-4"/>
    <n v="5.6761653328007054E-2"/>
    <n v="0.32906250000000004"/>
    <n v="1.2016998454904861"/>
    <n v="9.4999999999999998E-3"/>
    <n v="0.17587814080220762"/>
    <n v="6.6484482758620693"/>
    <n v="4.6727251466814996"/>
    <n v="6.1538461538461541E-4"/>
    <n v="9.1823889934353517E-2"/>
    <n v="2.0839175257731957"/>
    <n v="1.9442213344060446"/>
    <n v="0"/>
    <n v="9.4550419767380281E-2"/>
    <n v="0"/>
    <n v="8.2730257642249297E-2"/>
    <n v="7.4999999999999997E-3"/>
    <n v="0.14175292233001377"/>
    <n v="1.4634146341463415E-3"/>
    <n v="0.12396717261431993"/>
    <n v="0"/>
    <n v="0.20370358247942388"/>
    <n v="0"/>
    <n v="0.23676115725464431"/>
    <n v="1.1494252873563219E-4"/>
    <n v="2.8861087925433859E-2"/>
    <n v="0"/>
    <n v="7.0892499424462796E-2"/>
    <n v="2.6875E-2"/>
    <n v="0.19129669898538357"/>
    <n v="0"/>
    <n v="3.7759425014395304E-2"/>
    <n v="1.9354838709677422E-3"/>
    <n v="7.8039734238476252E-2"/>
    <n v="2.0079365079365079E-2"/>
    <n v="0.21571388723982221"/>
    <n v="8.547008547008547E-5"/>
    <n v="5.5900956089222381E-2"/>
    <n v="0"/>
    <n v="5.1407191811428429E-2"/>
    <n v="6.6666666666666664E-4"/>
    <n v="3.9581185770852081E-2"/>
    <n v="0"/>
    <n v="9.2694219462877966E-2"/>
    <n v="1.9792000000000001"/>
    <n v="4.0430488634211654"/>
    <n v="5.2336448598130835E-3"/>
    <n v="8.6948237472647835E-2"/>
    <n v="0"/>
    <n v="1.9345503995825117E-2"/>
    <n v="3.0810810810810812E-2"/>
    <n v="0.2969511232458294"/>
    <n v="6.7226890756302523E-4"/>
    <n v="5.8155342010690982E-2"/>
    <n v="1.2789115646258504E-2"/>
    <n v="9.6604985649422881E-2"/>
  </r>
  <r>
    <n v="5062"/>
    <x v="262"/>
    <x v="6"/>
    <n v="1.9230769230769231E-4"/>
    <n v="5.1633483338432276E-2"/>
    <n v="0"/>
    <n v="2.9431318697129862E-2"/>
    <n v="5.875E-3"/>
    <n v="0.10405113052618109"/>
    <n v="1.4018691588785046E-3"/>
    <n v="4.7522661334715166E-2"/>
    <n v="0"/>
    <n v="4.9895644675018995E-2"/>
    <n v="1.8181818181818182E-3"/>
    <n v="4.4319576063882288E-2"/>
    <n v="1.7288990825688073"/>
    <n v="2.2999099072915943"/>
    <n v="7.3394495412844036E-4"/>
    <n v="3.5827088327490458E-2"/>
    <n v="0"/>
    <n v="0.59784795836243498"/>
    <n v="0"/>
    <n v="0.11426433185274119"/>
    <n v="1.1764705882352941E-2"/>
    <n v="0.44841946657320775"/>
    <n v="0"/>
    <n v="5.75406551292151E-2"/>
    <n v="7.8125000000000004E-4"/>
    <n v="9.7132895457398963E-2"/>
    <n v="1.2727272727272728E-2"/>
    <n v="0.38869762822098408"/>
    <n v="2.9577464788732395E-3"/>
    <n v="0.17125484641972102"/>
    <n v="1.6949152542372882E-4"/>
    <n v="7.101149106437861E-2"/>
    <n v="2.4928888888888889"/>
    <n v="4.484528087448723"/>
    <n v="2.0357142857142858E-2"/>
    <n v="0.21957101070695634"/>
    <n v="0.21562500000000001"/>
    <n v="0.9325290845058618"/>
    <n v="0"/>
    <n v="5.0484960860906973E-2"/>
    <n v="0.1296551724137931"/>
    <n v="0.97375407167272565"/>
    <n v="0"/>
    <n v="7.8068337797961712E-2"/>
    <n v="5.1546391752577321E-4"/>
    <n v="5.9665112021676917E-2"/>
    <n v="0"/>
    <n v="5.3948758529318207E-2"/>
    <n v="0"/>
    <n v="0.22597295851007876"/>
    <n v="4.9230769230769231E-2"/>
    <n v="0.50887857661781544"/>
    <n v="0"/>
    <n v="7.2388675993149645E-2"/>
    <n v="0"/>
    <n v="7.5010350320909247E-2"/>
    <n v="0"/>
    <n v="0.15037759587828961"/>
    <n v="8.9310344827586208E-2"/>
    <n v="0.45190125533622527"/>
    <n v="0"/>
    <n v="9.5183617771700674E-2"/>
    <n v="1.5625E-4"/>
    <n v="3.7480506651296527E-2"/>
    <n v="1E-3"/>
    <n v="6.728336425232101E-2"/>
    <n v="0"/>
    <n v="7.8901040154194052E-2"/>
    <n v="2.5000000000000001E-2"/>
    <n v="0.24434119558925413"/>
    <n v="0"/>
    <n v="4.2497070488446732E-2"/>
    <n v="0"/>
    <n v="4.4676207273554834E-2"/>
    <n v="3.7777777777777779E-3"/>
    <n v="0.10200387482369436"/>
    <n v="0"/>
    <n v="5.8616345737334784E-2"/>
    <n v="5.4244000000000003"/>
    <n v="6.316707438950095"/>
    <n v="0"/>
    <n v="4.5526529260274694E-2"/>
    <n v="1.1151079136690648E-3"/>
    <n v="2.4327128497175561E-2"/>
    <n v="9.3243243243243245E-3"/>
    <n v="0.17843033749487175"/>
    <n v="0.13184873949579831"/>
    <n v="0.5936460567240921"/>
    <n v="0.76989795918367354"/>
    <n v="0.66806167809610717"/>
  </r>
  <r>
    <n v="5100"/>
    <x v="263"/>
    <x v="6"/>
    <n v="9.6153846153846154E-5"/>
    <n v="7.7044718760398381E-2"/>
    <n v="0"/>
    <n v="1.8031960935004147E-2"/>
    <n v="1.0625000000000001E-3"/>
    <n v="4.6474654268202291E-2"/>
    <n v="0"/>
    <n v="1.8843489796499243E-2"/>
    <n v="0"/>
    <n v="8.0231048865886168E-2"/>
    <n v="1.3957219251336899E-2"/>
    <n v="0.12334316743823077"/>
    <n v="2.4770642201834862E-3"/>
    <n v="5.8884342881479632E-2"/>
    <n v="0"/>
    <n v="5.7391087929201792E-2"/>
    <n v="0"/>
    <n v="0.22186892545376463"/>
    <n v="0"/>
    <n v="9.9070305301534531E-2"/>
    <n v="0"/>
    <n v="0.46892851203028757"/>
    <n v="1.9148936170212765E-3"/>
    <n v="7.8437970087930922E-2"/>
    <n v="0.38124999999999998"/>
    <n v="0.97250111354258484"/>
    <n v="0"/>
    <n v="0.47325662666619717"/>
    <n v="1.4084507042253522E-3"/>
    <n v="0.10797439394122428"/>
    <n v="0"/>
    <n v="0.11520305887639198"/>
    <n v="0.17355555555555555"/>
    <n v="0.98460040940303517"/>
    <n v="2.6190476190476189E-3"/>
    <n v="9.8623022413912034E-2"/>
    <n v="1.34375E-2"/>
    <n v="0.22564594303723021"/>
    <n v="2.5000000000000001E-4"/>
    <n v="8.2328295226000395E-2"/>
    <n v="4.2413793103448276E-2"/>
    <n v="0.47754968879743542"/>
    <n v="0"/>
    <n v="5.2725606672279234E-2"/>
    <n v="2.0618556701030929E-4"/>
    <n v="5.2658436086624454E-2"/>
    <n v="0"/>
    <n v="4.9139244667949958E-2"/>
    <n v="0"/>
    <n v="5.6537715299834417E-2"/>
    <n v="6.9807692307692307E-2"/>
    <n v="0.59710532561432306"/>
    <n v="0.1780487804878049"/>
    <n v="0.88536990635954549"/>
    <n v="0"/>
    <n v="7.4461697901978027E-2"/>
    <n v="0"/>
    <n v="0.19905155651794146"/>
    <n v="0"/>
    <n v="6.0635402738058231E-2"/>
    <n v="0"/>
    <n v="0.13204448748307318"/>
    <n v="0"/>
    <n v="1.8879238400005889E-2"/>
    <n v="0"/>
    <n v="3.127922216062759E-2"/>
    <n v="0"/>
    <n v="6.2864539249321658E-2"/>
    <n v="8.7301587301587291E-4"/>
    <n v="5.0588551275481425E-2"/>
    <n v="0"/>
    <n v="5.3229538213043298E-2"/>
    <n v="0"/>
    <n v="5.5248713487593568E-2"/>
    <n v="7.2222222222222219E-3"/>
    <n v="0.11762122714590048"/>
    <n v="0"/>
    <n v="0.11477535117839462"/>
    <n v="0"/>
    <n v="0.12746515263597991"/>
    <n v="0.11785046728971962"/>
    <n v="0.5970848587368901"/>
    <n v="1.0791366906474821E-4"/>
    <n v="2.409400656003919E-2"/>
    <n v="0.14283783783783785"/>
    <n v="0.7844968187480813"/>
    <n v="6.7226890756302523E-4"/>
    <n v="4.3946451837013012E-2"/>
    <n v="0"/>
    <n v="2.2410011621194815E-2"/>
  </r>
  <r>
    <n v="5101"/>
    <x v="264"/>
    <x v="6"/>
    <n v="0"/>
    <n v="2.1950047390792697E-2"/>
    <n v="0"/>
    <n v="3.1745084265717476E-2"/>
    <n v="0"/>
    <n v="2.3860103320250844E-2"/>
    <n v="0"/>
    <n v="1.9971767251515681E-2"/>
    <n v="0.29893333333333333"/>
    <n v="0.79467821868170285"/>
    <n v="1.0695187165775401E-4"/>
    <n v="3.0850385323808561E-2"/>
    <n v="0"/>
    <n v="4.0807401588467254E-2"/>
    <n v="0"/>
    <n v="3.3382680244911915E-2"/>
    <n v="0"/>
    <n v="0.18049507873442078"/>
    <n v="0"/>
    <n v="0.12865161298542807"/>
    <n v="4.5176470588235293"/>
    <n v="5.1809110380239369"/>
    <n v="0"/>
    <n v="5.2322546429684459E-2"/>
    <n v="0"/>
    <n v="5.5013353350842828E-2"/>
    <n v="0"/>
    <n v="0.75889568101647964"/>
    <n v="2.8169014084507044E-3"/>
    <n v="0.11269105477979499"/>
    <n v="0"/>
    <n v="0.11247534205441222"/>
    <n v="0"/>
    <n v="0.10226234966406687"/>
    <n v="0"/>
    <n v="6.3375527972195853E-2"/>
    <n v="1.984375E-2"/>
    <n v="0.26090957395346398"/>
    <n v="0"/>
    <n v="3.3981809491809477E-2"/>
    <n v="1.7646551724137931"/>
    <n v="1.7268962025985837"/>
    <n v="0"/>
    <n v="6.3719632917664484E-2"/>
    <n v="1.0322680412371135"/>
    <n v="1.0083289980640346"/>
    <n v="0"/>
    <n v="5.0170829285662785E-2"/>
    <n v="0"/>
    <n v="0.19932028686933939"/>
    <n v="0"/>
    <n v="5.1803686762586919E-2"/>
    <n v="0"/>
    <n v="0.10364033014132668"/>
    <n v="0"/>
    <n v="0.1334471461443871"/>
    <n v="0"/>
    <n v="6.9799693407062852E-2"/>
    <n v="0"/>
    <n v="4.3804034966518052E-2"/>
    <n v="0"/>
    <n v="4.6868509318267963E-2"/>
    <n v="0.78812499999999996"/>
    <n v="0.78617456524917306"/>
    <n v="0"/>
    <n v="2.958512173276959E-2"/>
    <n v="0"/>
    <n v="0.13250296337641038"/>
    <n v="0.83341269841269838"/>
    <n v="0.84523341057474899"/>
    <n v="2.5641025641025641E-4"/>
    <n v="4.3010260267159775E-2"/>
    <n v="0"/>
    <n v="6.8802986018693307E-2"/>
    <n v="0"/>
    <n v="5.8613488670317244E-2"/>
    <n v="0"/>
    <n v="6.0732580585995725E-2"/>
    <n v="0"/>
    <n v="0.10288242988692449"/>
    <n v="0.16233644859813084"/>
    <n v="0.52804256153712059"/>
    <n v="0"/>
    <n v="2.0095678232604212E-2"/>
    <n v="4.0540540540540538E-4"/>
    <n v="0.10294718166235162"/>
    <n v="0"/>
    <n v="3.3055009656122271E-2"/>
    <n v="0"/>
    <n v="1.6195793601211334E-2"/>
  </r>
  <r>
    <n v="5102"/>
    <x v="265"/>
    <x v="6"/>
    <n v="9.6153846153846159E-4"/>
    <n v="8.6766933506232685E-2"/>
    <n v="0"/>
    <n v="5.4896518676290168E-2"/>
    <n v="1.2750000000000001E-2"/>
    <n v="0.13485339314887265"/>
    <n v="0"/>
    <n v="2.7509737886207825E-2"/>
    <n v="3.9999999999999996E-4"/>
    <n v="6.0330071869318873E-2"/>
    <n v="2.8342245989304814E-3"/>
    <n v="5.0561870517960794E-2"/>
    <n v="1.1009174311926604E-3"/>
    <n v="7.7455710174937215E-2"/>
    <n v="0"/>
    <n v="7.4916962399215817E-2"/>
    <n v="0"/>
    <n v="0.17299408283311166"/>
    <n v="0"/>
    <n v="0.14041699182491876"/>
    <n v="0"/>
    <n v="0.1021765335309455"/>
    <n v="0"/>
    <n v="7.9299285858535712E-2"/>
    <n v="0"/>
    <n v="0.1178155255040904"/>
    <n v="0"/>
    <n v="0.41745738353358508"/>
    <n v="1.2676056338028169E-3"/>
    <n v="8.7343347691959963E-2"/>
    <n v="0"/>
    <n v="0.11842246741255989"/>
    <n v="1.5491111111111111"/>
    <n v="3.1523321486952804"/>
    <n v="1.5476190476190477E-3"/>
    <n v="8.536709643718364E-2"/>
    <n v="0"/>
    <n v="6.0721072164945225E-2"/>
    <n v="2E-3"/>
    <n v="7.3291360762072294E-2"/>
    <n v="2.2413793103448275E-3"/>
    <n v="0.13845965841248045"/>
    <n v="0"/>
    <n v="6.9559768229455837E-2"/>
    <n v="4.8453608247422683E-3"/>
    <n v="0.10347376808673883"/>
    <n v="0"/>
    <n v="0.12240455827945614"/>
    <n v="0"/>
    <n v="0.11294664047398417"/>
    <n v="1.730769230769231E-3"/>
    <n v="0.142898275327973"/>
    <n v="4.8780487804878049E-4"/>
    <n v="0.10309487113938079"/>
    <n v="0"/>
    <n v="0.15550616777742834"/>
    <n v="0"/>
    <n v="0.1987201775635708"/>
    <n v="0.24494252873563219"/>
    <n v="0.6886503117150149"/>
    <n v="0"/>
    <n v="5.1691824348444562E-2"/>
    <n v="0"/>
    <n v="4.5313628551388936E-2"/>
    <n v="0"/>
    <n v="4.1863559998709825E-2"/>
    <n v="0"/>
    <n v="8.2513545848695954E-2"/>
    <n v="1.3492063492063491E-3"/>
    <n v="6.7030414049450454E-2"/>
    <n v="0"/>
    <n v="5.6349592968030993E-2"/>
    <n v="0"/>
    <n v="0.12049146948818382"/>
    <n v="3.1218888888888889"/>
    <n v="2.205201603144483"/>
    <n v="0"/>
    <n v="8.5919361110644701E-2"/>
    <n v="1.9599999999999999E-2"/>
    <n v="0.30706216686109611"/>
    <n v="9.3457943925233654E-5"/>
    <n v="3.5042979340234516E-2"/>
    <n v="1.2589928057553958E-3"/>
    <n v="3.0242171861423712E-2"/>
    <n v="7.9729729729729731E-3"/>
    <n v="0.16697045191644341"/>
    <n v="0"/>
    <n v="2.492880351169012E-2"/>
    <n v="0"/>
    <n v="1.6820543780428368E-2"/>
  </r>
  <r>
    <n v="5121"/>
    <x v="266"/>
    <x v="6"/>
    <n v="1.7499999999999998E-2"/>
    <n v="0.21300602117429857"/>
    <n v="0"/>
    <n v="2.4556469657102627E-2"/>
    <n v="2.0750000000000001E-2"/>
    <n v="0.16178957069761532"/>
    <n v="9.3457943925233654E-5"/>
    <n v="3.4537214449318156E-2"/>
    <n v="5.3333333333333336E-4"/>
    <n v="7.80259232849599E-2"/>
    <n v="8.021390374331551E-4"/>
    <n v="4.5804245467972585E-2"/>
    <n v="1.6467889908256883"/>
    <n v="1.9093615189484159"/>
    <n v="5.5045871559633022E-4"/>
    <n v="7.3550396777220792E-2"/>
    <n v="0"/>
    <n v="0.19414720295085713"/>
    <n v="0"/>
    <n v="0.22433887735564101"/>
    <n v="0"/>
    <n v="0.12586236186173114"/>
    <n v="0"/>
    <n v="0.23273985624312049"/>
    <n v="2.0781249999999998E-2"/>
    <n v="0.29008040310235766"/>
    <n v="6.9090909090909092E-2"/>
    <n v="0.71131500364004763"/>
    <n v="0.16704225352112675"/>
    <n v="0.66675720207332745"/>
    <n v="7.1186440677966098E-3"/>
    <n v="0.23272575969995848"/>
    <n v="3.0666666666666668E-2"/>
    <n v="0.43163333181453117"/>
    <n v="3.8095238095238091E-3"/>
    <n v="8.3478721059243449E-2"/>
    <n v="2.2220312499999997"/>
    <n v="2.7343045437612963"/>
    <n v="0.184"/>
    <n v="0.68495085646167408"/>
    <n v="11.455517241379312"/>
    <n v="5.6398682820899149"/>
    <n v="0"/>
    <n v="7.490153151933808E-2"/>
    <n v="2.0618556701030929E-4"/>
    <n v="5.9899171038246511E-2"/>
    <n v="0"/>
    <n v="5.2051424909252075E-2"/>
    <n v="0"/>
    <n v="0.2302186351319028"/>
    <n v="0.22076923076923077"/>
    <n v="1.0939602731854274"/>
    <n v="1.4146341463414633E-2"/>
    <n v="0.4414258524127439"/>
    <n v="0"/>
    <n v="0.17450224956575885"/>
    <n v="0"/>
    <n v="0.2862365335440491"/>
    <n v="3.3793103448275866E-2"/>
    <n v="0.30303916392685493"/>
    <n v="0"/>
    <n v="0.23337113319470529"/>
    <n v="3.1250000000000001E-4"/>
    <n v="4.3733154001008093E-2"/>
    <n v="0"/>
    <n v="5.8233621864619993E-2"/>
    <n v="1.6129032258064516E-4"/>
    <n v="9.7843779774311954E-2"/>
    <n v="0.31730158730158731"/>
    <n v="1.0779216480839178"/>
    <n v="3.1709401709401709E-2"/>
    <n v="0.31367582573791902"/>
    <n v="0"/>
    <n v="0.10061763409477031"/>
    <n v="6.6666666666666664E-4"/>
    <n v="0.10485419657912615"/>
    <n v="0"/>
    <n v="0.10248893353991841"/>
    <n v="1.6E-2"/>
    <n v="0.42917859141193493"/>
    <n v="2.6183177570093457"/>
    <n v="2.618883839798253"/>
    <n v="4.0755395683453238E-2"/>
    <n v="0.18471782390296462"/>
    <n v="0.21716216216216216"/>
    <n v="0.93238724878570034"/>
    <n v="3.3613445378151263E-3"/>
    <n v="0.11655804424306274"/>
    <n v="2.1768707482993201E-3"/>
    <n v="4.313599044147632E-2"/>
  </r>
  <r>
    <n v="5137"/>
    <x v="267"/>
    <x v="6"/>
    <n v="1.2883653846153846"/>
    <n v="1.8861153556221137"/>
    <n v="3.2608695652173916E-4"/>
    <n v="7.3206149427704509E-2"/>
    <n v="1.0812499999999999E-2"/>
    <n v="0.1188828739296429"/>
    <n v="4.6728971962616827E-5"/>
    <n v="2.7321276419935456E-2"/>
    <n v="3.9258666666666664"/>
    <n v="3.1977039348484206"/>
    <n v="5.7219251336898397E-3"/>
    <n v="8.542128118641136E-2"/>
    <n v="0.12394495412844037"/>
    <n v="0.63947826573327415"/>
    <n v="9.1743119266055046E-5"/>
    <n v="3.4748587689784491E-2"/>
    <n v="0"/>
    <n v="0.17476490888430007"/>
    <n v="0"/>
    <n v="7.0884850752517103E-2"/>
    <n v="5.8823529411764705E-3"/>
    <n v="0.39058290477253343"/>
    <n v="0"/>
    <n v="7.8604026355498693E-2"/>
    <n v="0.97906250000000006"/>
    <n v="1.8571997520707997"/>
    <n v="0"/>
    <n v="0.12909202483146481"/>
    <n v="0.11084507042253521"/>
    <n v="0.68917670916365692"/>
    <n v="0"/>
    <n v="7.6942032775595165E-2"/>
    <n v="2.0993333333333331"/>
    <n v="3.4893836475406323"/>
    <n v="1.9047619047619045E-3"/>
    <n v="0.10353920821004799"/>
    <n v="3.1250000000000001E-4"/>
    <n v="0.12568097378170284"/>
    <n v="0.22675000000000001"/>
    <n v="0.79215803539148988"/>
    <n v="0.14620689655172414"/>
    <n v="1.0462955304471602"/>
    <n v="2.7846153846153847E-2"/>
    <n v="0.26882562512095504"/>
    <n v="8.2474226804123715E-4"/>
    <n v="3.6536740321754677E-2"/>
    <n v="0"/>
    <n v="5.1090939787919731E-2"/>
    <n v="0"/>
    <n v="0.23441735249233353"/>
    <n v="4.7573076923076929"/>
    <n v="6.1875256184058305"/>
    <n v="4.8780487804878049E-4"/>
    <n v="0.10451110638174158"/>
    <n v="0"/>
    <n v="0.16590995332185807"/>
    <n v="0"/>
    <n v="6.7660681320687879E-2"/>
    <n v="0.41988505747126437"/>
    <n v="0.91542673448541234"/>
    <n v="0"/>
    <n v="0.11816516999835472"/>
    <n v="0"/>
    <n v="3.2931534258137128E-2"/>
    <n v="3.6363636363636361E-4"/>
    <n v="4.9033180860337068E-2"/>
    <n v="3.3870967741935483E-3"/>
    <n v="0.14169139721664309"/>
    <n v="0.18706349206349207"/>
    <n v="0.7057734730205717"/>
    <n v="3.4188034188034188E-4"/>
    <n v="3.5695588207812871E-2"/>
    <n v="0"/>
    <n v="0.10276816690791446"/>
    <n v="1.1222222222222224E-2"/>
    <n v="0.21971632307651298"/>
    <n v="0"/>
    <n v="4.25383127404588E-2"/>
    <n v="1.2007999999999999"/>
    <n v="3.4606778366396389"/>
    <n v="3.6980373831775699"/>
    <n v="2.8566641477263688"/>
    <n v="5.3129496402877702E-2"/>
    <n v="0.19399072977934817"/>
    <n v="1.4464864864864864"/>
    <n v="1.8676193229064653"/>
    <n v="2.6890756302521009E-3"/>
    <n v="6.6211560902003461E-2"/>
    <n v="8.2993197278911565E-3"/>
    <n v="8.6063889636187954E-2"/>
  </r>
  <r>
    <n v="5162"/>
    <x v="268"/>
    <x v="6"/>
    <n v="0.35105769230769229"/>
    <n v="1.1050494800846398"/>
    <n v="0"/>
    <n v="3.2525777356110369E-2"/>
    <n v="2.2562499999999999E-2"/>
    <n v="0.20103299984505665"/>
    <n v="5.6074766355140187E-4"/>
    <n v="2.735709123872828E-2"/>
    <n v="1.8666666666666664E-3"/>
    <n v="0.1353635989858169"/>
    <n v="1.6042780748663101E-4"/>
    <n v="3.0642992662269924E-2"/>
    <n v="4.541284403669725E-2"/>
    <n v="0.36428486373468016"/>
    <n v="9.1743119266055046E-5"/>
    <n v="5.8561995788523738E-2"/>
    <n v="0"/>
    <n v="0.21538642188186585"/>
    <n v="0"/>
    <n v="0.19808306159267891"/>
    <n v="0"/>
    <n v="0.20094662961790496"/>
    <n v="0"/>
    <n v="3.5776404166845951E-2"/>
    <n v="0.20703125"/>
    <n v="0.96971015967627394"/>
    <n v="0.10727272727272727"/>
    <n v="1.2435915139567961"/>
    <n v="0.3071830985915493"/>
    <n v="0.93914435861194456"/>
    <n v="0"/>
    <n v="7.1288047375207664E-2"/>
    <n v="3.6666666666666667E-2"/>
    <n v="0.44064985604169099"/>
    <n v="2.6666666666666668E-2"/>
    <n v="0.26900290083206513"/>
    <n v="0.15171875000000001"/>
    <n v="0.79142568732753182"/>
    <n v="2.3E-2"/>
    <n v="0.2303386550051876"/>
    <n v="1.1551724137931036E-2"/>
    <n v="0.23274997240593934"/>
    <n v="5.3846153846153844E-3"/>
    <n v="0.14459839995562526"/>
    <n v="0.76154639175257732"/>
    <n v="1.5457791063747219"/>
    <n v="0"/>
    <n v="6.8136100217251055E-2"/>
    <n v="0"/>
    <n v="0.14649552209470215"/>
    <n v="7.4850000000000003"/>
    <n v="7.1729864374989694"/>
    <n v="1.7073170731707315E-2"/>
    <n v="0.38057243875261609"/>
    <n v="0"/>
    <n v="0.21767739511679776"/>
    <n v="0"/>
    <n v="0.21328980110151877"/>
    <n v="0.41126436781609199"/>
    <n v="0.86616174541301749"/>
    <n v="0"/>
    <n v="5.5624158462852048E-2"/>
    <n v="9.2187499999999995E-3"/>
    <n v="0.12543771905665471"/>
    <n v="3.6363636363636361E-4"/>
    <n v="4.2072159519813905E-2"/>
    <n v="6.1290322580645155E-3"/>
    <n v="0.19268157700987368"/>
    <n v="0.74357142857142855"/>
    <n v="1.3018537598060629"/>
    <n v="1.4786324786324787E-2"/>
    <n v="0.17075634153031408"/>
    <n v="0"/>
    <n v="4.5727411905988766E-2"/>
    <n v="0.15388888888888888"/>
    <n v="0.88971381054048482"/>
    <n v="0"/>
    <n v="3.6686489200371625E-2"/>
    <n v="0"/>
    <n v="0.19275044792040655"/>
    <n v="7.5420560747663554E-2"/>
    <n v="0.54677586631525643"/>
    <n v="3.0971223021582731E-2"/>
    <n v="0.17730117504028917"/>
    <n v="4.8108108108108109E-2"/>
    <n v="0.43575019842054286"/>
    <n v="0.98025210084033609"/>
    <n v="1.1958437057646065"/>
    <n v="1.86734693877551E-2"/>
    <n v="0.1143831082351979"/>
  </r>
  <r>
    <n v="5163"/>
    <x v="269"/>
    <x v="6"/>
    <n v="4.1500000000000004"/>
    <n v="2.2440302864026944"/>
    <n v="0"/>
    <n v="2.4045243133970138E-2"/>
    <n v="0.16800000000000001"/>
    <n v="0.55494999490916397"/>
    <n v="1.9626168224299067E-3"/>
    <n v="4.59257010507374E-2"/>
    <n v="2.6666666666666666E-3"/>
    <n v="0.1128843008860783"/>
    <n v="5.3475935828877003E-5"/>
    <n v="2.4237969137590524E-2"/>
    <n v="2.0311926605504587"/>
    <n v="1.4888439987941497"/>
    <n v="8.6238532110091744E-3"/>
    <n v="0.11888684455473111"/>
    <n v="0"/>
    <n v="0.21959888311862324"/>
    <n v="0"/>
    <n v="0.14380718184623134"/>
    <n v="5.8823529411764705E-3"/>
    <n v="0.34764901263141579"/>
    <n v="0"/>
    <n v="3.2586348169267136E-2"/>
    <n v="5.7968749999999999E-2"/>
    <n v="0.41456240024677876"/>
    <n v="0"/>
    <n v="0.35928439727855255"/>
    <n v="2.9723943661971832"/>
    <n v="2.1197502432384496"/>
    <n v="0"/>
    <n v="0.1196760767084785"/>
    <n v="3.7777777777777779E-3"/>
    <n v="0.23243079401705949"/>
    <n v="0"/>
    <n v="5.3439025748485511E-2"/>
    <n v="3.2031250000000004E-2"/>
    <n v="0.28548766386767443"/>
    <n v="2.6374999999999999E-2"/>
    <n v="0.27757713325576827"/>
    <n v="8.6206896551724137E-4"/>
    <n v="0.10496981407141111"/>
    <n v="0"/>
    <n v="9.1442638170645338E-2"/>
    <n v="4.1237113402061858E-4"/>
    <n v="4.0843735395677344E-2"/>
    <n v="1.6129032258064516E-4"/>
    <n v="0.1122730440650932"/>
    <n v="0"/>
    <n v="8.5221102220203418E-2"/>
    <n v="1.8992307692307693"/>
    <n v="3.0765747997325779"/>
    <n v="0"/>
    <n v="0.14378541833111061"/>
    <n v="0"/>
    <n v="7.1757612247701955E-2"/>
    <n v="0"/>
    <n v="0.3417039451903004"/>
    <n v="0"/>
    <n v="4.5991863684270468E-2"/>
    <n v="0"/>
    <n v="7.4090073113024943E-2"/>
    <n v="1.5625E-4"/>
    <n v="4.2967761436363938E-2"/>
    <n v="0"/>
    <n v="4.5608638598312469E-2"/>
    <n v="0"/>
    <n v="8.9253681839866955E-2"/>
    <n v="1.1050793650793651"/>
    <n v="1.5032681660362175"/>
    <n v="2.3076923076923075E-3"/>
    <n v="6.4811078895469429E-2"/>
    <n v="0"/>
    <n v="0.11636964075448941"/>
    <n v="0.13666666666666666"/>
    <n v="0.63381042044519031"/>
    <n v="0"/>
    <n v="6.8898600143327798E-2"/>
    <n v="2.8E-3"/>
    <n v="0.13999760545435511"/>
    <n v="1.383177570093458E-2"/>
    <n v="0.13749586761558"/>
    <n v="7.1223021582733819E-3"/>
    <n v="6.3776047529020261E-2"/>
    <n v="9.6081081081081085E-2"/>
    <n v="0.6297519208769311"/>
    <n v="1.8963025210084035"/>
    <n v="1.4230343009788009"/>
    <n v="1.2244897959183675E-3"/>
    <n v="3.8056851320008599E-2"/>
  </r>
  <r>
    <n v="5071"/>
    <x v="270"/>
    <x v="6"/>
    <n v="0"/>
    <n v="3.9594782164793729E-2"/>
    <n v="3.2608695652173916E-4"/>
    <n v="3.3028911439814207E-2"/>
    <n v="3.1250000000000001E-4"/>
    <n v="4.8077510799795692E-2"/>
    <n v="0"/>
    <n v="2.0266442037695887E-2"/>
    <n v="1.5999999999999999E-3"/>
    <n v="5.8440581192806526E-2"/>
    <n v="1.764705882352941E-3"/>
    <n v="4.9222717190223877E-2"/>
    <n v="0"/>
    <n v="3.2285356346545738E-2"/>
    <n v="1.6513761467889909E-2"/>
    <n v="0.20899224788486215"/>
    <n v="5.7142857142857143E-3"/>
    <n v="0.20251151323146824"/>
    <n v="0"/>
    <n v="9.6867723910462319E-2"/>
    <n v="0"/>
    <n v="0.13771440202699417"/>
    <n v="0"/>
    <n v="5.2618887053295552E-2"/>
    <n v="0"/>
    <n v="4.1385346134682338E-2"/>
    <n v="0"/>
    <n v="0.25544256789061032"/>
    <n v="7.0422535211267609E-4"/>
    <n v="0.11152599564572595"/>
    <n v="3.8983050847457628E-3"/>
    <n v="0.16578355141144682"/>
    <n v="3.1111111111111109E-3"/>
    <n v="0.20557850605599609"/>
    <n v="2.3809523809523807E-4"/>
    <n v="4.8290214272453266E-2"/>
    <n v="0"/>
    <n v="6.4864152162990463E-2"/>
    <n v="1.1250000000000001E-3"/>
    <n v="4.7156997129141127E-2"/>
    <n v="0"/>
    <n v="9.683226760127471E-2"/>
    <n v="2E-3"/>
    <n v="8.3399323406814718E-2"/>
    <n v="3.7113402061855665E-3"/>
    <n v="8.18209445478153E-2"/>
    <n v="0"/>
    <n v="9.8055285344026202E-2"/>
    <n v="0"/>
    <n v="6.9975833412158628E-2"/>
    <n v="0"/>
    <n v="7.003806417258622E-2"/>
    <n v="1.2682926829268292E-2"/>
    <n v="0.30989438096347477"/>
    <n v="0"/>
    <n v="0.16290906646468031"/>
    <n v="0"/>
    <n v="0.40293918399505402"/>
    <n v="2.9885057471264365E-3"/>
    <n v="0.12818095270227775"/>
    <n v="0"/>
    <n v="6.7914841106817378E-2"/>
    <n v="7.8125000000000002E-5"/>
    <n v="2.1185900600126106E-2"/>
    <n v="2.6363636363636363E-3"/>
    <n v="7.2143648858420367E-2"/>
    <n v="3.7096774193548388E-3"/>
    <n v="0.11493685635206319"/>
    <n v="9.6825396825396832E-3"/>
    <n v="0.13472014456544784"/>
    <n v="8.5470085470085481E-4"/>
    <n v="7.1891723737814217E-2"/>
    <n v="2.2727272727272727E-4"/>
    <n v="5.3545090416122834E-2"/>
    <n v="1.4999999999999999E-2"/>
    <n v="0.22047262124280162"/>
    <n v="8.3333333333333339E-4"/>
    <n v="0.10427102351389125"/>
    <n v="0"/>
    <n v="0.33774903025877678"/>
    <n v="0"/>
    <n v="4.5413492912722037E-2"/>
    <n v="1.7194244604316546E-2"/>
    <n v="0.17748618322146514"/>
    <n v="1.3513513513513514E-3"/>
    <n v="4.9356924646913138E-2"/>
    <n v="0"/>
    <n v="3.4041531730935069E-2"/>
    <n v="1.5646258503401362E-3"/>
    <n v="5.2305196523465387E-2"/>
  </r>
  <r>
    <n v="5072"/>
    <x v="271"/>
    <x v="6"/>
    <n v="0.22480769230769229"/>
    <n v="1.2737444352728837"/>
    <n v="1.9855434782608694"/>
    <n v="2.5667864319336"/>
    <n v="7.9375000000000001E-3"/>
    <n v="0.14381122093469165"/>
    <n v="3.1189252336448599"/>
    <n v="2.2495517545079369"/>
    <n v="2.8E-3"/>
    <n v="0.11786507675147781"/>
    <n v="4.9732620320855616E-3"/>
    <n v="0.10259803378064103"/>
    <n v="2.3944954128440367E-2"/>
    <n v="0.28792902235132756"/>
    <n v="3.9346788990825687"/>
    <n v="2.4688178227735067"/>
    <n v="8.761904761904761E-2"/>
    <n v="1.1719502178553971"/>
    <n v="7.8260869565217397E-3"/>
    <n v="0.31862631682423431"/>
    <n v="5.8823529411764705E-3"/>
    <n v="0.37880283678836923"/>
    <n v="0"/>
    <n v="0.11438361229247879"/>
    <n v="5.0000000000000001E-3"/>
    <n v="0.18207341973230831"/>
    <n v="0"/>
    <n v="0.25842404744688513"/>
    <n v="1.323943661971831E-2"/>
    <n v="0.18962030346444592"/>
    <n v="1.423728813559322E-2"/>
    <n v="0.16085843043951537"/>
    <n v="1.3111111111111112E-2"/>
    <n v="0.18686211720165363"/>
    <n v="1.5833333333333331E-2"/>
    <n v="0.22192563664169113"/>
    <n v="7.8125000000000004E-4"/>
    <n v="8.6890290552277594E-2"/>
    <n v="8.7499999999999991E-3"/>
    <n v="0.15028392637222587"/>
    <n v="4.0172413793103448E-2"/>
    <n v="0.41727457016536557"/>
    <n v="7.7023076923076914"/>
    <n v="4.4911670163239874"/>
    <n v="1.0309278350515464E-3"/>
    <n v="5.7878277354279903E-2"/>
    <n v="1.1935483870967741E-2"/>
    <n v="0.20124107159546148"/>
    <n v="0.44607142857142856"/>
    <n v="2.2311684605089548"/>
    <n v="2.019230769230769E-2"/>
    <n v="0.2842375863613924"/>
    <n v="0.46097560975609753"/>
    <n v="2.1511115580539997"/>
    <n v="2.1052631578947368E-2"/>
    <n v="0.55681288963116282"/>
    <n v="0"/>
    <n v="0.3624333397917186"/>
    <n v="0.21333333333333335"/>
    <n v="1.1484755002600029"/>
    <n v="0.18341463414634146"/>
    <n v="0.98887431599839015"/>
    <n v="0.16953124999999999"/>
    <n v="0.81139267670319681"/>
    <n v="4.6363636363636364E-3"/>
    <n v="0.11924776351324286"/>
    <n v="1.532258064516129E-2"/>
    <n v="0.32687380783511077"/>
    <n v="3.5714285714285718E-3"/>
    <n v="8.7115207087687024E-2"/>
    <n v="7.1794871794871803E-2"/>
    <n v="0.53435760620124972"/>
    <n v="3.4090909090909094E-3"/>
    <n v="0.12437108472901437"/>
    <n v="4.2222222222222218E-3"/>
    <n v="0.10165795115928404"/>
    <n v="4.7222222222222223E-3"/>
    <n v="8.054896904145549E-2"/>
    <n v="7.9999999999999993E-4"/>
    <n v="0.24050034332930614"/>
    <n v="9.3457943925233638E-3"/>
    <n v="0.14932471793758309"/>
    <n v="0.16579136690647484"/>
    <n v="0.55715702813066725"/>
    <n v="5.4054054054054055E-4"/>
    <n v="8.5473332502347774E-2"/>
    <n v="8.9915966386554629E-3"/>
    <n v="0.17407579423404565"/>
    <n v="1.1581632653061225"/>
    <n v="1.4999102144679077"/>
  </r>
  <r>
    <n v="5086"/>
    <x v="272"/>
    <x v="6"/>
    <n v="0"/>
    <n v="3.9157029091757334E-2"/>
    <n v="0"/>
    <n v="3.5644879797042041E-2"/>
    <n v="0"/>
    <n v="2.49707800035441E-2"/>
    <n v="0"/>
    <n v="2.1702695701227303E-2"/>
    <n v="0"/>
    <n v="6.9090356401850836E-2"/>
    <n v="0"/>
    <n v="2.7506363991011255E-2"/>
    <n v="9.1743119266055046E-5"/>
    <n v="4.4499577764762287E-2"/>
    <n v="9.1743119266055046E-5"/>
    <n v="3.2081747518680856E-2"/>
    <n v="2.3809523809523812E-3"/>
    <n v="0.29617754221691317"/>
    <n v="0"/>
    <n v="0.24094336631369836"/>
    <n v="0"/>
    <n v="4.4093020076220055E-2"/>
    <n v="0"/>
    <n v="5.7019336373479897E-2"/>
    <n v="1.4062499999999999E-3"/>
    <n v="0.14599140847712555"/>
    <n v="1.9090909090909092E-2"/>
    <n v="0.5114092156371296"/>
    <n v="2.8169014084507044E-4"/>
    <n v="6.2997587014082965E-2"/>
    <n v="0"/>
    <n v="5.7223133859522865E-2"/>
    <n v="0"/>
    <n v="0.10096976324280912"/>
    <n v="0"/>
    <n v="4.9681578335662703E-2"/>
    <n v="0"/>
    <n v="6.2841664582351311E-2"/>
    <n v="2.5874999999999999E-2"/>
    <n v="0.22869634474956121"/>
    <n v="5.1724137931034484E-4"/>
    <n v="7.4708163750510551E-2"/>
    <n v="7.3846153846153844E-3"/>
    <n v="0.16756395456030157"/>
    <n v="0"/>
    <n v="4.320389632505113E-2"/>
    <n v="1.4677419354838711E-2"/>
    <n v="0.16458934523612537"/>
    <n v="0"/>
    <n v="0.15962329109345527"/>
    <n v="1.9230769230769231E-4"/>
    <n v="9.4425479702894347E-2"/>
    <n v="0"/>
    <n v="6.6919338160071298E-2"/>
    <n v="0"/>
    <n v="6.2787771344610138E-2"/>
    <n v="0"/>
    <n v="0.30094678416073772"/>
    <n v="2.2988505747126439E-4"/>
    <n v="6.8096428778323156E-2"/>
    <n v="0"/>
    <n v="0.10982461128783677"/>
    <n v="6.2500000000000001E-4"/>
    <n v="3.8603224229228454E-2"/>
    <n v="1.6454545454545454E-2"/>
    <n v="0.19602842935276368"/>
    <n v="1.129032258064516E-3"/>
    <n v="9.6423238091677937E-2"/>
    <n v="7.9365079365079365E-5"/>
    <n v="3.9717573548302965E-2"/>
    <n v="4.273504273504274E-4"/>
    <n v="5.616859790967825E-2"/>
    <n v="0"/>
    <n v="8.5768439548135997E-2"/>
    <n v="3.3333333333333332E-4"/>
    <n v="7.0358815626001214E-2"/>
    <n v="2.7777777777777779E-3"/>
    <n v="0.13781367588496465"/>
    <n v="0"/>
    <n v="0.18695286207293996"/>
    <n v="0"/>
    <n v="4.9063411233139766E-2"/>
    <n v="2.4280575539568344E-2"/>
    <n v="0.12398766549185219"/>
    <n v="4.0540540540540543E-3"/>
    <n v="0.12387735127865783"/>
    <n v="0"/>
    <n v="3.9736324660815767E-2"/>
    <n v="0.40979591836734697"/>
    <n v="0.58140583138981516"/>
  </r>
  <r>
    <n v="5087"/>
    <x v="273"/>
    <x v="6"/>
    <n v="2.3269230769230771E-2"/>
    <n v="0.2468499086241247"/>
    <n v="1.6304347826086958E-4"/>
    <n v="2.8048106346542603E-2"/>
    <n v="8.1249999999999996E-4"/>
    <n v="5.5741096212585342E-2"/>
    <n v="1.822429906542056E-3"/>
    <n v="4.3892939739961639E-2"/>
    <n v="3.4666666666666665E-3"/>
    <n v="7.9711947030855712E-2"/>
    <n v="2.780748663101604E-3"/>
    <n v="6.0248613175233827E-2"/>
    <n v="0"/>
    <n v="4.8800538411527074E-2"/>
    <n v="1.1009174311926606E-2"/>
    <n v="0.19426091946267282"/>
    <n v="0.96714285714285719"/>
    <n v="2.6301796094711403"/>
    <n v="3.6956521739130437E-2"/>
    <n v="0.66397446201538579"/>
    <n v="0"/>
    <n v="0.19137913312913649"/>
    <n v="0"/>
    <n v="0.10882867254541335"/>
    <n v="0"/>
    <n v="5.1613408087331697E-2"/>
    <n v="2.7272727272727275E-2"/>
    <n v="0.43853436255180017"/>
    <n v="1.8309859154929577E-3"/>
    <n v="6.6342505475775304E-2"/>
    <n v="0"/>
    <n v="6.0552775030186544E-2"/>
    <n v="0"/>
    <n v="6.8629464520277586E-2"/>
    <n v="1.1904761904761903E-4"/>
    <n v="7.4344435632473185E-2"/>
    <n v="0"/>
    <n v="6.2184904086358614E-2"/>
    <n v="8.7499999999999991E-4"/>
    <n v="6.45871213913808E-2"/>
    <n v="5.1724137931034482E-3"/>
    <n v="0.15662746986538365"/>
    <n v="8.3076923076923076E-3"/>
    <n v="0.16211350091438367"/>
    <n v="2.8865979381443299E-3"/>
    <n v="9.7368388917122503E-2"/>
    <n v="2.096774193548387E-3"/>
    <n v="9.8979377608263266E-2"/>
    <n v="3.8571428571428576E-2"/>
    <n v="0.47295008962757162"/>
    <n v="3.0192307692307692E-2"/>
    <n v="0.30512496657029303"/>
    <n v="0.48512195121951218"/>
    <n v="1.7489999714379756"/>
    <n v="0"/>
    <n v="0.23758357391759974"/>
    <n v="0"/>
    <n v="0.1827721274293663"/>
    <n v="3.4482758620689653E-4"/>
    <n v="0.12842965318641081"/>
    <n v="0"/>
    <n v="7.4864931548740382E-2"/>
    <n v="1.319140625"/>
    <n v="1.488619722181499"/>
    <n v="1.009090909090909E-2"/>
    <n v="0.18841215436906239"/>
    <n v="3.2258064516129032E-4"/>
    <n v="4.9028035600332608E-2"/>
    <n v="1.6666666666666668E-3"/>
    <n v="4.5658349384168996E-2"/>
    <n v="1.7094017094017094E-4"/>
    <n v="5.3008216222569779E-2"/>
    <n v="0"/>
    <n v="5.6762076189383115E-2"/>
    <n v="6.4111111111111105E-2"/>
    <n v="0.38884869645001086"/>
    <n v="3.125E-2"/>
    <n v="0.33269100292965981"/>
    <n v="0"/>
    <n v="0.26956714218245231"/>
    <n v="0.18336448598130842"/>
    <n v="0.77920409771932508"/>
    <n v="0.50607913669064752"/>
    <n v="0.76494306205678408"/>
    <n v="1.3513513513513514E-4"/>
    <n v="5.167029012777255E-2"/>
    <n v="1.6806722689075631E-4"/>
    <n v="6.6550146447616601E-2"/>
    <n v="1.2857142857142857E-2"/>
    <n v="0.1412403695272654"/>
  </r>
  <r>
    <n v="5106"/>
    <x v="274"/>
    <x v="6"/>
    <n v="0"/>
    <n v="3.7895619902579523E-2"/>
    <n v="0"/>
    <n v="3.1536167379459731E-2"/>
    <n v="0"/>
    <n v="3.253453318529341E-2"/>
    <n v="0.9885514018691588"/>
    <n v="0.69653754389480571"/>
    <n v="1.2000000000000001E-3"/>
    <n v="7.3831697203512792E-2"/>
    <n v="0.55860962566844918"/>
    <n v="0.55361859159035598"/>
    <n v="0"/>
    <n v="5.2277654837602758E-2"/>
    <n v="1.3679816513761469"/>
    <n v="1.2221149633313371"/>
    <n v="0"/>
    <n v="0.15683772571425766"/>
    <n v="4.3478260869565215"/>
    <n v="3.8178809475798681"/>
    <n v="0"/>
    <n v="0.13142494912201855"/>
    <n v="0"/>
    <n v="5.2808545466121536E-2"/>
    <n v="0"/>
    <n v="5.6440082816158484E-2"/>
    <n v="0"/>
    <n v="0.55581442529637237"/>
    <n v="0"/>
    <n v="9.1571166465502632E-2"/>
    <n v="0"/>
    <n v="8.1431486592723243E-2"/>
    <n v="0"/>
    <n v="0.13933943141736579"/>
    <n v="1.1904761904761903E-4"/>
    <n v="5.5629379493090485E-2"/>
    <n v="0"/>
    <n v="9.534559600877128E-2"/>
    <n v="2.6250000000000002E-3"/>
    <n v="6.5060640088219768E-2"/>
    <n v="0"/>
    <n v="9.8982922071871551E-2"/>
    <n v="0"/>
    <n v="6.5051985181680747E-2"/>
    <n v="1.4926804123711339"/>
    <n v="1.3014990789029435"/>
    <n v="3.0816129032258064"/>
    <n v="2.3008835133691807"/>
    <n v="0"/>
    <n v="6.2471284332376392E-2"/>
    <n v="0"/>
    <n v="4.2515463733395285E-2"/>
    <n v="1.3185365853658537"/>
    <n v="2.26252788145064"/>
    <n v="0"/>
    <n v="0.1706798850547897"/>
    <n v="0"/>
    <n v="0.24777033521772004"/>
    <n v="3.692298850574713"/>
    <n v="2.0889007685962695"/>
    <n v="0"/>
    <n v="9.2444786244819582E-2"/>
    <n v="0.66585937499999992"/>
    <n v="0.78569176956087405"/>
    <n v="0.71472727272727266"/>
    <n v="0.87122924649025213"/>
    <n v="0"/>
    <n v="0.13386519147615969"/>
    <n v="2.9459523809523809"/>
    <n v="1.6606940676653021"/>
    <n v="4.273504273504274E-4"/>
    <n v="5.197809223324016E-2"/>
    <n v="0"/>
    <n v="8.6566562695868279E-2"/>
    <n v="0"/>
    <n v="6.5602639204738286E-2"/>
    <n v="0"/>
    <n v="9.842418316645149E-2"/>
    <n v="3.4807999999999999"/>
    <n v="3.5618052778448832"/>
    <n v="0"/>
    <n v="3.4111434431813289E-2"/>
    <n v="1.8956834532374098E-2"/>
    <n v="0.1190517842484235"/>
    <n v="0"/>
    <n v="6.4050240774991107E-2"/>
    <n v="0.77882352941176469"/>
    <n v="0.82664382317962581"/>
    <n v="0.24183673469387756"/>
    <n v="0.36937127380697959"/>
  </r>
  <r>
    <n v="5122"/>
    <x v="275"/>
    <x v="6"/>
    <n v="2.6923076923076922E-3"/>
    <n v="7.3204599523111508E-2"/>
    <n v="1.6355978260869566"/>
    <n v="2.1066303013634728"/>
    <n v="1.2922499999999999"/>
    <n v="1.843963258839513"/>
    <n v="1.6100467289719627"/>
    <n v="2.2237630176338476"/>
    <n v="9.3333333333333322E-4"/>
    <n v="8.4861086726508744E-2"/>
    <n v="4.3101604278074863E-2"/>
    <n v="0.33546936368228492"/>
    <n v="0"/>
    <n v="5.0703951414745867E-2"/>
    <n v="6.2482568807339449"/>
    <n v="2.954225836565179"/>
    <n v="0"/>
    <n v="0.16022521372090964"/>
    <n v="0"/>
    <n v="0.18289502852495995"/>
    <n v="0"/>
    <n v="0.59796232815670702"/>
    <n v="0.6882978723404255"/>
    <n v="3.2544558799755525"/>
    <n v="3.5695312499999998"/>
    <n v="4.7681632276964798"/>
    <n v="0"/>
    <n v="0.27403012471428234"/>
    <n v="4.3661971830985915E-3"/>
    <n v="0.1322194664137239"/>
    <n v="2.6610169491525424E-2"/>
    <n v="0.31527804177322999"/>
    <n v="4.4444444444444441E-4"/>
    <n v="7.6929033580441911E-2"/>
    <n v="2.8571428571428571E-3"/>
    <n v="0.12878081514664749"/>
    <n v="1.5625E-4"/>
    <n v="4.7311629004124368E-2"/>
    <n v="3.375E-3"/>
    <n v="0.15328915603047619"/>
    <n v="0.32689655172413795"/>
    <n v="1.0235734513267811"/>
    <n v="15.206615384615386"/>
    <n v="6.0379578343493536"/>
    <n v="1.3402061855670104E-3"/>
    <n v="6.1449891854427972E-2"/>
    <n v="1.0967741935483871E-2"/>
    <n v="0.1669437732362074"/>
    <n v="20.779642857142857"/>
    <n v="9.6343779884496428"/>
    <n v="3.8461538461538462E-4"/>
    <n v="8.7161158819514778E-2"/>
    <n v="1.9268292682926829E-2"/>
    <n v="0.42988798013848539"/>
    <n v="1.0578947368421052"/>
    <n v="4.0835903174765429"/>
    <n v="0"/>
    <n v="0.19848168554793608"/>
    <n v="6.2106896551724144"/>
    <n v="4.4652814416266073"/>
    <n v="5.4060975609756099"/>
    <n v="5.4228735376496449"/>
    <n v="3.9062500000000002E-4"/>
    <n v="3.5238810669171818E-2"/>
    <n v="7.684181818181818"/>
    <n v="3.6512124964687023"/>
    <n v="2.3548387096774193E-2"/>
    <n v="0.345388044364768"/>
    <n v="7.1428571428571429E-4"/>
    <n v="4.3651181456682897E-2"/>
    <n v="7.1143589743589741"/>
    <n v="2.8638348507735705"/>
    <n v="25.105681818181818"/>
    <n v="8.2393210252723676"/>
    <n v="0"/>
    <n v="4.3475034305458446E-2"/>
    <n v="0.14916666666666667"/>
    <n v="0.94863564373180598"/>
    <n v="7.9999999999999993E-4"/>
    <n v="0.17710516797669243"/>
    <n v="1.2149532710280374E-3"/>
    <n v="6.5880057059718874E-2"/>
    <n v="6.9604316546762579E-2"/>
    <n v="0.36837829775520969"/>
    <n v="8.8713513513513522"/>
    <n v="4.1146252917645727"/>
    <n v="3.0252100840336134E-3"/>
    <n v="4.8192848588410976E-2"/>
    <n v="1.3341836734693877"/>
    <n v="1.1992106998064678"/>
  </r>
  <r>
    <n v="5129"/>
    <x v="276"/>
    <x v="6"/>
    <n v="9.6153846153846154E-5"/>
    <n v="3.2104550615403758E-2"/>
    <n v="2.5543478260869564E-3"/>
    <n v="6.6001406186246239E-2"/>
    <n v="1.25E-4"/>
    <n v="2.3306958648269451E-2"/>
    <n v="0.09"/>
    <n v="0.45347307624939143"/>
    <n v="7.0746666666666664"/>
    <n v="3.0854193791403173"/>
    <n v="0.10336898395721926"/>
    <n v="0.54118166798199596"/>
    <n v="1.9483486238532108"/>
    <n v="1.5159287029353663"/>
    <n v="3.2844036697247711E-2"/>
    <n v="0.28352921327700648"/>
    <n v="0.14190476190476189"/>
    <n v="1.1759209883819128"/>
    <n v="0"/>
    <n v="0.1317320209081044"/>
    <n v="0"/>
    <n v="0.11296400349938324"/>
    <n v="0"/>
    <n v="6.1939851909134036E-2"/>
    <n v="2.1406250000000002E-2"/>
    <n v="0.22632170300553381"/>
    <n v="0"/>
    <n v="0.14135477536062133"/>
    <n v="2.5352112676056337E-3"/>
    <n v="9.4593101151609099E-2"/>
    <n v="1.0169491525423729E-3"/>
    <n v="9.7357620403464407E-2"/>
    <n v="2.2222222222222222E-3"/>
    <n v="0.15905380508271769"/>
    <n v="2.3809523809523807E-4"/>
    <n v="5.6600320313810633E-2"/>
    <n v="2.0312500000000001E-3"/>
    <n v="9.3948774538169091E-2"/>
    <n v="6.4375000000000002E-2"/>
    <n v="0.52572971646415156"/>
    <n v="5.8620689655172415E-3"/>
    <n v="0.17580667876627973"/>
    <n v="2.9230769230769232E-3"/>
    <n v="0.14078503628810934"/>
    <n v="4.6598969072164955"/>
    <n v="2.5429430602239358"/>
    <n v="5.1845161290322581"/>
    <n v="3.6262625615248059"/>
    <n v="1.6360714285714284"/>
    <n v="2.9117136148181877"/>
    <n v="3.4230769230769231E-2"/>
    <n v="0.43139527557494045"/>
    <n v="0.10195121951219512"/>
    <n v="0.91955861254418625"/>
    <n v="0"/>
    <n v="0.25642842189109105"/>
    <n v="0"/>
    <n v="7.621824533595746E-2"/>
    <n v="1.1494252873563219E-4"/>
    <n v="6.5008801053560786E-2"/>
    <n v="0"/>
    <n v="9.4086634701656513E-2"/>
    <n v="0.81617187499999999"/>
    <n v="1.6518853695482294"/>
    <n v="1.4567272727272726"/>
    <n v="2.7535834917620536"/>
    <n v="2.096774193548387E-3"/>
    <n v="0.13812823151272904"/>
    <n v="1.0396825396825397E-2"/>
    <n v="0.18088513466615858"/>
    <n v="2.0669230769230769"/>
    <n v="2.4393560471756457"/>
    <n v="4.5454545454545455E-4"/>
    <n v="7.467700560089803E-2"/>
    <n v="2.7555555555555559E-2"/>
    <n v="0.27068567282615358"/>
    <n v="2.9166666666666668E-3"/>
    <n v="0.10471454776510936"/>
    <n v="0.41720000000000002"/>
    <n v="1.6622362224804077"/>
    <n v="5.7009345794392522E-3"/>
    <n v="0.11568922162241371"/>
    <n v="0.71111510791366905"/>
    <n v="1.1430560511687904"/>
    <n v="0"/>
    <n v="7.0738800511386785E-2"/>
    <n v="1.6806722689075631E-4"/>
    <n v="3.740442499358744E-2"/>
    <n v="0.22397959183673466"/>
    <n v="0.62770388625281459"/>
  </r>
  <r>
    <n v="5130"/>
    <x v="277"/>
    <x v="6"/>
    <n v="1.8269230769230769E-3"/>
    <n v="7.3432123949146222E-2"/>
    <n v="1.3060326086956522"/>
    <n v="1.5002572782993109"/>
    <n v="2.9375000000000002E-2"/>
    <n v="0.25042970790994556"/>
    <n v="1.1214953271028037E-3"/>
    <n v="4.2241618522892113E-2"/>
    <n v="1.4666666666666667E-3"/>
    <n v="0.11445221680244162"/>
    <n v="1.978609625668449E-3"/>
    <n v="7.248194577442249E-2"/>
    <n v="2.8990825688073395E-2"/>
    <n v="0.26849950670068251"/>
    <n v="3.6605504587155967E-2"/>
    <n v="0.28751111937519258"/>
    <n v="0"/>
    <n v="0.29136126482197983"/>
    <n v="3.9130434782608699E-3"/>
    <n v="0.20476649953528334"/>
    <n v="17.276470588235291"/>
    <n v="8.5600124118630667"/>
    <n v="0"/>
    <n v="6.3599393772966348E-2"/>
    <n v="5.9375000000000001E-3"/>
    <n v="0.21128319966113229"/>
    <n v="0"/>
    <n v="0.26155786883952697"/>
    <n v="7.3239436619718309E-3"/>
    <n v="0.18016035544860459"/>
    <n v="1.1864406779661016E-3"/>
    <n v="0.10376047669345187"/>
    <n v="4.4444444444444441E-4"/>
    <n v="0.14491886574136847"/>
    <n v="2.5000000000000001E-3"/>
    <n v="8.1254665294143019E-2"/>
    <n v="0"/>
    <n v="6.5143382365568062E-2"/>
    <n v="2E-3"/>
    <n v="6.2083877462543159E-2"/>
    <n v="1.1774137931034483"/>
    <n v="2.2186839694412708"/>
    <n v="1.5384615384615385E-3"/>
    <n v="9.6369085292224294E-2"/>
    <n v="1.5463917525773197E-3"/>
    <n v="7.385055511266686E-2"/>
    <n v="0"/>
    <n v="0.11235099765764191"/>
    <n v="1.8589285714285715"/>
    <n v="3.0207779497245602"/>
    <n v="0"/>
    <n v="9.9103853393174068E-2"/>
    <n v="0.25951219512195123"/>
    <n v="1.6048560601802881"/>
    <n v="1.5789473684210527E-2"/>
    <n v="0.37581719473220698"/>
    <n v="0"/>
    <n v="0.34258385304861783"/>
    <n v="1.264367816091954E-3"/>
    <n v="8.9931644431017727E-2"/>
    <n v="2.6829268292682929E-3"/>
    <n v="0.14111772327097016"/>
    <n v="2.7343750000000003E-3"/>
    <n v="9.4601300417087614E-2"/>
    <n v="2.7272727272727274E-4"/>
    <n v="4.1997850920591086E-2"/>
    <n v="2.096774193548387E-3"/>
    <n v="8.3454229136911209E-2"/>
    <n v="2.142857142857143E-3"/>
    <n v="6.1303537519226674E-2"/>
    <n v="1.3675213675213675E-3"/>
    <n v="6.5423279652980185E-2"/>
    <n v="7.9545454545454555E-3"/>
    <n v="0.1231524411141543"/>
    <n v="2.2222222222222222E-3"/>
    <n v="8.4674246809802095E-2"/>
    <n v="3.3333333333333335E-3"/>
    <n v="8.6542641876050264E-2"/>
    <n v="0"/>
    <n v="0.10922942921585135"/>
    <n v="1.7850467289719625E-2"/>
    <n v="0.20843836272410474"/>
    <n v="1.276978417266187E-2"/>
    <n v="0.16905341258203138"/>
    <n v="5.4054054054054055E-4"/>
    <n v="6.2277487493835632E-2"/>
    <n v="0"/>
    <n v="5.3035071149921044E-2"/>
    <n v="3.7891156462585035E-2"/>
    <n v="0.27507583512825562"/>
  </r>
  <r>
    <n v="5131"/>
    <x v="278"/>
    <x v="6"/>
    <n v="4.1802884615384617"/>
    <n v="3.4669058233530539"/>
    <n v="4.9891304347826085E-2"/>
    <n v="0.39211126421508596"/>
    <n v="3.3124999999999999E-3"/>
    <n v="6.7790390570532738E-2"/>
    <n v="1.5607476635514018E-2"/>
    <n v="0.22837025834703106"/>
    <n v="9.3333333333333322E-4"/>
    <n v="7.0450375623857059E-2"/>
    <n v="6.5240641711229947E-3"/>
    <n v="0.11540941007211374"/>
    <n v="2.2935779816513763E-3"/>
    <n v="7.2926201896796355E-2"/>
    <n v="1.834862385321101E-2"/>
    <n v="0.18768342523198678"/>
    <n v="2.238095238095238E-2"/>
    <n v="0.55920473298545947"/>
    <n v="0"/>
    <n v="0.10853304493187421"/>
    <n v="8.2352941176470587E-2"/>
    <n v="1.0456150539678117"/>
    <n v="5.106382978723404E-3"/>
    <n v="0.19105324528584544"/>
    <n v="6.0937499999999993E-3"/>
    <n v="0.13687830751111263"/>
    <n v="0"/>
    <n v="0.36585033079997986"/>
    <n v="5.7746478873239434E-3"/>
    <n v="0.14081808468125573"/>
    <n v="5.7627118644067799E-3"/>
    <n v="0.14679689824016476"/>
    <n v="0"/>
    <n v="0.10239944806831952"/>
    <n v="2.0238095238095236E-3"/>
    <n v="8.2923668113954935E-2"/>
    <n v="9.3749999999999997E-4"/>
    <n v="7.9168675421007237E-2"/>
    <n v="5.5000000000000005E-3"/>
    <n v="0.13371447324817012"/>
    <n v="4.2241379310344829E-2"/>
    <n v="0.44764124180881343"/>
    <n v="4.6153846153846153E-4"/>
    <n v="3.8587904874976882E-2"/>
    <n v="5.0515463917525771E-3"/>
    <n v="0.13663890704734111"/>
    <n v="2.4193548387096775E-3"/>
    <n v="0.10612417554008798"/>
    <n v="4.0357142857142862E-2"/>
    <n v="0.67680646000051581"/>
    <n v="5.9615384615384617E-3"/>
    <n v="0.18500173638170656"/>
    <n v="5.6097560975609754E-3"/>
    <n v="0.15989777712624081"/>
    <n v="3.6842105263157898E-2"/>
    <n v="0.56018813007248514"/>
    <n v="0"/>
    <n v="9.0629914366823799E-2"/>
    <n v="0.16770114942528735"/>
    <n v="1.0652342707147364"/>
    <n v="1.4634146341463415E-3"/>
    <n v="0.11430428533946008"/>
    <n v="6.7968749999999991E-3"/>
    <n v="0.12606929382956297"/>
    <n v="2.1181818181818184E-2"/>
    <n v="0.22064406355095526"/>
    <n v="1.629032258064516E-2"/>
    <n v="0.3203239784110995"/>
    <n v="4.1904761904761903E-2"/>
    <n v="0.34429617756488229"/>
    <n v="0.49572649572649574"/>
    <n v="1.638433079925971"/>
    <n v="3.2272727272727272E-2"/>
    <n v="0.38949638399260444"/>
    <n v="1.0444444444444444E-2"/>
    <n v="0.14880538533356394"/>
    <n v="1.6211111111111109"/>
    <n v="2.8926069068354088"/>
    <n v="1.5999999999999999E-3"/>
    <n v="0.22498110842894117"/>
    <n v="9.1775700934579443E-2"/>
    <n v="0.55707993987033888"/>
    <n v="0.49460431654676257"/>
    <n v="1.0057684720759312"/>
    <n v="4.0540540540540538E-4"/>
    <n v="0.1258105815511677"/>
    <n v="9.2436974789915968E-4"/>
    <n v="5.2007180991546401E-2"/>
    <n v="7.7551020408163267E-3"/>
    <n v="0.10747436054156076"/>
  </r>
  <r>
    <n v="5144"/>
    <x v="279"/>
    <x v="6"/>
    <n v="0"/>
    <n v="4.8869281974181583E-2"/>
    <n v="8.8152173913043488E-2"/>
    <n v="0.40616264514284073"/>
    <n v="0"/>
    <n v="2.5781467537881568E-2"/>
    <n v="6.0747663551401871E-4"/>
    <n v="4.2602111379477399E-2"/>
    <n v="1.5733333333333332E-2"/>
    <n v="0.25421363231952326"/>
    <n v="2.6737967914438503E-4"/>
    <n v="2.0793192051331833E-2"/>
    <n v="0.10458715596330274"/>
    <n v="0.44417270609447129"/>
    <n v="0"/>
    <n v="2.788041842894718E-2"/>
    <n v="2.1819047619047618"/>
    <n v="3.4655425258535892"/>
    <n v="0"/>
    <n v="0.15893583504032685"/>
    <n v="0"/>
    <n v="0.49049923440296478"/>
    <n v="0"/>
    <n v="5.5029398719887428E-2"/>
    <n v="4.6874999999999998E-4"/>
    <n v="6.206493620097072E-2"/>
    <n v="0"/>
    <n v="0.49460517974277513"/>
    <n v="1.1267605633802818E-3"/>
    <n v="7.0266163502594473E-2"/>
    <n v="0"/>
    <n v="0.13017845076242182"/>
    <n v="0"/>
    <n v="4.6925448317197534E-2"/>
    <n v="2.3809523809523812E-3"/>
    <n v="7.3338160248092227E-2"/>
    <n v="0"/>
    <n v="3.8769135979416107E-2"/>
    <n v="5.0000000000000001E-4"/>
    <n v="3.4809923485657215E-2"/>
    <n v="1.3793103448275862E-2"/>
    <n v="0.19699432041616746"/>
    <n v="4.7692307692307695E-3"/>
    <n v="0.13296325440775833"/>
    <n v="0.01"/>
    <n v="0.16897696683729449"/>
    <n v="0"/>
    <n v="4.6191528073084721E-2"/>
    <n v="0"/>
    <n v="9.0195196753218146E-2"/>
    <n v="0.02"/>
    <n v="0.25097847341836305"/>
    <n v="0"/>
    <n v="8.5936814076397791E-2"/>
    <n v="0"/>
    <n v="4.5261958248472296E-2"/>
    <n v="0"/>
    <n v="0.2011263164767802"/>
    <n v="6.8965517241379305E-4"/>
    <n v="7.4691776563076975E-2"/>
    <n v="1.2195121951219512E-3"/>
    <n v="0.1204770889957808"/>
    <n v="0"/>
    <n v="2.5042016896828147E-2"/>
    <n v="2.5853636363636365"/>
    <n v="2.3389476191433762"/>
    <n v="0"/>
    <n v="7.0154755141521905E-2"/>
    <n v="2.9365079365079364E-3"/>
    <n v="8.0475121152517995E-2"/>
    <n v="4.273504273504274E-4"/>
    <n v="3.3062663443397838E-2"/>
    <n v="1.590909090909091E-3"/>
    <n v="0.12434136068661036"/>
    <n v="0.10322222222222222"/>
    <n v="0.45566608723746904"/>
    <n v="1.3888888888888889E-4"/>
    <n v="4.8747774662577736E-2"/>
    <n v="0"/>
    <n v="7.3537608595791309E-2"/>
    <n v="7.7196261682242986E-2"/>
    <n v="0.37175096432685562"/>
    <n v="4.8561151079136687E-2"/>
    <n v="0.25926959322719995"/>
    <n v="4.0540540540540538E-4"/>
    <n v="7.2473200815774977E-2"/>
    <n v="0"/>
    <n v="4.5347343231481756E-2"/>
    <n v="0.20479591836734695"/>
    <n v="0.57909466632257489"/>
  </r>
  <r>
    <n v="5145"/>
    <x v="280"/>
    <x v="6"/>
    <n v="3.3365384615384616E-2"/>
    <n v="0.29949005163628228"/>
    <n v="1.3729347826086957"/>
    <n v="1.4936305461260897"/>
    <n v="0"/>
    <n v="3.2615640082601462E-2"/>
    <n v="7.4766355140186923E-4"/>
    <n v="3.2637561505757522E-2"/>
    <n v="3.5999999999999999E-3"/>
    <n v="9.9614841824254119E-2"/>
    <n v="1.643957219251337"/>
    <n v="1.393670686280734"/>
    <n v="6.4220183486238529E-4"/>
    <n v="6.3812920391413577E-2"/>
    <n v="2.8899082568807341E-2"/>
    <n v="0.3282430263515661"/>
    <n v="1.9523809523809523E-2"/>
    <n v="0.46302475343358218"/>
    <n v="0"/>
    <n v="0.18597445268021345"/>
    <n v="0"/>
    <n v="0.46410664668581281"/>
    <n v="1.3404255319148935E-2"/>
    <n v="0.30552257593251686"/>
    <n v="2.390625E-2"/>
    <n v="0.31013872864107161"/>
    <n v="0"/>
    <n v="0.25616144473471575"/>
    <n v="2.028169014084507E-2"/>
    <n v="0.2961456083114053"/>
    <n v="0"/>
    <n v="0.12966478973017143"/>
    <n v="2.2222222222222221E-4"/>
    <n v="8.3064707153865602E-2"/>
    <n v="0"/>
    <n v="4.3329708588503546E-2"/>
    <n v="1.0937499999999999E-3"/>
    <n v="0.15884356778888717"/>
    <n v="2.5000000000000001E-4"/>
    <n v="7.7396903220108268E-2"/>
    <n v="7.7586206896551732E-3"/>
    <n v="0.16510835980363836"/>
    <n v="2.9846153846153845E-2"/>
    <n v="0.38395249634810963"/>
    <n v="5.8762886597938145E-3"/>
    <n v="0.12066824637230891"/>
    <n v="1.129032258064516E-3"/>
    <n v="8.4795267696625487E-2"/>
    <n v="3.5714285714285714E-4"/>
    <n v="8.7762920604451747E-2"/>
    <n v="1.6153846153846154E-2"/>
    <n v="0.23256342398282992"/>
    <n v="8.8151219512195116"/>
    <n v="5.5742825954329005"/>
    <n v="0"/>
    <n v="6.7708629035334852E-2"/>
    <n v="0"/>
    <n v="2.8702480437034071E-2"/>
    <n v="2.413793103448276E-3"/>
    <n v="5.8258377113084618E-2"/>
    <n v="4.8780487804878049E-4"/>
    <n v="8.0036092968221284E-2"/>
    <n v="0.32851562499999998"/>
    <n v="1.0680297939028007"/>
    <n v="1.1056363636363638"/>
    <n v="2.07306038335485"/>
    <n v="6.1290322580645155E-3"/>
    <n v="0.15048575379819054"/>
    <n v="1.5952380952380951E-2"/>
    <n v="0.2140504839073393"/>
    <n v="2.2222222222222222E-3"/>
    <n v="8.2153624520176688E-2"/>
    <n v="0"/>
    <n v="8.9137202918278841E-2"/>
    <n v="0.53466666666666662"/>
    <n v="0.92824052386599487"/>
    <n v="1.5277777777777776E-3"/>
    <n v="5.7578372909476067E-2"/>
    <n v="0"/>
    <n v="0.22391715653182739"/>
    <n v="2.5420560747663554E-2"/>
    <n v="0.28629921956636994"/>
    <n v="9.7122302158273392E-3"/>
    <n v="0.11904896961215812"/>
    <n v="5.4054054054054055E-4"/>
    <n v="7.6621779473652077E-2"/>
    <n v="1.2605042016806723E-3"/>
    <n v="5.3932605839114245E-2"/>
    <n v="0.72952380952380946"/>
    <n v="1.1340678458045936"/>
  </r>
  <r>
    <n v="5146"/>
    <x v="281"/>
    <x v="6"/>
    <n v="8.4903846153846149E-2"/>
    <n v="0.46050638889533585"/>
    <n v="1.576086956521739E-3"/>
    <n v="5.0873356581230045E-2"/>
    <n v="0"/>
    <n v="2.3865509763162915E-2"/>
    <n v="5.1448598130841121E-2"/>
    <n v="0.30921489175802758"/>
    <n v="3.7999999999999999E-2"/>
    <n v="0.3692170494749154"/>
    <n v="6.203208556149733E-3"/>
    <n v="0.11586165151692437"/>
    <n v="9.155963302752293E-2"/>
    <n v="0.44757641812880067"/>
    <n v="7.4678899082568806E-2"/>
    <n v="0.39699334033611633"/>
    <n v="7.6190476190476197E-2"/>
    <n v="0.64674316175103719"/>
    <n v="0"/>
    <n v="0.12580881799726354"/>
    <n v="0"/>
    <n v="7.1197941786904667E-2"/>
    <n v="0"/>
    <n v="0.15606177824138351"/>
    <n v="1.25E-3"/>
    <n v="0.10197874222791059"/>
    <n v="0"/>
    <n v="0.24143090934757899"/>
    <n v="8.2816901408450702E-2"/>
    <n v="0.54817696713628061"/>
    <n v="1.3559322033898306E-3"/>
    <n v="7.8601067504082175E-2"/>
    <n v="0"/>
    <n v="0.13749233256495219"/>
    <n v="1.1904761904761903E-4"/>
    <n v="5.7003614281939355E-2"/>
    <n v="0"/>
    <n v="5.8673600188976965E-2"/>
    <n v="0"/>
    <n v="0.1058017925270182"/>
    <n v="0"/>
    <n v="8.4366626534236142E-2"/>
    <n v="6.0000000000000001E-3"/>
    <n v="0.12159995499549126"/>
    <n v="1.0309278350515464E-4"/>
    <n v="3.1963268998281537E-2"/>
    <n v="0"/>
    <n v="3.9603874137319799E-2"/>
    <n v="0"/>
    <n v="0.11549427471848663"/>
    <n v="1.3461538461538461E-3"/>
    <n v="7.6281989317200011E-2"/>
    <n v="2.0731707317073172E-2"/>
    <n v="0.34347492106723065"/>
    <n v="0"/>
    <n v="0.14214925480305587"/>
    <n v="0"/>
    <n v="0.13686808717640767"/>
    <n v="2.2988505747126439E-4"/>
    <n v="8.4336298004572777E-2"/>
    <n v="0"/>
    <n v="9.134305641588493E-2"/>
    <n v="5.4687500000000005E-3"/>
    <n v="0.10430114032352314"/>
    <n v="6.4363636363636359E-2"/>
    <n v="0.45644940245957244"/>
    <n v="8.0645161290322581E-4"/>
    <n v="9.0415739230457287E-2"/>
    <n v="7.9365079365079365E-4"/>
    <n v="7.6549236302904125E-2"/>
    <n v="2.6495726495726494E-3"/>
    <n v="9.0742134719772535E-2"/>
    <n v="4.3181818181818182E-3"/>
    <n v="0.11951898794270266"/>
    <n v="3.3333333333333332E-4"/>
    <n v="4.6943463537290113E-2"/>
    <n v="1.3888888888888889E-4"/>
    <n v="4.1386219710408331E-2"/>
    <n v="3.0800000000000001E-2"/>
    <n v="0.51776648338139031"/>
    <n v="0"/>
    <n v="3.7876587274810802E-2"/>
    <n v="1.316546762589928E-2"/>
    <n v="0.13242897282424393"/>
    <n v="8.1081081081081077E-4"/>
    <n v="5.3535018444192062E-2"/>
    <n v="3.3613445378151261E-4"/>
    <n v="6.1079490587406186E-2"/>
    <n v="3.4455782312925169E-2"/>
    <n v="0.22292744574099951"/>
  </r>
  <r>
    <n v="5011"/>
    <x v="282"/>
    <x v="6"/>
    <n v="0"/>
    <n v="4.6453910455199081E-2"/>
    <n v="0"/>
    <n v="3.2645008342118177E-2"/>
    <n v="0"/>
    <n v="2.5045163725210557E-2"/>
    <n v="2.8037383177570094E-4"/>
    <n v="2.5491594342806682E-2"/>
    <n v="0"/>
    <n v="4.2628414445904719E-2"/>
    <n v="0"/>
    <n v="2.6090227480744577E-2"/>
    <n v="0"/>
    <n v="4.7232758688746275E-2"/>
    <n v="0"/>
    <n v="4.4638709226815079E-2"/>
    <n v="2.3809523809523812E-3"/>
    <n v="0.2586869842021039"/>
    <n v="0"/>
    <n v="0.12867516788364011"/>
    <n v="0"/>
    <n v="0.10284482342719337"/>
    <n v="0"/>
    <n v="0.1027511079211212"/>
    <n v="3.1250000000000001E-4"/>
    <n v="7.8990530131054545E-2"/>
    <n v="0"/>
    <n v="0.26653189213479211"/>
    <n v="0"/>
    <n v="0.10272999437931707"/>
    <n v="0"/>
    <n v="6.711448081713467E-2"/>
    <n v="0"/>
    <n v="0.16727387140496711"/>
    <n v="0"/>
    <n v="6.0100238800443934E-2"/>
    <n v="0"/>
    <n v="0.16665329559325612"/>
    <n v="0"/>
    <n v="4.6821609608306183E-2"/>
    <n v="0"/>
    <n v="8.8677089840760254E-2"/>
    <n v="0"/>
    <n v="9.2090162665759145E-2"/>
    <n v="0"/>
    <n v="4.3971806330593187E-2"/>
    <n v="0"/>
    <n v="5.0509855717002922E-2"/>
    <n v="0"/>
    <n v="0.12957282281266072"/>
    <n v="0"/>
    <n v="7.9175715843924868E-2"/>
    <n v="0"/>
    <n v="0.11486239130757152"/>
    <n v="0"/>
    <n v="0.16628155326281852"/>
    <n v="0"/>
    <n v="0.16526575954240408"/>
    <n v="0"/>
    <n v="6.6017110856902789E-2"/>
    <n v="0"/>
    <n v="7.9386463714301497E-2"/>
    <n v="0"/>
    <n v="3.0834963588399922E-2"/>
    <n v="0"/>
    <n v="5.6789373154581747E-2"/>
    <n v="0"/>
    <n v="8.2171817679555323E-2"/>
    <n v="0"/>
    <n v="3.993181006347564E-2"/>
    <n v="0"/>
    <n v="5.3089993923012231E-2"/>
    <n v="0"/>
    <n v="0.12096453877878505"/>
    <n v="0"/>
    <n v="5.0649352766778448E-2"/>
    <n v="0"/>
    <n v="4.4729542510485401E-2"/>
    <n v="0"/>
    <n v="0.19321742493193958"/>
    <n v="0"/>
    <n v="3.2049926985595098E-2"/>
    <n v="0"/>
    <n v="1.736897429691266E-2"/>
    <n v="0"/>
    <n v="7.0820854692286342E-2"/>
    <n v="0"/>
    <n v="2.7348206384317855E-2"/>
    <n v="0"/>
    <n v="2.0601758256137383E-2"/>
  </r>
  <r>
    <n v="5135"/>
    <x v="283"/>
    <x v="6"/>
    <n v="0"/>
    <n v="5.2220384878509718E-2"/>
    <n v="0"/>
    <n v="2.2890825651118357E-2"/>
    <n v="0"/>
    <n v="3.6401697877445703E-2"/>
    <n v="2.3364485981308412E-4"/>
    <n v="2.0743177865090823E-2"/>
    <n v="1.3333333333333334E-4"/>
    <n v="4.3368104399984134E-2"/>
    <n v="0"/>
    <n v="2.9748404944797895E-2"/>
    <n v="0"/>
    <n v="5.6410868798591134E-2"/>
    <n v="0"/>
    <n v="1.8482739547104922E-2"/>
    <n v="0"/>
    <n v="0.18258638744136396"/>
    <n v="0"/>
    <n v="0.12603614604950078"/>
    <n v="0"/>
    <n v="0.2671792066625831"/>
    <n v="0"/>
    <n v="3.9091184582603918E-2"/>
    <n v="1.5625E-4"/>
    <n v="9.5127815754031772E-2"/>
    <n v="0"/>
    <n v="0.42333996748807828"/>
    <n v="0"/>
    <n v="3.8616745400182687E-2"/>
    <n v="0"/>
    <n v="4.521340537055929E-2"/>
    <n v="0"/>
    <n v="0.10647631483368519"/>
    <n v="0"/>
    <n v="5.5990337485937493E-2"/>
    <n v="0"/>
    <n v="8.3455355607881559E-2"/>
    <n v="0"/>
    <n v="4.9501885253638238E-2"/>
    <n v="0"/>
    <n v="0.1378995708084797"/>
    <n v="0"/>
    <n v="8.8290402193624398E-2"/>
    <n v="0"/>
    <n v="4.9858381299622861E-2"/>
    <n v="0"/>
    <n v="7.8162822637647053E-2"/>
    <n v="0"/>
    <n v="0.21925246421490088"/>
    <n v="0"/>
    <n v="9.1693255833330142E-2"/>
    <n v="0"/>
    <n v="0.11612104163169987"/>
    <n v="0"/>
    <n v="3.6994281418697275E-2"/>
    <n v="0"/>
    <n v="0.1939695914834127"/>
    <n v="0"/>
    <n v="3.8399804094493131E-2"/>
    <n v="0"/>
    <n v="0.11635828902636253"/>
    <n v="0"/>
    <n v="3.7928339746100027E-2"/>
    <n v="0"/>
    <n v="3.8911255551329356E-2"/>
    <n v="0"/>
    <n v="8.5913156775028962E-2"/>
    <n v="0"/>
    <n v="3.9200581227283565E-2"/>
    <n v="0"/>
    <n v="4.7450516911362657E-2"/>
    <n v="0"/>
    <n v="0.18303977697756194"/>
    <n v="0"/>
    <n v="5.5350092712445613E-2"/>
    <n v="0"/>
    <n v="4.3856383095666036E-2"/>
    <n v="0"/>
    <n v="0.25192782034278438"/>
    <n v="0"/>
    <n v="4.933049513004082E-2"/>
    <n v="0"/>
    <n v="2.0415721397198227E-2"/>
    <n v="0"/>
    <n v="6.978837038980179E-2"/>
    <n v="0"/>
    <n v="4.0415404742425248E-2"/>
    <n v="0"/>
    <n v="1.8782845352287639E-2"/>
  </r>
  <r>
    <n v="5064"/>
    <x v="284"/>
    <x v="6"/>
    <n v="0"/>
    <n v="5.1635043505082648E-2"/>
    <n v="0"/>
    <n v="3.6301345412641073E-2"/>
    <n v="0"/>
    <n v="3.0224356919132569E-2"/>
    <n v="0"/>
    <n v="2.3580831316146526E-2"/>
    <n v="0"/>
    <n v="6.8111113721486302E-2"/>
    <n v="0"/>
    <n v="2.6340563443636736E-2"/>
    <n v="0"/>
    <n v="2.2804648762928155E-2"/>
    <n v="0"/>
    <n v="3.6390167963784407E-2"/>
    <n v="0"/>
    <n v="0.10342584827116028"/>
    <n v="0"/>
    <n v="0.22488638417783074"/>
    <n v="0"/>
    <n v="0.22748444983666849"/>
    <n v="0"/>
    <n v="7.6028826363714302E-2"/>
    <n v="0"/>
    <n v="9.6288387385782576E-2"/>
    <n v="0"/>
    <n v="0.63830833000393727"/>
    <n v="0"/>
    <n v="7.0167770034362337E-2"/>
    <n v="0"/>
    <n v="7.6426838258301766E-2"/>
    <n v="0"/>
    <n v="0.11940201038512047"/>
    <n v="0"/>
    <n v="4.5522732034810803E-2"/>
    <n v="0"/>
    <n v="9.0824078863097346E-2"/>
    <n v="0"/>
    <n v="6.711186407953533E-2"/>
    <n v="0"/>
    <n v="7.0140513037451585E-2"/>
    <n v="0"/>
    <n v="7.9784507623759118E-2"/>
    <n v="0"/>
    <n v="5.3142313748566289E-2"/>
    <n v="0"/>
    <n v="6.115113282764769E-2"/>
    <n v="0"/>
    <n v="6.57177440436615E-2"/>
    <n v="0"/>
    <n v="7.4574176031472719E-2"/>
    <n v="0"/>
    <n v="6.8847974584300128E-2"/>
    <n v="0"/>
    <n v="5.718458715161602E-2"/>
    <n v="0"/>
    <n v="0.17755932172452432"/>
    <n v="0"/>
    <n v="3.1379931007046551E-2"/>
    <n v="0"/>
    <n v="0.12889694116674844"/>
    <n v="0"/>
    <n v="3.417329778391516E-2"/>
    <n v="0"/>
    <n v="4.945709858513786E-2"/>
    <n v="0"/>
    <n v="4.8408002783355428E-2"/>
    <n v="0"/>
    <n v="4.5151068225416223E-2"/>
    <n v="0"/>
    <n v="3.7314941249907509E-2"/>
    <n v="0"/>
    <n v="6.4404523864938501E-2"/>
    <n v="0"/>
    <n v="5.4573995016795392E-2"/>
    <n v="0"/>
    <n v="9.0398712339940249E-2"/>
    <n v="0"/>
    <n v="0.11623660608801112"/>
    <n v="0"/>
    <n v="5.4173157311507257E-2"/>
    <n v="0"/>
    <n v="1.5413959874603977E-2"/>
    <n v="0"/>
    <n v="5.1422532295509971E-2"/>
    <n v="0"/>
    <n v="4.2169431180567388E-2"/>
    <n v="0"/>
    <n v="1.8628126602266575E-2"/>
  </r>
  <r>
    <n v="5007"/>
    <x v="285"/>
    <x v="6"/>
    <n v="7.6923076923076923E-4"/>
    <n v="9.0545500985829641E-2"/>
    <n v="6.032608695652174E-3"/>
    <n v="0.10402586090955364"/>
    <n v="4.3749999999999995E-4"/>
    <n v="3.9093998696390825E-2"/>
    <n v="4.6728971962616827E-5"/>
    <n v="3.0574556094047144E-2"/>
    <n v="7.9999999999999993E-4"/>
    <n v="9.4113570415820719E-2"/>
    <n v="3.4438502673796792E-2"/>
    <n v="0.20267013844792744"/>
    <n v="9.1743119266055046E-5"/>
    <n v="4.5180544797100618E-2"/>
    <n v="4.4036697247706418E-3"/>
    <n v="9.2810655540073492E-2"/>
    <n v="0"/>
    <n v="0.1583921361901553"/>
    <n v="0"/>
    <n v="0.31262194940266874"/>
    <n v="0"/>
    <n v="0.12205527333538245"/>
    <n v="0"/>
    <n v="0.14482496272046028"/>
    <n v="0.24562500000000001"/>
    <n v="0.83692918615989753"/>
    <n v="0"/>
    <n v="0.13350521437092416"/>
    <n v="1.1267605633802818E-2"/>
    <n v="0.16547715452251061"/>
    <n v="1.6949152542372882E-4"/>
    <n v="7.9957374382678512E-2"/>
    <n v="0"/>
    <n v="0.13956835433776979"/>
    <n v="4.7619047619047614E-4"/>
    <n v="4.1696089221720051E-2"/>
    <n v="6.2500000000000001E-4"/>
    <n v="9.8510242750653496E-2"/>
    <n v="6.2500000000000001E-4"/>
    <n v="7.0234533450211634E-2"/>
    <n v="1.7241379310344827E-3"/>
    <n v="7.9663929944319353E-2"/>
    <n v="3.076923076923077E-4"/>
    <n v="9.4790695891541835E-2"/>
    <n v="8.2474226804123715E-4"/>
    <n v="4.4000189791297148E-2"/>
    <n v="0"/>
    <n v="0.14722889232305417"/>
    <n v="0.45535714285714285"/>
    <n v="1.7411590000245021"/>
    <n v="0"/>
    <n v="5.1026050854309481E-2"/>
    <n v="0"/>
    <n v="8.4989904861653073E-2"/>
    <n v="0"/>
    <n v="0.6103476815956973"/>
    <n v="0"/>
    <n v="4.7335125027891715E-2"/>
    <n v="1.1494252873563219E-4"/>
    <n v="6.2795953955516265E-2"/>
    <n v="0"/>
    <n v="3.7642114617530316E-2"/>
    <n v="0"/>
    <n v="4.0609911554836592E-2"/>
    <n v="1.0158181818181817"/>
    <n v="1.6729607376633142"/>
    <n v="0"/>
    <n v="8.5449927846762391E-2"/>
    <n v="0.11857142857142858"/>
    <n v="0.47183242796993874"/>
    <n v="8.547008547008547E-5"/>
    <n v="4.6619957550862318E-2"/>
    <n v="0"/>
    <n v="0.16949272514886252"/>
    <n v="5.8888888888888888E-3"/>
    <n v="0.15596665175493762"/>
    <n v="8.3333333333333339E-4"/>
    <n v="7.7450628531897686E-2"/>
    <n v="0"/>
    <n v="5.8777401935589425E-2"/>
    <n v="0"/>
    <n v="3.3343171365478576E-2"/>
    <n v="3.9568345323741009E-4"/>
    <n v="2.5137652837109052E-2"/>
    <n v="1.3513513513513514E-4"/>
    <n v="9.1771720071384108E-2"/>
    <n v="0"/>
    <n v="2.9892588658155177E-2"/>
    <n v="5.7823129251700683E-4"/>
    <n v="2.8805078948986155E-2"/>
  </r>
  <r>
    <n v="5026"/>
    <x v="286"/>
    <x v="6"/>
    <n v="0"/>
    <n v="4.5037561414821514E-2"/>
    <n v="1.2663043478260871E-2"/>
    <n v="0.1311421878242954"/>
    <n v="7.2500000000000004E-3"/>
    <n v="8.945032216830516E-2"/>
    <n v="1.8691588785046731E-4"/>
    <n v="2.2358183934275272E-2"/>
    <n v="9.3333333333333322E-4"/>
    <n v="7.6472965232434575E-2"/>
    <n v="1.5508021390374333E-3"/>
    <n v="4.7207562480979029E-2"/>
    <n v="0"/>
    <n v="6.6175435917203332E-2"/>
    <n v="0.68220183486238528"/>
    <n v="1.2358726868613041"/>
    <n v="0"/>
    <n v="0.28065613619993895"/>
    <n v="0"/>
    <n v="9.4508329169593508E-2"/>
    <n v="0"/>
    <n v="0.26251424984776978"/>
    <n v="0"/>
    <n v="3.5032011420733714E-2"/>
    <n v="0.49765625000000002"/>
    <n v="1.141524549814753"/>
    <n v="0"/>
    <n v="0.39591181722285296"/>
    <n v="0"/>
    <n v="7.0064493884779686E-2"/>
    <n v="1.6949152542372882E-4"/>
    <n v="8.2921143212085255E-2"/>
    <n v="0"/>
    <n v="0.15767763387247521"/>
    <n v="2.3809523809523807E-4"/>
    <n v="6.4941611015466236E-2"/>
    <n v="0"/>
    <n v="6.9331645644025872E-2"/>
    <n v="0"/>
    <n v="5.2808666670609572E-2"/>
    <n v="6.5517241379310339E-3"/>
    <n v="0.24620621285809377"/>
    <n v="0"/>
    <n v="3.7399718901315146E-2"/>
    <n v="1.3608247422680414E-2"/>
    <n v="0.1963136801297875"/>
    <n v="0"/>
    <n v="5.9468740974694512E-2"/>
    <n v="7.1428571428571429E-4"/>
    <n v="0.14156964433246136"/>
    <n v="2.6923076923076922E-3"/>
    <n v="0.10572874470429355"/>
    <n v="1.2195121951219512E-3"/>
    <n v="0.13719932494541126"/>
    <n v="0"/>
    <n v="0.41320221878320157"/>
    <n v="0"/>
    <n v="0.35199595184463633"/>
    <n v="1.3793103448275861E-3"/>
    <n v="6.8262067585058483E-2"/>
    <n v="0"/>
    <n v="0.17157632395961384"/>
    <n v="5.4687499999999994E-4"/>
    <n v="5.0404091671666131E-2"/>
    <n v="3.6363636363636364E-3"/>
    <n v="8.2707245443460892E-2"/>
    <n v="0"/>
    <n v="5.789743268290163E-2"/>
    <n v="1.2698412698412698E-3"/>
    <n v="6.2482813718662045E-2"/>
    <n v="0"/>
    <n v="4.2300100825565255E-2"/>
    <n v="0"/>
    <n v="0.12083597863787646"/>
    <n v="1.111111111111111E-4"/>
    <n v="5.956695998850562E-2"/>
    <n v="0"/>
    <n v="7.2430820251963401E-2"/>
    <n v="0"/>
    <n v="0.25701942688944723"/>
    <n v="2.8037383177570094E-4"/>
    <n v="5.3760581470181312E-2"/>
    <n v="5.7553956834532373E-4"/>
    <n v="2.7354683837924124E-2"/>
    <n v="1.3513513513513514E-4"/>
    <n v="9.9504523088206925E-2"/>
    <n v="1.4285714285714286E-3"/>
    <n v="5.2399837540754154E-2"/>
    <n v="0"/>
    <n v="2.0332074152037059E-2"/>
  </r>
  <r>
    <n v="5027"/>
    <x v="287"/>
    <x v="6"/>
    <n v="0"/>
    <n v="4.2656228799385645E-2"/>
    <n v="1.5815217391304346E-2"/>
    <n v="0.13102757237494819"/>
    <n v="6.8750000000000007E-4"/>
    <n v="4.7831583561895624E-2"/>
    <n v="9.3457943925233654E-5"/>
    <n v="2.9820811995698727E-2"/>
    <n v="1.3333333333333334E-4"/>
    <n v="4.518643359879311E-2"/>
    <n v="1.8074866310160427E-2"/>
    <n v="0.15784181006216463"/>
    <n v="0"/>
    <n v="3.944701137818514E-2"/>
    <n v="0.56211009174311932"/>
    <n v="0.88897715630855867"/>
    <n v="0"/>
    <n v="8.445485931742612E-2"/>
    <n v="0"/>
    <n v="0.22589990477354713"/>
    <n v="5.8823529411764705E-3"/>
    <n v="0.31445171010474526"/>
    <n v="0"/>
    <n v="0.11825666350716302"/>
    <n v="1.5157812499999999"/>
    <n v="2.1453562327353874"/>
    <n v="0"/>
    <n v="0.32771358641269649"/>
    <n v="0"/>
    <n v="7.815760270815704E-2"/>
    <n v="0"/>
    <n v="0.11419345696913402"/>
    <n v="2.2222222222222221E-4"/>
    <n v="6.801450284505306E-2"/>
    <n v="0"/>
    <n v="3.4201850485867942E-2"/>
    <n v="0"/>
    <n v="8.0024593054568841E-2"/>
    <n v="1.1250000000000001E-3"/>
    <n v="7.7662211157706496E-2"/>
    <n v="6.2068965517241385E-3"/>
    <n v="0.11893184635919778"/>
    <n v="0"/>
    <n v="5.1753683389440371E-2"/>
    <n v="3.0927835051546389E-4"/>
    <n v="6.8911145503448581E-2"/>
    <n v="0"/>
    <n v="5.5471567577281868E-2"/>
    <n v="0"/>
    <n v="0.12737342736615007"/>
    <n v="1.9230769230769231E-4"/>
    <n v="8.7436740666391663E-2"/>
    <n v="0"/>
    <n v="7.4302489769849572E-2"/>
    <n v="0"/>
    <n v="0.21227120837878752"/>
    <n v="0"/>
    <n v="0.34541198726172551"/>
    <n v="0"/>
    <n v="5.5432640905587201E-2"/>
    <n v="0"/>
    <n v="0.15796232085367998"/>
    <n v="2.3437499999999999E-4"/>
    <n v="4.6353585249541918E-2"/>
    <n v="0.28845454545454546"/>
    <n v="0.81352018574172658"/>
    <n v="8.0645161290322581E-4"/>
    <n v="8.9481049869950632E-2"/>
    <n v="0.61642857142857144"/>
    <n v="1.072998473285194"/>
    <n v="0"/>
    <n v="4.053890403395273E-2"/>
    <n v="0"/>
    <n v="6.3754216017499574E-2"/>
    <n v="1.377"/>
    <n v="1.4174852764141503"/>
    <n v="0"/>
    <n v="8.4683293665413134E-2"/>
    <n v="0"/>
    <n v="9.316096551962981E-2"/>
    <n v="1.3084112149532709E-3"/>
    <n v="6.2896168347517684E-2"/>
    <n v="3.3093525179856116E-3"/>
    <n v="4.9591711341547592E-2"/>
    <n v="0"/>
    <n v="0.10852873236417558"/>
    <n v="3.3613445378151261E-4"/>
    <n v="4.4915312962661762E-2"/>
    <n v="0"/>
    <n v="2.606368223319866E-2"/>
  </r>
  <r>
    <n v="5009"/>
    <x v="288"/>
    <x v="6"/>
    <n v="2.1153846153846153E-3"/>
    <n v="0.10463344214791739"/>
    <n v="0.20043478260869568"/>
    <n v="1.0654750828223136"/>
    <n v="5.6250000000000007E-4"/>
    <n v="3.2286160186896805E-2"/>
    <n v="0.43738317757009348"/>
    <n v="1.5978247378199089"/>
    <n v="9.7333333333333334E-3"/>
    <n v="0.19141720313118538"/>
    <n v="8.4970053475935821"/>
    <n v="2.905995832529324"/>
    <n v="2.7522935779816511E-4"/>
    <n v="4.538464472261141E-2"/>
    <n v="1.6330275229357798E-2"/>
    <n v="0.2784893736448904"/>
    <n v="4.7619047619047614E-4"/>
    <n v="0.28240485982094055"/>
    <n v="0.05"/>
    <n v="0.4585052385800848"/>
    <n v="0.48823529411764705"/>
    <n v="2.3097751527206256"/>
    <n v="1.9800000000000002"/>
    <n v="5.2069225354934368"/>
    <n v="0.19046874999999999"/>
    <n v="1.0275586988527503"/>
    <n v="0"/>
    <n v="0.34919862122824413"/>
    <n v="0.17169014084507042"/>
    <n v="0.82794784090710039"/>
    <n v="3.8637288135593222"/>
    <n v="6.5463448735550402"/>
    <n v="4.0000000000000001E-3"/>
    <n v="0.16212058292623061"/>
    <n v="12.357380952380954"/>
    <n v="3.8628733749594737"/>
    <n v="1.4034374999999999"/>
    <n v="2.8201950127590423"/>
    <n v="8.5000000000000006E-3"/>
    <n v="0.19113336991878124"/>
    <n v="0.14775862068965517"/>
    <n v="0.79864667503919406"/>
    <n v="8.615384615384615E-3"/>
    <n v="0.15757690359965451"/>
    <n v="0.32154639175257732"/>
    <n v="1.2342387225016163"/>
    <n v="0.75806451612903225"/>
    <n v="2.5367266382690485"/>
    <n v="0.17964285714285713"/>
    <n v="1.3280303936554501"/>
    <n v="0"/>
    <n v="9.7026232581611152E-2"/>
    <n v="2.0487804878048781E-2"/>
    <n v="0.35517964871074159"/>
    <n v="5.263157894736842E-3"/>
    <n v="0.43710892969789805"/>
    <n v="0"/>
    <n v="0.15288403236680828"/>
    <n v="8.6171264367816089"/>
    <n v="4.3713892419219054"/>
    <n v="0.45658536585365855"/>
    <n v="2.8056252142587121"/>
    <n v="0.21593749999999998"/>
    <n v="0.93699719075008103"/>
    <n v="15.950363636363637"/>
    <n v="5.0756050059690034"/>
    <n v="2.6774193548387098E-2"/>
    <n v="0.31820260273863105"/>
    <n v="2.9365079365079364E-3"/>
    <n v="7.495664980463701E-2"/>
    <n v="4.0370085470085471"/>
    <n v="3.769723184650156"/>
    <n v="5.6354545454545457"/>
    <n v="8.173640090139358"/>
    <n v="1.111111111111111E-4"/>
    <n v="6.1982107726083466E-2"/>
    <n v="3.152777777777778E-2"/>
    <n v="0.32860078248145508"/>
    <n v="0"/>
    <n v="0.21451665119371022"/>
    <n v="1.1214953271028037E-3"/>
    <n v="5.5643306136064351E-2"/>
    <n v="6.0025539568345323"/>
    <n v="2.0087661290543815"/>
    <n v="5.9459459459459459E-3"/>
    <n v="0.13856182388343405"/>
    <n v="6.7226890756302523E-4"/>
    <n v="3.8819770703338065E-2"/>
    <n v="4.4557823129251703E-3"/>
    <n v="6.2302957922209301E-2"/>
  </r>
  <r>
    <n v="5018"/>
    <x v="289"/>
    <x v="6"/>
    <n v="9.2884615384615385E-2"/>
    <n v="0.68641918404836477"/>
    <n v="1.1551086956521739"/>
    <n v="2.3258581610920808"/>
    <n v="3.8556249999999999"/>
    <n v="2.2943319628849856"/>
    <n v="4.1026635514018697"/>
    <n v="3.319358497011581"/>
    <n v="2.8E-3"/>
    <n v="0.10632336697940191"/>
    <n v="0.2562032085561497"/>
    <n v="1.1439185358064925"/>
    <n v="2.7522935779816511E-4"/>
    <n v="5.9413029638363694E-2"/>
    <n v="1.1284403669724771E-2"/>
    <n v="0.21967366991090492"/>
    <n v="4.7619047619047614E-4"/>
    <n v="0.18696242910004543"/>
    <n v="22.142173913043479"/>
    <n v="8.889550193922382"/>
    <n v="2.2117647058823531"/>
    <n v="4.513518297818532"/>
    <n v="0.30787234042553191"/>
    <n v="1.4723131917202419"/>
    <n v="1.37375"/>
    <n v="3.2891819882328477"/>
    <n v="0"/>
    <n v="0.27761586888552625"/>
    <n v="0.15718309859154928"/>
    <n v="0.71401827162140608"/>
    <n v="1.2779661016949153"/>
    <n v="3.9559354876638517"/>
    <n v="1.5111111111111112E-2"/>
    <n v="0.38326605222309829"/>
    <n v="1.7857142857142859E-3"/>
    <n v="0.13154757343412929"/>
    <n v="6.4375000000000002E-2"/>
    <n v="0.50398683501951391"/>
    <n v="2.7500000000000003E-3"/>
    <n v="7.9745768155770363E-2"/>
    <n v="2.3186206896551722"/>
    <n v="3.7593169886061268"/>
    <n v="2.2218461538461538"/>
    <n v="5.5299917909541811"/>
    <n v="2.0206185567010308E-2"/>
    <n v="0.20436459475349159"/>
    <n v="5.1732258064516135"/>
    <n v="6.0735763384149708"/>
    <n v="8.2142857142857139E-3"/>
    <n v="0.19329533933548643"/>
    <n v="1.2115384615384615E-2"/>
    <n v="0.21278522236068348"/>
    <n v="7.0731707317073164E-3"/>
    <n v="0.21291410554877319"/>
    <n v="34.047368421052632"/>
    <n v="13.607217029044749"/>
    <n v="0"/>
    <n v="0.24213034239902895"/>
    <n v="0.42264367816091952"/>
    <n v="2.0409575322051192"/>
    <n v="1.546829268292683"/>
    <n v="4.3059818320975412"/>
    <n v="8.1250000000000003E-3"/>
    <n v="0.1147936446763749"/>
    <n v="2.3363636363636364E-2"/>
    <n v="0.31889275886913127"/>
    <n v="8.381451612903227"/>
    <n v="7.6607998196328335"/>
    <n v="4.5238095238095237E-3"/>
    <n v="8.195059481174613E-2"/>
    <n v="8.6923076923076922E-2"/>
    <n v="0.59811149774634165"/>
    <n v="0.33318181818181819"/>
    <n v="1.9963291237912226"/>
    <n v="1.111111111111111E-4"/>
    <n v="6.1549020529922498E-2"/>
    <n v="0.15833333333333333"/>
    <n v="0.88630034572388638"/>
    <n v="5.7599999999999998E-2"/>
    <n v="0.62133446391746594"/>
    <n v="1.0841121495327103E-2"/>
    <n v="0.17947302487188901"/>
    <n v="2.7589928057553954E-2"/>
    <n v="0.26696273974178664"/>
    <n v="1.5371621621621623"/>
    <n v="3.7861103626635"/>
    <n v="3.8655462184873954E-3"/>
    <n v="9.8951405942885956E-2"/>
    <n v="1.0306122448979592E-2"/>
    <n v="0.1198567664524888"/>
  </r>
  <r>
    <n v="5024"/>
    <x v="290"/>
    <x v="6"/>
    <n v="1.0480769230769231E-2"/>
    <n v="0.18916644732742494"/>
    <n v="8.4177717391304352"/>
    <n v="3.3524972022880286"/>
    <n v="8.1875000000000003E-3"/>
    <n v="0.13977610001646767"/>
    <n v="1.3794392523364487"/>
    <n v="2.5661971055743864"/>
    <n v="1.9333333333333334E-2"/>
    <n v="0.26861978940339798"/>
    <n v="5.2040641711229947"/>
    <n v="2.9187713391447532"/>
    <n v="1.7431192660550461E-3"/>
    <n v="0.15494386034943752"/>
    <n v="0.24311926605504586"/>
    <n v="0.99246071727173402"/>
    <n v="9.5238095238095247E-3"/>
    <n v="0.40075903568162735"/>
    <n v="1.0156521739130435"/>
    <n v="3.3749034634102797"/>
    <n v="4.3058823529411772"/>
    <n v="6.0206048972119817"/>
    <n v="14.476808510638298"/>
    <n v="7.1389256946412072"/>
    <n v="5.4214062500000004"/>
    <n v="5.8881273888066747"/>
    <n v="0"/>
    <n v="0.33579440642800895"/>
    <n v="6.2112676056338023E-2"/>
    <n v="0.49778419702786891"/>
    <n v="1.4816949152542371"/>
    <n v="3.1631981041542261"/>
    <n v="5.1111111111111105E-3"/>
    <n v="0.19356392509791159"/>
    <n v="1.9047619047619045E-3"/>
    <n v="6.9707430827647465E-2"/>
    <n v="0.11781249999999999"/>
    <n v="0.76770553910954664"/>
    <n v="7.1624999999999994E-2"/>
    <n v="0.56535903192882631"/>
    <n v="0.12534482758620691"/>
    <n v="0.62594064196913235"/>
    <n v="6.4615384615384613E-3"/>
    <n v="0.18520104168871263"/>
    <n v="6.4903092783505159"/>
    <n v="2.76167017330358"/>
    <n v="0.1738709677419355"/>
    <n v="1.1299823897389356"/>
    <n v="0.02"/>
    <n v="0.41163177716497679"/>
    <n v="0"/>
    <n v="5.6007385965855194E-2"/>
    <n v="0.53975609756097565"/>
    <n v="1.5495467272418624"/>
    <n v="0"/>
    <n v="1.8255775177535835E-2"/>
    <n v="0"/>
    <n v="0.20904611938039602"/>
    <n v="0.87103448275862061"/>
    <n v="2.6164961007393952"/>
    <n v="7.8292682926829268E-2"/>
    <n v="0.94730215693708486"/>
    <n v="2.2187500000000002E-2"/>
    <n v="0.19371325221163438"/>
    <n v="1.165090909090909"/>
    <n v="2.7326199005262528"/>
    <n v="8.4311290322580632"/>
    <n v="8.7746334350270399"/>
    <n v="3.5714285714285718E-3"/>
    <n v="6.5315975210217689E-2"/>
    <n v="0.2258119658119658"/>
    <n v="1.4257043919765839"/>
    <n v="2.2727272727272727E-4"/>
    <n v="0.10895901572018109"/>
    <n v="0"/>
    <n v="7.2825517201016557E-2"/>
    <n v="1.3333333333333334E-2"/>
    <n v="0.20872807463519161"/>
    <n v="1.0799999999999999E-2"/>
    <n v="0.34703579424066394"/>
    <n v="0.10224299065420561"/>
    <n v="0.49231489972988857"/>
    <n v="1.0467625899280575E-2"/>
    <n v="0.15355164541867034"/>
    <n v="1.1081081081081082E-2"/>
    <n v="0.23611451057952929"/>
    <n v="2.5210084033613445E-4"/>
    <n v="5.1848791979398824E-2"/>
    <n v="2.4330612244897956"/>
    <n v="1.8251602588806097"/>
  </r>
  <r>
    <n v="5048"/>
    <x v="291"/>
    <x v="6"/>
    <n v="7.4999999999999997E-3"/>
    <n v="0.17276045443752963"/>
    <n v="3.2764673913043474"/>
    <n v="2.6476129728200979"/>
    <n v="0"/>
    <n v="2.4036043208841857E-2"/>
    <n v="2.0233644859813084E-2"/>
    <n v="0.20415155077923966"/>
    <n v="1.7333333333333333E-3"/>
    <n v="8.9758328614984631E-2"/>
    <n v="5.5347593582887697E-2"/>
    <n v="0.36522729662200693"/>
    <n v="4.587155963302752E-4"/>
    <n v="5.8328403203431071E-2"/>
    <n v="2.7522935779816511E-4"/>
    <n v="4.1823138541861614E-2"/>
    <n v="1.5557142857142858"/>
    <n v="4.2483714594071698"/>
    <n v="0.64"/>
    <n v="2.5864158312586185"/>
    <n v="0"/>
    <n v="0.23291471599384306"/>
    <n v="0"/>
    <n v="4.8101917627553552E-2"/>
    <n v="3.4374999999999996E-2"/>
    <n v="0.46203702332290641"/>
    <n v="0"/>
    <n v="0.4747107146739607"/>
    <n v="4.7464788732394368E-2"/>
    <n v="0.42733822587726611"/>
    <n v="0.41067796610169494"/>
    <n v="1.8343364094152079"/>
    <n v="3.3333333333333335E-3"/>
    <n v="0.13044804816219718"/>
    <n v="2.7976190476190477E-2"/>
    <n v="0.32121896778136583"/>
    <n v="0"/>
    <n v="6.7480759222807565E-2"/>
    <n v="2.3749999999999999E-3"/>
    <n v="0.11303363242949424"/>
    <n v="0.26500000000000001"/>
    <n v="1.0697293190249539"/>
    <n v="0.33046153846153847"/>
    <n v="1.3762546885285283"/>
    <n v="1.8556701030927835E-2"/>
    <n v="0.21404463532308154"/>
    <n v="4.2258064516129033E-2"/>
    <n v="0.36584748234480707"/>
    <n v="0.8392857142857143"/>
    <n v="2.7814020002165383"/>
    <n v="3.1730769230769229E-2"/>
    <n v="0.31076634497982153"/>
    <n v="2.4390243902439024E-4"/>
    <n v="9.6242575627091043E-2"/>
    <n v="0.26315789473684209"/>
    <n v="1.5968620970064"/>
    <n v="0"/>
    <n v="0.12975146837070647"/>
    <n v="1.2068965517241379E-2"/>
    <n v="0.17526226657842978"/>
    <n v="3.4146341463414634E-3"/>
    <n v="0.16898998716366645"/>
    <n v="6.7265624999999996E-2"/>
    <n v="0.39910392630792157"/>
    <n v="3.8363636363636364E-2"/>
    <n v="0.42830058141310573"/>
    <n v="4.2580645161290329E-2"/>
    <n v="0.4254821728438703"/>
    <n v="4.7619047619047614E-4"/>
    <n v="3.4391367763112614E-2"/>
    <n v="2.5384615384615387E-2"/>
    <n v="0.27659715291105202"/>
    <n v="0.10818181818181818"/>
    <n v="0.6383575255552677"/>
    <n v="0"/>
    <n v="4.2563283041916901E-2"/>
    <n v="3.291666666666667E-2"/>
    <n v="0.4120387918589698"/>
    <n v="0"/>
    <n v="0.10796111828017538"/>
    <n v="1.4953271028037385E-3"/>
    <n v="4.8342743013612806E-2"/>
    <n v="2.0211870503597122"/>
    <n v="1.7359268256739266"/>
    <n v="4.0540540540540538E-4"/>
    <n v="0.10069147668669742"/>
    <n v="0"/>
    <n v="4.2464783359656706E-2"/>
    <n v="0.55170068027210883"/>
    <n v="0.97174367617042101"/>
  </r>
  <r>
    <n v="5054"/>
    <x v="292"/>
    <x v="6"/>
    <n v="0"/>
    <n v="5.190099489727662E-2"/>
    <n v="2.1739130434782607E-4"/>
    <n v="2.748560797698657E-2"/>
    <n v="6.2500000000000001E-5"/>
    <n v="3.3538222690508254E-2"/>
    <n v="0"/>
    <n v="2.7110378036090243E-2"/>
    <n v="0"/>
    <n v="6.2170543810165985E-2"/>
    <n v="0"/>
    <n v="2.9280255007996997E-2"/>
    <n v="0"/>
    <n v="5.9753401132443394E-2"/>
    <n v="0"/>
    <n v="8.0104985992621489E-2"/>
    <n v="9.0476190476190474E-3"/>
    <n v="0.52297806895324073"/>
    <n v="0"/>
    <n v="0.13911167027133475"/>
    <n v="0"/>
    <n v="0.24597644285793741"/>
    <n v="0"/>
    <n v="2.9416562229691988E-2"/>
    <n v="1.5625E-4"/>
    <n v="0.212039162563537"/>
    <n v="0"/>
    <n v="0.50410874983793552"/>
    <n v="0"/>
    <n v="0.11038196599916938"/>
    <n v="0"/>
    <n v="9.3054039705058128E-2"/>
    <n v="2.2222222222222221E-4"/>
    <n v="8.7882300435713365E-2"/>
    <n v="0"/>
    <n v="5.8884520365490529E-2"/>
    <n v="0"/>
    <n v="7.5997504314722159E-2"/>
    <n v="0"/>
    <n v="6.5648949560962885E-2"/>
    <n v="0"/>
    <n v="8.5277413326873219E-2"/>
    <n v="0"/>
    <n v="9.7313360280122399E-2"/>
    <n v="3.0927835051546389E-4"/>
    <n v="4.5335482026698001E-2"/>
    <n v="6.4516129032258064E-4"/>
    <n v="4.2344110598408355E-2"/>
    <n v="0"/>
    <n v="0.21531870846403822"/>
    <n v="0"/>
    <n v="0.1092961228234855"/>
    <n v="0"/>
    <n v="0.10527776327764599"/>
    <n v="0"/>
    <n v="6.2396709327764192E-2"/>
    <n v="0"/>
    <n v="0.74003548242738015"/>
    <n v="0"/>
    <n v="4.4923732193256342E-2"/>
    <n v="0.11024390243902439"/>
    <n v="0.65924474208217554"/>
    <n v="0"/>
    <n v="3.6506641498326713E-2"/>
    <n v="5.3636363636363638E-3"/>
    <n v="9.6094743976879365E-2"/>
    <n v="3.2258064516129032E-4"/>
    <n v="8.3929935204325901E-2"/>
    <n v="0"/>
    <n v="4.3678626148703714E-2"/>
    <n v="0"/>
    <n v="3.0831681096818643E-2"/>
    <n v="0"/>
    <n v="5.9302337868988579E-2"/>
    <n v="0"/>
    <n v="3.6979847902811787E-2"/>
    <n v="1.3888888888888889E-4"/>
    <n v="5.5055596553585613E-2"/>
    <n v="0"/>
    <n v="0.24839819759099827"/>
    <n v="1.5887850467289721E-3"/>
    <n v="6.7370514905467818E-2"/>
    <n v="7.1942446043165466E-5"/>
    <n v="2.8193562876989663E-2"/>
    <n v="0"/>
    <n v="6.5703684047469818E-2"/>
    <n v="0"/>
    <n v="5.2607153993208269E-2"/>
    <n v="6.8027210884353753E-5"/>
    <n v="1.795481377051162E-2"/>
  </r>
  <r>
    <n v="5118"/>
    <x v="293"/>
    <x v="6"/>
    <n v="1.653846153846154E-2"/>
    <n v="0.1949359174220853"/>
    <n v="0.25097826086956526"/>
    <n v="0.95657559036702089"/>
    <n v="1E-3"/>
    <n v="3.6093377137465535E-2"/>
    <n v="6.9307476635514025"/>
    <n v="2.8144657872084267"/>
    <n v="0.15720000000000001"/>
    <n v="0.73254372130976797"/>
    <n v="5.1871657754010694E-3"/>
    <n v="8.6580824805047904E-2"/>
    <n v="1.3761467889908258E-3"/>
    <n v="6.9844695060847756E-2"/>
    <n v="1.5596330275229357E-3"/>
    <n v="6.3040663960107948E-2"/>
    <n v="2.9523809523809525E-2"/>
    <n v="0.44612314912635781"/>
    <n v="3.9130434782608699E-3"/>
    <n v="9.1187900092678562E-2"/>
    <n v="0"/>
    <n v="0.19683209669012011"/>
    <n v="0"/>
    <n v="9.4703920104968892E-2"/>
    <n v="3.3660937500000001"/>
    <n v="5.3707237604695237"/>
    <n v="0"/>
    <n v="0.43659563153397168"/>
    <n v="0.6130985915492958"/>
    <n v="1.4571724275281759"/>
    <n v="2.1220338983050846"/>
    <n v="3.806994170741703"/>
    <n v="0"/>
    <n v="7.8900228926236077E-2"/>
    <n v="6.30952380952381E-3"/>
    <n v="0.14523067580549046"/>
    <n v="3.4071875"/>
    <n v="3.5940304690697098"/>
    <n v="3.7500000000000001E-4"/>
    <n v="7.0354261222808856E-2"/>
    <n v="4.2413793103448276E-2"/>
    <n v="0.56747294706846196"/>
    <n v="1.7021538461538464"/>
    <n v="3.9696231005419582"/>
    <n v="4.1237113402061858E-4"/>
    <n v="4.7658547331128051E-2"/>
    <n v="1.3870967741935483E-2"/>
    <n v="0.19991203160900109"/>
    <n v="1.8214285714285714E-2"/>
    <n v="0.29910454602520731"/>
    <n v="9.6153846153846159E-4"/>
    <n v="0.16360731718179225"/>
    <n v="1.3414634146341465E-2"/>
    <n v="0.31124151960873225"/>
    <n v="1.5789473684210527E-2"/>
    <n v="0.2498879636946125"/>
    <n v="0"/>
    <n v="0.33871997744790927"/>
    <n v="4.3563218390804598E-2"/>
    <n v="0.41641978596581358"/>
    <n v="3.9695121951219514"/>
    <n v="6.9023689327714841"/>
    <n v="7.0312499999999997E-4"/>
    <n v="4.704102130873198E-2"/>
    <n v="7.1996363636363636"/>
    <n v="4.5590513095691314"/>
    <n v="9.8653225806451612"/>
    <n v="8.2152411489020913"/>
    <n v="2.6984126984126982E-3"/>
    <n v="9.4797709680013179E-2"/>
    <n v="3.1029914529914531"/>
    <n v="3.675754365707228"/>
    <n v="2.6136363636363635E-2"/>
    <n v="0.58443050142946862"/>
    <n v="1.111111111111111E-4"/>
    <n v="5.1289965549380208E-2"/>
    <n v="0.1336111111111111"/>
    <n v="0.80946541329789379"/>
    <n v="3.5999999999999999E-3"/>
    <n v="0.21553192919205746"/>
    <n v="6.5420560747663544E-4"/>
    <n v="6.9379919698178763E-2"/>
    <n v="5.0071942446043169E-2"/>
    <n v="0.37804011881431682"/>
    <n v="5.2432432432432431E-2"/>
    <n v="0.68315558151482336"/>
    <n v="8.4033613445378156E-4"/>
    <n v="8.0499550419625199E-2"/>
    <n v="2.2789115646258506E-3"/>
    <n v="4.6439349277483791E-2"/>
  </r>
  <r>
    <n v="5133"/>
    <x v="294"/>
    <x v="6"/>
    <n v="8.6538461538461526E-3"/>
    <n v="0.14941895529824936"/>
    <n v="1.1542934782608696"/>
    <n v="2.4422653037459581"/>
    <n v="1.1625E-2"/>
    <n v="0.18190753952294997"/>
    <n v="0.12084112149532711"/>
    <n v="0.67977445298473371"/>
    <n v="1.7333333333333333E-3"/>
    <n v="9.0782137778606886E-2"/>
    <n v="2.1604278074866309E-2"/>
    <n v="0.25613072891597682"/>
    <n v="5.5045871559633022E-4"/>
    <n v="6.5150487784865138E-2"/>
    <n v="1.9633027522935779E-2"/>
    <n v="0.31590438610142135"/>
    <n v="0.23238095238095241"/>
    <n v="1.4960868992144123"/>
    <n v="2.6086956521739132E-3"/>
    <n v="0.17776501326187324"/>
    <n v="0"/>
    <n v="0.14137170366045532"/>
    <n v="7.1582978723404258"/>
    <n v="5.0708784022865911"/>
    <n v="8.4375000000000006E-3"/>
    <n v="0.15062553802483333"/>
    <n v="0"/>
    <n v="0.29581083956691057"/>
    <n v="2.070281690140845"/>
    <n v="2.3932889467839771"/>
    <n v="0.99016949152542377"/>
    <n v="3.0384191677752392"/>
    <n v="0"/>
    <n v="6.3809126780312891E-2"/>
    <n v="0.18345238095238095"/>
    <n v="0.91568372775152373"/>
    <n v="0.13671875"/>
    <n v="0.99208149169744042"/>
    <n v="3.7499999999999999E-3"/>
    <n v="7.018099769341922E-2"/>
    <n v="0.40586206896551724"/>
    <n v="1.43513652618309"/>
    <n v="7.3846153846153844E-3"/>
    <n v="9.8588853204597204E-2"/>
    <n v="3.8144329896907217E-3"/>
    <n v="0.11833310894448454"/>
    <n v="6.9354838709677416E-3"/>
    <n v="0.17638118786407816"/>
    <n v="2.0357142857142858E-2"/>
    <n v="0.41777172202193419"/>
    <n v="0"/>
    <n v="0.11444791711767088"/>
    <n v="4.8780487804878049E-4"/>
    <n v="8.2774626328823694E-2"/>
    <n v="1.9526315789473683"/>
    <n v="6.0091645638870075"/>
    <n v="0"/>
    <n v="0.35344057778387911"/>
    <n v="0.84804597701149431"/>
    <n v="2.4256985460777454"/>
    <n v="0.15146341463414634"/>
    <n v="1.3057213017760687"/>
    <n v="1.6267968750000001"/>
    <n v="2.0006592816509516"/>
    <n v="0.32990909090909093"/>
    <n v="1.4826074159989246"/>
    <n v="7.2527419354838711"/>
    <n v="10.078611012311656"/>
    <n v="2.3809523809523812E-3"/>
    <n v="6.8066543951052383E-2"/>
    <n v="0.12495726495726496"/>
    <n v="0.78812557108089099"/>
    <n v="3.3863636363636367E-2"/>
    <n v="0.52230253914205627"/>
    <n v="0"/>
    <n v="5.4669692495273384E-2"/>
    <n v="7.9166666666666656E-3"/>
    <n v="0.18801436258981385"/>
    <n v="2E-3"/>
    <n v="0.1613697233645825"/>
    <n v="0.43345794392523368"/>
    <n v="0.9438762555751623"/>
    <n v="3.4676258992805756E-2"/>
    <n v="0.28881177542503744"/>
    <n v="0.85391891891891891"/>
    <n v="2.8404765217630263"/>
    <n v="1.6806722689075631E-4"/>
    <n v="7.1065947801276036E-2"/>
    <n v="1.3197278911564626E-2"/>
    <n v="0.14077359170104317"/>
  </r>
  <r>
    <n v="5152"/>
    <x v="295"/>
    <x v="6"/>
    <n v="3.8461538461538462E-4"/>
    <n v="5.2394602961010645E-2"/>
    <n v="9.8913043478260874E-3"/>
    <n v="0.14117614200107265"/>
    <n v="5.0000000000000001E-4"/>
    <n v="3.8997435556687561E-2"/>
    <n v="1.3551401869158878E-3"/>
    <n v="3.8121586083642356E-2"/>
    <n v="0"/>
    <n v="5.9211730281256689E-2"/>
    <n v="7.4866310160427805E-4"/>
    <n v="3.7627637235260851E-2"/>
    <n v="0"/>
    <n v="3.7345299130368666E-2"/>
    <n v="5.8440366972477058E-2"/>
    <n v="0.36982127342464821"/>
    <n v="4.7619047619047614E-4"/>
    <n v="0.1914007341263414"/>
    <n v="3.9130434782608699E-3"/>
    <n v="0.29779519690204836"/>
    <n v="0"/>
    <n v="0.23330212812638207"/>
    <n v="0"/>
    <n v="4.2062620298819249E-2"/>
    <n v="1.0937499999999999E-3"/>
    <n v="8.8295455765010175E-2"/>
    <n v="0"/>
    <n v="0.20677058254834207"/>
    <n v="0"/>
    <n v="6.7498203685357999E-2"/>
    <n v="1.1864406779661016E-3"/>
    <n v="0.10144089966878529"/>
    <n v="2.2222222222222222E-3"/>
    <n v="0.14274212773916164"/>
    <n v="3.4523809523809524E-3"/>
    <n v="0.11311700599690819"/>
    <n v="6.1562499999999999E-2"/>
    <n v="0.43961165696657079"/>
    <n v="0"/>
    <n v="7.3461823854001893E-2"/>
    <n v="2.5862068965517241E-3"/>
    <n v="0.12464326533896417"/>
    <n v="1.0769230769230769E-3"/>
    <n v="0.10802808387956661"/>
    <n v="2.7835051546391751E-3"/>
    <n v="0.10318577775291055"/>
    <n v="3.0645161290322579E-2"/>
    <n v="0.52736116853652426"/>
    <n v="4.9285714285714287E-2"/>
    <n v="0.85719748824491149"/>
    <n v="0"/>
    <n v="8.2542820594665708E-2"/>
    <n v="4.8780487804878049E-4"/>
    <n v="0.14445901301284061"/>
    <n v="0"/>
    <n v="3.1863168802751148E-2"/>
    <n v="0"/>
    <n v="4.0585769925825591E-2"/>
    <n v="0.10195402298850574"/>
    <n v="0.60258180762738867"/>
    <n v="0"/>
    <n v="4.3212525177698455E-2"/>
    <n v="0"/>
    <n v="4.1828541245019162E-2"/>
    <n v="5.4545454545454548E-4"/>
    <n v="7.0846803223241467E-2"/>
    <n v="1.4838709677419355E-2"/>
    <n v="0.24716300078064993"/>
    <n v="0"/>
    <n v="2.8856279533003727E-2"/>
    <n v="2.6752136752136751E-2"/>
    <n v="0.22511112678395115"/>
    <n v="0"/>
    <n v="6.1655541037071895E-2"/>
    <n v="0"/>
    <n v="4.7317374117646673E-2"/>
    <n v="0"/>
    <n v="3.2698654715477504E-2"/>
    <n v="3.9999999999999996E-4"/>
    <n v="0.16710701384264975"/>
    <n v="0"/>
    <n v="3.0087381492122311E-2"/>
    <n v="1.1510791366906475E-3"/>
    <n v="3.1281191654013621E-2"/>
    <n v="1.3783783783783785E-2"/>
    <n v="0.1936845085929354"/>
    <n v="0"/>
    <n v="3.1927134763292175E-2"/>
    <n v="5.7823129251700683E-4"/>
    <n v="2.5644431436207912E-2"/>
  </r>
  <r>
    <n v="5153"/>
    <x v="296"/>
    <x v="6"/>
    <n v="7.5961538461538462E-3"/>
    <n v="9.5959737531543507E-2"/>
    <n v="7.4456521739130433E-3"/>
    <n v="0.11720476438984713"/>
    <n v="4.1875000000000002E-3"/>
    <n v="7.9796595476655338E-2"/>
    <n v="0.18345794392523362"/>
    <n v="0.89341342426374548"/>
    <n v="3.4666666666666665E-3"/>
    <n v="9.8769043391101263E-2"/>
    <n v="6.203208556149733E-3"/>
    <n v="0.10161236394873767"/>
    <n v="1.6513761467889909E-3"/>
    <n v="7.2722766449551418E-2"/>
    <n v="3.5688073394495416E-2"/>
    <n v="0.32246743234703945"/>
    <n v="9.5238095238095247E-3"/>
    <n v="0.34478592029414917"/>
    <n v="1.3043478260869566E-3"/>
    <n v="0.22000560935306782"/>
    <n v="1.7647058823529412E-2"/>
    <n v="0.2105986590164286"/>
    <n v="3.1702127659574468E-2"/>
    <n v="0.39170125425795976"/>
    <n v="4.5468750000000002E-2"/>
    <n v="0.57366509704212953"/>
    <n v="5.0909090909090911E-2"/>
    <n v="1.0581688787890158"/>
    <n v="2.7042253521126759E-2"/>
    <n v="0.32027380775079495"/>
    <n v="8.610169491525424E-2"/>
    <n v="0.56847411566580353"/>
    <n v="0"/>
    <n v="0.17179082865182554"/>
    <n v="4.8809523809523808E-3"/>
    <n v="0.13557363283836618"/>
    <n v="0.49859375"/>
    <n v="1.706860548988504"/>
    <n v="0"/>
    <n v="7.2394666231497165E-2"/>
    <n v="5.1724137931034482E-3"/>
    <n v="0.19030433698176036"/>
    <n v="5.7866153846153843"/>
    <n v="7.2277293862462235"/>
    <n v="1.2371134020618556E-3"/>
    <n v="6.8036022738245119E-2"/>
    <n v="0.77467741935483869"/>
    <n v="2.1577372593779773"/>
    <n v="10.444642857142856"/>
    <n v="10.292737451525086"/>
    <n v="0"/>
    <n v="7.8691954114535959E-2"/>
    <n v="4.6585365853658536E-2"/>
    <n v="0.53563929032972812"/>
    <n v="8.4210526315789472E-2"/>
    <n v="1.0714481602560204"/>
    <n v="0"/>
    <n v="0.18101598459436635"/>
    <n v="3.2298850574712643E-2"/>
    <n v="0.3596676432226818"/>
    <n v="4.0487804878048782E-2"/>
    <n v="0.57683242208141905"/>
    <n v="1.8131250000000001"/>
    <n v="2.2814558519682722"/>
    <n v="6.3636363636363638E-3"/>
    <n v="0.10603872887394547"/>
    <n v="3.7258064516129036E-2"/>
    <n v="0.5550723607175585"/>
    <n v="6.0714285714285707E-2"/>
    <n v="0.3575442034011152"/>
    <n v="8.2905982905982899E-3"/>
    <n v="0.14950377098171724"/>
    <n v="3.4999999999999996E-2"/>
    <n v="0.44196592831142356"/>
    <n v="0"/>
    <n v="6.9010186498690576E-2"/>
    <n v="0.10569444444444444"/>
    <n v="0.66908680723472802"/>
    <n v="13.566000000000001"/>
    <n v="9.1053918271776144"/>
    <n v="1.0747663551401868E-2"/>
    <n v="0.15778253874543044"/>
    <n v="4.7482014388489212E-3"/>
    <n v="8.6734702921432164E-2"/>
    <n v="0.3171621621621622"/>
    <n v="1.6089286659902657"/>
    <n v="1.4285714285714286E-3"/>
    <n v="5.6296131531771709E-2"/>
    <n v="0.6356122448979592"/>
    <n v="1.1345313164610309"/>
  </r>
  <r>
    <n v="5161"/>
    <x v="297"/>
    <x v="6"/>
    <n v="0"/>
    <n v="9.1917119056667357E-2"/>
    <n v="1.0869565217391303E-4"/>
    <n v="2.3874557576004294E-2"/>
    <n v="6.2500000000000001E-4"/>
    <n v="4.5267543726730995E-2"/>
    <n v="0"/>
    <n v="3.2665985468996128E-2"/>
    <n v="0"/>
    <n v="7.7080125418770948E-2"/>
    <n v="5.3475935828877003E-5"/>
    <n v="2.5823793037210524E-2"/>
    <n v="0"/>
    <n v="4.8103116229399293E-2"/>
    <n v="0"/>
    <n v="4.3313955140012191E-2"/>
    <n v="0"/>
    <n v="0.15744288718856941"/>
    <n v="0"/>
    <n v="0.26011427074150373"/>
    <n v="0"/>
    <n v="0.267076717437705"/>
    <n v="0"/>
    <n v="0.25240259152160205"/>
    <n v="0"/>
    <n v="0.10703991430455011"/>
    <n v="0"/>
    <n v="0.52041212012930438"/>
    <n v="1.1267605633802818E-3"/>
    <n v="7.3022190627455213E-2"/>
    <n v="0"/>
    <n v="5.037212756201101E-2"/>
    <n v="6.6666666666666664E-4"/>
    <n v="0.1034212236194752"/>
    <n v="1.1904761904761903E-4"/>
    <n v="5.1470924079547654E-2"/>
    <n v="0"/>
    <n v="0.14658801555594664"/>
    <n v="0"/>
    <n v="7.2838643911077028E-2"/>
    <n v="0"/>
    <n v="5.487038067908391E-2"/>
    <n v="0"/>
    <n v="4.776881604120619E-2"/>
    <n v="2.5773195876288659E-3"/>
    <n v="0.10333451215416957"/>
    <n v="7.6290322580645165E-2"/>
    <n v="0.4834082575363654"/>
    <n v="0"/>
    <n v="0.14626543288721966"/>
    <n v="0"/>
    <n v="0.12735841399986753"/>
    <n v="0"/>
    <n v="0.10973309088476238"/>
    <n v="5.263157894736842E-3"/>
    <n v="6.4445366943885488E-2"/>
    <n v="0"/>
    <n v="0.16169716941696827"/>
    <n v="0"/>
    <n v="6.5949187481976992E-2"/>
    <n v="0.16536585365853659"/>
    <n v="0.81252242410223063"/>
    <n v="0"/>
    <n v="3.1669824719751431E-2"/>
    <n v="9.0909090909090904E-5"/>
    <n v="3.4929922844904718E-2"/>
    <n v="4.8387096774193551E-3"/>
    <n v="0.12646242475331335"/>
    <n v="0"/>
    <n v="3.2002898596093683E-2"/>
    <n v="0"/>
    <n v="3.6939836967094436E-2"/>
    <n v="0"/>
    <n v="0.10349335963021372"/>
    <n v="0"/>
    <n v="7.766103735897667E-2"/>
    <n v="0"/>
    <n v="3.9912193604459155E-2"/>
    <n v="4.5600000000000002E-2"/>
    <n v="0.38616982677769074"/>
    <n v="0"/>
    <n v="3.4205330000747616E-2"/>
    <n v="0"/>
    <n v="3.1920737669254046E-2"/>
    <n v="9.4594594594594593E-4"/>
    <n v="6.7508634570506251E-2"/>
    <n v="0"/>
    <n v="7.1831691329022188E-2"/>
    <n v="0"/>
    <n v="1.9016142126260422E-2"/>
  </r>
  <r>
    <n v="5025"/>
    <x v="298"/>
    <x v="6"/>
    <n v="2.1153846153846155E-2"/>
    <n v="0.23457401411241105"/>
    <n v="4.5652173913043482E-3"/>
    <n v="8.2090019960636612E-2"/>
    <n v="5.6250000000000007E-4"/>
    <n v="5.6951974967908485E-2"/>
    <n v="3.2850467289719625E-2"/>
    <n v="0.26064184107109856"/>
    <n v="1.0666666666666667E-3"/>
    <n v="7.01754398578016E-2"/>
    <n v="1.2299465240641712E-3"/>
    <n v="4.7709490875002612E-2"/>
    <n v="1.1654128440366971"/>
    <n v="1.9536164069761812"/>
    <n v="1.0091743119266055E-3"/>
    <n v="6.0412257564888362E-2"/>
    <n v="0"/>
    <n v="0.20268752952133567"/>
    <n v="0"/>
    <n v="0.14159645777944288"/>
    <n v="0"/>
    <n v="0.25635438704491809"/>
    <n v="0"/>
    <n v="0.15613170501512849"/>
    <n v="3.0468749999999999E-2"/>
    <n v="0.33529538067087944"/>
    <n v="3.8181818181818185E-2"/>
    <n v="1.1455812289118585"/>
    <n v="8.450704225352112E-4"/>
    <n v="7.0870008859993699E-2"/>
    <n v="1.6949152542372881E-2"/>
    <n v="0.23997569946482789"/>
    <n v="0"/>
    <n v="7.1006186968874646E-2"/>
    <n v="3.5714285714285718E-3"/>
    <n v="0.14400858636655922"/>
    <n v="2.6562499999999998E-3"/>
    <n v="6.2552275567863053E-2"/>
    <n v="4.2500000000000003E-3"/>
    <n v="0.10085593830820865"/>
    <n v="1.0517241379310345E-2"/>
    <n v="0.20230755901558276"/>
    <n v="0"/>
    <n v="0.13630214755293751"/>
    <n v="1.3402061855670104E-3"/>
    <n v="5.3556505019679825E-2"/>
    <n v="0.22306451612903225"/>
    <n v="0.80245506871957206"/>
    <n v="9.642857142857144E-3"/>
    <n v="0.42361087122148022"/>
    <n v="7.4999999999999997E-3"/>
    <n v="0.14710554851616048"/>
    <n v="3.9024390243902439E-3"/>
    <n v="0.12581350684187445"/>
    <n v="0"/>
    <n v="0.36468526092228282"/>
    <n v="3.3333333333333333E-2"/>
    <n v="0.46816183905862607"/>
    <n v="9.1954022988505755E-4"/>
    <n v="4.9958174325311286E-2"/>
    <n v="4.6341463414634153E-3"/>
    <n v="0.29800803827931877"/>
    <n v="1.6718749999999998E-2"/>
    <n v="0.16012756690766383"/>
    <n v="1.672727272727273E-2"/>
    <n v="0.23960790386537631"/>
    <n v="2.0645161290322581E-2"/>
    <n v="0.31694763286732103"/>
    <n v="1.0555555555555556E-2"/>
    <n v="0.16939573162092705"/>
    <n v="4.7008547008547006E-3"/>
    <n v="0.13167646057297752"/>
    <n v="0"/>
    <n v="0.10211571995548095"/>
    <n v="2.6666666666666666E-3"/>
    <n v="0.10841470276109913"/>
    <n v="0"/>
    <n v="7.4243388985692257E-2"/>
    <n v="1.3599999999999999E-2"/>
    <n v="0.24867259379732728"/>
    <n v="7.1962616822429911E-3"/>
    <n v="9.8472591542664925E-2"/>
    <n v="7.0143884892086335E-3"/>
    <n v="8.86549822096145E-2"/>
    <n v="4.4864864864864865E-2"/>
    <n v="0.43605628089503568"/>
    <n v="3.1932773109243696E-3"/>
    <n v="6.7454543297995551E-2"/>
    <n v="8.5510204081632651E-2"/>
    <n v="0.30871190502478313"/>
  </r>
  <r>
    <n v="5084"/>
    <x v="299"/>
    <x v="6"/>
    <n v="5.9615384615384619E-2"/>
    <n v="0.39325823920710257"/>
    <n v="3.1765217391304348"/>
    <n v="1.7479256948804947"/>
    <n v="8.4375000000000006E-3"/>
    <n v="9.7098129254226562E-2"/>
    <n v="3.1469626168224298"/>
    <n v="2.1937838336424309"/>
    <n v="0"/>
    <n v="6.2020530912154113E-2"/>
    <n v="0.12080213903743314"/>
    <n v="0.59357512434638515"/>
    <n v="1.834862385321101E-2"/>
    <n v="0.20490338733123464"/>
    <n v="3.5688990825688069"/>
    <n v="1.9971539405830234"/>
    <n v="2.9047619047619051E-2"/>
    <n v="0.51381261948379031"/>
    <n v="0"/>
    <n v="0.384254528475938"/>
    <n v="0"/>
    <n v="0.17397237320524159"/>
    <n v="9.2412765957446812"/>
    <n v="4.5537716174061735"/>
    <n v="4.2981249999999998"/>
    <n v="3.1612679793753458"/>
    <n v="2.7272727272727275E-3"/>
    <n v="0.44822303364373051"/>
    <n v="9.1971830985915493E-2"/>
    <n v="0.70824749950286225"/>
    <n v="4.5542372881355933"/>
    <n v="3.8784856249023414"/>
    <n v="2.5555555555555558"/>
    <n v="4.3480967112175044"/>
    <n v="3.1071428571428569E-2"/>
    <n v="0.43507867477655626"/>
    <n v="0.29625000000000001"/>
    <n v="1.4721664647077011"/>
    <n v="3.7060000000000004"/>
    <n v="2.3948145426252712"/>
    <n v="2.931034482758621E-2"/>
    <n v="0.40593069097148499"/>
    <n v="7.5384615384615382E-3"/>
    <n v="0.15395921779508501"/>
    <n v="3.0618556701030926E-2"/>
    <n v="0.33087020205672951"/>
    <n v="7.2051612903225797"/>
    <n v="4.0528880588121146"/>
    <n v="0.24857142857142855"/>
    <n v="1.4641291165081669"/>
    <n v="0.2926923076923077"/>
    <n v="1.873224834537504"/>
    <n v="0.62170731707317073"/>
    <n v="2.7687850895631572"/>
    <n v="0"/>
    <n v="0.14428458616283441"/>
    <n v="5.5555555555555558E-3"/>
    <n v="0.28549966901224366"/>
    <n v="8.7816091954022985E-2"/>
    <n v="0.55659135323273612"/>
    <n v="4.853658536585366E-2"/>
    <n v="0.86781978717836383"/>
    <n v="2.39546875"/>
    <n v="1.8417064331099158"/>
    <n v="5.8399090909090905"/>
    <n v="2.9281444735712614"/>
    <n v="0.74467741935483867"/>
    <n v="2.2211832453448994"/>
    <n v="3.214285714285714E-2"/>
    <n v="0.36788386952154573"/>
    <n v="4.720940170940171"/>
    <n v="3.1693255499465445"/>
    <n v="1.3043181818181819"/>
    <n v="2.1535078507417205"/>
    <n v="8.455555555555555E-2"/>
    <n v="0.62044913636258769"/>
    <n v="2.7777777777777778E-4"/>
    <n v="6.0341189961091994E-2"/>
    <n v="0"/>
    <n v="0.11798530058068804"/>
    <n v="0.01"/>
    <n v="0.14505326485455083"/>
    <n v="0.71316546762589927"/>
    <n v="1.3357961981710558"/>
    <n v="1.2702702702702703E-2"/>
    <n v="0.25349844683203604"/>
    <n v="4.5378151260504198E-3"/>
    <n v="0.10675412659168933"/>
    <n v="0.54217687074829934"/>
    <n v="0.89672954718135123"/>
  </r>
  <r>
    <n v="5104"/>
    <x v="300"/>
    <x v="6"/>
    <n v="1.6250000000000001E-2"/>
    <n v="0.20286185174420857"/>
    <n v="2.8595652173913044"/>
    <n v="1.8444741332918853"/>
    <n v="4.3749999999999995E-4"/>
    <n v="1.768993197752149E-2"/>
    <n v="0.54406542056074769"/>
    <n v="1.4856429890821932"/>
    <n v="6.1333333333333335E-3"/>
    <n v="0.11140720020010211"/>
    <n v="6.4288235294117646"/>
    <n v="2.1729124023832322"/>
    <n v="1.0275229357798165E-2"/>
    <n v="0.19945289079269968"/>
    <n v="5.5963302752293576E-3"/>
    <n v="0.10705056507253109"/>
    <n v="1.2857142857142857E-2"/>
    <n v="0.41348327649615324"/>
    <n v="12.006086956521738"/>
    <n v="7.2835278655206128"/>
    <n v="0"/>
    <n v="0.29083804544259262"/>
    <n v="0.15957446808510636"/>
    <n v="0.90232521491940298"/>
    <n v="1.4062499999999999E-3"/>
    <n v="0.10365923800492835"/>
    <n v="2.7272727272727275E-3"/>
    <n v="0.45732443370518272"/>
    <n v="0.01"/>
    <n v="0.19916911013870439"/>
    <n v="0.67847457627118646"/>
    <n v="2.322295991678768"/>
    <n v="0.38244444444444448"/>
    <n v="1.4512207040120364"/>
    <n v="1.6913095238095237"/>
    <n v="3.3133592316619818"/>
    <n v="4.3750000000000004E-2"/>
    <n v="0.5788583622963045"/>
    <n v="9.75E-3"/>
    <n v="0.20591489138537164"/>
    <n v="5.396551724137931E-2"/>
    <n v="0.49507094029400678"/>
    <n v="0.7992307692307693"/>
    <n v="2.6382736353868728"/>
    <n v="3.5670103092783505E-2"/>
    <n v="0.40961651635285318"/>
    <n v="6.9677419354838704E-2"/>
    <n v="0.84816794356191538"/>
    <n v="8.2142857142857139E-3"/>
    <n v="0.34057440155170088"/>
    <n v="6.423076923076923E-2"/>
    <n v="0.71229628982639581"/>
    <n v="0.10365853658536586"/>
    <n v="0.85319301065547004"/>
    <n v="0"/>
    <n v="0.4240710124759321"/>
    <n v="0"/>
    <n v="0.18443045155056664"/>
    <n v="1.148735632183908"/>
    <n v="2.6789298487294073"/>
    <n v="15.446829268292683"/>
    <n v="6.3768690862706343"/>
    <n v="2.3203125000000002E-2"/>
    <n v="0.26090240973732043"/>
    <n v="2.0987272727272726"/>
    <n v="3.6678675596651362"/>
    <n v="2.838709677419355E-2"/>
    <n v="0.4573382596376262"/>
    <n v="8.0683333333333334"/>
    <n v="3.1958108437600941"/>
    <n v="1.2782051282051283"/>
    <n v="2.934568690155313"/>
    <n v="1.4772727272727274E-2"/>
    <n v="0.27676403927053683"/>
    <n v="0.5281111111111112"/>
    <n v="1.7501962307937515"/>
    <n v="4.1666666666666669E-4"/>
    <n v="6.7712008474192814E-2"/>
    <n v="3.0800000000000001E-2"/>
    <n v="0.41331416919849995"/>
    <n v="1.4766355140186914E-2"/>
    <n v="0.19804070392735218"/>
    <n v="2.4174820143884892"/>
    <n v="1.9439469569350745"/>
    <n v="3.3783783783783786E-3"/>
    <n v="0.10574346205783505"/>
    <n v="1.2536134453781513"/>
    <n v="2.0625361642024465"/>
    <n v="1.0303061224489796"/>
    <n v="1.372959394938511"/>
  </r>
  <r>
    <n v="5010"/>
    <x v="301"/>
    <x v="6"/>
    <n v="0"/>
    <n v="3.9620032492382808E-2"/>
    <n v="0"/>
    <n v="2.6115447567678512E-2"/>
    <n v="0"/>
    <n v="3.4567073758980903E-2"/>
    <n v="0"/>
    <n v="2.7400457633182922E-2"/>
    <n v="0"/>
    <n v="6.2492482996302098E-2"/>
    <n v="0"/>
    <n v="2.700844396859178E-2"/>
    <n v="9.1743119266055046E-5"/>
    <n v="3.5029232145601941E-2"/>
    <n v="0"/>
    <n v="4.2008214303953711E-2"/>
    <n v="0"/>
    <n v="0.12154739189652614"/>
    <n v="0"/>
    <n v="0.18547834839078162"/>
    <n v="0"/>
    <n v="0.10774465597461949"/>
    <n v="0"/>
    <n v="0.17003468551865508"/>
    <n v="0"/>
    <n v="9.4874583101333648E-2"/>
    <n v="0"/>
    <n v="0.7592473883785682"/>
    <n v="0"/>
    <n v="8.4163604076971002E-2"/>
    <n v="5.5932203389830511E-3"/>
    <n v="0.16326219358561081"/>
    <n v="0"/>
    <n v="7.0710784902376436E-2"/>
    <n v="0"/>
    <n v="6.6936895317869977E-2"/>
    <n v="0"/>
    <n v="5.5493291941864954E-2"/>
    <n v="0"/>
    <n v="5.320782937980776E-2"/>
    <n v="0"/>
    <n v="6.6188380325922905E-2"/>
    <n v="0"/>
    <n v="0.14676667348429126"/>
    <n v="0"/>
    <n v="4.4230727280065996E-2"/>
    <n v="0"/>
    <n v="4.3577859091289695E-2"/>
    <n v="0"/>
    <n v="0.1367946226168181"/>
    <n v="0"/>
    <n v="0.10607632921044109"/>
    <n v="0"/>
    <n v="0.14631081397295465"/>
    <n v="0"/>
    <n v="0.44534983288125835"/>
    <n v="0"/>
    <n v="0.49679914546936754"/>
    <n v="0"/>
    <n v="5.0851761918039931E-2"/>
    <n v="0"/>
    <n v="0.14502023819780704"/>
    <n v="0"/>
    <n v="4.237237238808067E-2"/>
    <n v="0"/>
    <n v="3.7434990822141079E-2"/>
    <n v="0"/>
    <n v="0.1420809410138458"/>
    <n v="1.5873015873015873E-4"/>
    <n v="6.0267759376652026E-2"/>
    <n v="0"/>
    <n v="3.8018192201810838E-2"/>
    <n v="0"/>
    <n v="0.12973537962665652"/>
    <n v="0"/>
    <n v="4.8224521360466011E-2"/>
    <n v="0"/>
    <n v="6.3536612989039745E-2"/>
    <n v="0"/>
    <n v="0.12491720590388296"/>
    <n v="0"/>
    <n v="2.2057011383574115E-2"/>
    <n v="0"/>
    <n v="1.6251224884020993E-2"/>
    <n v="0"/>
    <n v="5.1391673551374507E-2"/>
    <n v="0"/>
    <n v="5.0613319104827345E-2"/>
    <n v="6.8027210884353753E-5"/>
    <n v="3.2601630122260201E-2"/>
  </r>
  <r>
    <n v="5012"/>
    <x v="302"/>
    <x v="6"/>
    <n v="0"/>
    <n v="4.6506603686128717E-2"/>
    <n v="0"/>
    <n v="2.4221696246483349E-2"/>
    <n v="0"/>
    <n v="3.2637066623883049E-2"/>
    <n v="0"/>
    <n v="2.2142389856175275E-2"/>
    <n v="0"/>
    <n v="5.5679528742546787E-2"/>
    <n v="0"/>
    <n v="2.7388344457838505E-2"/>
    <n v="0"/>
    <n v="2.582555122179566E-2"/>
    <n v="0"/>
    <n v="5.0635500346985191E-2"/>
    <n v="0"/>
    <n v="0.321309935120968"/>
    <n v="0"/>
    <n v="0.1368454331253211"/>
    <n v="0"/>
    <n v="0.31630642575751999"/>
    <n v="0"/>
    <n v="0.10404028036291425"/>
    <n v="0"/>
    <n v="8.8140154689487993E-2"/>
    <n v="0"/>
    <n v="0.27031957229752474"/>
    <n v="0"/>
    <n v="5.0885012807828249E-2"/>
    <n v="0"/>
    <n v="6.9779272099108849E-2"/>
    <n v="0"/>
    <n v="7.9796470772050862E-2"/>
    <n v="0"/>
    <n v="6.249582524310951E-2"/>
    <n v="0"/>
    <n v="7.3583105040048002E-2"/>
    <n v="0"/>
    <n v="6.7921640402183223E-2"/>
    <n v="0"/>
    <n v="0.12803612937387046"/>
    <n v="0"/>
    <n v="0.11789906665869707"/>
    <n v="0"/>
    <n v="2.8377322411438425E-2"/>
    <n v="0"/>
    <n v="0.11141360464112948"/>
    <n v="0"/>
    <n v="0.10927020224063731"/>
    <n v="0"/>
    <n v="7.1923673442616576E-2"/>
    <n v="0"/>
    <n v="8.6327587393802044E-2"/>
    <n v="0"/>
    <n v="0.27947329126779402"/>
    <n v="0"/>
    <n v="0.23453413531096617"/>
    <n v="0"/>
    <n v="8.4302438221613776E-2"/>
    <n v="0"/>
    <n v="0.10790741772964503"/>
    <n v="0"/>
    <n v="3.6447859260105596E-2"/>
    <n v="0"/>
    <n v="3.3956438328693987E-2"/>
    <n v="0"/>
    <n v="9.6532530024522265E-2"/>
    <n v="0"/>
    <n v="5.363989955138234E-2"/>
    <n v="0"/>
    <n v="3.2106120604925611E-2"/>
    <n v="0"/>
    <n v="0.1020464587723396"/>
    <n v="0"/>
    <n v="4.1411615425979466E-2"/>
    <n v="0"/>
    <n v="0.10130854969954028"/>
    <n v="0"/>
    <n v="0.19633770613278781"/>
    <n v="0"/>
    <n v="5.3984292441255868E-2"/>
    <n v="0"/>
    <n v="1.8994632915851822E-2"/>
    <n v="0"/>
    <n v="7.7052013609510098E-2"/>
    <n v="0"/>
    <n v="4.1864934817538245E-2"/>
    <n v="0"/>
    <n v="1.978088795663217E-2"/>
  </r>
  <r>
    <n v="5015"/>
    <x v="303"/>
    <x v="6"/>
    <n v="0"/>
    <n v="4.8800348845113209E-2"/>
    <n v="0"/>
    <n v="2.1210454694297217E-2"/>
    <n v="0"/>
    <n v="3.3173671024547845E-2"/>
    <n v="0"/>
    <n v="2.0171075509965303E-2"/>
    <n v="0"/>
    <n v="6.3040537045071954E-2"/>
    <n v="0"/>
    <n v="2.9240119672461064E-2"/>
    <n v="0"/>
    <n v="6.0628536861350987E-2"/>
    <n v="0"/>
    <n v="2.9437366659665488E-2"/>
    <n v="0"/>
    <n v="0.17044822193157658"/>
    <n v="0"/>
    <n v="0.15122254701555779"/>
    <n v="0"/>
    <n v="0.27959158990519462"/>
    <n v="0"/>
    <n v="4.4723236877396093E-2"/>
    <n v="0"/>
    <n v="5.3674463153342136E-2"/>
    <n v="0"/>
    <n v="0.51862788923152681"/>
    <n v="0"/>
    <n v="5.3043708048140382E-2"/>
    <n v="0"/>
    <n v="0.10940920682215799"/>
    <n v="0"/>
    <n v="0.18187244474800426"/>
    <n v="0"/>
    <n v="8.0789552512558899E-2"/>
    <n v="0"/>
    <n v="7.7458550739787774E-2"/>
    <n v="0"/>
    <n v="5.2017948697528092E-2"/>
    <n v="0"/>
    <n v="0.12684647453835787"/>
    <n v="0"/>
    <n v="0.12796796739836111"/>
    <n v="0"/>
    <n v="4.1981321360032409E-2"/>
    <n v="0"/>
    <n v="8.526002889544855E-2"/>
    <n v="0"/>
    <n v="0.13923325245737442"/>
    <n v="0"/>
    <n v="5.1011251844877092E-2"/>
    <n v="0"/>
    <n v="0.11666461401477456"/>
    <n v="0"/>
    <n v="0.12781311990309099"/>
    <n v="0"/>
    <n v="0.31179716443094002"/>
    <n v="0"/>
    <n v="2.7207754890703859E-2"/>
    <n v="0"/>
    <n v="0.16969745673604625"/>
    <n v="0"/>
    <n v="4.3487241968437146E-2"/>
    <n v="0"/>
    <n v="4.5009777693394565E-2"/>
    <n v="0"/>
    <n v="7.5152260686080649E-2"/>
    <n v="0"/>
    <n v="4.3545424792991075E-2"/>
    <n v="0"/>
    <n v="4.560945540392064E-2"/>
    <n v="0"/>
    <n v="7.1984729492636262E-2"/>
    <n v="0"/>
    <n v="6.3691170946416534E-2"/>
    <n v="0"/>
    <n v="8.0983596698920648E-2"/>
    <n v="0"/>
    <n v="0.11937010690387367"/>
    <n v="0"/>
    <n v="6.4871799998485469E-2"/>
    <n v="0"/>
    <n v="1.5554761170121062E-2"/>
    <n v="0"/>
    <n v="8.9913324599828134E-2"/>
    <n v="0"/>
    <n v="7.5855835706826705E-2"/>
    <n v="0"/>
    <n v="2.2053621839136159E-2"/>
  </r>
  <r>
    <n v="5016"/>
    <x v="304"/>
    <x v="6"/>
    <n v="0"/>
    <n v="5.1367829089679649E-2"/>
    <n v="0"/>
    <n v="2.5921309600966197E-2"/>
    <n v="0"/>
    <n v="3.3115059424921316E-2"/>
    <n v="0"/>
    <n v="4.231272783328522E-2"/>
    <n v="0"/>
    <n v="7.4983399169516837E-2"/>
    <n v="0"/>
    <n v="4.3056740335153408E-2"/>
    <n v="0"/>
    <n v="4.2249923143131994E-2"/>
    <n v="9.1743119266055046E-5"/>
    <n v="9.3722406546934631E-2"/>
    <n v="0"/>
    <n v="0.19813688632501575"/>
    <n v="0"/>
    <n v="5.9513563045902808E-2"/>
    <n v="0"/>
    <n v="0.33278381046326555"/>
    <n v="0"/>
    <n v="7.5930471114331738E-2"/>
    <n v="0"/>
    <n v="8.2811622834525145E-2"/>
    <n v="0"/>
    <n v="0.41825920333701871"/>
    <n v="0"/>
    <n v="4.4595582478510788E-2"/>
    <n v="0"/>
    <n v="4.1604464822291777E-2"/>
    <n v="0"/>
    <n v="0.11313059600822105"/>
    <n v="0"/>
    <n v="4.7721459887281097E-2"/>
    <n v="0"/>
    <n v="5.9280851224760553E-2"/>
    <n v="0"/>
    <n v="5.4788174585465449E-2"/>
    <n v="0"/>
    <n v="0.11528611143042722"/>
    <n v="0"/>
    <n v="6.9266711252439078E-2"/>
    <n v="0"/>
    <n v="2.8228320598441208E-2"/>
    <n v="0"/>
    <n v="8.7717823397837236E-2"/>
    <n v="0"/>
    <n v="0.237646109093578"/>
    <n v="0"/>
    <n v="6.3842395672065094E-2"/>
    <n v="0"/>
    <n v="9.6917465915695278E-2"/>
    <n v="0"/>
    <n v="0.11083080955598348"/>
    <n v="0"/>
    <n v="0.1278966213571549"/>
    <n v="0"/>
    <n v="3.4552500452626464E-2"/>
    <n v="0"/>
    <n v="0.18267293871905063"/>
    <n v="0"/>
    <n v="2.5106854351223323E-2"/>
    <n v="0"/>
    <n v="3.5229555946125923E-2"/>
    <n v="0"/>
    <n v="0.14009550233671847"/>
    <n v="0"/>
    <n v="4.1664536399188878E-2"/>
    <n v="0"/>
    <n v="4.2395968461802859E-2"/>
    <n v="0"/>
    <n v="0.14652637338653335"/>
    <n v="0"/>
    <n v="4.0349754773369148E-2"/>
    <n v="0"/>
    <n v="5.9437453521227736E-2"/>
    <n v="0"/>
    <n v="0.19581742911843839"/>
    <n v="0"/>
    <n v="2.663289190255368E-2"/>
    <n v="0"/>
    <n v="2.0332074152037059E-2"/>
    <n v="0"/>
    <n v="7.1875685119594787E-2"/>
    <n v="0"/>
    <n v="4.5474792970167169E-2"/>
    <n v="0"/>
    <n v="2.2996836422615713E-2"/>
  </r>
  <r>
    <n v="5017"/>
    <x v="305"/>
    <x v="6"/>
    <n v="9.6153846153846154E-5"/>
    <n v="4.3416965615877982E-2"/>
    <n v="0"/>
    <n v="2.3308838027516928E-2"/>
    <n v="0"/>
    <n v="3.870971123858219E-2"/>
    <n v="0"/>
    <n v="2.3488428440980522E-2"/>
    <n v="0"/>
    <n v="3.99988748716648E-2"/>
    <n v="0"/>
    <n v="2.3798061575966169E-2"/>
    <n v="0"/>
    <n v="4.0930271544577762E-2"/>
    <n v="0"/>
    <n v="5.8545519536389631E-2"/>
    <n v="0"/>
    <n v="0.50589383467007742"/>
    <n v="0"/>
    <n v="0.20160003015182248"/>
    <n v="0"/>
    <n v="0.10053382866016047"/>
    <n v="0"/>
    <n v="6.5743576277703164E-2"/>
    <n v="0"/>
    <n v="6.0574407350650859E-2"/>
    <n v="0"/>
    <n v="0.44334867294780556"/>
    <n v="0"/>
    <n v="9.7856706941881921E-2"/>
    <n v="0"/>
    <n v="5.5863903171616623E-2"/>
    <n v="0"/>
    <n v="9.2847709555578042E-2"/>
    <n v="0"/>
    <n v="4.7685118087813352E-2"/>
    <n v="0"/>
    <n v="9.4180077451119462E-2"/>
    <n v="0"/>
    <n v="0.10187848164603876"/>
    <n v="0"/>
    <n v="7.3180570779367099E-2"/>
    <n v="0"/>
    <n v="0.13288812409448983"/>
    <n v="0"/>
    <n v="4.595338476496736E-2"/>
    <n v="0"/>
    <n v="7.0592321307510211E-2"/>
    <n v="0"/>
    <n v="6.5874923533580335E-2"/>
    <n v="0"/>
    <n v="8.7282814625634572E-2"/>
    <n v="0"/>
    <n v="5.8056037156742228E-2"/>
    <n v="0"/>
    <n v="0.20939155781083493"/>
    <n v="0"/>
    <n v="0.13113763650444069"/>
    <n v="0"/>
    <n v="4.4743944864754671E-2"/>
    <n v="0"/>
    <n v="5.7690837429112803E-2"/>
    <n v="0"/>
    <n v="2.6596214690507873E-2"/>
    <n v="0"/>
    <n v="5.4579243210023866E-2"/>
    <n v="0"/>
    <n v="6.9062497513891624E-2"/>
    <n v="0"/>
    <n v="3.9045711118580961E-2"/>
    <n v="0"/>
    <n v="5.3322072581084429E-2"/>
    <n v="0"/>
    <n v="4.8473568763676443E-2"/>
    <n v="6.6666666666666664E-4"/>
    <n v="5.837766606493891E-2"/>
    <n v="0"/>
    <n v="6.4349430338725547E-2"/>
    <n v="0"/>
    <n v="0.15899501577566555"/>
    <n v="0"/>
    <n v="4.1142227313149066E-2"/>
    <n v="0"/>
    <n v="2.2460150173909871E-2"/>
    <n v="0"/>
    <n v="6.5987630179706228E-2"/>
    <n v="0"/>
    <n v="3.9005006589589317E-2"/>
    <n v="0"/>
    <n v="2.0193183911103418E-2"/>
  </r>
  <r>
    <n v="5019"/>
    <x v="306"/>
    <x v="6"/>
    <n v="0"/>
    <n v="5.7730134044861561E-2"/>
    <n v="0"/>
    <n v="2.9873480588713582E-2"/>
    <n v="0"/>
    <n v="3.3447136964127586E-2"/>
    <n v="0"/>
    <n v="2.640343375645321E-2"/>
    <n v="0"/>
    <n v="7.6541755036231049E-2"/>
    <n v="0"/>
    <n v="2.5155086520180815E-2"/>
    <n v="0"/>
    <n v="6.1725671368164023E-2"/>
    <n v="0"/>
    <n v="3.7042996886885858E-2"/>
    <n v="0"/>
    <n v="0.12130785613304669"/>
    <n v="0"/>
    <n v="0.22181045960008014"/>
    <n v="0"/>
    <n v="0.11095346352010252"/>
    <n v="0"/>
    <n v="8.5328270176824372E-2"/>
    <n v="0"/>
    <n v="8.2799622449306956E-2"/>
    <n v="0"/>
    <n v="0.12063239538980292"/>
    <n v="0"/>
    <n v="7.1903269105172141E-2"/>
    <n v="0"/>
    <n v="0.13129571111188532"/>
    <n v="0"/>
    <n v="8.8120683868729441E-2"/>
    <n v="0"/>
    <n v="5.6430757065932598E-2"/>
    <n v="0"/>
    <n v="6.8891016084898365E-2"/>
    <n v="0"/>
    <n v="8.1663091332918603E-2"/>
    <n v="0"/>
    <n v="9.7880071775847607E-2"/>
    <n v="0"/>
    <n v="9.4366725639341661E-2"/>
    <n v="0"/>
    <n v="6.2317043747229683E-2"/>
    <n v="0"/>
    <n v="4.1837082046235173E-2"/>
    <n v="0"/>
    <n v="0.33464126460673932"/>
    <n v="0"/>
    <n v="6.5053310394778005E-2"/>
    <n v="0"/>
    <n v="0.12264216244832359"/>
    <n v="0"/>
    <n v="9.2160942724867939E-2"/>
    <n v="0"/>
    <n v="0.43281554145997686"/>
    <n v="0"/>
    <n v="4.5577601206877684E-2"/>
    <n v="0"/>
    <n v="9.788823530261985E-2"/>
    <n v="0"/>
    <n v="4.0979993118393752E-2"/>
    <n v="0"/>
    <n v="3.0881123107433083E-2"/>
    <n v="0"/>
    <n v="0.11835456214374679"/>
    <n v="9.5238095238095227E-4"/>
    <n v="5.286335737971383E-2"/>
    <n v="0"/>
    <n v="5.0961790690781696E-2"/>
    <n v="0"/>
    <n v="0.18768602959349545"/>
    <n v="0"/>
    <n v="6.6598077527756275E-2"/>
    <n v="0"/>
    <n v="5.4103883622363916E-2"/>
    <n v="0"/>
    <n v="0.18059781714393927"/>
    <n v="0"/>
    <n v="3.5749110476905405E-2"/>
    <n v="0"/>
    <n v="1.4795924842306879E-2"/>
    <n v="0"/>
    <n v="6.3617958348743384E-2"/>
    <n v="0"/>
    <n v="2.8206854887886108E-2"/>
    <n v="0"/>
    <n v="1.8336976972021524E-2"/>
  </r>
  <r>
    <n v="5034"/>
    <x v="307"/>
    <x v="6"/>
    <n v="4.0384615384615385E-3"/>
    <n v="8.6934074178801335E-2"/>
    <n v="5.4347826086956517E-5"/>
    <n v="2.0549419161202245E-2"/>
    <n v="3.1875000000000002E-3"/>
    <n v="6.8752819542324997E-2"/>
    <n v="4.6728971962616827E-5"/>
    <n v="2.6976774726372738E-2"/>
    <n v="0"/>
    <n v="6.298530237151749E-2"/>
    <n v="0"/>
    <n v="2.1409330581398277E-2"/>
    <n v="0"/>
    <n v="4.1898718957326435E-2"/>
    <n v="9.1743119266055046E-5"/>
    <n v="3.7381049132995565E-2"/>
    <n v="0"/>
    <n v="0.26366624639674463"/>
    <n v="0"/>
    <n v="8.4867295501769024E-2"/>
    <n v="0"/>
    <n v="0.23334782004662499"/>
    <n v="0"/>
    <n v="0.4018497821633632"/>
    <n v="0"/>
    <n v="3.6916748023471183E-2"/>
    <n v="0"/>
    <n v="0.75311678403089588"/>
    <n v="0"/>
    <n v="4.3593922087881688E-2"/>
    <n v="0"/>
    <n v="4.3148131780270778E-2"/>
    <n v="0"/>
    <n v="0.11781725039419755"/>
    <n v="0"/>
    <n v="6.1846409740903982E-2"/>
    <n v="0"/>
    <n v="6.2506680511052959E-2"/>
    <n v="0"/>
    <n v="6.3923990235691383E-2"/>
    <n v="1.8965517241379311E-3"/>
    <n v="0.12830052066285716"/>
    <n v="0"/>
    <n v="5.3214204637084588E-2"/>
    <n v="0"/>
    <n v="4.5588021746646112E-2"/>
    <n v="0"/>
    <n v="8.7463234457331715E-2"/>
    <n v="0"/>
    <n v="0.23251587099169438"/>
    <n v="0"/>
    <n v="6.9701780707693436E-2"/>
    <n v="0"/>
    <n v="0.1650861873232419"/>
    <n v="0"/>
    <n v="3.859933925469565E-2"/>
    <n v="0"/>
    <n v="0.43636915771417722"/>
    <n v="0"/>
    <n v="6.138637331430212E-2"/>
    <n v="0"/>
    <n v="0.11677055937330114"/>
    <n v="0"/>
    <n v="5.205894172321731E-2"/>
    <n v="0"/>
    <n v="5.968187155727657E-2"/>
    <n v="0"/>
    <n v="6.9000954436669329E-2"/>
    <n v="0"/>
    <n v="3.9267984382442472E-2"/>
    <n v="0"/>
    <n v="3.3680934377390004E-2"/>
    <n v="0"/>
    <n v="5.4001426049702997E-2"/>
    <n v="0"/>
    <n v="6.510944266350617E-2"/>
    <n v="0"/>
    <n v="5.1404578036049538E-2"/>
    <n v="0"/>
    <n v="0.16987338607542285"/>
    <n v="0"/>
    <n v="4.7705965936333285E-2"/>
    <n v="0"/>
    <n v="1.9936590650476753E-2"/>
    <n v="0"/>
    <n v="6.3441954479341284E-2"/>
    <n v="8.4033613445378154E-5"/>
    <n v="4.1423050188375665E-2"/>
    <n v="0"/>
    <n v="2.0877786956447781E-2"/>
  </r>
  <r>
    <n v="5037"/>
    <x v="308"/>
    <x v="6"/>
    <n v="0"/>
    <n v="4.4766821495731475E-2"/>
    <n v="0"/>
    <n v="3.5347600276178975E-2"/>
    <n v="0"/>
    <n v="2.9981785983311172E-2"/>
    <n v="0"/>
    <n v="2.5838813138889381E-2"/>
    <n v="0"/>
    <n v="6.9599536705002255E-2"/>
    <n v="0"/>
    <n v="2.337953293494174E-2"/>
    <n v="0"/>
    <n v="4.5069730729867974E-2"/>
    <n v="0"/>
    <n v="3.3801548107526794E-2"/>
    <n v="0"/>
    <n v="9.5266150672452324E-2"/>
    <n v="0"/>
    <n v="0.17410830471340819"/>
    <n v="0"/>
    <n v="0.17467180947165578"/>
    <n v="0"/>
    <n v="0.32973639199945892"/>
    <n v="0"/>
    <n v="6.6370467106163913E-2"/>
    <n v="0"/>
    <n v="0.37201064056242938"/>
    <n v="0"/>
    <n v="4.3796480602570298E-2"/>
    <n v="0"/>
    <n v="9.6264607138131203E-2"/>
    <n v="0"/>
    <n v="0.10780132890021005"/>
    <n v="0"/>
    <n v="6.86707293314021E-2"/>
    <n v="0"/>
    <n v="4.8841728587808456E-2"/>
    <n v="0"/>
    <n v="4.1681618679383983E-2"/>
    <n v="0"/>
    <n v="8.335801554665026E-2"/>
    <n v="0"/>
    <n v="5.6056548535058433E-2"/>
    <n v="0"/>
    <n v="4.9884907040056103E-2"/>
    <n v="0"/>
    <n v="4.2528499471845158E-2"/>
    <n v="0"/>
    <n v="0.22875749801763864"/>
    <n v="0"/>
    <n v="6.5482809956812202E-2"/>
    <n v="0"/>
    <n v="8.7030609745670923E-2"/>
    <n v="0"/>
    <n v="0.11206697060503618"/>
    <n v="0"/>
    <n v="0.24243192307064759"/>
    <n v="0"/>
    <n v="4.6928645087760394E-2"/>
    <n v="0"/>
    <n v="0.1746058942929252"/>
    <n v="0"/>
    <n v="2.6862199421785558E-2"/>
    <n v="0"/>
    <n v="6.0670270216711716E-2"/>
    <n v="0"/>
    <n v="7.9677286267760744E-2"/>
    <n v="7.9365079365079365E-5"/>
    <n v="3.8035201690759662E-2"/>
    <n v="0"/>
    <n v="3.977407821345167E-2"/>
    <n v="0"/>
    <n v="0.20425809784939661"/>
    <n v="1.111111111111111E-4"/>
    <n v="6.1164156214244793E-2"/>
    <n v="0"/>
    <n v="0.12304149511832209"/>
    <n v="0"/>
    <n v="0.12139456645203033"/>
    <n v="0"/>
    <n v="4.4298508279439625E-2"/>
    <n v="1.0431654676258991E-3"/>
    <n v="3.2315512207497558E-2"/>
    <n v="0"/>
    <n v="4.8633960626424624E-2"/>
    <n v="0"/>
    <n v="3.4049292730298296E-2"/>
    <n v="1.7006802721088437E-4"/>
    <n v="2.5407519638985222E-2"/>
  </r>
  <r>
    <n v="5055"/>
    <x v="309"/>
    <x v="6"/>
    <n v="0"/>
    <n v="4.0838828104979921E-2"/>
    <n v="0"/>
    <n v="1.7995610136875614E-2"/>
    <n v="0"/>
    <n v="2.7369187186336477E-2"/>
    <n v="0"/>
    <n v="2.5021243099826729E-2"/>
    <n v="0"/>
    <n v="4.5762532938443158E-2"/>
    <n v="0"/>
    <n v="3.2435207788303534E-2"/>
    <n v="0"/>
    <n v="3.1903789511255831E-2"/>
    <n v="7.3394495412844036E-4"/>
    <n v="3.5087797242795593E-2"/>
    <n v="0"/>
    <n v="0.11584505344485263"/>
    <n v="0"/>
    <n v="0.18505389510736983"/>
    <n v="0"/>
    <n v="2.0193830223063383E-2"/>
    <n v="0"/>
    <n v="8.1103931993328646E-2"/>
    <n v="0"/>
    <n v="0.13804464760530646"/>
    <n v="0"/>
    <n v="0.55576312010115103"/>
    <n v="0"/>
    <n v="6.1679198538512441E-2"/>
    <n v="0"/>
    <n v="8.4105429505634377E-2"/>
    <n v="0"/>
    <n v="0.11214803439276952"/>
    <n v="0"/>
    <n v="7.55590452357075E-2"/>
    <n v="0"/>
    <n v="6.8218177723955664E-2"/>
    <n v="0"/>
    <n v="6.0653156393860146E-2"/>
    <n v="3.4482758620689653E-4"/>
    <n v="7.6631176643213367E-2"/>
    <n v="0"/>
    <n v="5.5962103924955979E-2"/>
    <n v="0"/>
    <n v="9.2792823810977323E-2"/>
    <n v="0"/>
    <n v="0.17958724970895285"/>
    <n v="0"/>
    <n v="0.29953922660450927"/>
    <n v="0"/>
    <n v="7.2792317397835427E-2"/>
    <n v="0"/>
    <n v="0.12110931734046995"/>
    <n v="0"/>
    <n v="0.56737650780602533"/>
    <n v="0"/>
    <n v="4.7713076339357702E-2"/>
    <n v="0"/>
    <n v="8.7617220212283423E-2"/>
    <n v="0"/>
    <n v="9.8983936989686355E-2"/>
    <n v="0"/>
    <n v="3.3701085684553718E-2"/>
    <n v="0"/>
    <n v="3.9097893351515159E-2"/>
    <n v="0"/>
    <n v="5.8706556243528683E-2"/>
    <n v="0"/>
    <n v="2.6626364684831334E-2"/>
    <n v="0"/>
    <n v="4.1324002314837932E-2"/>
    <n v="0"/>
    <n v="0.14514523007588423"/>
    <n v="0"/>
    <n v="4.9993569943579438E-2"/>
    <n v="4.1666666666666666E-3"/>
    <n v="7.0490055928467521E-2"/>
    <n v="0"/>
    <n v="0.11703580365825574"/>
    <n v="0"/>
    <n v="6.1246755967248205E-2"/>
    <n v="0"/>
    <n v="2.1072529633399846E-2"/>
    <n v="0"/>
    <n v="5.596024530776729E-2"/>
    <n v="0"/>
    <n v="3.730568685103041E-2"/>
    <n v="0"/>
    <n v="1.6379997876466403E-2"/>
  </r>
  <r>
    <n v="5058"/>
    <x v="310"/>
    <x v="7"/>
    <n v="0"/>
    <n v="6.7038410742286253E-2"/>
    <n v="0"/>
    <n v="2.9852708728385784E-2"/>
    <n v="0"/>
    <n v="3.5832938756819727E-2"/>
    <n v="0"/>
    <n v="2.4277784929521665E-2"/>
    <n v="0"/>
    <n v="8.2558928636881926E-2"/>
    <n v="0"/>
    <n v="3.1986594289192816E-2"/>
    <n v="0"/>
    <n v="5.4238017812763252E-2"/>
    <n v="0"/>
    <n v="4.6326641533480248E-2"/>
    <n v="0"/>
    <n v="0.32743792306228947"/>
    <n v="0"/>
    <n v="9.1043179239570712E-2"/>
    <n v="0"/>
    <n v="0.22469303214801667"/>
    <n v="0"/>
    <n v="0.13806395679400393"/>
    <n v="0"/>
    <n v="7.2674122993093476E-2"/>
    <n v="0"/>
    <n v="0.30731138463895691"/>
    <n v="0"/>
    <n v="3.5551425996562191E-2"/>
    <n v="0"/>
    <n v="0.11334723092989941"/>
    <n v="0"/>
    <n v="0.18563188282079127"/>
    <n v="0"/>
    <n v="5.4451413164761549E-2"/>
    <n v="0"/>
    <n v="8.3111411073721206E-2"/>
    <n v="0"/>
    <n v="5.2077930172781513E-2"/>
    <n v="0"/>
    <n v="6.5447599947086516E-2"/>
    <n v="0"/>
    <n v="7.1732844360836573E-2"/>
    <n v="0"/>
    <n v="3.5416286244228573E-2"/>
    <n v="0"/>
    <n v="4.3621034828027011E-2"/>
    <n v="0"/>
    <n v="0.11671637704824089"/>
    <n v="0"/>
    <n v="0.11891880662139534"/>
    <n v="0"/>
    <n v="0.11984465726175451"/>
    <n v="0"/>
    <n v="0.14578739793459397"/>
    <n v="0"/>
    <n v="0.28453260952057502"/>
    <n v="0"/>
    <n v="8.003085651046965E-2"/>
    <n v="0"/>
    <n v="3.3525106909290059E-2"/>
    <n v="2.3437499999999999E-4"/>
    <n v="4.8866515055090237E-2"/>
    <n v="0"/>
    <n v="4.5992520383135324E-2"/>
    <n v="0"/>
    <n v="9.0339324877718341E-2"/>
    <n v="7.1428571428571429E-4"/>
    <n v="6.1578300469474392E-2"/>
    <n v="1.7094017094017094E-4"/>
    <n v="4.6410832749904977E-2"/>
    <n v="0"/>
    <n v="0.10387607532007742"/>
    <n v="0"/>
    <n v="4.5754210131686006E-2"/>
    <n v="0"/>
    <n v="4.4202115138285737E-2"/>
    <n v="0"/>
    <n v="0.21879197904175865"/>
    <n v="0"/>
    <n v="4.548346924540235E-2"/>
    <n v="0"/>
    <n v="2.1524189394095835E-2"/>
    <n v="0"/>
    <n v="7.4535950794204539E-2"/>
    <n v="8.4033613445378154E-5"/>
    <n v="4.0447660022801465E-2"/>
    <n v="0"/>
    <n v="2.2107385047702162E-2"/>
  </r>
  <r>
    <n v="5059"/>
    <x v="311"/>
    <x v="6"/>
    <n v="0"/>
    <n v="6.3404104031527839E-2"/>
    <n v="0"/>
    <n v="1.8343915883065776E-2"/>
    <n v="0"/>
    <n v="2.8360543578062874E-2"/>
    <n v="4.6728971962616827E-5"/>
    <n v="2.7131175980244709E-2"/>
    <n v="0"/>
    <n v="6.1074146781928212E-2"/>
    <n v="0"/>
    <n v="2.2653265041527756E-2"/>
    <n v="0"/>
    <n v="3.6996465694000912E-2"/>
    <n v="1.1926605504587156E-3"/>
    <n v="8.6063547994661149E-2"/>
    <n v="0"/>
    <n v="0.19455563931605513"/>
    <n v="0"/>
    <n v="0.12255822270168241"/>
    <n v="0"/>
    <n v="0.11832645568515739"/>
    <n v="0"/>
    <n v="6.2257872628852483E-2"/>
    <n v="0"/>
    <n v="8.2470377932465103E-2"/>
    <n v="0"/>
    <n v="0.87780900249683391"/>
    <n v="0"/>
    <n v="9.4236328178441117E-2"/>
    <n v="1.6949152542372882E-4"/>
    <n v="7.0290913219619819E-2"/>
    <n v="0"/>
    <n v="0.11150768133316928"/>
    <n v="0"/>
    <n v="6.7754340562553667E-2"/>
    <n v="0"/>
    <n v="5.8943384126237841E-2"/>
    <n v="0"/>
    <n v="4.4543667494172309E-2"/>
    <n v="0"/>
    <n v="0.1225742319748911"/>
    <n v="0"/>
    <n v="4.3492490842396807E-2"/>
    <n v="0"/>
    <n v="4.523677968891756E-2"/>
    <n v="0"/>
    <n v="0.10074587521649368"/>
    <n v="0"/>
    <n v="8.4636327488809893E-2"/>
    <n v="0"/>
    <n v="8.1205463687693297E-2"/>
    <n v="0"/>
    <n v="7.0894195804028018E-2"/>
    <n v="0"/>
    <n v="4.9917523735834406E-2"/>
    <n v="0"/>
    <n v="0.3385102936719831"/>
    <n v="0"/>
    <n v="7.3905725120727725E-2"/>
    <n v="0"/>
    <n v="7.1534224777594801E-2"/>
    <n v="0"/>
    <n v="3.6939394308585907E-2"/>
    <n v="0"/>
    <n v="5.2811381388867505E-2"/>
    <n v="0"/>
    <n v="4.9768299030194252E-2"/>
    <n v="0"/>
    <n v="4.3164075499671863E-2"/>
    <n v="2.5641025641025641E-4"/>
    <n v="4.8329749393801399E-2"/>
    <n v="0"/>
    <n v="8.4131643353385979E-2"/>
    <n v="0"/>
    <n v="5.2559050080595401E-2"/>
    <n v="0"/>
    <n v="0.11174497659393648"/>
    <n v="0"/>
    <n v="0.12359925071568095"/>
    <n v="0"/>
    <n v="4.6306871332808287E-2"/>
    <n v="0"/>
    <n v="1.6205670685788893E-2"/>
    <n v="0"/>
    <n v="5.556520808235061E-2"/>
    <n v="0"/>
    <n v="2.8881305596896022E-2"/>
    <n v="0"/>
    <n v="1.9526457135200577E-2"/>
  </r>
  <r>
    <n v="5081"/>
    <x v="312"/>
    <x v="6"/>
    <n v="3.8461538461538462E-4"/>
    <n v="6.5532487749932616E-2"/>
    <n v="7.6086956521739129E-4"/>
    <n v="4.1218852475292611E-2"/>
    <n v="0"/>
    <n v="3.4263201787043632E-2"/>
    <n v="0"/>
    <n v="2.1351439960781121E-2"/>
    <n v="0"/>
    <n v="4.2917760815533459E-2"/>
    <n v="0"/>
    <n v="2.2443795855363654E-2"/>
    <n v="0"/>
    <n v="4.134201272557516E-2"/>
    <n v="0"/>
    <n v="4.2753156412577584E-2"/>
    <n v="0"/>
    <n v="0.16939754618312891"/>
    <n v="0"/>
    <n v="0.36115685654228241"/>
    <n v="0"/>
    <n v="0.25827293797656975"/>
    <n v="0"/>
    <n v="0.10067643952061203"/>
    <n v="0"/>
    <n v="7.0272277032211825E-2"/>
    <n v="0"/>
    <n v="0.30002313058810776"/>
    <n v="0"/>
    <n v="5.1779182191019936E-2"/>
    <n v="0"/>
    <n v="7.6048551848301671E-2"/>
    <n v="0"/>
    <n v="0.12036211490278159"/>
    <n v="0"/>
    <n v="0.11528584727822525"/>
    <n v="0"/>
    <n v="7.2663102002593197E-2"/>
    <n v="0"/>
    <n v="6.7341793053861967E-2"/>
    <n v="1.3793103448275861E-3"/>
    <n v="8.3483076383206109E-2"/>
    <n v="0"/>
    <n v="0.11037924378136392"/>
    <n v="0"/>
    <n v="3.6295615949777156E-2"/>
    <n v="0"/>
    <n v="4.8979618213089722E-2"/>
    <n v="0"/>
    <n v="5.0280636573550121E-2"/>
    <n v="0"/>
    <n v="8.7310152366552596E-2"/>
    <n v="0"/>
    <n v="0.1087675601372662"/>
    <n v="0"/>
    <n v="0.27937464992282679"/>
    <n v="0"/>
    <n v="0.13984961848921551"/>
    <n v="0"/>
    <n v="6.8700066010936242E-2"/>
    <n v="0"/>
    <n v="0.19244030484046915"/>
    <n v="0"/>
    <n v="2.6493768927413824E-2"/>
    <n v="0"/>
    <n v="4.3928298049628015E-2"/>
    <n v="0"/>
    <n v="4.2322059445064453E-2"/>
    <n v="0"/>
    <n v="2.9148860451251955E-2"/>
    <n v="0"/>
    <n v="3.3605846742695379E-2"/>
    <n v="0"/>
    <n v="0.10603682134404106"/>
    <n v="0"/>
    <n v="6.1101546133416208E-2"/>
    <n v="0"/>
    <n v="6.7732582043408165E-2"/>
    <n v="0"/>
    <n v="0.19059380629994244"/>
    <n v="1.0280373831775701E-3"/>
    <n v="7.0522459129869916E-2"/>
    <n v="0"/>
    <n v="1.4206680927588205E-2"/>
    <n v="0"/>
    <n v="5.7972538166947175E-2"/>
    <n v="0"/>
    <n v="3.2153806722201216E-2"/>
    <n v="0"/>
    <n v="2.0991866659413227E-2"/>
  </r>
  <r>
    <n v="5082"/>
    <x v="313"/>
    <x v="6"/>
    <n v="0"/>
    <n v="4.4129730832108333E-2"/>
    <n v="0"/>
    <n v="2.1216140376167515E-2"/>
    <n v="1.25E-4"/>
    <n v="4.370104092693685E-2"/>
    <n v="0"/>
    <n v="3.0549483254102838E-2"/>
    <n v="0"/>
    <n v="5.2060536204912383E-2"/>
    <n v="5.3475935828877003E-5"/>
    <n v="3.0716078000694945E-2"/>
    <n v="0"/>
    <n v="4.6857138827994103E-2"/>
    <n v="0"/>
    <n v="4.5685444246297932E-2"/>
    <n v="0"/>
    <n v="0.11562010379185829"/>
    <n v="0"/>
    <n v="0.11505821239365713"/>
    <n v="0"/>
    <n v="0.24248997946103654"/>
    <n v="0"/>
    <n v="0.10835217773280766"/>
    <n v="0"/>
    <n v="8.0889627352221868E-2"/>
    <n v="0"/>
    <n v="0.35905523038363685"/>
    <n v="0"/>
    <n v="6.7981336749247723E-2"/>
    <n v="0"/>
    <n v="8.7338643817444217E-2"/>
    <n v="0"/>
    <n v="8.5438822435927375E-2"/>
    <n v="0"/>
    <n v="6.4666075109960225E-2"/>
    <n v="0"/>
    <n v="5.6207792445471097E-2"/>
    <n v="0"/>
    <n v="5.2930639191837915E-2"/>
    <n v="0"/>
    <n v="9.8351089946626294E-2"/>
    <n v="0"/>
    <n v="4.1097607002478075E-2"/>
    <n v="0"/>
    <n v="8.4914419540291219E-2"/>
    <n v="0"/>
    <n v="5.5632628905525339E-2"/>
    <n v="0"/>
    <n v="6.402293568424805E-2"/>
    <n v="0"/>
    <n v="0.10822902777095071"/>
    <n v="0"/>
    <n v="9.6951082259225566E-2"/>
    <n v="0"/>
    <n v="0.3868807667392723"/>
    <n v="0"/>
    <n v="0.4562953654663332"/>
    <n v="0"/>
    <n v="4.2807182171740142E-2"/>
    <n v="0"/>
    <n v="8.8555427876447171E-2"/>
    <n v="0"/>
    <n v="2.733397729258337E-2"/>
    <n v="0"/>
    <n v="3.4671280763349056E-2"/>
    <n v="0"/>
    <n v="7.2351714403030648E-2"/>
    <n v="0"/>
    <n v="5.2826226072057246E-2"/>
    <n v="1.7094017094017094E-4"/>
    <n v="6.9297123382799322E-2"/>
    <n v="0"/>
    <n v="0.12686578968681542"/>
    <n v="0"/>
    <n v="5.0757127860063755E-2"/>
    <n v="0"/>
    <n v="4.8240976557092211E-2"/>
    <n v="0"/>
    <n v="0.26028621264148666"/>
    <n v="0"/>
    <n v="4.1970266264643015E-2"/>
    <n v="0"/>
    <n v="1.7732437619639142E-2"/>
    <n v="0"/>
    <n v="8.6900692016964362E-2"/>
    <n v="0"/>
    <n v="4.3133258024345651E-2"/>
    <n v="0"/>
    <n v="1.5196071599568286E-2"/>
  </r>
  <r>
    <n v="5083"/>
    <x v="314"/>
    <x v="6"/>
    <n v="0"/>
    <n v="5.4081712095294443E-2"/>
    <n v="0"/>
    <n v="2.6349066915789126E-2"/>
    <n v="0"/>
    <n v="2.8071628054499476E-2"/>
    <n v="0"/>
    <n v="3.1246401933076637E-2"/>
    <n v="0"/>
    <n v="6.5505507380293718E-2"/>
    <n v="0"/>
    <n v="2.7724082716588612E-2"/>
    <n v="0"/>
    <n v="6.1291326977609695E-2"/>
    <n v="0"/>
    <n v="6.6191041881832793E-2"/>
    <n v="0"/>
    <n v="0.24353908727081761"/>
    <n v="0"/>
    <n v="0.30182178440091739"/>
    <n v="0"/>
    <n v="0.15696631435561009"/>
    <n v="0"/>
    <n v="2.7902963239336286E-2"/>
    <n v="0"/>
    <n v="5.7404416439004693E-2"/>
    <n v="0"/>
    <n v="0.21656783616863864"/>
    <n v="0"/>
    <n v="7.9821280017764465E-2"/>
    <n v="0"/>
    <n v="8.6779551560588863E-2"/>
    <n v="0"/>
    <n v="0.10338447869503191"/>
    <n v="0"/>
    <n v="6.8263126103618649E-2"/>
    <n v="0"/>
    <n v="7.4091177276751602E-2"/>
    <n v="0"/>
    <n v="7.2059580614348764E-2"/>
    <n v="0"/>
    <n v="9.0942765840202278E-2"/>
    <n v="0"/>
    <n v="7.6971877767121555E-2"/>
    <n v="0"/>
    <n v="4.9989096720976067E-2"/>
    <n v="0"/>
    <n v="6.3059596821381014E-2"/>
    <n v="0"/>
    <n v="0.18106207733146321"/>
    <n v="0"/>
    <n v="5.2220231666084416E-2"/>
    <n v="0"/>
    <n v="0.14976716269029736"/>
    <n v="0"/>
    <n v="0.29572476276688647"/>
    <n v="0"/>
    <n v="0.37419191861823509"/>
    <n v="0"/>
    <n v="5.5637655008685304E-2"/>
    <n v="0"/>
    <n v="8.8160156087158381E-2"/>
    <n v="0"/>
    <n v="4.6796373684923537E-2"/>
    <n v="0"/>
    <n v="4.9909913844345559E-2"/>
    <n v="0"/>
    <n v="6.4094320405093788E-2"/>
    <n v="0"/>
    <n v="4.1310843111413968E-2"/>
    <n v="0"/>
    <n v="4.042533018705069E-2"/>
    <n v="0"/>
    <n v="8.9389631113541729E-2"/>
    <n v="0"/>
    <n v="5.982970047815659E-2"/>
    <n v="0"/>
    <n v="0.11789991534773843"/>
    <n v="0"/>
    <n v="0.23041442984532914"/>
    <n v="0"/>
    <n v="0.12006139668476871"/>
    <n v="0"/>
    <n v="1.6513217997618252E-2"/>
    <n v="0"/>
    <n v="4.152387654389128E-2"/>
    <n v="0"/>
    <n v="5.1482088541006714E-2"/>
    <n v="6.8027210884353753E-5"/>
    <n v="2.6028602513674851E-2"/>
  </r>
  <r>
    <n v="5095"/>
    <x v="315"/>
    <x v="6"/>
    <n v="0"/>
    <n v="3.8614766735291836E-2"/>
    <n v="0"/>
    <n v="2.363657692596112E-2"/>
    <n v="0"/>
    <n v="2.6995791843873119E-2"/>
    <n v="0"/>
    <n v="2.8220440097984533E-2"/>
    <n v="0"/>
    <n v="6.7517570026077084E-2"/>
    <n v="0"/>
    <n v="2.8218496209983186E-2"/>
    <n v="8.9541284403669721E-2"/>
    <n v="0.3956117626748169"/>
    <n v="2.6605504587155966E-3"/>
    <n v="4.9119450038016509E-2"/>
    <n v="0"/>
    <n v="0.15755323355025186"/>
    <n v="0"/>
    <n v="0.29616049534652727"/>
    <n v="0"/>
    <n v="0.33327558755739384"/>
    <n v="0"/>
    <n v="4.4271587924420923E-2"/>
    <n v="0"/>
    <n v="6.7714683989831798E-2"/>
    <n v="0"/>
    <n v="0.79915444839107164"/>
    <n v="0"/>
    <n v="5.4244408426902035E-2"/>
    <n v="0"/>
    <n v="8.365361255014199E-2"/>
    <n v="0"/>
    <n v="0.14935270544272811"/>
    <n v="0"/>
    <n v="5.9020748426925992E-2"/>
    <n v="0"/>
    <n v="5.6207308476323728E-2"/>
    <n v="0"/>
    <n v="8.3234634620691653E-2"/>
    <n v="3.9655172413793098E-3"/>
    <n v="0.13018364673870453"/>
    <n v="0"/>
    <n v="9.0401148426132699E-2"/>
    <n v="0"/>
    <n v="5.296977420848583E-2"/>
    <n v="0"/>
    <n v="9.3442703053129753E-2"/>
    <n v="0"/>
    <n v="0.14613541205288194"/>
    <n v="0"/>
    <n v="5.0641110297911331E-2"/>
    <n v="0"/>
    <n v="0.15977096192996901"/>
    <n v="0"/>
    <n v="0.38313364396632382"/>
    <n v="0"/>
    <n v="0.38081273853980163"/>
    <n v="0"/>
    <n v="5.6118757394414492E-2"/>
    <n v="0"/>
    <n v="0.1221920954514616"/>
    <n v="0"/>
    <n v="3.191051438151396E-2"/>
    <n v="0"/>
    <n v="4.2743216985386419E-2"/>
    <n v="0"/>
    <n v="7.8503532917111707E-2"/>
    <n v="0"/>
    <n v="5.4300552068975307E-2"/>
    <n v="0"/>
    <n v="4.2756487364155313E-2"/>
    <n v="0"/>
    <n v="0.13285790989783877"/>
    <n v="3.3333333333333332E-4"/>
    <n v="6.1905785938256727E-2"/>
    <n v="0"/>
    <n v="5.5273804096895036E-2"/>
    <n v="0"/>
    <n v="0.11083988879503087"/>
    <n v="0"/>
    <n v="6.5680920352335456E-2"/>
    <n v="1.7985611510791367E-4"/>
    <n v="2.7321505201299702E-2"/>
    <n v="0"/>
    <n v="4.0637464738268757E-2"/>
    <n v="0"/>
    <n v="4.4477609263230175E-2"/>
    <n v="0"/>
    <n v="1.6032392328045614E-2"/>
  </r>
  <r>
    <n v="5103"/>
    <x v="316"/>
    <x v="6"/>
    <n v="1.9230769230769231E-4"/>
    <n v="4.3067610589725004E-2"/>
    <n v="0"/>
    <n v="2.1701140383615678E-2"/>
    <n v="0"/>
    <n v="3.485310709115317E-2"/>
    <n v="0"/>
    <n v="2.508779264371367E-2"/>
    <n v="0"/>
    <n v="5.6104355177356693E-2"/>
    <n v="0"/>
    <n v="2.2690283931641082E-2"/>
    <n v="0"/>
    <n v="5.3340457632476732E-2"/>
    <n v="0"/>
    <n v="3.657961463466617E-2"/>
    <n v="0"/>
    <n v="0.11741252773944955"/>
    <n v="0"/>
    <n v="0.12401360545292503"/>
    <n v="0"/>
    <n v="0.50438287065286114"/>
    <n v="0"/>
    <n v="0.10040684515238664"/>
    <n v="0"/>
    <n v="8.7273762213835454E-2"/>
    <n v="0"/>
    <n v="0.60899193879570523"/>
    <n v="0"/>
    <n v="7.9030526902066411E-2"/>
    <n v="0"/>
    <n v="7.3320392715797669E-2"/>
    <n v="0"/>
    <n v="0.10497948927917747"/>
    <n v="0"/>
    <n v="5.8744710349949027E-2"/>
    <n v="0"/>
    <n v="6.5867611572193993E-2"/>
    <n v="0"/>
    <n v="9.7711794372409025E-2"/>
    <n v="0"/>
    <n v="7.2139001265268107E-2"/>
    <n v="0"/>
    <n v="7.271321627587457E-2"/>
    <n v="0"/>
    <n v="3.4738409228224167E-2"/>
    <n v="0"/>
    <n v="0.10005707742021142"/>
    <n v="0"/>
    <n v="0.16417507528712924"/>
    <n v="0"/>
    <n v="0.11995310239705126"/>
    <n v="0"/>
    <n v="0.12530976280268574"/>
    <n v="0"/>
    <n v="7.2741797729460128E-2"/>
    <n v="0"/>
    <n v="0.34027854611905056"/>
    <n v="0"/>
    <n v="3.3875753226543417E-2"/>
    <n v="0"/>
    <n v="0.16754534384525407"/>
    <n v="0"/>
    <n v="3.4188110253248409E-2"/>
    <n v="0"/>
    <n v="4.3370589122123757E-2"/>
    <n v="0"/>
    <n v="0.1109505340325147"/>
    <n v="0"/>
    <n v="6.1072820378126426E-2"/>
    <n v="0"/>
    <n v="4.3302870734645116E-2"/>
    <n v="0"/>
    <n v="9.2889885095608263E-2"/>
    <n v="0"/>
    <n v="5.0526737428014411E-2"/>
    <n v="0"/>
    <n v="5.6041271063442519E-2"/>
    <n v="0"/>
    <n v="0.17337027462980073"/>
    <n v="0"/>
    <n v="4.1594664460855565E-2"/>
    <n v="0"/>
    <n v="1.6000287526169409E-2"/>
    <n v="0"/>
    <n v="3.8748910278932736E-2"/>
    <n v="0"/>
    <n v="2.5800321037858537E-2"/>
    <n v="0"/>
    <n v="1.5101748451110817E-2"/>
  </r>
  <r>
    <n v="5108"/>
    <x v="317"/>
    <x v="6"/>
    <n v="0"/>
    <n v="6.4411887793550268E-2"/>
    <n v="0"/>
    <n v="3.7789949828371062E-2"/>
    <n v="0"/>
    <n v="2.8440859485058197E-2"/>
    <n v="0"/>
    <n v="3.2229202164298379E-2"/>
    <n v="0"/>
    <n v="4.7543311166174204E-2"/>
    <n v="0"/>
    <n v="2.5956333969328418E-2"/>
    <n v="0"/>
    <n v="4.6798574878526643E-2"/>
    <n v="0"/>
    <n v="2.8282828568571162E-2"/>
    <n v="0"/>
    <n v="0.13798729089754938"/>
    <n v="0"/>
    <n v="9.8112193942751183E-2"/>
    <n v="0"/>
    <n v="0.11306983894411404"/>
    <n v="0"/>
    <n v="0.10898168470325684"/>
    <n v="0"/>
    <n v="0.10984372564878907"/>
    <n v="0"/>
    <n v="0.36034432963984647"/>
    <n v="0"/>
    <n v="0.18943246518452586"/>
    <n v="0"/>
    <n v="6.2654861448783974E-2"/>
    <n v="0"/>
    <n v="0.1492472665567362"/>
    <n v="0"/>
    <n v="2.8602940632411929E-2"/>
    <n v="7.8125000000000004E-4"/>
    <n v="6.5869943714477977E-2"/>
    <n v="0"/>
    <n v="0.11598816890326599"/>
    <n v="3.4482758620689653E-4"/>
    <n v="8.9249222082683932E-2"/>
    <n v="0"/>
    <n v="9.2681552031721515E-2"/>
    <n v="0"/>
    <n v="3.508012915520916E-2"/>
    <n v="0"/>
    <n v="5.4110730886948025E-2"/>
    <n v="0"/>
    <n v="0.10417627930444126"/>
    <n v="0"/>
    <n v="6.4243697163710367E-2"/>
    <n v="0"/>
    <n v="0.14491907277430868"/>
    <n v="0"/>
    <n v="5.506190317559076E-2"/>
    <n v="0"/>
    <n v="0.12516180147175404"/>
    <n v="0"/>
    <n v="3.0518326245449347E-2"/>
    <n v="0"/>
    <n v="7.5857504810688356E-2"/>
    <n v="0"/>
    <n v="2.6116435568826819E-2"/>
    <n v="0"/>
    <n v="4.9908077318387659E-2"/>
    <n v="0"/>
    <n v="8.1349395648752321E-2"/>
    <n v="0"/>
    <n v="3.6644839806287098E-2"/>
    <n v="0"/>
    <n v="3.5558375100726673E-2"/>
    <n v="0"/>
    <n v="0.21558135154023228"/>
    <n v="0"/>
    <n v="5.3350582269201585E-2"/>
    <n v="0"/>
    <n v="8.8544085660819644E-2"/>
    <n v="0"/>
    <n v="0.25537233582162"/>
    <n v="0"/>
    <n v="5.9368867820151522E-2"/>
    <n v="0"/>
    <n v="1.8568642369541873E-2"/>
    <n v="0"/>
    <n v="0.13093742918293494"/>
    <n v="0"/>
    <n v="7.3340254835239899E-2"/>
    <n v="0"/>
    <n v="1.6597215030078855E-2"/>
  </r>
  <r>
    <n v="5114"/>
    <x v="318"/>
    <x v="6"/>
    <n v="0"/>
    <n v="4.7323887784453018E-2"/>
    <n v="0"/>
    <n v="3.635549713890901E-2"/>
    <n v="0"/>
    <n v="2.531685593274631E-2"/>
    <n v="0"/>
    <n v="2.050810713463885E-2"/>
    <n v="0"/>
    <n v="7.0351509816729232E-2"/>
    <n v="0"/>
    <n v="2.3408852971466665E-2"/>
    <n v="0"/>
    <n v="6.5561404269379245E-2"/>
    <n v="0"/>
    <n v="4.0238532701272763E-2"/>
    <n v="0"/>
    <n v="0.24748325983061895"/>
    <n v="0"/>
    <n v="0.18582660399597062"/>
    <n v="0"/>
    <n v="0.10443275645151766"/>
    <n v="0"/>
    <n v="0.15467759668384942"/>
    <n v="0"/>
    <n v="6.0764071022543623E-2"/>
    <n v="0"/>
    <n v="0.45019505401399712"/>
    <n v="0"/>
    <n v="9.8087724615122079E-2"/>
    <n v="0"/>
    <n v="7.0504305440934403E-2"/>
    <n v="0"/>
    <n v="7.1582189830921641E-2"/>
    <n v="0"/>
    <n v="0.12653127129789549"/>
    <n v="0"/>
    <n v="4.0161908543914944E-2"/>
    <n v="0"/>
    <n v="4.3812308223091609E-2"/>
    <n v="0"/>
    <n v="7.6533585039274751E-2"/>
    <n v="0"/>
    <n v="7.8371242845641551E-2"/>
    <n v="0"/>
    <n v="5.4875119388232675E-2"/>
    <n v="0"/>
    <n v="2.6317620745731775E-2"/>
    <n v="0"/>
    <n v="6.2411484675033484E-2"/>
    <n v="0"/>
    <n v="0.11790446151950576"/>
    <n v="0"/>
    <n v="8.6804054596484354E-2"/>
    <n v="0"/>
    <n v="0.21367172382080893"/>
    <n v="0"/>
    <n v="0.41209341428638457"/>
    <n v="0"/>
    <n v="5.6216688194904919E-2"/>
    <n v="0"/>
    <n v="0.1151751558785712"/>
    <n v="0"/>
    <n v="2.597031855300537E-2"/>
    <n v="0"/>
    <n v="2.7180579066455521E-2"/>
    <n v="0"/>
    <n v="7.0420675281842565E-2"/>
    <n v="0"/>
    <n v="3.4079953701911511E-2"/>
    <n v="0"/>
    <n v="4.7338932153669737E-2"/>
    <n v="0"/>
    <n v="0.16744003916826972"/>
    <n v="0"/>
    <n v="4.9783626233372125E-2"/>
    <n v="0"/>
    <n v="2.9110339077106577E-2"/>
    <n v="0"/>
    <n v="0.15870748535148127"/>
    <n v="0"/>
    <n v="4.138370767737122E-2"/>
    <n v="0"/>
    <n v="2.4271357808762748E-2"/>
    <n v="0"/>
    <n v="3.518443113678893E-2"/>
    <n v="0"/>
    <n v="3.7489787254862357E-2"/>
    <n v="0"/>
    <n v="2.9954753023900455E-2"/>
  </r>
  <r>
    <n v="5115"/>
    <x v="319"/>
    <x v="6"/>
    <n v="0"/>
    <n v="3.1019990715382209E-2"/>
    <n v="5.4347826086956517E-5"/>
    <n v="2.7218956393637056E-2"/>
    <n v="0"/>
    <n v="2.8648105895453885E-2"/>
    <n v="0"/>
    <n v="2.7212812308090681E-2"/>
    <n v="0"/>
    <n v="6.1571699728209056E-2"/>
    <n v="0"/>
    <n v="3.2261493771957285E-2"/>
    <n v="0"/>
    <n v="5.5148252311141253E-2"/>
    <n v="0"/>
    <n v="4.2699955838652374E-2"/>
    <n v="0"/>
    <n v="0.15050150354816066"/>
    <n v="0"/>
    <n v="0.12106594565078836"/>
    <n v="0"/>
    <n v="0.15399831670558875"/>
    <n v="0"/>
    <n v="8.903172785505449E-2"/>
    <n v="0"/>
    <n v="5.3851346285396361E-2"/>
    <n v="0"/>
    <n v="0.49578924776342187"/>
    <n v="0"/>
    <n v="6.9934751640001486E-2"/>
    <n v="0"/>
    <n v="7.8635925383224725E-2"/>
    <n v="0"/>
    <n v="0.10687579072673266"/>
    <n v="0"/>
    <n v="6.9766229170518251E-2"/>
    <n v="0"/>
    <n v="6.4340421734605524E-2"/>
    <n v="0"/>
    <n v="8.8490624695873321E-2"/>
    <n v="0"/>
    <n v="5.7802716332379572E-2"/>
    <n v="0"/>
    <n v="7.4794695832341412E-2"/>
    <n v="0"/>
    <n v="5.0276447489030186E-2"/>
    <n v="0"/>
    <n v="6.0034059573136331E-2"/>
    <n v="0"/>
    <n v="0.19199004640291067"/>
    <n v="0"/>
    <n v="0.10685252147766382"/>
    <n v="0"/>
    <n v="8.8522771805410697E-2"/>
    <n v="0"/>
    <n v="0.26293973402734899"/>
    <n v="0"/>
    <n v="0.25441348750068693"/>
    <n v="0"/>
    <n v="4.0039984016380481E-2"/>
    <n v="0"/>
    <n v="8.9198939147696693E-2"/>
    <n v="0"/>
    <n v="4.8224049559276824E-2"/>
    <n v="9.0909090909090904E-5"/>
    <n v="6.3110079925625381E-2"/>
    <n v="0"/>
    <n v="5.3441211590958812E-2"/>
    <n v="0"/>
    <n v="3.7867714433005302E-2"/>
    <n v="0"/>
    <n v="4.1360645187146571E-2"/>
    <n v="0"/>
    <n v="3.8109206645679669E-2"/>
    <n v="0"/>
    <n v="5.5236439117856251E-2"/>
    <n v="0"/>
    <n v="8.8367994716690393E-2"/>
    <n v="0"/>
    <n v="0.16972935133697564"/>
    <n v="0"/>
    <n v="4.7340908484751511E-2"/>
    <n v="0"/>
    <n v="2.1293126584040523E-2"/>
    <n v="0"/>
    <n v="4.677029341403155E-2"/>
    <n v="0"/>
    <n v="2.6936558017233388E-2"/>
    <n v="0"/>
    <n v="1.7111667975919002E-2"/>
  </r>
  <r>
    <n v="5124"/>
    <x v="320"/>
    <x v="6"/>
    <n v="0"/>
    <n v="3.7430197728173943E-2"/>
    <n v="0"/>
    <n v="1.8445734588583118E-2"/>
    <n v="0"/>
    <n v="2.457099862434042E-2"/>
    <n v="0"/>
    <n v="2.3259707680883264E-2"/>
    <n v="0"/>
    <n v="7.1223870183867388E-2"/>
    <n v="0"/>
    <n v="2.8938177928373124E-2"/>
    <n v="0"/>
    <n v="3.8587904874976882E-2"/>
    <n v="0"/>
    <n v="4.0616165098230628E-2"/>
    <n v="0"/>
    <n v="0.26087409344214879"/>
    <n v="0"/>
    <n v="6.0673128507208879E-2"/>
    <n v="0"/>
    <n v="0.31974460693085388"/>
    <n v="0"/>
    <n v="8.2341690020253627E-2"/>
    <n v="0"/>
    <n v="7.4797214937029774E-2"/>
    <n v="0"/>
    <n v="0.3997124878050356"/>
    <n v="0"/>
    <n v="8.7398488256805434E-2"/>
    <n v="0"/>
    <n v="6.2487131188400824E-2"/>
    <n v="0"/>
    <n v="0.18344033535638651"/>
    <n v="0"/>
    <n v="6.2466805666537971E-2"/>
    <n v="0"/>
    <n v="4.9139408504242449E-2"/>
    <n v="0"/>
    <n v="7.034004458476853E-2"/>
    <n v="1.7241379310344826E-4"/>
    <n v="0.11030064244224654"/>
    <n v="0"/>
    <n v="0.13163389665384381"/>
    <n v="0"/>
    <n v="2.3023468635520607E-2"/>
    <n v="0"/>
    <n v="8.6573190952737633E-2"/>
    <n v="0"/>
    <n v="7.0041902364289615E-2"/>
    <n v="0"/>
    <n v="0.13103197067026726"/>
    <n v="0"/>
    <n v="0.10167447747560343"/>
    <n v="0"/>
    <n v="9.0729395359597897E-2"/>
    <n v="0"/>
    <n v="0.28299118078279406"/>
    <n v="0"/>
    <n v="7.2385190899701038E-2"/>
    <n v="0"/>
    <n v="6.077342627278879E-2"/>
    <n v="0"/>
    <n v="5.7549032912108194E-2"/>
    <n v="0"/>
    <n v="6.3062867779139678E-2"/>
    <n v="0"/>
    <n v="5.3314394327088135E-2"/>
    <n v="2.46031746031746E-3"/>
    <n v="6.1913999501998197E-2"/>
    <n v="0"/>
    <n v="4.1031941972397588E-2"/>
    <n v="0"/>
    <n v="7.7789019232481105E-2"/>
    <n v="0"/>
    <n v="5.2862272387631984E-2"/>
    <n v="0"/>
    <n v="3.1984080386026639E-2"/>
    <n v="0"/>
    <n v="0.18396258348700242"/>
    <n v="0"/>
    <n v="5.5909531276596827E-2"/>
    <n v="6.3309352517985614E-3"/>
    <n v="6.7961466847748384E-2"/>
    <n v="0"/>
    <n v="4.4889440920896043E-2"/>
    <n v="0"/>
    <n v="3.7312003679269963E-2"/>
    <n v="0"/>
    <n v="1.4320908101125567E-2"/>
  </r>
  <r>
    <n v="5125"/>
    <x v="321"/>
    <x v="6"/>
    <n v="0"/>
    <n v="4.6258015309760529E-2"/>
    <n v="0"/>
    <n v="2.4428974138873422E-2"/>
    <n v="0"/>
    <n v="2.5522872912432319E-2"/>
    <n v="0"/>
    <n v="2.9951162034397266E-2"/>
    <n v="0"/>
    <n v="0.14644994489120114"/>
    <n v="0"/>
    <n v="1.9860247806719199E-2"/>
    <n v="1.0091743119266055E-3"/>
    <n v="5.9310152330077005E-2"/>
    <n v="0"/>
    <n v="9.5119305444409233E-2"/>
    <n v="0"/>
    <n v="0.18985121213275108"/>
    <n v="0"/>
    <n v="0.13134537205655961"/>
    <n v="0"/>
    <n v="8.8851220891698487E-2"/>
    <n v="0"/>
    <n v="0.10967697709150448"/>
    <n v="0"/>
    <n v="9.975801103709217E-2"/>
    <n v="0"/>
    <n v="0.42462415212403637"/>
    <n v="0"/>
    <n v="7.0098040439996206E-2"/>
    <n v="0"/>
    <n v="7.1826923995818387E-2"/>
    <n v="0"/>
    <n v="0.11487349342624341"/>
    <n v="0"/>
    <n v="4.8850286949551305E-2"/>
    <n v="1.5625E-4"/>
    <n v="7.2778958344275391E-2"/>
    <n v="0"/>
    <n v="6.9444874966162251E-2"/>
    <n v="3.4482758620689653E-4"/>
    <n v="8.7211369570132494E-2"/>
    <n v="0"/>
    <n v="0.19802368655805749"/>
    <n v="0"/>
    <n v="3.8166906755422642E-2"/>
    <n v="0"/>
    <n v="9.385649100669817E-2"/>
    <n v="0"/>
    <n v="6.5683855983747513E-2"/>
    <n v="0"/>
    <n v="8.0738514791746582E-2"/>
    <n v="0"/>
    <n v="0.15835011391172912"/>
    <n v="0"/>
    <n v="0.16677272353155179"/>
    <n v="0"/>
    <n v="0.10527748256314588"/>
    <n v="0"/>
    <n v="3.6296815919369396E-2"/>
    <n v="0"/>
    <n v="6.7488987074467446E-2"/>
    <n v="0"/>
    <n v="3.3354784576810237E-2"/>
    <n v="0"/>
    <n v="4.6156033602810745E-2"/>
    <n v="0"/>
    <n v="7.087076524588018E-2"/>
    <n v="2.3809523809523807E-4"/>
    <n v="4.8038871482553903E-2"/>
    <n v="0"/>
    <n v="4.612795116616257E-2"/>
    <n v="0"/>
    <n v="8.8918786851067161E-2"/>
    <n v="0"/>
    <n v="7.1026769461929096E-2"/>
    <n v="0"/>
    <n v="3.9737104873787371E-2"/>
    <n v="0"/>
    <n v="0.18043490010338231"/>
    <n v="0"/>
    <n v="3.6803878226964806E-2"/>
    <n v="0"/>
    <n v="1.8238167755460184E-2"/>
    <n v="2.7027027027027027E-4"/>
    <n v="5.9202587736005778E-2"/>
    <n v="8.4033613445378154E-5"/>
    <n v="5.242688678384199E-2"/>
    <n v="0"/>
    <n v="1.9313459062790844E-2"/>
  </r>
  <r>
    <n v="5139"/>
    <x v="322"/>
    <x v="6"/>
    <n v="0"/>
    <n v="3.2965250958806272E-2"/>
    <n v="0"/>
    <n v="1.7279032278911036E-2"/>
    <n v="0"/>
    <n v="2.4802834879541602E-2"/>
    <n v="0"/>
    <n v="2.7348001596444536E-2"/>
    <n v="0"/>
    <n v="5.4882823473571818E-2"/>
    <n v="0"/>
    <n v="2.856795429850166E-2"/>
    <n v="6.697247706422018E-3"/>
    <n v="0.12013746668333776"/>
    <n v="0"/>
    <n v="5.1677257608114112E-2"/>
    <n v="0"/>
    <n v="0.16483138456778745"/>
    <n v="0"/>
    <n v="0.22208346180299113"/>
    <n v="0"/>
    <n v="0.16237286255606104"/>
    <n v="0"/>
    <n v="8.6069301684568389E-2"/>
    <n v="0"/>
    <n v="0.11106369305219166"/>
    <n v="0"/>
    <n v="0.25257338900146087"/>
    <n v="0"/>
    <n v="5.3099984565309261E-2"/>
    <n v="4.2372881355932203E-3"/>
    <n v="0.14048990298695541"/>
    <n v="0"/>
    <n v="0.26680896218498767"/>
    <n v="0"/>
    <n v="5.6589731752094197E-2"/>
    <n v="0"/>
    <n v="6.4077507697313504E-2"/>
    <n v="0"/>
    <n v="6.3612459899814053E-2"/>
    <n v="0"/>
    <n v="6.7068031968227679E-2"/>
    <n v="0"/>
    <n v="8.0429388215060252E-2"/>
    <n v="0"/>
    <n v="4.6966989362838447E-2"/>
    <n v="0"/>
    <n v="0.10649107208983992"/>
    <n v="0"/>
    <n v="7.6747925863911381E-2"/>
    <n v="0"/>
    <n v="6.9491890262686304E-2"/>
    <n v="0"/>
    <n v="8.7408237140397693E-2"/>
    <n v="0"/>
    <n v="0.31372062741108736"/>
    <n v="0"/>
    <n v="0.2374940006400878"/>
    <n v="0"/>
    <n v="6.4038117461780578E-2"/>
    <n v="0"/>
    <n v="7.6921385777682122E-2"/>
    <n v="0"/>
    <n v="2.8051386561608729E-2"/>
    <n v="0"/>
    <n v="5.0187921681897445E-2"/>
    <n v="0"/>
    <n v="0.10032832938591041"/>
    <n v="0"/>
    <n v="3.9635523176435386E-2"/>
    <n v="0"/>
    <n v="5.6921047078914974E-2"/>
    <n v="0"/>
    <n v="6.7493521448682439E-2"/>
    <n v="0"/>
    <n v="5.7216562055906084E-2"/>
    <n v="0"/>
    <n v="5.8429606381441478E-2"/>
    <n v="0"/>
    <n v="0.14875918300882446"/>
    <n v="0"/>
    <n v="5.0663554746760119E-2"/>
    <n v="0"/>
    <n v="2.4310882376009924E-2"/>
    <n v="0"/>
    <n v="3.841003948336047E-2"/>
    <n v="0"/>
    <n v="5.2412448010664886E-2"/>
    <n v="0"/>
    <n v="2.1913612678927791E-2"/>
  </r>
  <r>
    <n v="5140"/>
    <x v="323"/>
    <x v="6"/>
    <n v="0"/>
    <n v="5.1883641846242078E-2"/>
    <n v="0"/>
    <n v="2.3143974687949254E-2"/>
    <n v="0"/>
    <n v="3.1320874823669451E-2"/>
    <n v="0"/>
    <n v="2.1845487463827709E-2"/>
    <n v="0"/>
    <n v="6.5724442715302062E-2"/>
    <n v="0"/>
    <n v="2.9144674319746992E-2"/>
    <n v="0"/>
    <n v="8.7315459678970364E-2"/>
    <n v="0"/>
    <n v="2.9699591016892107E-2"/>
    <n v="0"/>
    <n v="0.31749584684098808"/>
    <n v="0"/>
    <n v="0.28182056948231859"/>
    <n v="0"/>
    <n v="0.19546820913406396"/>
    <n v="0"/>
    <n v="7.4692290725545285E-2"/>
    <n v="0"/>
    <n v="4.8592131251077614E-2"/>
    <n v="0"/>
    <n v="0.15361621950266008"/>
    <n v="0"/>
    <n v="8.9868585925637151E-2"/>
    <n v="0"/>
    <n v="7.3406007548390884E-2"/>
    <n v="0"/>
    <n v="0.1025730360415069"/>
    <n v="0"/>
    <n v="7.9457656974801297E-2"/>
    <n v="0"/>
    <n v="5.4584754735594009E-2"/>
    <n v="0"/>
    <n v="0.10434730440214358"/>
    <n v="0"/>
    <n v="7.7473319998120321E-2"/>
    <n v="0"/>
    <n v="6.9459274824071632E-2"/>
    <n v="0"/>
    <n v="5.7899599621790449E-2"/>
    <n v="0"/>
    <n v="0.11562061586361345"/>
    <n v="0"/>
    <n v="0.13221329409523669"/>
    <n v="0"/>
    <n v="0.11525526442465762"/>
    <n v="0"/>
    <n v="0.10533757876726642"/>
    <n v="0"/>
    <n v="7.0768996213613933E-2"/>
    <n v="0"/>
    <n v="0.15556599910651381"/>
    <n v="0"/>
    <n v="5.3446615927254054E-2"/>
    <n v="0"/>
    <n v="0.10534330601045382"/>
    <n v="7.8125000000000002E-5"/>
    <n v="4.5705273188109498E-2"/>
    <n v="0"/>
    <n v="3.9558215142224559E-2"/>
    <n v="0"/>
    <n v="0.11347480580796473"/>
    <n v="0"/>
    <n v="4.4252445445339961E-2"/>
    <n v="0"/>
    <n v="3.2888547636777232E-2"/>
    <n v="0"/>
    <n v="0.16149480473747668"/>
    <n v="0"/>
    <n v="6.0599590188656412E-2"/>
    <n v="0"/>
    <n v="4.8001229273854848E-2"/>
    <n v="0"/>
    <n v="0.16738880339243159"/>
    <n v="0"/>
    <n v="5.6612313990946732E-2"/>
    <n v="0"/>
    <n v="1.6920583045895964E-2"/>
    <n v="0"/>
    <n v="3.7449263607372461E-2"/>
    <n v="0"/>
    <n v="6.5212818304127243E-2"/>
    <n v="0"/>
    <n v="1.7602289170968826E-2"/>
  </r>
  <r>
    <n v="5157"/>
    <x v="324"/>
    <x v="6"/>
    <n v="0"/>
    <n v="2.4836732601705741E-2"/>
    <n v="1.6304347826086958E-4"/>
    <n v="3.128293883614873E-2"/>
    <n v="0"/>
    <n v="2.4860848862832876E-2"/>
    <n v="4.6728971962616827E-5"/>
    <n v="2.5504020183189761E-2"/>
    <n v="0"/>
    <n v="6.0347925293324875E-2"/>
    <n v="0"/>
    <n v="2.1045745231263114E-2"/>
    <n v="0"/>
    <n v="2.8762382159041477E-2"/>
    <n v="0"/>
    <n v="4.3894552887315294E-2"/>
    <n v="0"/>
    <n v="0.29949857819334297"/>
    <n v="0"/>
    <n v="0.28823114130690647"/>
    <n v="0"/>
    <n v="0.30589108672155446"/>
    <n v="0"/>
    <n v="6.5768834974974238E-2"/>
    <n v="0"/>
    <n v="7.7288791915358424E-2"/>
    <n v="0"/>
    <n v="6.575965581747914E-2"/>
    <n v="0"/>
    <n v="0.11641714991907132"/>
    <n v="0"/>
    <n v="6.3256807873731946E-2"/>
    <n v="0"/>
    <n v="6.8498070035292652E-2"/>
    <n v="0"/>
    <n v="8.1519856162133114E-2"/>
    <n v="0"/>
    <n v="6.4682250110427761E-2"/>
    <n v="0"/>
    <n v="5.0759902056304991E-2"/>
    <n v="1.7241379310344826E-4"/>
    <n v="8.596083600415165E-2"/>
    <n v="0"/>
    <n v="7.3524391759594687E-2"/>
    <n v="1.0309278350515464E-4"/>
    <n v="4.4878603018597724E-2"/>
    <n v="0"/>
    <n v="4.5825429588817815E-2"/>
    <n v="0"/>
    <n v="0.22297695614636334"/>
    <n v="0"/>
    <n v="8.4291131796233154E-2"/>
    <n v="0"/>
    <n v="7.4996175520050778E-2"/>
    <n v="0"/>
    <n v="0.14908324044391472"/>
    <n v="0"/>
    <n v="0.23528605133453043"/>
    <n v="0"/>
    <n v="4.6948179018480751E-2"/>
    <n v="0"/>
    <n v="5.0001139100935878E-2"/>
    <n v="0"/>
    <n v="4.4964806052938087E-2"/>
    <n v="0"/>
    <n v="4.4987170221613783E-2"/>
    <n v="0"/>
    <n v="9.1282464629494298E-2"/>
    <n v="0"/>
    <n v="5.4547296365210232E-2"/>
    <n v="0"/>
    <n v="3.6449251772779655E-2"/>
    <n v="0"/>
    <n v="6.2009447805650687E-2"/>
    <n v="0"/>
    <n v="4.3990733324892922E-2"/>
    <n v="0"/>
    <n v="4.6373118793269233E-2"/>
    <n v="0"/>
    <n v="0.14243985682133056"/>
    <n v="0"/>
    <n v="7.51587438936972E-2"/>
    <n v="0"/>
    <n v="2.2839213273803814E-2"/>
    <n v="0"/>
    <n v="4.6988577257023482E-2"/>
    <n v="0"/>
    <n v="5.1244903200322267E-2"/>
    <n v="0"/>
    <n v="2.2155827406549412E-2"/>
  </r>
  <r>
    <n v="5021"/>
    <x v="325"/>
    <x v="6"/>
    <n v="0"/>
    <n v="6.2577564631100147E-2"/>
    <n v="0"/>
    <n v="3.0303130662900121E-2"/>
    <n v="0"/>
    <n v="2.2379624321209581E-2"/>
    <n v="0"/>
    <n v="2.4535276602879331E-2"/>
    <n v="0"/>
    <n v="7.8456246649096256E-2"/>
    <n v="0"/>
    <n v="3.2846731812755409E-2"/>
    <n v="0"/>
    <n v="5.0684245967350897E-2"/>
    <n v="0"/>
    <n v="3.3060382618625116E-2"/>
    <n v="0"/>
    <n v="0.34018722820679725"/>
    <n v="0"/>
    <n v="0.1395558167279253"/>
    <n v="0"/>
    <n v="0.10325045310121679"/>
    <n v="0"/>
    <n v="1.8783952823843243E-2"/>
    <n v="0"/>
    <n v="0.11769370535771267"/>
    <n v="0"/>
    <n v="0.38866040805731561"/>
    <n v="0"/>
    <n v="5.6249390213494198E-2"/>
    <n v="0"/>
    <n v="9.5300496422955933E-2"/>
    <n v="0"/>
    <n v="9.7262459348917654E-2"/>
    <n v="0"/>
    <n v="6.34834861621629E-2"/>
    <n v="0"/>
    <n v="9.1937167371387005E-2"/>
    <n v="0"/>
    <n v="4.6453500328492721E-2"/>
    <n v="0"/>
    <n v="5.2250697732579184E-2"/>
    <n v="0"/>
    <n v="4.3325651884433568E-2"/>
    <n v="0"/>
    <n v="8.7066790239426317E-2"/>
    <n v="0"/>
    <n v="4.8353416686833288E-2"/>
    <n v="0"/>
    <n v="0.19904472331661538"/>
    <n v="0"/>
    <n v="0.12464091076233182"/>
    <n v="0"/>
    <n v="0.10980720086650154"/>
    <n v="0"/>
    <n v="9.6850079988605953E-2"/>
    <n v="0"/>
    <n v="0.13327237580464782"/>
    <n v="0"/>
    <n v="5.69356352968566E-2"/>
    <n v="0"/>
    <n v="0.19239758206110147"/>
    <n v="0"/>
    <n v="2.7411850374502184E-2"/>
    <n v="0"/>
    <n v="3.1246401933076637E-2"/>
    <n v="0"/>
    <n v="5.3332043188715948E-2"/>
    <n v="0"/>
    <n v="3.5997020412082095E-2"/>
    <n v="0"/>
    <n v="3.4546533057524427E-2"/>
    <n v="0"/>
    <n v="6.4138032934654879E-2"/>
    <n v="0"/>
    <n v="4.5947472368147779E-2"/>
    <n v="0"/>
    <n v="7.7698388683166364E-2"/>
    <n v="0"/>
    <n v="0.13458157979516369"/>
    <n v="0"/>
    <n v="7.626322251197358E-2"/>
    <n v="0"/>
    <n v="2.9887276974199108E-2"/>
    <n v="0"/>
    <n v="5.1805708982199224E-2"/>
    <n v="0"/>
    <n v="5.4293749005922529E-2"/>
    <n v="0"/>
    <n v="1.7040309187738401E-2"/>
  </r>
  <r>
    <n v="5022"/>
    <x v="326"/>
    <x v="6"/>
    <n v="3.8461538461538462E-4"/>
    <n v="5.6439575145143098E-2"/>
    <n v="0"/>
    <n v="1.976750301422869E-2"/>
    <n v="1.1250000000000001E-3"/>
    <n v="3.1673899721890247E-2"/>
    <n v="2.1074766355140186E-2"/>
    <n v="0.14190824956685763"/>
    <n v="0"/>
    <n v="8.1882831410546544E-2"/>
    <n v="0"/>
    <n v="3.1104338089481987E-2"/>
    <n v="0"/>
    <n v="4.9281237444248553E-2"/>
    <n v="0"/>
    <n v="5.1207341457860468E-2"/>
    <n v="0"/>
    <n v="0.18359444924119905"/>
    <n v="0"/>
    <n v="0.23266263191589026"/>
    <n v="0"/>
    <n v="0.29266398005310118"/>
    <n v="0"/>
    <n v="6.2293684674411667E-2"/>
    <n v="1.25E-3"/>
    <n v="0.13173390786827902"/>
    <n v="0"/>
    <n v="0.21333113560224093"/>
    <n v="7.0422535211267609E-4"/>
    <n v="3.6758844123042353E-2"/>
    <n v="5.0847457627118645E-4"/>
    <n v="7.0291354286631441E-2"/>
    <n v="0"/>
    <n v="0.12235755897051773"/>
    <n v="0"/>
    <n v="6.1819560543622296E-2"/>
    <n v="1.1093750000000001E-2"/>
    <n v="0.24262745497612356"/>
    <n v="3.0000000000000001E-3"/>
    <n v="0.1250642299227106"/>
    <n v="0"/>
    <n v="6.9253245419981041E-2"/>
    <n v="0"/>
    <n v="4.0368310096485421E-2"/>
    <n v="0"/>
    <n v="4.5669212470730962E-2"/>
    <n v="0"/>
    <n v="7.5373682537089343E-2"/>
    <n v="0"/>
    <n v="0.11077620248367279"/>
    <n v="7.6923076923076923E-4"/>
    <n v="0.11306639775384239"/>
    <n v="0"/>
    <n v="0.11638514359730379"/>
    <n v="0"/>
    <n v="6.6350209005123006E-2"/>
    <n v="0"/>
    <n v="0.33900715712984358"/>
    <n v="0"/>
    <n v="9.8773427696936311E-2"/>
    <n v="6.0975609756097563E-3"/>
    <n v="0.38367419380080653"/>
    <n v="5.4687499999999994E-4"/>
    <n v="5.0354999380362038E-2"/>
    <n v="0"/>
    <n v="4.5274878039130571E-2"/>
    <n v="2.532258064516129E-2"/>
    <n v="0.29340266463064246"/>
    <n v="8.2539682539682548E-3"/>
    <n v="0.11375379506895264"/>
    <n v="0"/>
    <n v="3.9860618245188939E-2"/>
    <n v="0"/>
    <n v="0.18977768218856955"/>
    <n v="6.6666666666666664E-4"/>
    <n v="4.2959945946143503E-2"/>
    <n v="0"/>
    <n v="5.7541173942402893E-2"/>
    <n v="0"/>
    <n v="0.14076116108659753"/>
    <n v="5.6074766355140187E-4"/>
    <n v="0.10366500973532175"/>
    <n v="3.5971223021582735E-4"/>
    <n v="1.9533081019783138E-2"/>
    <n v="0"/>
    <n v="7.6165740474324853E-2"/>
    <n v="8.4033613445378154E-5"/>
    <n v="3.4670659143727668E-2"/>
    <n v="3.605442176870748E-3"/>
    <n v="5.750398395604505E-2"/>
  </r>
  <r>
    <n v="5023"/>
    <x v="327"/>
    <x v="6"/>
    <n v="4.8461538461538459E-2"/>
    <n v="0.27847572115487429"/>
    <n v="5.4347826086956517E-5"/>
    <n v="1.9584214412261075E-2"/>
    <n v="2.8437500000000001E-2"/>
    <n v="0.19401549448745062"/>
    <n v="4.1121495327102802E-3"/>
    <n v="6.3655896092276718E-2"/>
    <n v="0"/>
    <n v="9.6424800617981171E-2"/>
    <n v="8.6631016042780749E-3"/>
    <n v="0.1091347948197276"/>
    <n v="0"/>
    <n v="4.3637172459750705E-2"/>
    <n v="1.0458715596330275E-2"/>
    <n v="0.1398860851252946"/>
    <n v="0"/>
    <n v="0.4493646100387475"/>
    <n v="0"/>
    <n v="0.23092370271509066"/>
    <n v="0"/>
    <n v="0.27291883128294192"/>
    <n v="0"/>
    <n v="3.4197953886234221E-2"/>
    <n v="2.0156250000000001E-2"/>
    <n v="0.24463171108302101"/>
    <n v="0"/>
    <n v="0.19379185387487999"/>
    <n v="4.507042253521127E-3"/>
    <n v="0.14608095003934107"/>
    <n v="2.7118644067796612E-3"/>
    <n v="0.15804432226682513"/>
    <n v="1.7333333333333333E-2"/>
    <n v="0.31452161131534107"/>
    <n v="0"/>
    <n v="4.9751231326489315E-2"/>
    <n v="9.3749999999999997E-4"/>
    <n v="9.6305959752179343E-2"/>
    <n v="3.7500000000000001E-4"/>
    <n v="8.4649728042361524E-2"/>
    <n v="2.5862068965517241E-3"/>
    <n v="0.13002462936084089"/>
    <n v="6.1538461538461541E-4"/>
    <n v="5.0694561777959807E-2"/>
    <n v="0"/>
    <n v="4.2827535765929604E-2"/>
    <n v="0"/>
    <n v="5.7045489030964402E-2"/>
    <n v="0"/>
    <n v="0.42021410922261881"/>
    <n v="0"/>
    <n v="0.17533081300615402"/>
    <n v="0"/>
    <n v="0.1313905489281279"/>
    <n v="0"/>
    <n v="0.22965041678906897"/>
    <n v="0"/>
    <n v="0.19212517067818261"/>
    <n v="0"/>
    <n v="4.0061797198321966E-2"/>
    <n v="1.3170731707317073E-2"/>
    <n v="0.46934733470220047"/>
    <n v="1.5625E-4"/>
    <n v="4.4072328472792313E-2"/>
    <n v="0"/>
    <n v="3.3038697848970296E-2"/>
    <n v="0"/>
    <n v="6.5828963574132981E-2"/>
    <n v="4.0476190476190473E-3"/>
    <n v="7.8476910378443482E-2"/>
    <n v="3.4188034188034188E-4"/>
    <n v="3.9987245441262864E-2"/>
    <n v="0"/>
    <n v="0.15229187398376895"/>
    <n v="0.38644444444444448"/>
    <n v="1.0089554114043977"/>
    <n v="4.0277777777777777E-3"/>
    <n v="0.22042745569988012"/>
    <n v="0"/>
    <n v="0.13389357097648441"/>
    <n v="0"/>
    <n v="6.1333117278738643E-2"/>
    <n v="3.8237410071942445E-2"/>
    <n v="0.16199575384072964"/>
    <n v="0"/>
    <n v="4.930722279972808E-2"/>
    <n v="1.0084033613445378E-3"/>
    <n v="4.9391148483861509E-2"/>
    <n v="7.1428571428571429E-4"/>
    <n v="2.7168012626819234E-2"/>
  </r>
  <r>
    <n v="5033"/>
    <x v="328"/>
    <x v="6"/>
    <n v="5.0961538461538457E-3"/>
    <n v="0.13690586080030367"/>
    <n v="3.4239130434782607E-3"/>
    <n v="7.9658094637043139E-2"/>
    <n v="1.7750000000000002E-2"/>
    <n v="0.13789838286361333"/>
    <n v="1.9158878504672897E-3"/>
    <n v="3.9694945129914033E-2"/>
    <n v="0"/>
    <n v="0.10237618467357937"/>
    <n v="4.2780748663101602E-4"/>
    <n v="3.2979647750037769E-2"/>
    <n v="0"/>
    <n v="3.6079359362621743E-2"/>
    <n v="0"/>
    <n v="4.3031758890699795E-2"/>
    <n v="0"/>
    <n v="0.27404127401175576"/>
    <n v="0"/>
    <n v="0.36126636563440817"/>
    <n v="0"/>
    <n v="4.0548297330981045E-2"/>
    <n v="0"/>
    <n v="8.9722442073659384E-2"/>
    <n v="7.8125000000000004E-4"/>
    <n v="0.13086255423462465"/>
    <n v="5.454545454545455E-3"/>
    <n v="0.4148618678993572"/>
    <n v="1.4084507042253522E-4"/>
    <n v="9.0911091087107015E-2"/>
    <n v="1.9491525423728815E-2"/>
    <n v="0.21788902005953889"/>
    <n v="2.3555555555555555E-2"/>
    <n v="0.22385200685295892"/>
    <n v="1.1904761904761903E-4"/>
    <n v="7.0504010393368066E-2"/>
    <n v="0"/>
    <n v="5.8062014430709956E-2"/>
    <n v="0"/>
    <n v="5.0918397149918491E-2"/>
    <n v="0"/>
    <n v="7.4127969725263379E-2"/>
    <n v="0"/>
    <n v="4.9096974970919832E-2"/>
    <n v="1.0309278350515464E-4"/>
    <n v="7.3203736097947003E-2"/>
    <n v="2.4193548387096775E-3"/>
    <n v="5.5782154537777483E-2"/>
    <n v="0"/>
    <n v="0.11446994337726253"/>
    <n v="0"/>
    <n v="0.10592768272456793"/>
    <n v="0"/>
    <n v="0.1604524942164815"/>
    <n v="1.0526315789473684E-2"/>
    <n v="0.39151209198671916"/>
    <n v="0"/>
    <n v="0.21001726292158096"/>
    <n v="0"/>
    <n v="6.8935155077511495E-2"/>
    <n v="9.7560975609756097E-4"/>
    <n v="0.14556266949006852"/>
    <n v="1.5625E-4"/>
    <n v="3.4929384566445183E-2"/>
    <n v="8.1818181818181816E-4"/>
    <n v="8.7688736628218911E-2"/>
    <n v="0"/>
    <n v="6.9230482346785596E-2"/>
    <n v="7.6984126984126983E-3"/>
    <n v="0.14309257509914633"/>
    <n v="8.547008547008547E-5"/>
    <n v="4.5111277999412433E-2"/>
    <n v="0"/>
    <n v="0.11874915257012826"/>
    <n v="3.4444444444444449E-3"/>
    <n v="8.1595255245436052E-2"/>
    <n v="2.7777777777777778E-4"/>
    <n v="6.9253592007928397E-2"/>
    <n v="0"/>
    <n v="0.13117637868241527"/>
    <n v="2.9906542056074769E-3"/>
    <n v="0.11936123453798159"/>
    <n v="1.0539568345323741E-2"/>
    <n v="9.6672693460801609E-2"/>
    <n v="2.7027027027027027E-4"/>
    <n v="6.1988993890337928E-2"/>
    <n v="0"/>
    <n v="3.3783909413410494E-2"/>
    <n v="1.153061224489796E-2"/>
    <n v="0.12854530520228644"/>
  </r>
  <r>
    <n v="5061"/>
    <x v="329"/>
    <x v="6"/>
    <n v="1.5384615384615385E-3"/>
    <n v="5.4264094567180635E-2"/>
    <n v="1.173913043478261E-2"/>
    <n v="0.12105547712868787"/>
    <n v="0"/>
    <n v="3.4941167532279917E-2"/>
    <n v="2.149532710280374E-3"/>
    <n v="6.1791016442289515E-2"/>
    <n v="0"/>
    <n v="7.0242620983134343E-2"/>
    <n v="1.4438502673796792E-3"/>
    <n v="4.931166864005318E-2"/>
    <n v="9.1743119266055046E-5"/>
    <n v="3.7911255931881681E-2"/>
    <n v="0"/>
    <n v="4.6179182016198264E-2"/>
    <n v="0"/>
    <n v="0.27566156429542898"/>
    <n v="7.8260869565217397E-2"/>
    <n v="0.73121526589405161"/>
    <n v="0"/>
    <n v="5.0999020480877844E-2"/>
    <n v="0"/>
    <n v="5.1093641052635863E-2"/>
    <n v="4.0625000000000001E-3"/>
    <n v="0.12050991728491235"/>
    <n v="0"/>
    <n v="0.52303826561995481"/>
    <n v="2.8169014084507044E-4"/>
    <n v="8.7145105582256882E-2"/>
    <n v="2.0508474576271186E-2"/>
    <n v="0.25883861640592615"/>
    <n v="4.4444444444444441E-4"/>
    <n v="0.14856296643342701"/>
    <n v="0"/>
    <n v="5.2279718026130226E-2"/>
    <n v="1.4062499999999999E-3"/>
    <n v="7.5965567705031142E-2"/>
    <n v="3.375E-3"/>
    <n v="0.13689653452924441"/>
    <n v="0"/>
    <n v="5.588976620631602E-2"/>
    <n v="0"/>
    <n v="0.10809333197215119"/>
    <n v="2.0618556701030929E-4"/>
    <n v="7.6906526780151335E-2"/>
    <n v="0"/>
    <n v="5.9935791726755318E-2"/>
    <n v="0"/>
    <n v="0.13139410504693166"/>
    <n v="1.9230769230769231E-4"/>
    <n v="4.7276504807257924E-2"/>
    <n v="0"/>
    <n v="9.8858661246702895E-2"/>
    <n v="0"/>
    <n v="8.490795567020562E-2"/>
    <n v="0"/>
    <n v="0.69566824379911374"/>
    <n v="2.2988505747126439E-4"/>
    <n v="0.13036050968851198"/>
    <n v="7.3170731707317073E-4"/>
    <n v="0.1030687256941776"/>
    <n v="0"/>
    <n v="2.7311612775873236E-2"/>
    <n v="3.6363636363636361E-4"/>
    <n v="4.7876895468607544E-2"/>
    <n v="0"/>
    <n v="6.0607973342154134E-2"/>
    <n v="8.7301587301587291E-4"/>
    <n v="4.5709068376999222E-2"/>
    <n v="2.5641025641025641E-4"/>
    <n v="6.4392217975261401E-2"/>
    <n v="0"/>
    <n v="0.1179777600871772"/>
    <n v="2.0888888888888887E-2"/>
    <n v="0.24086781713324254"/>
    <n v="5.5555555555555556E-4"/>
    <n v="5.6216061980206809E-2"/>
    <n v="0"/>
    <n v="0.16023200376174218"/>
    <n v="2.2429906542056075E-3"/>
    <n v="4.8973476904790175E-2"/>
    <n v="0"/>
    <n v="1.5987243639724751E-2"/>
    <n v="2.7027027027027027E-4"/>
    <n v="7.9440094869450431E-2"/>
    <n v="0"/>
    <n v="7.1606817787382232E-2"/>
    <n v="1.4625850340136055E-3"/>
    <n v="3.6476679602390934E-2"/>
  </r>
  <r>
    <n v="5063"/>
    <x v="330"/>
    <x v="6"/>
    <n v="0"/>
    <n v="2.5084952172219684E-2"/>
    <n v="0"/>
    <n v="2.7394710201327221E-2"/>
    <n v="3.6250000000000002E-3"/>
    <n v="5.7859391380458598E-2"/>
    <n v="4.9065420560747662E-3"/>
    <n v="6.7436868055369414E-2"/>
    <n v="0"/>
    <n v="7.71820886441974E-2"/>
    <n v="6.95187165775401E-4"/>
    <n v="3.2738551911746641E-2"/>
    <n v="0"/>
    <n v="4.0251415101108752E-2"/>
    <n v="0"/>
    <n v="5.1401620720180285E-2"/>
    <n v="0"/>
    <n v="0.24704367823908358"/>
    <n v="0"/>
    <n v="0.19631965067339555"/>
    <n v="0"/>
    <n v="0.24715401779224866"/>
    <n v="0"/>
    <n v="0.12180894606692155"/>
    <n v="0"/>
    <n v="4.9567545775027193E-2"/>
    <n v="0"/>
    <n v="0.17706527810745709"/>
    <n v="0"/>
    <n v="7.6862049656951953E-2"/>
    <n v="1.6949152542372882E-4"/>
    <n v="6.2814018818222475E-2"/>
    <n v="8.8888888888888882E-4"/>
    <n v="0.10625880430980453"/>
    <n v="0"/>
    <n v="4.8322390310709312E-2"/>
    <n v="0"/>
    <n v="7.6203704637373373E-2"/>
    <n v="2.5000000000000001E-4"/>
    <n v="5.3785920021128669E-2"/>
    <n v="0"/>
    <n v="0.10336384042957593"/>
    <n v="1.2307692307692308E-3"/>
    <n v="8.0698812443758941E-2"/>
    <n v="0"/>
    <n v="3.3331819647599514E-2"/>
    <n v="1.129032258064516E-3"/>
    <n v="7.5669516237179407E-2"/>
    <n v="0"/>
    <n v="0.26827693835207889"/>
    <n v="0"/>
    <n v="9.4099123611787405E-2"/>
    <n v="0"/>
    <n v="5.9065465992636422E-2"/>
    <n v="0"/>
    <n v="0.16565776241826083"/>
    <n v="0"/>
    <n v="0.34490673531493521"/>
    <n v="0"/>
    <n v="0.10798324146849736"/>
    <n v="0"/>
    <n v="8.4276095341589058E-2"/>
    <n v="6.2500000000000001E-4"/>
    <n v="9.5173484748746665E-2"/>
    <n v="1.1818181818181819E-3"/>
    <n v="4.0633761950636907E-2"/>
    <n v="0"/>
    <n v="7.7328923283837489E-2"/>
    <n v="1.3095238095238096E-2"/>
    <n v="0.15717279099329762"/>
    <n v="0"/>
    <n v="4.6650457945476287E-2"/>
    <n v="0"/>
    <n v="0.1101578021482701"/>
    <n v="0"/>
    <n v="5.2228241200694213E-2"/>
    <n v="0"/>
    <n v="4.5604331762537087E-2"/>
    <n v="0"/>
    <n v="0.33237311908310047"/>
    <n v="0"/>
    <n v="2.056505268992069E-2"/>
    <n v="0"/>
    <n v="2.1752388757137999E-2"/>
    <n v="1.3513513513513514E-4"/>
    <n v="3.8548926080634149E-2"/>
    <n v="3.3613445378151261E-4"/>
    <n v="3.8138995244969796E-2"/>
    <n v="4.183673469387755E-3"/>
    <n v="6.6401991856059911E-2"/>
  </r>
  <r>
    <n v="5004"/>
    <x v="331"/>
    <x v="5"/>
    <n v="3.8461538461538462E-4"/>
    <n v="0.13725654751589664"/>
    <n v="2.1739130434782607E-4"/>
    <n v="4.0136999113907189E-2"/>
    <n v="3.375E-3"/>
    <n v="7.4006932800990077E-2"/>
    <n v="4.6728971962616827E-5"/>
    <n v="2.6308721270359898E-2"/>
    <n v="0"/>
    <n v="8.3822074145247713E-2"/>
    <n v="1.6042780748663101E-4"/>
    <n v="3.2697665264226003E-2"/>
    <n v="0"/>
    <n v="5.3298784939692589E-2"/>
    <n v="1.3761467889908258E-3"/>
    <n v="5.3313804367852213E-2"/>
    <n v="0"/>
    <n v="0.25806037106753049"/>
    <n v="0"/>
    <n v="0.26758071201741057"/>
    <n v="0"/>
    <n v="4.313729340846801E-2"/>
    <n v="0"/>
    <n v="6.2462638898191078E-2"/>
    <n v="0"/>
    <n v="5.6934862411845602E-2"/>
    <n v="0"/>
    <n v="0.46763520330310537"/>
    <n v="3.0985915492957746E-3"/>
    <n v="0.10976909640446414"/>
    <n v="8.4745762711864404E-4"/>
    <n v="9.0532469384200925E-2"/>
    <n v="0"/>
    <n v="0.10728793720706448"/>
    <n v="0"/>
    <n v="4.0444964822805213E-2"/>
    <n v="0"/>
    <n v="0.10579224498946027"/>
    <n v="2.5500000000000002E-2"/>
    <n v="0.27372535515915541"/>
    <n v="1.0344827586206897E-3"/>
    <n v="8.6727177172591235E-2"/>
    <n v="1.5384615384615385E-4"/>
    <n v="6.4718832288023206E-2"/>
    <n v="0"/>
    <n v="5.9078057870009325E-2"/>
    <n v="0"/>
    <n v="4.0632314707629562E-2"/>
    <n v="0"/>
    <n v="0.13972235982040723"/>
    <n v="7.6923076923076923E-4"/>
    <n v="0.10367224649572011"/>
    <n v="0"/>
    <n v="0.37279316661455503"/>
    <n v="0"/>
    <n v="0.30196052393616218"/>
    <n v="0"/>
    <n v="0.11071217511444634"/>
    <n v="0"/>
    <n v="4.9059607463864285E-2"/>
    <n v="2.4390243902439024E-4"/>
    <n v="7.466332340035578E-2"/>
    <n v="0"/>
    <n v="4.6373684907123638E-2"/>
    <n v="1.3636363636363637E-3"/>
    <n v="6.2599448632531141E-2"/>
    <n v="0"/>
    <n v="6.2835712239722952E-2"/>
    <n v="7.9365079365079365E-5"/>
    <n v="2.8440859485058197E-2"/>
    <n v="0"/>
    <n v="4.3739483470217423E-2"/>
    <n v="1.3636363636363637E-3"/>
    <n v="9.6171145823104792E-2"/>
    <n v="1.111111111111111E-4"/>
    <n v="8.4671958369069295E-2"/>
    <n v="9.722222222222223E-4"/>
    <n v="9.2474791476952603E-2"/>
    <n v="0"/>
    <n v="0.18074690715042518"/>
    <n v="3.1775700934579443E-3"/>
    <n v="6.3017561213538992E-2"/>
    <n v="0"/>
    <n v="1.9659711351518946E-2"/>
    <n v="0.33527027027027029"/>
    <n v="1.0772741240528467"/>
    <n v="3.4369747899159662E-2"/>
    <n v="0.3172164096087286"/>
    <n v="6.8027210884353753E-5"/>
    <n v="1.903103039805781E-2"/>
  </r>
  <r>
    <n v="5005"/>
    <x v="332"/>
    <x v="6"/>
    <n v="0"/>
    <n v="4.2863664441726616E-2"/>
    <n v="3.2608695652173916E-4"/>
    <n v="2.5616580976431894E-2"/>
    <n v="4.1250000000000002E-3"/>
    <n v="0.10514080729638661"/>
    <n v="0"/>
    <n v="2.9631675680264213E-2"/>
    <n v="0"/>
    <n v="7.3346996381500273E-2"/>
    <n v="0"/>
    <n v="2.7214232699933779E-2"/>
    <n v="0"/>
    <n v="4.5536070904013397E-2"/>
    <n v="0"/>
    <n v="3.4497775430467489E-2"/>
    <n v="0"/>
    <n v="0.19273384506490635"/>
    <n v="0"/>
    <n v="0.10209742400471643"/>
    <n v="0"/>
    <n v="0.1647454828133712"/>
    <n v="0"/>
    <n v="0.11891235896622139"/>
    <n v="0"/>
    <n v="7.7780533433103385E-2"/>
    <n v="3.1818181818181822E-2"/>
    <n v="0.68542998105269093"/>
    <n v="0"/>
    <n v="8.0900046858813246E-2"/>
    <n v="1.6440677966101696E-2"/>
    <n v="0.24445583295439385"/>
    <n v="0"/>
    <n v="0.10280296077873673"/>
    <n v="4.7619047619047614E-4"/>
    <n v="4.1884806716796154E-2"/>
    <n v="0"/>
    <n v="7.6404236536569567E-2"/>
    <n v="1.2125E-2"/>
    <n v="0.21655825947761675"/>
    <n v="5.1724137931034484E-4"/>
    <n v="0.12753889687864517"/>
    <n v="0"/>
    <n v="8.5472337934885109E-2"/>
    <n v="0"/>
    <n v="4.0940751269504722E-2"/>
    <n v="0"/>
    <n v="7.6146089346021364E-2"/>
    <n v="0"/>
    <n v="5.9647293986969774E-2"/>
    <n v="0"/>
    <n v="0.15609065420207874"/>
    <n v="0"/>
    <n v="0.13314056872758251"/>
    <n v="0"/>
    <n v="0.17839322412648248"/>
    <n v="0"/>
    <n v="0.17094842010452632"/>
    <n v="0"/>
    <n v="7.2753397897902819E-2"/>
    <n v="5.8536585365853658E-3"/>
    <n v="0.18244148757790521"/>
    <n v="0"/>
    <n v="3.3549218396342742E-2"/>
    <n v="3.0000000000000001E-3"/>
    <n v="5.3090294385469319E-2"/>
    <n v="0"/>
    <n v="9.1724150211235006E-2"/>
    <n v="5.5555555555555556E-4"/>
    <n v="5.4806094285189504E-2"/>
    <n v="0"/>
    <n v="4.6324557164204437E-2"/>
    <n v="4.5454545454545455E-4"/>
    <n v="6.3161719738177108E-2"/>
    <n v="1.111111111111111E-4"/>
    <n v="4.6080879383367621E-2"/>
    <n v="2.0833333333333333E-3"/>
    <n v="7.9471277631587386E-2"/>
    <n v="0"/>
    <n v="0.26424562470364094"/>
    <n v="0.1214018691588785"/>
    <n v="0.44612028280573962"/>
    <n v="0"/>
    <n v="2.2484520349910431E-2"/>
    <n v="1.1081081081081082E-2"/>
    <n v="0.17844655871557674"/>
    <n v="2.3697478991596639E-2"/>
    <n v="0.21584146578874802"/>
    <n v="3.4013605442176877E-5"/>
    <n v="1.7479535274581594E-2"/>
  </r>
  <r>
    <n v="5006"/>
    <x v="333"/>
    <x v="6"/>
    <n v="4.807692307692308E-4"/>
    <n v="4.8564948835817183E-2"/>
    <n v="0"/>
    <n v="3.4414968240634752E-2"/>
    <n v="2E-3"/>
    <n v="6.1556043689076287E-2"/>
    <n v="3.2710280373831772E-4"/>
    <n v="3.6834131933948619E-2"/>
    <n v="0"/>
    <n v="5.3390904270913857E-2"/>
    <n v="0"/>
    <n v="2.6316009447393873E-2"/>
    <n v="0"/>
    <n v="4.5341340779892818E-2"/>
    <n v="2.0183486238532109E-3"/>
    <n v="8.5959211249288833E-2"/>
    <n v="0"/>
    <n v="0.17383076054982718"/>
    <n v="0"/>
    <n v="0.1618287021911913"/>
    <n v="0"/>
    <n v="0.42079973531565351"/>
    <n v="0"/>
    <n v="7.9403212069844561E-2"/>
    <n v="0"/>
    <n v="5.6153675066929976E-2"/>
    <n v="0"/>
    <n v="0.27944415542931"/>
    <n v="0"/>
    <n v="3.3539164980046186E-2"/>
    <n v="8.4745762711864406E-3"/>
    <n v="0.1754665644831663"/>
    <n v="0"/>
    <n v="0.10306252756680698"/>
    <n v="1.1904761904761903E-4"/>
    <n v="6.7094957137830688E-2"/>
    <n v="1.0937499999999999E-3"/>
    <n v="5.188509233181169E-2"/>
    <n v="2.5000000000000001E-4"/>
    <n v="7.0013385058921004E-2"/>
    <n v="5.1724137931034484E-4"/>
    <n v="0.10491263349123692"/>
    <n v="2E-3"/>
    <n v="0.13444894068666055"/>
    <n v="0"/>
    <n v="6.3245474138470176E-2"/>
    <n v="0"/>
    <n v="5.1137187067633282E-2"/>
    <n v="0"/>
    <n v="0.17275173462568072"/>
    <n v="0"/>
    <n v="0.13770446671047093"/>
    <n v="0"/>
    <n v="7.730822761003911E-2"/>
    <n v="0"/>
    <n v="0.24605262483749085"/>
    <n v="0"/>
    <n v="0.16271569573880687"/>
    <n v="0"/>
    <n v="6.1421725495432664E-2"/>
    <n v="7.3170731707317073E-4"/>
    <n v="0.10614854992634212"/>
    <n v="7.8125000000000002E-5"/>
    <n v="4.4974897155384524E-2"/>
    <n v="8.1818181818181816E-4"/>
    <n v="5.3310316065278585E-2"/>
    <n v="0"/>
    <n v="0.12244752688267722"/>
    <n v="4.0476190476190473E-3"/>
    <n v="0.11251379042279007"/>
    <n v="8.5470085470085481E-4"/>
    <n v="5.6766908037912546E-2"/>
    <n v="3.6363636363636364E-3"/>
    <n v="0.12147869445841405"/>
    <n v="6.6666666666666664E-4"/>
    <n v="6.9949458844792145E-2"/>
    <n v="1.8055555555555555E-3"/>
    <n v="7.5046241037305658E-2"/>
    <n v="0"/>
    <n v="0.13493476882991981"/>
    <n v="0.43317757009345798"/>
    <n v="0.80415257335664703"/>
    <n v="0"/>
    <n v="1.8037265155600207E-2"/>
    <n v="1.3513513513513514E-3"/>
    <n v="9.6694440799293832E-2"/>
    <n v="0.30016806722689077"/>
    <n v="0.81069967762219508"/>
    <n v="1.020408163265306E-4"/>
    <n v="2.5228032926975036E-2"/>
  </r>
  <r>
    <n v="5069"/>
    <x v="334"/>
    <x v="6"/>
    <n v="1.0576923076923077E-3"/>
    <n v="7.9099238738162936E-2"/>
    <n v="2.0652173913043481E-3"/>
    <n v="5.2275206070535658E-2"/>
    <n v="2.5625000000000001E-3"/>
    <n v="5.1355273696219755E-2"/>
    <n v="4.6728971962616827E-5"/>
    <n v="2.3087078665784716E-2"/>
    <n v="0"/>
    <n v="0.11783002499990887"/>
    <n v="5.8823529411764712E-4"/>
    <n v="4.2009676043598912E-2"/>
    <n v="9.1743119266055046E-5"/>
    <n v="5.027620381121637E-2"/>
    <n v="0"/>
    <n v="4.1716389173951415E-2"/>
    <n v="0"/>
    <n v="0.44447107819737308"/>
    <n v="0"/>
    <n v="8.077918127594981E-2"/>
    <n v="0"/>
    <n v="9.7751038493474121E-2"/>
    <n v="0"/>
    <n v="3.5994542096074375E-2"/>
    <n v="0"/>
    <n v="9.4798536783315512E-2"/>
    <n v="8.1818181818181825E-3"/>
    <n v="0.21056121105835282"/>
    <n v="4.225352112676056E-4"/>
    <n v="6.1828329058995476E-2"/>
    <n v="0"/>
    <n v="7.3333540626496954E-2"/>
    <n v="0"/>
    <n v="9.3591768024245514E-2"/>
    <n v="0"/>
    <n v="6.1217365645588349E-2"/>
    <n v="0"/>
    <n v="0.12172697994185422"/>
    <n v="1.25E-3"/>
    <n v="0.10510947007796211"/>
    <n v="2.0689655172413794E-3"/>
    <n v="9.9291434569643996E-2"/>
    <n v="0"/>
    <n v="5.5285307691326585E-2"/>
    <n v="0"/>
    <n v="7.420910118758961E-2"/>
    <n v="0"/>
    <n v="7.6537630619781305E-2"/>
    <n v="0"/>
    <n v="0.18772683382088354"/>
    <n v="4.807692307692308E-3"/>
    <n v="0.1411373160230753"/>
    <n v="0"/>
    <n v="0.10365219716821142"/>
    <n v="0"/>
    <n v="7.3029605861823096E-2"/>
    <n v="0"/>
    <n v="0.18842998855293344"/>
    <n v="0"/>
    <n v="5.8734317668695191E-2"/>
    <n v="0"/>
    <n v="0.19708122818028642"/>
    <n v="0"/>
    <n v="3.7722962531993955E-2"/>
    <n v="4.5454545454545455E-4"/>
    <n v="6.6901607473275629E-2"/>
    <n v="0"/>
    <n v="8.4726049420146055E-2"/>
    <n v="0"/>
    <n v="3.3700201340007382E-2"/>
    <n v="0"/>
    <n v="4.0974703081648585E-2"/>
    <n v="0"/>
    <n v="0.10305229535317376"/>
    <n v="0"/>
    <n v="6.5716955740715663E-2"/>
    <n v="0"/>
    <n v="0.11841774476921793"/>
    <n v="0"/>
    <n v="0.18298891248982663"/>
    <n v="0"/>
    <n v="6.7406631464541664E-2"/>
    <n v="0"/>
    <n v="2.8690106521608149E-2"/>
    <n v="8.1081081081081077E-4"/>
    <n v="7.2018182161563818E-2"/>
    <n v="0"/>
    <n v="4.8719700952757204E-2"/>
    <n v="3.4013605442176877E-5"/>
    <n v="1.805656955156203E-2"/>
  </r>
  <r>
    <n v="5098"/>
    <x v="335"/>
    <x v="6"/>
    <n v="4.6153846153846149E-3"/>
    <n v="8.6394298408400433E-2"/>
    <n v="0"/>
    <n v="3.6580203814783677E-2"/>
    <n v="1E-3"/>
    <n v="5.2543459930976692E-2"/>
    <n v="0"/>
    <n v="2.2239544953437634E-2"/>
    <n v="0"/>
    <n v="3.7687105643617401E-2"/>
    <n v="3.7433155080213902E-4"/>
    <n v="2.8206877934225182E-2"/>
    <n v="0"/>
    <n v="3.7299795273871783E-2"/>
    <n v="9.1743119266055046E-5"/>
    <n v="5.7598323384328382E-2"/>
    <n v="0"/>
    <n v="0.218898129820983"/>
    <n v="0"/>
    <n v="7.2697951134883587E-2"/>
    <n v="0"/>
    <n v="0.13797758434390034"/>
    <n v="0"/>
    <n v="0.16845161796420799"/>
    <n v="0"/>
    <n v="7.065838351332468E-2"/>
    <n v="6.0527272727272727"/>
    <n v="7.8161603256473073"/>
    <n v="1.6901408450704224E-3"/>
    <n v="6.3499237911344486E-2"/>
    <n v="0"/>
    <n v="6.4905071965422625E-2"/>
    <n v="0"/>
    <n v="9.2316747333210492E-2"/>
    <n v="0"/>
    <n v="4.3742767893382092E-2"/>
    <n v="0"/>
    <n v="5.0080218677939894E-2"/>
    <n v="0"/>
    <n v="4.4948219478010747E-2"/>
    <n v="3.7931034482758621E-3"/>
    <n v="0.11880214852875977"/>
    <n v="1.5384615384615385E-4"/>
    <n v="0.10921754642567615"/>
    <n v="0"/>
    <n v="3.2574487098356142E-2"/>
    <n v="0"/>
    <n v="0.11231630600789691"/>
    <n v="0"/>
    <n v="6.6266454743727138E-2"/>
    <n v="3.115384615384615E-2"/>
    <n v="0.31948389958839807"/>
    <n v="0"/>
    <n v="6.4872265576932819E-2"/>
    <n v="0"/>
    <n v="3.529425687639344E-2"/>
    <n v="0"/>
    <n v="0.25274520374044962"/>
    <n v="0"/>
    <n v="6.9983542133968624E-2"/>
    <n v="0"/>
    <n v="0.12659949898524211"/>
    <n v="6.2500000000000001E-4"/>
    <n v="4.4997534130302941E-2"/>
    <n v="9.0909090909090904E-5"/>
    <n v="3.8991382801758623E-2"/>
    <n v="1.6129032258064516E-4"/>
    <n v="8.6792447211086782E-2"/>
    <n v="2.5396825396825397E-3"/>
    <n v="7.5327983050809566E-2"/>
    <n v="0"/>
    <n v="3.743765027035989E-2"/>
    <n v="0"/>
    <n v="6.8174481120046621E-2"/>
    <n v="0"/>
    <n v="6.083976699268967E-2"/>
    <n v="0"/>
    <n v="3.7579051591436555E-2"/>
    <n v="0"/>
    <n v="0.16313520438424983"/>
    <n v="0"/>
    <n v="4.5209533178180654E-2"/>
    <n v="7.1942446043165466E-5"/>
    <n v="1.9623414785423673E-2"/>
    <n v="2.2972972972972973E-3"/>
    <n v="0.10573482106306568"/>
    <n v="6.7226890756302523E-4"/>
    <n v="5.4773788592644208E-2"/>
    <n v="6.8027210884353753E-5"/>
    <n v="2.1272302439677492E-2"/>
  </r>
  <r>
    <n v="5099"/>
    <x v="336"/>
    <x v="6"/>
    <n v="6.0576923076923073E-3"/>
    <n v="0.13212595251021905"/>
    <n v="0"/>
    <n v="3.2883126828253437E-2"/>
    <n v="6.8750000000000007E-4"/>
    <n v="3.1449903173793155E-2"/>
    <n v="0"/>
    <n v="1.5263629903787103E-2"/>
    <n v="6.6666666666666664E-4"/>
    <n v="8.7502443210214248E-2"/>
    <n v="2.1390374331550801E-4"/>
    <n v="2.711518990072417E-2"/>
    <n v="0"/>
    <n v="3.9744579041126021E-2"/>
    <n v="0"/>
    <n v="2.253664549215352E-2"/>
    <n v="0"/>
    <n v="0.51664587862131417"/>
    <n v="0"/>
    <n v="0.27509683918048328"/>
    <n v="0"/>
    <n v="0.33255835503855646"/>
    <n v="0"/>
    <n v="2.6885598069195965E-2"/>
    <n v="3.1250000000000001E-4"/>
    <n v="9.7670443592497116E-2"/>
    <n v="0.36181818181818182"/>
    <n v="2.1904037948237827"/>
    <n v="2.112676056338028E-3"/>
    <n v="7.105744518382015E-2"/>
    <n v="1.3559322033898306E-3"/>
    <n v="0.19456304139714653"/>
    <n v="4.4444444444444441E-4"/>
    <n v="7.6480507495718636E-2"/>
    <n v="0"/>
    <n v="6.5083192778152943E-2"/>
    <n v="0"/>
    <n v="0.11795768436829437"/>
    <n v="0"/>
    <n v="6.4001246987551691E-2"/>
    <n v="0"/>
    <n v="8.3150076930387423E-2"/>
    <n v="6.1538461538461541E-4"/>
    <n v="7.2340268256629689E-2"/>
    <n v="0"/>
    <n v="3.7515052151287122E-2"/>
    <n v="0"/>
    <n v="6.4213801797075698E-2"/>
    <n v="0"/>
    <n v="0.19494874429267331"/>
    <n v="1.1538461538461537E-3"/>
    <n v="0.11538612783107671"/>
    <n v="2.4390243902439024E-4"/>
    <n v="0.13398586799092702"/>
    <n v="0"/>
    <n v="0.12923397441081125"/>
    <n v="0"/>
    <n v="0.37148895058136033"/>
    <n v="6.8965517241379305E-4"/>
    <n v="7.5293487838797135E-2"/>
    <n v="0"/>
    <n v="9.585914926416661E-2"/>
    <n v="0"/>
    <n v="4.2858646576375177E-2"/>
    <n v="1.3636363636363637E-3"/>
    <n v="6.3226858719743123E-2"/>
    <n v="0"/>
    <n v="9.4580971426686034E-2"/>
    <n v="2.46031746031746E-3"/>
    <n v="7.0255168342748142E-2"/>
    <n v="0"/>
    <n v="3.8939594620423575E-2"/>
    <n v="0"/>
    <n v="0.11750833468683018"/>
    <n v="0"/>
    <n v="6.5814873393147053E-2"/>
    <n v="0"/>
    <n v="6.0404066627392818E-2"/>
    <n v="0"/>
    <n v="0.21302745848788357"/>
    <n v="0"/>
    <n v="3.672577811671017E-2"/>
    <n v="2.1582733812949641E-4"/>
    <n v="2.5170237465812827E-2"/>
    <n v="1.3513513513513514E-4"/>
    <n v="6.0766461607416535E-2"/>
    <n v="3.3613445378151261E-4"/>
    <n v="4.6914637356797642E-2"/>
    <n v="1.2585034013605442E-3"/>
    <n v="3.7228452771631206E-2"/>
  </r>
  <r>
    <n v="5136"/>
    <x v="337"/>
    <x v="6"/>
    <n v="0"/>
    <n v="3.3831605899746701E-2"/>
    <n v="5.4347826086956517E-5"/>
    <n v="2.8696737624249673E-2"/>
    <n v="1.25E-4"/>
    <n v="2.6452666677623162E-2"/>
    <n v="2.8037383177570094E-4"/>
    <n v="3.0907724418709235E-2"/>
    <n v="0"/>
    <n v="3.5360863098401696E-2"/>
    <n v="5.3475935828877003E-5"/>
    <n v="2.4740418525782525E-2"/>
    <n v="0"/>
    <n v="6.9633647646008379E-2"/>
    <n v="0"/>
    <n v="5.492414465575788E-2"/>
    <n v="0"/>
    <n v="0.25292135006940808"/>
    <n v="0"/>
    <n v="8.3704543753995247E-2"/>
    <n v="0"/>
    <n v="0.15420239245155634"/>
    <n v="0"/>
    <n v="7.685611092280574E-2"/>
    <n v="0"/>
    <n v="8.5310713229811735E-2"/>
    <n v="0"/>
    <n v="0.17653786126960461"/>
    <n v="2.8169014084507044E-4"/>
    <n v="8.4297174931133603E-2"/>
    <n v="0"/>
    <n v="9.7155766809296634E-2"/>
    <n v="0"/>
    <n v="8.3673159494320387E-2"/>
    <n v="0"/>
    <n v="9.3886558508589776E-2"/>
    <n v="0"/>
    <n v="6.6141585790915919E-2"/>
    <n v="3.7500000000000001E-4"/>
    <n v="5.0258640979430697E-2"/>
    <n v="0"/>
    <n v="8.7766379632176747E-2"/>
    <n v="1.5384615384615385E-4"/>
    <n v="6.7903177275797713E-2"/>
    <n v="0"/>
    <n v="3.393008583945091E-2"/>
    <n v="0"/>
    <n v="4.9106792276677705E-2"/>
    <n v="0"/>
    <n v="0.21023658064662346"/>
    <n v="3.461538461538461E-2"/>
    <n v="0.33641851203749734"/>
    <n v="0"/>
    <n v="0.13348404173885317"/>
    <n v="0"/>
    <n v="8.6074972495429877E-2"/>
    <n v="0"/>
    <n v="0.18938739862693049"/>
    <n v="0"/>
    <n v="7.3281894923728302E-2"/>
    <n v="0"/>
    <n v="0.10753881373553444"/>
    <n v="0"/>
    <n v="4.1658275782779586E-2"/>
    <n v="0"/>
    <n v="7.038474125249107E-2"/>
    <n v="0"/>
    <n v="6.2109462713308458E-2"/>
    <n v="0"/>
    <n v="4.6984541656969157E-2"/>
    <n v="0"/>
    <n v="4.5370799540509488E-2"/>
    <n v="0"/>
    <n v="0.144059282615494"/>
    <n v="2.3333333333333331E-3"/>
    <n v="7.8222547751256893E-2"/>
    <n v="0"/>
    <n v="8.5660582379162922E-2"/>
    <n v="0"/>
    <n v="0.35291725228259369"/>
    <n v="0"/>
    <n v="1.988006845340759E-2"/>
    <n v="0"/>
    <n v="1.8257703425497891E-2"/>
    <n v="5.4054054054054055E-4"/>
    <n v="0.10284675612543429"/>
    <n v="3.3613445378151261E-4"/>
    <n v="3.996617731949046E-2"/>
    <n v="3.4013605442176877E-5"/>
    <n v="1.7181592496391934E-2"/>
  </r>
  <r>
    <n v="5143"/>
    <x v="338"/>
    <x v="6"/>
    <n v="5.0961538461538457E-3"/>
    <n v="0.10042724213626653"/>
    <n v="0"/>
    <n v="2.3691849450244221E-2"/>
    <n v="0"/>
    <n v="3.1149396920210987E-2"/>
    <n v="7.4766355140186923E-4"/>
    <n v="3.5392897108269802E-2"/>
    <n v="0"/>
    <n v="5.0528954249239644E-2"/>
    <n v="1.6042780748663101E-4"/>
    <n v="2.7413893414748924E-2"/>
    <n v="2.7522935779816511E-4"/>
    <n v="5.2501309876553305E-2"/>
    <n v="0"/>
    <n v="4.4895536091198354E-2"/>
    <n v="0"/>
    <n v="0.18294519505698811"/>
    <n v="0"/>
    <n v="0.1016970468053664"/>
    <n v="0"/>
    <n v="6.9057344951056227E-2"/>
    <n v="0"/>
    <n v="9.6162992528899677E-2"/>
    <n v="0"/>
    <n v="7.5740816388039492E-2"/>
    <n v="0.77272727272727271"/>
    <n v="2.8131938527348734"/>
    <n v="3.5211267605633804E-3"/>
    <n v="0.10327524668408089"/>
    <n v="0"/>
    <n v="9.6582142816522262E-2"/>
    <n v="9.555555555555555E-3"/>
    <n v="0.21546467483699094"/>
    <n v="0"/>
    <n v="4.9672264226460823E-2"/>
    <n v="0"/>
    <n v="5.1792160051346389E-2"/>
    <n v="3.0000000000000001E-3"/>
    <n v="0.10548725352413728"/>
    <n v="0"/>
    <n v="6.7473992574675734E-2"/>
    <n v="1.5384615384615385E-4"/>
    <n v="6.0352900901818531E-2"/>
    <n v="0"/>
    <n v="5.5148382881218212E-2"/>
    <n v="0"/>
    <n v="5.3051324623466595E-2"/>
    <n v="0"/>
    <n v="0.22990039978082227"/>
    <n v="0"/>
    <n v="0.13819101734818931"/>
    <n v="0"/>
    <n v="0.17252643315449864"/>
    <n v="0"/>
    <n v="0.1095488479857708"/>
    <n v="0"/>
    <n v="3.635549713890901E-2"/>
    <n v="0"/>
    <n v="3.4579895559670087E-2"/>
    <n v="0"/>
    <n v="7.8801218665743494E-2"/>
    <n v="0"/>
    <n v="3.5211928206061054E-2"/>
    <n v="1E-3"/>
    <n v="7.2269090087936E-2"/>
    <n v="0"/>
    <n v="7.4820827418717817E-2"/>
    <n v="2.2222222222222222E-3"/>
    <n v="6.0251162812530221E-2"/>
    <n v="0"/>
    <n v="4.0722889575440714E-2"/>
    <n v="0"/>
    <n v="5.7398436895579344E-2"/>
    <n v="0"/>
    <n v="4.5478772321525841E-2"/>
    <n v="0"/>
    <n v="8.4566137094905292E-2"/>
    <n v="0"/>
    <n v="0.10208207078090401"/>
    <n v="0"/>
    <n v="4.3295710547988288E-2"/>
    <n v="0"/>
    <n v="2.0001177583094224E-2"/>
    <n v="2.7027027027027027E-4"/>
    <n v="6.6288142316565019E-2"/>
    <n v="2.5210084033613445E-4"/>
    <n v="4.0801603854354891E-2"/>
    <n v="6.8027210884353753E-5"/>
    <n v="2.3028014003445757E-2"/>
  </r>
  <r>
    <n v="5050"/>
    <x v="339"/>
    <x v="7"/>
    <n v="5.9259615384615385"/>
    <n v="3.1161883944028594"/>
    <n v="5.5597826086956528E-2"/>
    <n v="0.34964754316374635"/>
    <n v="12.211"/>
    <n v="3.2232013084924791"/>
    <n v="7.2351869158878506"/>
    <n v="2.4983971857872698"/>
    <n v="9.3974666666666664"/>
    <n v="4.3302689596982393"/>
    <n v="11.631497326203208"/>
    <n v="2.8564316984840876"/>
    <n v="9.5833027522935783"/>
    <n v="6.9464899517500625"/>
    <n v="0.60614678899082564"/>
    <n v="1.549111806532657"/>
    <n v="0"/>
    <n v="0.19746646525547071"/>
    <n v="0.61608695652173917"/>
    <n v="2.70667269615452"/>
    <n v="0"/>
    <n v="0.12335246889770109"/>
    <n v="2.4989361702127662"/>
    <n v="4.7384662740345664"/>
    <n v="0.37046875000000001"/>
    <n v="1.5498860185726662"/>
    <n v="0.90727272727272723"/>
    <n v="4.1819807647467293"/>
    <n v="3.3364788732394368"/>
    <n v="4.2438911264414836"/>
    <n v="6.2203389830508472E-2"/>
    <n v="0.68149156632749142"/>
    <n v="2.5462222222222222"/>
    <n v="5.425377741868628"/>
    <n v="14.912023809523808"/>
    <n v="5.0957530278647614"/>
    <n v="0.24609375"/>
    <n v="1.6425740565810507"/>
    <n v="4.3542499999999995"/>
    <n v="4.2674819840098843"/>
    <n v="9.66"/>
    <n v="11.056648655168921"/>
    <n v="2.9230769230769232E-3"/>
    <n v="0.12997898696983815"/>
    <n v="9.2286597938144332"/>
    <n v="5.0427905581792896"/>
    <n v="21.657096774193548"/>
    <n v="5.8187396928511479"/>
    <n v="0.22571428571428573"/>
    <n v="1.7003844808272803"/>
    <n v="18.851923076923079"/>
    <n v="10.205870253984463"/>
    <n v="16.192682926829267"/>
    <n v="7.9578581682361689"/>
    <n v="0"/>
    <n v="0.27876901050174419"/>
    <n v="38.444444444444443"/>
    <n v="10.883406527542952"/>
    <n v="8.5149425287356326"/>
    <n v="4.3763852402042316"/>
    <n v="0.70634146341463422"/>
    <n v="2.2917355303511897"/>
    <n v="15.766328125000001"/>
    <n v="4.0992490988372055"/>
    <n v="5.3962727272727271"/>
    <n v="4.2521829594212353"/>
    <n v="2.2903225806451613E-2"/>
    <n v="0.32954850420182796"/>
    <n v="8.1651587301587316"/>
    <n v="5.7626101665819478"/>
    <n v="0.23384615384615384"/>
    <n v="1.1777307438334514"/>
    <n v="1.9668181818181818"/>
    <n v="3.3945250884265645"/>
    <n v="0.10333333333333333"/>
    <n v="0.86109982539246155"/>
    <n v="0.13180555555555556"/>
    <n v="0.72642819940644476"/>
    <n v="9.1399999999999988"/>
    <n v="6.5536043648146736"/>
    <n v="12.157570093457943"/>
    <n v="4.2675430013331388"/>
    <n v="10.055755395683454"/>
    <n v="2.6023098535834133"/>
    <n v="0.73513513513513518"/>
    <n v="2.230531116686389"/>
    <n v="25.465378151260502"/>
    <n v="5.6824980647532852"/>
    <n v="4.9789795918367341"/>
    <n v="2.0325073660430575"/>
  </r>
  <r>
    <n v="5074"/>
    <x v="340"/>
    <x v="6"/>
    <n v="0.11278846153846155"/>
    <n v="0.68747234142329039"/>
    <n v="2.1195652173913045E-3"/>
    <n v="5.839536370166884E-2"/>
    <n v="3.9687500000000001E-2"/>
    <n v="0.31499433668435062"/>
    <n v="3.3177570093457946E-2"/>
    <n v="0.26396439688011331"/>
    <n v="6.7333333333333328E-2"/>
    <n v="0.45634424441088339"/>
    <n v="0.18850267379679145"/>
    <n v="0.6562205118220662"/>
    <n v="3.5596330275229356E-2"/>
    <n v="0.41319201912000458"/>
    <n v="4.33788990825688"/>
    <n v="2.2879598043686782"/>
    <n v="6.1904761904761907E-3"/>
    <n v="0.30136401913168526"/>
    <n v="0.25956521739130434"/>
    <n v="1.761984672719568"/>
    <n v="0"/>
    <n v="0.35440980605940209"/>
    <n v="2.1063829787234041E-2"/>
    <n v="0.35682753675844425"/>
    <n v="3.2812499999999999E-3"/>
    <n v="0.18430982858027711"/>
    <n v="0"/>
    <n v="0.25763275522273243"/>
    <n v="2.8169014084507044E-4"/>
    <n v="7.9293709392579986E-2"/>
    <n v="0.45423728813559322"/>
    <n v="1.7450174993412706"/>
    <n v="0.47155555555555551"/>
    <n v="2.2048840727978045"/>
    <n v="1.1759523809523811"/>
    <n v="2.0382870878571575"/>
    <n v="0.15578124999999998"/>
    <n v="0.98399315945477317"/>
    <n v="9.0000000000000011E-3"/>
    <n v="0.21452081371734497"/>
    <n v="8.1551724137931034E-2"/>
    <n v="0.80654416422715813"/>
    <n v="4.6153846153846149E-3"/>
    <n v="0.22973321774426422"/>
    <n v="0.74134020618556706"/>
    <n v="2.2517787144028807"/>
    <n v="8.2580645161290323E-2"/>
    <n v="0.60709827930251381"/>
    <n v="17.058214285714286"/>
    <n v="7.800588966348811"/>
    <n v="1.7307692307692305E-2"/>
    <n v="0.34977683740293386"/>
    <n v="1.2195121951219512E-3"/>
    <n v="9.2117457968651409E-2"/>
    <n v="0"/>
    <n v="0.12292009980102313"/>
    <n v="5.5555555555555558E-3"/>
    <n v="9.2303260988975469E-2"/>
    <n v="3.5057471264367812E-2"/>
    <n v="0.36150733305866128"/>
    <n v="3.8048780487804877E-2"/>
    <n v="0.515916437591455"/>
    <n v="9.1171874999999999E-2"/>
    <n v="0.57438354324046759"/>
    <n v="0.106"/>
    <n v="0.62876406610515012"/>
    <n v="1.6129032258064516E-3"/>
    <n v="0.10201980594022125"/>
    <n v="2.3401587301587301"/>
    <n v="2.8311209681844267"/>
    <n v="2.5213675213675214E-2"/>
    <n v="0.27138610989154194"/>
    <n v="4.1363636363636366E-2"/>
    <n v="0.49072338444790242"/>
    <n v="6.2689999999999992"/>
    <n v="5.0157355809434563"/>
    <n v="1.4434722222222223"/>
    <n v="1.5627831281116906"/>
    <n v="0.36679999999999996"/>
    <n v="1.808259414827174"/>
    <n v="3.4392523364485984E-2"/>
    <n v="0.3091480507001868"/>
    <n v="0.55366906474820143"/>
    <n v="1.277563968836565"/>
    <n v="9.45945945945946E-3"/>
    <n v="0.18867120416833158"/>
    <n v="0.22126050420168067"/>
    <n v="1.1567501582852115"/>
    <n v="4.0136054421768715E-3"/>
    <n v="6.0716474280255256E-2"/>
  </r>
  <r>
    <n v="5088"/>
    <x v="341"/>
    <x v="6"/>
    <n v="1.730769230769231E-3"/>
    <n v="7.992889879690751E-2"/>
    <n v="1.0217391304347826E-2"/>
    <n v="0.14816380006993995"/>
    <n v="6.8750000000000007E-4"/>
    <n v="4.1653968662187901E-2"/>
    <n v="1.0495794392523363"/>
    <n v="1.5263710107461244"/>
    <n v="5.3333333333333336E-4"/>
    <n v="0.10327560062748853"/>
    <n v="2.9572192513368987E-2"/>
    <n v="0.20743038792950169"/>
    <n v="1.5596330275229357E-3"/>
    <n v="6.6537285194333759E-2"/>
    <n v="1.5504587155963303E-2"/>
    <n v="0.24837156991828674"/>
    <n v="0.38285714285714284"/>
    <n v="2.110043046780314"/>
    <n v="0"/>
    <n v="4.0093488857729481E-2"/>
    <n v="0"/>
    <n v="7.5309807838791265E-2"/>
    <n v="1.0425531914893617E-2"/>
    <n v="0.27617340761758274"/>
    <n v="6.2500000000000001E-4"/>
    <n v="5.8818550323739019E-2"/>
    <n v="0"/>
    <n v="0.43779313994549818"/>
    <n v="4.0845070422535212E-3"/>
    <n v="0.12127437753897054"/>
    <n v="5.4237288135593219E-2"/>
    <n v="0.47330369916065995"/>
    <n v="1.2571111111111111"/>
    <n v="3.3546336087663837"/>
    <n v="5.7499999999999996E-2"/>
    <n v="0.49780966025759688"/>
    <n v="1.140625E-2"/>
    <n v="0.22095844012670432"/>
    <n v="5.0000000000000001E-4"/>
    <n v="3.8654415224934402E-2"/>
    <n v="1.7241379310344827E-3"/>
    <n v="9.4226190401054385E-2"/>
    <n v="3.2307692307692306E-3"/>
    <n v="0.15298680628174977"/>
    <n v="1.7525773195876289E-3"/>
    <n v="6.4486381115200858E-2"/>
    <n v="3.2258064516129032E-3"/>
    <n v="0.13846196109931114"/>
    <n v="3.5714285714285714E-4"/>
    <n v="0.25799831823719577"/>
    <n v="1.9230769230769232E-3"/>
    <n v="0.11555370900999497"/>
    <n v="3.6721951219512197"/>
    <n v="4.9071128928927514"/>
    <n v="0"/>
    <n v="0.12733209079464064"/>
    <n v="3.888888888888889E-2"/>
    <n v="0.4922683646287675"/>
    <n v="1.4942528735632182E-3"/>
    <n v="5.8418876885110063E-2"/>
    <n v="1.975609756097561E-2"/>
    <n v="0.2251975774623021"/>
    <n v="4.7656249999999999E-3"/>
    <n v="7.6144712894134506E-2"/>
    <n v="1.8181818181818181E-4"/>
    <n v="2.6347396807499861E-2"/>
    <n v="0"/>
    <n v="8.7162246561929405E-2"/>
    <n v="3.650793650793651E-3"/>
    <n v="7.6609415219345126E-2"/>
    <n v="4.6741025641025642"/>
    <n v="2.5243877608157841"/>
    <n v="1.4318181818181818E-2"/>
    <n v="0.44612381941141011"/>
    <n v="1.4333333333333333E-2"/>
    <n v="0.24155389197500612"/>
    <n v="6.9444444444444447E-4"/>
    <n v="4.9046594752803013E-2"/>
    <n v="6.4399999999999999E-2"/>
    <n v="0.73071236588425481"/>
    <n v="8.5046728971962613E-3"/>
    <n v="0.13668118259134082"/>
    <n v="2.8776978417266187E-4"/>
    <n v="2.5329227326858914E-2"/>
    <n v="8.1621621621621621E-2"/>
    <n v="0.5512766769032118"/>
    <n v="7.2268907563025212E-3"/>
    <n v="0.13264623289905461"/>
    <n v="2.448979591836735E-3"/>
    <n v="5.0213138080820958E-2"/>
  </r>
  <r>
    <n v="5090"/>
    <x v="342"/>
    <x v="6"/>
    <n v="1.4807692307692308E-2"/>
    <n v="0.16543748080772253"/>
    <n v="0.46869565217391301"/>
    <n v="0.75504264736499338"/>
    <n v="9.4625000000000001E-2"/>
    <n v="0.52057327741031278"/>
    <n v="3.7850467289719625E-3"/>
    <n v="7.174810923723289E-2"/>
    <n v="4.8000000000000004E-3"/>
    <n v="0.11183739026008259"/>
    <n v="1.8877005347593585E-2"/>
    <n v="0.20098059836733514"/>
    <n v="3.0550458715596328E-2"/>
    <n v="0.26490033374588584"/>
    <n v="4.6788990825688071E-3"/>
    <n v="7.0840749863225791E-2"/>
    <n v="7.6190476190476182E-3"/>
    <n v="0.28949062779709855"/>
    <n v="0"/>
    <n v="8.2104083382319129E-2"/>
    <n v="0"/>
    <n v="0.26454131664226099"/>
    <n v="2.1276595744680854E-4"/>
    <n v="4.3032949974157554E-2"/>
    <n v="6.7187499999999999E-3"/>
    <n v="0.18281598964151602"/>
    <n v="0.06"/>
    <n v="1.0084768364483958"/>
    <n v="1.1971830985915493E-2"/>
    <n v="0.18924518613176772"/>
    <n v="5.084745762711864E-3"/>
    <n v="0.17919930702757741"/>
    <n v="0.5053333333333333"/>
    <n v="1.9479101805029642"/>
    <n v="9.0476190476190474E-3"/>
    <n v="0.1378849042668647"/>
    <n v="3.2812499999999999E-3"/>
    <n v="9.3186451651928195E-2"/>
    <n v="1.8000000000000002E-2"/>
    <n v="0.24479077158296894"/>
    <n v="5.0000000000000001E-3"/>
    <n v="0.19183564239048259"/>
    <n v="2.7692307692307695E-3"/>
    <n v="0.13287124247446352"/>
    <n v="1.4123711340206187E-2"/>
    <n v="0.20285475716692111"/>
    <n v="1.3870967741935483E-2"/>
    <n v="0.24659898338367206"/>
    <n v="1.3325"/>
    <n v="3.6471764943224629"/>
    <n v="3.8461538461538464E-3"/>
    <n v="0.16820575619651598"/>
    <n v="8.463414634146342E-2"/>
    <n v="0.69035039093653516"/>
    <n v="0"/>
    <n v="0.2516803017668045"/>
    <n v="0"/>
    <n v="0.19024197539165769"/>
    <n v="4.2528735632183911E-3"/>
    <n v="0.15132964668628762"/>
    <n v="0"/>
    <n v="0.15427645064079681"/>
    <n v="1.984375E-2"/>
    <n v="0.25233820926919831"/>
    <n v="7.9090909090909087E-2"/>
    <n v="0.45251996313058079"/>
    <n v="0"/>
    <n v="5.9169630762076313E-2"/>
    <n v="6.6666666666666671E-3"/>
    <n v="0.12080831703548602"/>
    <n v="6.5811965811965814E-3"/>
    <n v="0.16229920888075933"/>
    <n v="0.28500000000000003"/>
    <n v="1.0838738918164423"/>
    <n v="1.2555555555555556E-2"/>
    <n v="0.20719886736433615"/>
    <n v="9.722222222222223E-4"/>
    <n v="9.4454166975130829E-2"/>
    <n v="0"/>
    <n v="0.19400134935704763"/>
    <n v="4.485981308411215E-3"/>
    <n v="9.8547697410271792E-2"/>
    <n v="3.0644244604316544"/>
    <n v="2.1589733495790551"/>
    <n v="1.5675675675675675E-2"/>
    <n v="0.25829240522450447"/>
    <n v="7.3109243697478989E-3"/>
    <n v="0.12021447605020451"/>
    <n v="1.4795918367346939E-2"/>
    <n v="0.13871671612582684"/>
  </r>
  <r>
    <n v="5109"/>
    <x v="343"/>
    <x v="6"/>
    <n v="2.2115384615384618E-3"/>
    <n v="8.188863214639433E-2"/>
    <n v="9.7826086956521747E-4"/>
    <n v="4.3313706926569731E-2"/>
    <n v="7.6249999999999998E-3"/>
    <n v="0.11104666918135657"/>
    <n v="2.0698130841121496"/>
    <n v="2.0922317607937297"/>
    <n v="11.955066666666667"/>
    <n v="4.5133460103476173"/>
    <n v="0.46609625668449195"/>
    <n v="1.3269884735523969"/>
    <n v="10.263119266055046"/>
    <n v="7.210372319845737"/>
    <n v="0.80366972477064225"/>
    <n v="1.4002948695443207"/>
    <n v="18.072857142857142"/>
    <n v="11.20833112225694"/>
    <n v="0"/>
    <n v="0.37914052692097622"/>
    <n v="0"/>
    <n v="8.3731780711448558E-2"/>
    <n v="8.2765957446808508E-2"/>
    <n v="0.85462461082193364"/>
    <n v="0.31921875"/>
    <n v="1.4604666236090036"/>
    <n v="0.18909090909090909"/>
    <n v="1.7487471827485292"/>
    <n v="2.408450704225352"/>
    <n v="4.0235177634278623"/>
    <n v="10.172203389830509"/>
    <n v="4.7382019515079312"/>
    <n v="8.4604444444444447"/>
    <n v="9.3880069283801273"/>
    <n v="4.5476190476190476E-2"/>
    <n v="0.48634731516797497"/>
    <n v="20.33546875"/>
    <n v="5.8364187204781333"/>
    <n v="0.72099999999999997"/>
    <n v="2.1925681784432056"/>
    <n v="12.435689655172414"/>
    <n v="11.220748477866181"/>
    <n v="15.071999999999999"/>
    <n v="5.3319889739422619"/>
    <n v="15.831546391752576"/>
    <n v="5.2029492832166309"/>
    <n v="2.5161290322580646E-2"/>
    <n v="0.36458312630400025"/>
    <n v="3.8571428571428576E-2"/>
    <n v="0.49169377805412329"/>
    <n v="16.421538461538461"/>
    <n v="9.5776696674883457"/>
    <n v="0.22121951219512195"/>
    <n v="1.3990941876995291"/>
    <n v="15.721052631578946"/>
    <n v="8.1965021817115034"/>
    <n v="0"/>
    <n v="9.1512826749838627E-2"/>
    <n v="11.440919540229885"/>
    <n v="4.8929829353576038"/>
    <n v="0.26731707317073172"/>
    <n v="1.3885092854581764"/>
    <n v="3.3906249999999999E-2"/>
    <n v="0.42567927290900387"/>
    <n v="0.03"/>
    <n v="0.31731604442133843"/>
    <n v="5.0322580645161291E-2"/>
    <n v="0.42891283522648543"/>
    <n v="17.223412698412698"/>
    <n v="5.5530553373667209"/>
    <n v="8.1483760683760682"/>
    <n v="3.5305422335452383"/>
    <n v="2.6363636363636363E-2"/>
    <n v="0.43191538695692344"/>
    <n v="19.469444444444445"/>
    <n v="6.2224530052175355"/>
    <n v="3.9027777777777779E-2"/>
    <n v="0.38635121667501227"/>
    <n v="0"/>
    <n v="7.7383649583890143E-2"/>
    <n v="9.6128971962616827"/>
    <n v="4.1208993400878846"/>
    <n v="0.65093525179856115"/>
    <n v="1.714998615050461"/>
    <n v="6.419999999999999"/>
    <n v="3.8277965567867041"/>
    <n v="19.941512605042018"/>
    <n v="5.0492150472285706"/>
    <n v="2.3332312925170067"/>
    <n v="1.6850465162054387"/>
  </r>
  <r>
    <n v="5110"/>
    <x v="344"/>
    <x v="6"/>
    <n v="0"/>
    <n v="4.4896653226572394E-2"/>
    <n v="0.39065217391304347"/>
    <n v="1.0174900462409664"/>
    <n v="3.5893750000000004"/>
    <n v="2.6004017386780975"/>
    <n v="1.3551401869158878E-3"/>
    <n v="3.7930455730813356E-2"/>
    <n v="0.01"/>
    <n v="0.14043386225183266"/>
    <n v="4.9197860962566847E-3"/>
    <n v="7.6761294476011599E-2"/>
    <n v="3.4678899082568812E-2"/>
    <n v="0.3070729382067684"/>
    <n v="0.40238532110091746"/>
    <n v="1.196222229003497"/>
    <n v="0"/>
    <n v="8.9543840156266444E-2"/>
    <n v="0"/>
    <n v="0.18012891784137341"/>
    <n v="0"/>
    <n v="0.17882255940114233"/>
    <n v="6.5106382978723398E-2"/>
    <n v="0.54352006679266374"/>
    <n v="5.5274999999999999"/>
    <n v="3.7618803292849967"/>
    <n v="0"/>
    <n v="0.27402949625265105"/>
    <n v="4.003521126760563"/>
    <n v="5.7228144153801166"/>
    <n v="2.2372881355932205E-2"/>
    <n v="0.27864648191963359"/>
    <n v="0.21711111111111112"/>
    <n v="1.3367085498996198"/>
    <n v="0.33392857142857141"/>
    <n v="1.2688781988781868"/>
    <n v="1.014375"/>
    <n v="2.3039081841280038"/>
    <n v="5.1565000000000003"/>
    <n v="3.4086327495525044"/>
    <n v="7.0689655172413799E-3"/>
    <n v="0.16840153178516742"/>
    <n v="0"/>
    <n v="0.10881443634994305"/>
    <n v="0.90268041237113406"/>
    <n v="2.1688499691123848"/>
    <n v="1.629032258064516E-2"/>
    <n v="0.18923663532840318"/>
    <n v="1.2500000000000001E-2"/>
    <n v="0.21489396813720502"/>
    <n v="6.538461538461539E-3"/>
    <n v="0.16103363960150779"/>
    <n v="3.2195121951219513E-2"/>
    <n v="0.53665861946621607"/>
    <n v="0"/>
    <n v="0.12064097738555692"/>
    <n v="0"/>
    <n v="6.4636891886749037E-2"/>
    <n v="2.9770114942528736E-2"/>
    <n v="0.36285435952820372"/>
    <n v="3.4146341463414634E-3"/>
    <n v="0.25197432231461719"/>
    <n v="7.7578124999999998E-2"/>
    <n v="0.50814406484683339"/>
    <n v="8.0909090909090896E-3"/>
    <n v="0.12938341897983169"/>
    <n v="4.3709677419354838E-2"/>
    <n v="0.4299912096125163"/>
    <n v="1.2278571428571428"/>
    <n v="2.4760024346323846"/>
    <n v="1.7094017094017096E-2"/>
    <n v="0.27719304464289829"/>
    <n v="0.37022727272727274"/>
    <n v="1.6714539045141166"/>
    <n v="7.3444444444444451E-2"/>
    <n v="0.61050140998785596"/>
    <n v="0"/>
    <n v="6.436848786652534E-2"/>
    <n v="0"/>
    <n v="7.6691773762355225E-2"/>
    <n v="8.8785046728971969E-3"/>
    <n v="0.16637455469285234"/>
    <n v="4.6079136690647483E-2"/>
    <n v="0.3671708918833092"/>
    <n v="0.17932432432432432"/>
    <n v="0.90323566192112936"/>
    <n v="1.9452100840336133"/>
    <n v="3.1184084220975046"/>
    <n v="1.360544217687075E-3"/>
    <n v="3.8586422368485015E-2"/>
  </r>
  <r>
    <n v="5149"/>
    <x v="345"/>
    <x v="6"/>
    <n v="0"/>
    <n v="3.6741739146909667E-2"/>
    <n v="1.0869565217391304E-3"/>
    <n v="5.6903035029245617E-2"/>
    <n v="7.387500000000001E-2"/>
    <n v="0.52353271736407891"/>
    <n v="4.8130841121495323E-3"/>
    <n v="8.4634651310324674E-2"/>
    <n v="7.0666666666666673E-3"/>
    <n v="0.23745611476785355"/>
    <n v="2.0695187165775401E-2"/>
    <n v="0.20454677665117071"/>
    <n v="5.1651376146788996E-2"/>
    <n v="0.42363327822002039"/>
    <n v="3.3211009174311926E-2"/>
    <n v="0.38191467146684527"/>
    <n v="0"/>
    <n v="0.2976081434717574"/>
    <n v="1.7826086956521742E-2"/>
    <n v="0.50335898137056478"/>
    <n v="0"/>
    <n v="0.26104607736078017"/>
    <n v="6.2374468085106383"/>
    <n v="4.8147393607455147"/>
    <n v="4.6406250000000003E-2"/>
    <n v="0.53573310948312713"/>
    <n v="0"/>
    <n v="0.39754820343878511"/>
    <n v="9.591549295774647E-2"/>
    <n v="0.83770966548582015"/>
    <n v="1.6101694915254237E-2"/>
    <n v="0.27508812651173198"/>
    <n v="0.59422222222222221"/>
    <n v="2.3796759014074844"/>
    <n v="2.6190476190476189E-3"/>
    <n v="0.13731556778645188"/>
    <n v="7.4375000000000011E-2"/>
    <n v="0.62461125375855298"/>
    <n v="0"/>
    <n v="2.3962800787515618E-2"/>
    <n v="1.3793103448275861E-3"/>
    <n v="0.12159778658417354"/>
    <n v="0.67692307692307696"/>
    <n v="2.0272328515499658"/>
    <n v="6.3917525773195876E-3"/>
    <n v="0.18825244725737253"/>
    <n v="4.5161290322580641E-3"/>
    <n v="0.12591066416128124"/>
    <n v="0"/>
    <n v="0.32744356128741148"/>
    <n v="3.2692307692307695E-3"/>
    <n v="0.23193856503349111"/>
    <n v="7.0731707317073164E-3"/>
    <n v="0.17801003527123335"/>
    <n v="0"/>
    <n v="0.16777844009435794"/>
    <n v="0.05"/>
    <n v="0.52829595840018118"/>
    <n v="1.4022988505747125E-2"/>
    <n v="0.23508024964334456"/>
    <n v="0.70121951219512202"/>
    <n v="2.3433085946833616"/>
    <n v="8.2760937500000011"/>
    <n v="3.0831872418419901"/>
    <n v="0.14909090909090908"/>
    <n v="0.78024623294085715"/>
    <n v="9.6774193548387108E-4"/>
    <n v="9.3297989536137119E-2"/>
    <n v="0.13174603174603175"/>
    <n v="0.87341927138251307"/>
    <n v="1.0769230769230769E-2"/>
    <n v="0.20924005840231452"/>
    <n v="2.2727272727272727E-4"/>
    <n v="0.15250913383660122"/>
    <n v="6.9444444444444448E-2"/>
    <n v="0.69493093851182863"/>
    <n v="0"/>
    <n v="7.7303458412080445E-2"/>
    <n v="0.1492"/>
    <n v="0.99324373429263013"/>
    <n v="5.5140186915887852E-3"/>
    <n v="0.11544194508179607"/>
    <n v="8.8633093525179854E-2"/>
    <n v="0.44471539784283243"/>
    <n v="6.0810810810810806E-3"/>
    <n v="0.12965106763900552"/>
    <n v="0.16974789915966387"/>
    <n v="1.1123776092202478"/>
    <n v="1.4625850340136055E-3"/>
    <n v="3.7158928652449859E-2"/>
  </r>
  <r>
    <n v="5150"/>
    <x v="346"/>
    <x v="6"/>
    <n v="0.5559615384615384"/>
    <n v="1.6807311283225861"/>
    <n v="5.4660869565217398"/>
    <n v="1.9438020717782472"/>
    <n v="0.41737500000000005"/>
    <n v="1.290602494604707"/>
    <n v="1.0186915887850467"/>
    <n v="1.7933215181072912"/>
    <n v="1.3333333333333334E-4"/>
    <n v="6.314008684707921E-2"/>
    <n v="4.5454545454545452E-3"/>
    <n v="8.7705523348775447E-2"/>
    <n v="0.69422018348623848"/>
    <n v="2.0462063406310658"/>
    <n v="4.5321100917431197E-2"/>
    <n v="0.41396071304798371"/>
    <n v="1.6361904761904762"/>
    <n v="5.4457156144032481"/>
    <n v="0"/>
    <n v="0.10288206292589197"/>
    <n v="0"/>
    <n v="0.26727533296277278"/>
    <n v="5.5319148936170213E-3"/>
    <n v="7.49034755740033E-2"/>
    <n v="3.2812499999999999E-3"/>
    <n v="0.10797436430160004"/>
    <n v="4.6154545454545453"/>
    <n v="8.9792042164567345"/>
    <n v="1.4647887323943662E-2"/>
    <n v="0.25703704850552272"/>
    <n v="8.4745762711864403E-2"/>
    <n v="0.64628748390417223"/>
    <n v="2.29"/>
    <n v="4.4534566911052336"/>
    <n v="1.7023809523809524E-2"/>
    <n v="0.3008993884078105"/>
    <n v="1.6498437500000001"/>
    <n v="3.3147384929625394"/>
    <n v="0.53462500000000002"/>
    <n v="1.5609541215797942"/>
    <n v="7.8793103448275864E-2"/>
    <n v="0.69668161711614263"/>
    <n v="0.57769230769230773"/>
    <n v="2.0079311584697517"/>
    <n v="1.804123711340206E-2"/>
    <n v="0.25777920806770116"/>
    <n v="2.1935483870967741E-2"/>
    <n v="0.25637779341685518"/>
    <n v="1.1071428571428571E-2"/>
    <n v="0.27489203874120538"/>
    <n v="0.54288461538461541"/>
    <n v="2.1740600278742344"/>
    <n v="0.47048780487804875"/>
    <n v="2.0499801875815704"/>
    <n v="0"/>
    <n v="0.24818968514420839"/>
    <n v="0"/>
    <n v="7.3327878039459074E-2"/>
    <n v="8.9655172413793099E-3"/>
    <n v="0.13809458682906853"/>
    <n v="7.5853658536585364E-2"/>
    <n v="0.6266817161824173"/>
    <n v="0.51890625000000001"/>
    <n v="1.5604345181995054"/>
    <n v="0.17254545454545453"/>
    <n v="0.75483866861837523"/>
    <n v="6.4516129032258064E-4"/>
    <n v="9.1128375592258878E-2"/>
    <n v="1.0555555555555556E-2"/>
    <n v="0.17829335924872583"/>
    <n v="1.5811965811965811E-2"/>
    <n v="0.20057272706398591"/>
    <n v="2.9545454545454545E-3"/>
    <n v="0.11402264694525228"/>
    <n v="12.415111111111111"/>
    <n v="4.7843884069798648"/>
    <n v="2.5138888888888888E-2"/>
    <n v="0.29364933405873633"/>
    <n v="0.10039999999999999"/>
    <n v="0.80442004367162934"/>
    <n v="2.3364485981308409E-3"/>
    <n v="7.1297603990831862E-2"/>
    <n v="7.3489208633093522E-2"/>
    <n v="0.53834940281192012"/>
    <n v="4.5270270270270273E-2"/>
    <n v="0.57909766301577448"/>
    <n v="7.7478991596638652E-2"/>
    <n v="0.63608743166491954"/>
    <n v="5.2040816326530612E-3"/>
    <n v="7.8401904223421706E-2"/>
  </r>
  <r>
    <n v="5156"/>
    <x v="347"/>
    <x v="6"/>
    <n v="8.0673076923076917E-2"/>
    <n v="0.53721495129081187"/>
    <n v="3.7499999999999999E-3"/>
    <n v="7.2675983514899775E-2"/>
    <n v="1.7437499999999998E-2"/>
    <n v="0.23777108951489631"/>
    <n v="3.5327102803738318E-2"/>
    <n v="0.27091996855701883"/>
    <n v="9.3333333333333324E-3"/>
    <n v="0.15718963852062851"/>
    <n v="0.21203208556149733"/>
    <n v="0.75254618972975429"/>
    <n v="2.5229357798165136E-2"/>
    <n v="0.2549217793978405"/>
    <n v="6.4036697247706428E-2"/>
    <n v="0.36453283242883916"/>
    <n v="1.9900000000000002"/>
    <n v="5.1325747423636017"/>
    <n v="0"/>
    <n v="0.10955802250875839"/>
    <n v="0"/>
    <n v="0.14767606719466161"/>
    <n v="0.15808510638297874"/>
    <n v="1.0845889513171976"/>
    <n v="4.6874999999999998E-4"/>
    <n v="5.8847605763279819E-2"/>
    <n v="12.746363636363636"/>
    <n v="11.690517232822376"/>
    <n v="2.5352112676056339E-2"/>
    <n v="0.23433336854311063"/>
    <n v="5.5932203389830511E-3"/>
    <n v="0.21012200795210048"/>
    <n v="3.2444444444444442E-2"/>
    <n v="0.45337728989959325"/>
    <n v="2.4065476190476187"/>
    <n v="2.3824871183045144"/>
    <n v="0.20671875000000001"/>
    <n v="1.2704471926085392"/>
    <n v="8.1250000000000003E-3"/>
    <n v="0.16617934124717712"/>
    <n v="4.637931034482759E-2"/>
    <n v="0.47698750938406154"/>
    <n v="1.5384615384615385E-4"/>
    <n v="0.10521635542131656"/>
    <n v="2.0412371134020616E-2"/>
    <n v="0.24540907188051556"/>
    <n v="0.10467741935483871"/>
    <n v="0.78018968661134591"/>
    <n v="5.7142857142857143E-3"/>
    <n v="0.2542997019932256"/>
    <n v="1.7499999999999998E-2"/>
    <n v="0.32894147830520692"/>
    <n v="5.4390243902439024E-2"/>
    <n v="0.51049011000727607"/>
    <n v="7.8947368421052627E-2"/>
    <n v="0.60189950847448792"/>
    <n v="0.24444444444444444"/>
    <n v="1.896942497569154"/>
    <n v="1.1724137931034483E-2"/>
    <n v="0.20274256572016514"/>
    <n v="5.8536585365853658E-3"/>
    <n v="0.18906164822798699"/>
    <n v="9.3749999999999997E-4"/>
    <n v="5.1924071594214284E-2"/>
    <n v="0.75336363636363635"/>
    <n v="1.2370124732944017"/>
    <n v="0"/>
    <n v="8.5533775215819036E-2"/>
    <n v="0.27666666666666667"/>
    <n v="0.93705114400689893"/>
    <n v="2.2206837606837606"/>
    <n v="2.8555467365666205"/>
    <n v="5.1172727272727272"/>
    <n v="3.9939711041165129"/>
    <n v="0.57099999999999995"/>
    <n v="1.9724154322463952"/>
    <n v="2.7777777777777778E-4"/>
    <n v="7.3268579408043946E-2"/>
    <n v="0"/>
    <n v="0.13361535393165194"/>
    <n v="1.3644859813084111E-2"/>
    <n v="0.28049999202237486"/>
    <n v="0.57474820143884897"/>
    <n v="1.5944996377577223"/>
    <n v="4.3243243243243246E-2"/>
    <n v="0.36243121656208638"/>
    <n v="0.27672268907563025"/>
    <n v="1.3422623777522293"/>
    <n v="4.6972789115646257E-2"/>
    <n v="0.27329591465240916"/>
  </r>
  <r>
    <n v="5159"/>
    <x v="348"/>
    <x v="6"/>
    <n v="4.807692307692308E-4"/>
    <n v="4.9152203347453197E-2"/>
    <n v="2.7173913043478261E-4"/>
    <n v="3.5147738708964413E-2"/>
    <n v="1.0465"/>
    <n v="1.5494941604005246"/>
    <n v="2.3831775700934579E-3"/>
    <n v="6.619246214037082E-2"/>
    <n v="5.3333333333333336E-4"/>
    <n v="8.667166952257116E-2"/>
    <n v="4.3743315508021387E-2"/>
    <n v="0.27148673633310527"/>
    <n v="1.6513761467889909E-3"/>
    <n v="0.10002179530459146"/>
    <n v="1.3302752293577982E-2"/>
    <n v="0.17708481302217957"/>
    <n v="2.9295238095238094"/>
    <n v="6.6564802118222053"/>
    <n v="0"/>
    <n v="0.18896261081713669"/>
    <n v="0"/>
    <n v="0.14593107821145843"/>
    <n v="2.425531914893617E-2"/>
    <n v="0.33278767219276095"/>
    <n v="0"/>
    <n v="5.4320886184483289E-2"/>
    <n v="0.04"/>
    <n v="0.60460495624441568"/>
    <n v="0.5642253521126761"/>
    <n v="1.7195928696827596"/>
    <n v="2.0338983050847458E-3"/>
    <n v="8.151279368021537E-2"/>
    <n v="5.0444444444444438E-2"/>
    <n v="0.49202827030758978"/>
    <n v="0.6"/>
    <n v="1.5579361834218823"/>
    <n v="4.6874999999999998E-3"/>
    <n v="0.17336875171843175"/>
    <n v="8.8750000000000009E-3"/>
    <n v="0.1342850462537237"/>
    <n v="5.1724137931034482E-3"/>
    <n v="0.13152502987396864"/>
    <n v="0"/>
    <n v="9.8795852453664304E-2"/>
    <n v="2.268041237113402E-3"/>
    <n v="7.8385917327052593E-2"/>
    <n v="0.18709677419354839"/>
    <n v="0.97146695178160347"/>
    <n v="9.7857142857142851E-2"/>
    <n v="0.92776057788040622"/>
    <n v="1.2307692307692308E-2"/>
    <n v="0.24968113979064724"/>
    <n v="2.00609756097561"/>
    <n v="3.3978983697770282"/>
    <n v="0.16315789473684209"/>
    <n v="1.5093375931172595"/>
    <n v="1.1111111111111112E-2"/>
    <n v="0.49627168825035295"/>
    <n v="9.1954022988505755E-4"/>
    <n v="4.35107954297769E-2"/>
    <n v="0"/>
    <n v="8.7938394436796546E-2"/>
    <n v="3.9062500000000002E-4"/>
    <n v="4.0912088432369098E-2"/>
    <n v="4.4727272727272727E-2"/>
    <n v="0.38478100426362566"/>
    <n v="8.0645161290322581E-4"/>
    <n v="7.8671739044287203E-2"/>
    <n v="2.5396825396825397E-3"/>
    <n v="8.1964515603899127E-2"/>
    <n v="2.3314529914529913"/>
    <n v="2.8674621560400175"/>
    <n v="0"/>
    <n v="5.4426153829037545E-2"/>
    <n v="0.46477777777777773"/>
    <n v="1.5327871806464579"/>
    <n v="2.7777777777777778E-4"/>
    <n v="6.0337802951768986E-2"/>
    <n v="3.9999999999999996E-4"/>
    <n v="6.6320903538964388E-2"/>
    <n v="1.8691588785046731E-4"/>
    <n v="6.0723378799876444E-2"/>
    <n v="9.3165467625899289E-3"/>
    <n v="0.12691265926734116"/>
    <n v="6.0810810810810806E-3"/>
    <n v="0.13805559581108423"/>
    <n v="7.4789915966386551E-3"/>
    <n v="0.14141928808159152"/>
    <n v="2.7210884353741499E-3"/>
    <n v="4.9302197422296169E-2"/>
  </r>
  <r>
    <n v="5073"/>
    <x v="349"/>
    <x v="6"/>
    <n v="0"/>
    <n v="3.8717275249431936E-2"/>
    <n v="5.9782608695652182E-4"/>
    <n v="5.2262516558846499E-2"/>
    <n v="1.875E-4"/>
    <n v="3.4393835110225181E-2"/>
    <n v="9.3457943925233654E-5"/>
    <n v="2.964760189340452E-2"/>
    <n v="0"/>
    <n v="6.4665058238400269E-2"/>
    <n v="1.0695187165775401E-4"/>
    <n v="2.3190034018253959E-2"/>
    <n v="0"/>
    <n v="4.1776529629000837E-2"/>
    <n v="2.7522935779816511E-4"/>
    <n v="5.2338317989337371E-2"/>
    <n v="0"/>
    <n v="0.16309993181720181"/>
    <n v="0"/>
    <n v="3.6218899498301788E-2"/>
    <n v="0"/>
    <n v="0.28253846251135395"/>
    <n v="0"/>
    <n v="0.10482336902556313"/>
    <n v="0"/>
    <n v="7.0627549335032846E-2"/>
    <n v="0"/>
    <n v="0.28645289861740386"/>
    <n v="1.4084507042253522E-4"/>
    <n v="7.2630304392254985E-2"/>
    <n v="1.0169491525423729E-3"/>
    <n v="8.3222259609130114E-2"/>
    <n v="2.2222222222222221E-4"/>
    <n v="0.10926981051117876"/>
    <n v="0"/>
    <n v="4.0337994687162329E-2"/>
    <n v="0"/>
    <n v="7.567674079206696E-2"/>
    <n v="5.0000000000000001E-4"/>
    <n v="5.6461231717601673E-2"/>
    <n v="0"/>
    <n v="8.0254664544299914E-2"/>
    <n v="2.3076923076923075E-3"/>
    <n v="5.6819344802579164E-2"/>
    <n v="0"/>
    <n v="6.1668633048172862E-2"/>
    <n v="0"/>
    <n v="0.10912968628582638"/>
    <n v="0"/>
    <n v="0.17999533725111658"/>
    <n v="0"/>
    <n v="9.2431911512348322E-2"/>
    <n v="2.4390243902439024E-4"/>
    <n v="0.11206341696085348"/>
    <n v="0"/>
    <n v="0.12012861061507719"/>
    <n v="0"/>
    <n v="0.21117674957711652"/>
    <n v="0"/>
    <n v="5.6640826426896641E-2"/>
    <n v="0"/>
    <n v="0.1793591463247331"/>
    <n v="0"/>
    <n v="3.1966422777948131E-2"/>
    <n v="0"/>
    <n v="4.9626740587491058E-2"/>
    <n v="0"/>
    <n v="5.9590393533690923E-2"/>
    <n v="4.2063492063492067E-3"/>
    <n v="0.12068395237825186"/>
    <n v="0"/>
    <n v="5.50371956888333E-2"/>
    <n v="0"/>
    <n v="6.5258083497342884E-2"/>
    <n v="2.2222222222222221E-4"/>
    <n v="8.028147302766156E-2"/>
    <n v="0"/>
    <n v="6.9658300495222994E-2"/>
    <n v="0"/>
    <n v="0.23126937465294711"/>
    <n v="0"/>
    <n v="4.9145016260678194E-2"/>
    <n v="0"/>
    <n v="1.8447534554869815E-2"/>
    <n v="2.4054054054054055E-2"/>
    <n v="0.335710521961191"/>
    <n v="8.4033613445378154E-5"/>
    <n v="3.8970058590495536E-2"/>
    <n v="2.346938775510204E-3"/>
    <n v="5.6004510983714992E-2"/>
  </r>
  <r>
    <n v="5044"/>
    <x v="350"/>
    <x v="6"/>
    <n v="0.72875000000000001"/>
    <n v="1.4103164394014327"/>
    <n v="0"/>
    <n v="3.3905640522572694E-2"/>
    <n v="3.2551874999999999"/>
    <n v="1.5544238107216248"/>
    <n v="3.7383177570093462E-4"/>
    <n v="5.1860120007619727E-2"/>
    <n v="2.1466666666666665E-2"/>
    <n v="0.29003290418252697"/>
    <n v="0.38069518716577538"/>
    <n v="0.58627161157628016"/>
    <n v="0.26688073394495415"/>
    <n v="0.92172420031706948"/>
    <n v="0.91954128440366967"/>
    <n v="0.93066957325652466"/>
    <n v="0"/>
    <n v="0.16308830638512367"/>
    <n v="0"/>
    <n v="0.17762300665524527"/>
    <n v="0"/>
    <n v="5.7793459910277463E-2"/>
    <n v="9.5744680851063829E-3"/>
    <n v="0.20878409082029672"/>
    <n v="0"/>
    <n v="7.9312918581435313E-2"/>
    <n v="0"/>
    <n v="0.3816727280107014"/>
    <n v="1.6949295774647888"/>
    <n v="1.6876471940856608"/>
    <n v="0"/>
    <n v="8.9232976821437715E-2"/>
    <n v="10.986444444444444"/>
    <n v="5.087320820157939"/>
    <n v="6.6023809523809529"/>
    <n v="2.7482937593639476"/>
    <n v="5.6879687499999996"/>
    <n v="3.2355546958472114"/>
    <n v="7.5000000000000002E-4"/>
    <n v="7.2797153395955341E-2"/>
    <n v="4.3879310344827589"/>
    <n v="2.8861320466879348"/>
    <n v="1.5384615384615385E-4"/>
    <n v="5.3151120441251393E-2"/>
    <n v="2.0618556701030929E-4"/>
    <n v="4.4048131899007678E-2"/>
    <n v="0"/>
    <n v="8.9863117784738586E-2"/>
    <n v="0"/>
    <n v="0.16306891257080453"/>
    <n v="0.54903846153846159"/>
    <n v="1.6634430472298061"/>
    <n v="0"/>
    <n v="9.8678119343265314E-2"/>
    <n v="0"/>
    <n v="7.910838017290811E-2"/>
    <n v="0"/>
    <n v="0.28323900231649474"/>
    <n v="5.7471264367816091E-4"/>
    <n v="6.1809339419249112E-2"/>
    <n v="0"/>
    <n v="5.8107635038133973E-2"/>
    <n v="3.5937499999999997E-3"/>
    <n v="7.7818172471452215E-2"/>
    <n v="9.6363636363636356E-3"/>
    <n v="0.1406506262334653"/>
    <n v="0"/>
    <n v="7.1893151708116498E-2"/>
    <n v="4.6133333333333333"/>
    <n v="2.5211835381509586"/>
    <n v="2.3719658119658122"/>
    <n v="1.531331347249679"/>
    <n v="0"/>
    <n v="3.9164153036779802E-2"/>
    <n v="6.3908888888888891"/>
    <n v="2.6823314899770123"/>
    <n v="0"/>
    <n v="7.3454608827192E-2"/>
    <n v="0"/>
    <n v="0.37703115938807374"/>
    <n v="5.6074766355140187E-4"/>
    <n v="5.8958421871272579E-2"/>
    <n v="1.4434892086330935"/>
    <n v="0.71981759865784167"/>
    <n v="1.3513513513513514E-2"/>
    <n v="0.20751102255650977"/>
    <n v="8.4033613445378156E-4"/>
    <n v="7.7325448737800742E-2"/>
    <n v="0.79448979591836733"/>
    <n v="0.5562952474543037"/>
  </r>
  <r>
    <n v="5051"/>
    <x v="351"/>
    <x v="6"/>
    <n v="1.4063461538461539"/>
    <n v="1.6390197883145357"/>
    <n v="3.2608695652173916E-4"/>
    <n v="2.8796154636551483E-2"/>
    <n v="2.9375E-3"/>
    <n v="7.4494394698421118E-2"/>
    <n v="1.3598130841121494E-2"/>
    <n v="0.11138868499050686"/>
    <n v="5.7466666666666666E-2"/>
    <n v="0.3302994583301902"/>
    <n v="4.4385026737967914E-3"/>
    <n v="6.7951023790399329E-2"/>
    <n v="2.0233027522935778"/>
    <n v="1.8304371499770211"/>
    <n v="0"/>
    <n v="1.8622424102891322E-2"/>
    <n v="0"/>
    <n v="6.4965711374273663E-2"/>
    <n v="0"/>
    <n v="0.12900502366037134"/>
    <n v="0"/>
    <n v="0.29107853351160573"/>
    <n v="2.1063829787234041E-2"/>
    <n v="0.37553436940746282"/>
    <n v="0"/>
    <n v="8.9645784823792291E-2"/>
    <n v="6.9090909090909092E-2"/>
    <n v="1.56359832193925"/>
    <n v="0"/>
    <n v="4.2697516412442259E-2"/>
    <n v="0"/>
    <n v="9.0440355736775904E-2"/>
    <n v="2.5333333333333333E-2"/>
    <n v="0.30420008426877032"/>
    <n v="7.1428571428571429E-4"/>
    <n v="4.4889262687088781E-2"/>
    <n v="1.4062499999999999E-3"/>
    <n v="9.5597951321300181E-2"/>
    <n v="0"/>
    <n v="3.659568177247749E-2"/>
    <n v="1.2241379310344826E-2"/>
    <n v="0.18528272604011659"/>
    <n v="5.538461538461539E-3"/>
    <n v="0.14396683140520425"/>
    <n v="0"/>
    <n v="5.1019174783796369E-2"/>
    <n v="0"/>
    <n v="0.13160891493606752"/>
    <n v="0"/>
    <n v="0.17661919072924501"/>
    <n v="1.9230769230769231E-4"/>
    <n v="0.15174865128005766"/>
    <n v="0"/>
    <n v="0.13393497473679447"/>
    <n v="0"/>
    <n v="0.19764834046014312"/>
    <n v="0"/>
    <n v="0.73326617126920057"/>
    <n v="0.29781609195402303"/>
    <n v="0.80945497517507481"/>
    <n v="0"/>
    <n v="0.12997333113635531"/>
    <n v="1.76125"/>
    <n v="1.3575549871567993"/>
    <n v="6.363636363636363E-4"/>
    <n v="9.1197059110253276E-2"/>
    <n v="1.7741935483870969E-3"/>
    <n v="9.6218173406531521E-2"/>
    <n v="0.78682539682539687"/>
    <n v="1.1783633539445302"/>
    <n v="1.282051282051282E-2"/>
    <n v="0.16667658416337577"/>
    <n v="0"/>
    <n v="5.5897981702704089E-2"/>
    <n v="1.111111111111111E-4"/>
    <n v="2.9486107628072994E-2"/>
    <n v="0"/>
    <n v="3.7235389717642835E-2"/>
    <n v="2.4000000000000002E-3"/>
    <n v="0.27045390759168764"/>
    <n v="0.66943925233644863"/>
    <n v="0.99025136777342171"/>
    <n v="1.6223021582733813E-2"/>
    <n v="0.1452256483851766"/>
    <n v="2.4324324324324323E-3"/>
    <n v="0.11219599767455801"/>
    <n v="3.0983193277310925"/>
    <n v="2.1606390036261263"/>
    <n v="9.6122448979591837E-2"/>
    <n v="0.33070920754946681"/>
  </r>
  <r>
    <n v="5052"/>
    <x v="352"/>
    <x v="6"/>
    <n v="4.807692307692308E-4"/>
    <n v="6.4928237059054386E-2"/>
    <n v="5.4347826086956517E-5"/>
    <n v="3.7320760762856793E-2"/>
    <n v="0"/>
    <n v="2.7220699782512302E-2"/>
    <n v="7.0093457943925228E-4"/>
    <n v="3.8440813852167091E-2"/>
    <n v="1.3333333333333334E-4"/>
    <n v="4.7647398957999229E-2"/>
    <n v="5.3475935828877003E-5"/>
    <n v="2.9758461932795847E-2"/>
    <n v="8.2568807339449544E-4"/>
    <n v="4.8602841723734247E-2"/>
    <n v="0"/>
    <n v="7.2665171318261307E-2"/>
    <n v="0"/>
    <n v="0.19700522481868499"/>
    <n v="0"/>
    <n v="0.33151187899167556"/>
    <n v="0"/>
    <n v="5.0802540190515839E-2"/>
    <n v="0.1351063829787234"/>
    <n v="0.61629871775864398"/>
    <n v="7.8125000000000004E-4"/>
    <n v="9.1228486031865966E-2"/>
    <n v="0"/>
    <n v="0.41096565997339463"/>
    <n v="0"/>
    <n v="7.4089813942626467E-2"/>
    <n v="1.6949152542372882E-4"/>
    <n v="0.10306355228489339"/>
    <n v="0"/>
    <n v="0.10736195862136599"/>
    <n v="3.0952380952380953E-3"/>
    <n v="9.6886215190136266E-2"/>
    <n v="0"/>
    <n v="5.1018277964555457E-2"/>
    <n v="0"/>
    <n v="3.4604568305568573E-2"/>
    <n v="0"/>
    <n v="0.14657362649125621"/>
    <n v="7.8461538461538465E-3"/>
    <n v="8.9072198163335795E-2"/>
    <n v="1.3711340206185566E-2"/>
    <n v="0.18367202710634548"/>
    <n v="0"/>
    <n v="7.6788181007719183E-2"/>
    <n v="0"/>
    <n v="0.29928288194339231"/>
    <n v="0"/>
    <n v="8.5435317751805281E-2"/>
    <n v="0"/>
    <n v="9.8283048160685241E-2"/>
    <n v="0"/>
    <n v="0.17056265465193773"/>
    <n v="0"/>
    <n v="0.20797914686947164"/>
    <n v="6.8965517241379305E-4"/>
    <n v="8.8906132690849904E-2"/>
    <n v="0"/>
    <n v="0.13373255527220723"/>
    <n v="0.15195312499999999"/>
    <n v="0.46014779440878251"/>
    <n v="1E-3"/>
    <n v="5.8935328431202694E-2"/>
    <n v="1.6129032258064516E-4"/>
    <n v="7.7623491551488899E-2"/>
    <n v="2.3809523809523807E-4"/>
    <n v="5.0407677921119706E-2"/>
    <n v="3.4188034188034188E-4"/>
    <n v="3.682485583136344E-2"/>
    <n v="0"/>
    <n v="8.2669501780599036E-2"/>
    <n v="0"/>
    <n v="7.857292962927534E-2"/>
    <n v="8.3333333333333339E-4"/>
    <n v="9.3545384567585141E-2"/>
    <n v="0"/>
    <n v="0.10587188855252633"/>
    <n v="0"/>
    <n v="3.7514752240466256E-2"/>
    <n v="1.0791366906474821E-4"/>
    <n v="2.4613349664321788E-2"/>
    <n v="0"/>
    <n v="4.6745883431183306E-2"/>
    <n v="0.47873949579831931"/>
    <n v="0.75671297421977235"/>
    <n v="0.54714285714285715"/>
    <n v="0.56935302219835415"/>
  </r>
  <r>
    <n v="5053"/>
    <x v="353"/>
    <x v="6"/>
    <n v="6.3461538461538469E-3"/>
    <n v="0.14703972921695971"/>
    <n v="0"/>
    <n v="3.0040403502354249E-2"/>
    <n v="0.14637500000000001"/>
    <n v="0.56605585583332219"/>
    <n v="0"/>
    <n v="2.6418164053150891E-2"/>
    <n v="5.8666666666666667E-3"/>
    <n v="0.13189758639690766"/>
    <n v="9.518716577540106E-3"/>
    <n v="0.10556784006924508"/>
    <n v="0.25577981651376147"/>
    <n v="0.76266480563913208"/>
    <n v="2.715596330275229E-2"/>
    <n v="0.24194483179056156"/>
    <n v="0"/>
    <n v="0.15438607775994762"/>
    <n v="0"/>
    <n v="5.968280995211582E-2"/>
    <n v="0"/>
    <n v="0.16178262379420158"/>
    <n v="0"/>
    <n v="6.5735276014110278E-2"/>
    <n v="0"/>
    <n v="0.11444912520515843"/>
    <n v="0"/>
    <n v="0.56891877667857449"/>
    <n v="9.8591549295774642E-4"/>
    <n v="6.6494575364124842E-2"/>
    <n v="1.6949152542372882E-4"/>
    <n v="7.7465977033532474E-2"/>
    <n v="3.3906666666666667"/>
    <n v="4.1773759511186253"/>
    <n v="2.8214285714285716E-2"/>
    <n v="0.31864066216846587"/>
    <n v="0.02"/>
    <n v="0.21707405191409077"/>
    <n v="0.01"/>
    <n v="0.18136444443763128"/>
    <n v="0.02"/>
    <n v="0.31526168335669869"/>
    <n v="1.4769230769230769E-2"/>
    <n v="0.19393350773020643"/>
    <n v="0"/>
    <n v="5.2097591267750466E-2"/>
    <n v="0"/>
    <n v="5.0502496475075646E-2"/>
    <n v="0"/>
    <n v="0.19091786732311444"/>
    <n v="0.21980769230769232"/>
    <n v="1.0570729039249949"/>
    <n v="7.3170731707317073E-4"/>
    <n v="0.19375564953098143"/>
    <n v="0"/>
    <n v="0.34103785813611398"/>
    <n v="0"/>
    <n v="0.39059730749924859"/>
    <n v="0"/>
    <n v="5.9929481511818761E-2"/>
    <n v="0"/>
    <n v="0.28485076425347639"/>
    <n v="6.2500000000000001E-4"/>
    <n v="5.772790270809347E-2"/>
    <n v="4.5454545454545455E-4"/>
    <n v="6.3819047995788136E-2"/>
    <n v="4.8387096774193554E-4"/>
    <n v="7.3693477817696224E-2"/>
    <n v="0.52341269841269844"/>
    <n v="1.5089082113896157"/>
    <n v="5.9829059829059829E-4"/>
    <n v="4.5785915246978524E-2"/>
    <n v="0"/>
    <n v="4.7373748291672249E-2"/>
    <n v="0"/>
    <n v="4.3956860904323616E-2"/>
    <n v="0"/>
    <n v="4.5757095309657887E-2"/>
    <n v="0"/>
    <n v="0.11564293505806078"/>
    <n v="3.8317757009345796E-2"/>
    <n v="0.26137675734641819"/>
    <n v="4.7482014388489212E-3"/>
    <n v="6.5235266259872041E-2"/>
    <n v="8.3783783783783795E-3"/>
    <n v="0.17983401771464907"/>
    <n v="8.4033613445378154E-5"/>
    <n v="3.1911468693612603E-2"/>
    <n v="6.5986394557823128E-3"/>
    <n v="7.3107742915558729E-2"/>
  </r>
  <r>
    <n v="5085"/>
    <x v="354"/>
    <x v="6"/>
    <n v="0"/>
    <n v="2.1360759073657004E-2"/>
    <n v="1.6304347826086958E-4"/>
    <n v="2.0892803807174679E-2"/>
    <n v="3.7500000000000001E-4"/>
    <n v="3.2242480638991995E-2"/>
    <n v="2.1522897196261681"/>
    <n v="1.0618250784614747"/>
    <n v="1.1822666666666668"/>
    <n v="1.3136032762050742"/>
    <n v="9.1443850267379674E-3"/>
    <n v="0.11692893071213689"/>
    <n v="2.7522935779816511E-4"/>
    <n v="5.9287005278555696E-2"/>
    <n v="2.2935779816513763E-3"/>
    <n v="8.494882006363022E-2"/>
    <n v="0"/>
    <n v="0.1498822336649572"/>
    <n v="0"/>
    <n v="0.38801666612829833"/>
    <n v="0"/>
    <n v="0.13976034235551063"/>
    <n v="0"/>
    <n v="3.3748970344292431E-2"/>
    <n v="4.6874999999999998E-4"/>
    <n v="6.1035317898763312E-2"/>
    <n v="0"/>
    <n v="0.73314765937636639"/>
    <n v="6.9999999999999993E-2"/>
    <n v="0.46048539029970087"/>
    <n v="3.0508474576271187E-3"/>
    <n v="0.1854742668683908"/>
    <n v="7.3333333333333332E-3"/>
    <n v="0.21924504655531879"/>
    <n v="0"/>
    <n v="3.0758285179943348E-2"/>
    <n v="0"/>
    <n v="8.8415270886949185E-2"/>
    <n v="0"/>
    <n v="5.3267953287926793E-2"/>
    <n v="0"/>
    <n v="9.9521446692836871E-2"/>
    <n v="1.5384615384615385E-4"/>
    <n v="5.8642983382072182E-2"/>
    <n v="0"/>
    <n v="4.0297245399638436E-2"/>
    <n v="0"/>
    <n v="6.9581495804961285E-2"/>
    <n v="7.4999999999999997E-3"/>
    <n v="0.53690557303816122"/>
    <n v="3.8461538461538462E-4"/>
    <n v="0.13804834419337841"/>
    <n v="1.2195121951219512E-3"/>
    <n v="0.12260487386523237"/>
    <n v="0"/>
    <n v="0.30042099673213213"/>
    <n v="0"/>
    <n v="0.37925280917789755"/>
    <n v="0"/>
    <n v="4.6297410780998374E-2"/>
    <n v="0"/>
    <n v="0.10897596054175251"/>
    <n v="0"/>
    <n v="2.525013578053972E-2"/>
    <n v="6.363636363636363E-4"/>
    <n v="6.8339819527807585E-2"/>
    <n v="0"/>
    <n v="0.15714377784911393"/>
    <n v="2.3809523809523807E-4"/>
    <n v="3.1002040459480466E-2"/>
    <n v="0.18128205128205127"/>
    <n v="0.55274359059847444"/>
    <n v="0"/>
    <n v="7.809462130638517E-2"/>
    <n v="0"/>
    <n v="7.1029089908018095E-2"/>
    <n v="4.1666666666666669E-4"/>
    <n v="6.0578396101311709E-2"/>
    <n v="0"/>
    <n v="0.30222271813537727"/>
    <n v="0.86065420560747663"/>
    <n v="0.92221567877358424"/>
    <n v="1.0539208633093524"/>
    <n v="0.6510433359942619"/>
    <n v="0"/>
    <n v="3.0433674126731494E-2"/>
    <n v="0.35764705882352943"/>
    <n v="0.69269625465286633"/>
    <n v="0.35078231292517009"/>
    <n v="0.51172702337734199"/>
  </r>
  <r>
    <n v="5111"/>
    <x v="355"/>
    <x v="6"/>
    <n v="2.0192307692307693E-3"/>
    <n v="8.4975160945995179E-2"/>
    <n v="0"/>
    <n v="2.1677501964228726E-2"/>
    <n v="1.4375E-3"/>
    <n v="5.0246317967060292E-2"/>
    <n v="2.3364485981308409E-3"/>
    <n v="5.2217168280809023E-2"/>
    <n v="1.7333333333333333E-2"/>
    <n v="0.28789490851321914"/>
    <n v="7.5401069518716583E-3"/>
    <n v="0.10782344359877832"/>
    <n v="8.513761467889909E-2"/>
    <n v="0.40531350311034481"/>
    <n v="1.926605504587156E-3"/>
    <n v="9.8126544736264823E-2"/>
    <n v="0"/>
    <n v="0.33550923540895938"/>
    <n v="0"/>
    <n v="0.33690865697443051"/>
    <n v="0"/>
    <n v="0.18015647541946292"/>
    <n v="0.3595744680851064"/>
    <n v="1.4055137874815369"/>
    <n v="0"/>
    <n v="5.6111268453357448E-2"/>
    <n v="0"/>
    <n v="0.14331567792238861"/>
    <n v="0"/>
    <n v="7.8990124977647694E-2"/>
    <n v="0"/>
    <n v="8.7201094047496375E-2"/>
    <n v="0.1788888888888889"/>
    <n v="0.82113536151367394"/>
    <n v="1.7857142857142859E-3"/>
    <n v="0.10195440093486402"/>
    <n v="0"/>
    <n v="4.4105346933935544E-2"/>
    <n v="0"/>
    <n v="7.4650417738193878E-2"/>
    <n v="4.7843103448275857"/>
    <n v="5.2842100523718445"/>
    <n v="1.5384615384615385E-4"/>
    <n v="8.8492263436239477E-2"/>
    <n v="0"/>
    <n v="6.6430292023818741E-2"/>
    <n v="0"/>
    <n v="0.11881851784977962"/>
    <n v="0"/>
    <n v="0.13781812973512728"/>
    <n v="0.01"/>
    <n v="0.26211467396967875"/>
    <n v="2.4390243902439024E-4"/>
    <n v="0.11403067964188382"/>
    <n v="0"/>
    <n v="9.0792149007676501E-2"/>
    <n v="0"/>
    <n v="0.39920232495518498"/>
    <n v="1.4252873563218391E-2"/>
    <n v="0.19052637069390935"/>
    <n v="0"/>
    <n v="0.10302243135422595"/>
    <n v="1.5625E-4"/>
    <n v="3.7150849499868174E-2"/>
    <n v="1.8181818181818182E-3"/>
    <n v="4.3235255622383818E-2"/>
    <n v="2.1129032258064517E-2"/>
    <n v="0.22850647391455225"/>
    <n v="0.45912698412698416"/>
    <n v="0.99056390888511647"/>
    <n v="4.4444444444444444E-3"/>
    <n v="0.11845643204414552"/>
    <n v="0"/>
    <n v="0.10697038219183209"/>
    <n v="5.5555555555555556E-4"/>
    <n v="7.5827897814779846E-2"/>
    <n v="0"/>
    <n v="5.6917939748259656E-2"/>
    <n v="0"/>
    <n v="0.20411923492460632"/>
    <n v="5.8691588785046732E-2"/>
    <n v="0.33279297576191696"/>
    <n v="5.8633093525179859E-3"/>
    <n v="8.6835154369664325E-2"/>
    <n v="2.2972972972972973E-3"/>
    <n v="8.9226288351882677E-2"/>
    <n v="9.5798319327731099E-2"/>
    <n v="0.4975329777073994"/>
    <n v="1.6326530612244896E-3"/>
    <n v="3.9866803686822203E-2"/>
  </r>
  <r>
    <n v="5112"/>
    <x v="356"/>
    <x v="6"/>
    <n v="0"/>
    <n v="3.4764003704915246E-2"/>
    <n v="1.4673913043478262E-3"/>
    <n v="6.1855561682447803E-2"/>
    <n v="0"/>
    <n v="3.1895040827108805E-2"/>
    <n v="3.2710280373831772E-4"/>
    <n v="2.890905002447039E-2"/>
    <n v="2.5333333333333332E-3"/>
    <n v="9.7376117250694949E-2"/>
    <n v="8.021390374331551E-4"/>
    <n v="5.2795608128174458E-2"/>
    <n v="0.11568807339449541"/>
    <n v="0.57059903253124356"/>
    <n v="1.4678899082568807E-3"/>
    <n v="9.0274109474888453E-2"/>
    <n v="0"/>
    <n v="0.13388662241899407"/>
    <n v="0"/>
    <n v="0.21410292269408779"/>
    <n v="5.8823529411764705E-3"/>
    <n v="0.1518668704972729"/>
    <n v="1.7021276595744683E-3"/>
    <n v="9.484049436784478E-2"/>
    <n v="0"/>
    <n v="5.5256156437834381E-2"/>
    <n v="0"/>
    <n v="0.22399176241764571"/>
    <n v="6.4788732394366203E-3"/>
    <n v="0.12576004714910813"/>
    <n v="0"/>
    <n v="6.4839910714020385E-2"/>
    <n v="0"/>
    <n v="9.1318258319080095E-2"/>
    <n v="5.9523809523809529E-4"/>
    <n v="6.7467253412513389E-2"/>
    <n v="0"/>
    <n v="0.10310337982187133"/>
    <n v="0"/>
    <n v="3.5909627541023247E-2"/>
    <n v="5.0000000000000001E-3"/>
    <n v="0.1504672510527256"/>
    <n v="4.6153846153846153E-4"/>
    <n v="5.9958774215793827E-2"/>
    <n v="4.1237113402061858E-4"/>
    <n v="3.3789995211269817E-2"/>
    <n v="0"/>
    <n v="0.13663417577531239"/>
    <n v="0"/>
    <n v="8.3742197699651758E-2"/>
    <n v="1.1346153846153846E-2"/>
    <n v="0.28435930373624513"/>
    <n v="0"/>
    <n v="9.661249089708708E-2"/>
    <n v="0"/>
    <n v="0.30587930007540798"/>
    <n v="0"/>
    <n v="4.9515201458921188E-2"/>
    <n v="0.94126436781609202"/>
    <n v="1.2969295333677415"/>
    <n v="0"/>
    <n v="0.10486822032609994"/>
    <n v="8.59375E-4"/>
    <n v="6.0014436373737004E-2"/>
    <n v="0"/>
    <n v="5.9490680060841558E-2"/>
    <n v="0"/>
    <n v="6.2430599532407156E-2"/>
    <n v="0.42246031746031742"/>
    <n v="1.0155189883904454"/>
    <n v="1.7094017094017094E-4"/>
    <n v="3.3121505150133831E-2"/>
    <n v="0"/>
    <n v="9.223497562786534E-2"/>
    <n v="1.111111111111111E-4"/>
    <n v="7.162971926280437E-2"/>
    <n v="0"/>
    <n v="5.2658436086624454E-2"/>
    <n v="0"/>
    <n v="9.0851816191260204E-2"/>
    <n v="0.30485981308411214"/>
    <n v="0.83135892138451395"/>
    <n v="3.5611510791366909E-3"/>
    <n v="5.2243285081277298E-2"/>
    <n v="1.4324324324324324E-2"/>
    <n v="0.20733899523701413"/>
    <n v="0.70302521008403362"/>
    <n v="1.6115780033141438"/>
    <n v="5.1904761904761905E-2"/>
    <n v="0.21628425968641193"/>
  </r>
  <r>
    <n v="5132"/>
    <x v="357"/>
    <x v="6"/>
    <n v="0"/>
    <n v="8.1897095879105167E-2"/>
    <n v="1.0869565217391303E-4"/>
    <n v="3.1783909792411788E-2"/>
    <n v="1.25E-4"/>
    <n v="3.3391450985243078E-2"/>
    <n v="4.6728971962616827E-5"/>
    <n v="3.3968680974225542E-2"/>
    <n v="1.3333333333333334E-4"/>
    <n v="5.6536201094550168E-2"/>
    <n v="5.3475935828877003E-5"/>
    <n v="3.0329002371302677E-2"/>
    <n v="1.1199082568807339"/>
    <n v="1.0714931100331229"/>
    <n v="1.8348623853211009E-4"/>
    <n v="3.5518700114246585E-2"/>
    <n v="3.5238095238095235E-2"/>
    <n v="0.56017408597743945"/>
    <n v="0"/>
    <n v="4.3557860699566846E-2"/>
    <n v="6.4705882352941183E-2"/>
    <n v="0.87038684923816112"/>
    <n v="0"/>
    <n v="6.4854901247489286E-2"/>
    <n v="6.875E-3"/>
    <n v="0.15487927769416379"/>
    <n v="0.22272727272727275"/>
    <n v="1.9355377022986908"/>
    <n v="0"/>
    <n v="9.6640969819765193E-2"/>
    <n v="1.6949152542372881E-3"/>
    <n v="0.10182500887917131"/>
    <n v="0"/>
    <n v="0.19586146142415847"/>
    <n v="0"/>
    <n v="6.7661428501700219E-2"/>
    <n v="0"/>
    <n v="9.853366322368623E-2"/>
    <n v="1.25E-3"/>
    <n v="0.14159861622491826"/>
    <n v="7.7586206896551732E-3"/>
    <n v="0.17948262256045885"/>
    <n v="0"/>
    <n v="6.0915543749908645E-2"/>
    <n v="1.0309278350515464E-4"/>
    <n v="3.9294895455782672E-2"/>
    <n v="3.2258064516129032E-4"/>
    <n v="0.12959958142351594"/>
    <n v="6.5000000000000002E-2"/>
    <n v="0.46218515922965403"/>
    <n v="1.9230769230769231E-4"/>
    <n v="8.7927293947340876E-2"/>
    <n v="4.8780487804878049E-4"/>
    <n v="0.14486414381073115"/>
    <n v="0"/>
    <n v="7.2389737030899265E-2"/>
    <n v="0"/>
    <n v="0.11544748941523693"/>
    <n v="0"/>
    <n v="4.0156896763018986E-2"/>
    <n v="0"/>
    <n v="0.12681617654803906"/>
    <n v="1.5625E-4"/>
    <n v="4.3429903472740616E-2"/>
    <n v="9.0909090909090904E-5"/>
    <n v="5.2902527044903773E-2"/>
    <n v="2.5806451612903226E-3"/>
    <n v="7.8238121912351868E-2"/>
    <n v="8.7301587301587291E-4"/>
    <n v="5.2231553811095385E-2"/>
    <n v="0"/>
    <n v="5.4061767150794728E-2"/>
    <n v="0"/>
    <n v="8.4571844249040504E-2"/>
    <n v="0"/>
    <n v="5.6562757487179274E-2"/>
    <n v="1.3888888888888889E-4"/>
    <n v="4.0584290168251637E-2"/>
    <n v="0"/>
    <n v="9.7502311101158076E-2"/>
    <n v="2.8037383177570094E-4"/>
    <n v="4.3616013523287131E-2"/>
    <n v="7.1942446043165466E-5"/>
    <n v="2.4127532277076688E-2"/>
    <n v="0"/>
    <n v="5.3159436533594451E-2"/>
    <n v="0"/>
    <n v="3.8977632375281068E-2"/>
    <n v="0"/>
    <n v="2.3256216054176042E-2"/>
  </r>
  <r>
    <n v="5089"/>
    <x v="358"/>
    <x v="6"/>
    <n v="0"/>
    <n v="7.062923508636415E-2"/>
    <n v="0"/>
    <n v="3.3740268827827324E-2"/>
    <n v="6.8750000000000007E-4"/>
    <n v="2.6219302911872383E-2"/>
    <n v="9.3457943925233654E-5"/>
    <n v="3.1876773878033636E-2"/>
    <n v="0"/>
    <n v="5.5796086066336459E-2"/>
    <n v="1.5825668449197861"/>
    <n v="0.95021962289418316"/>
    <n v="0"/>
    <n v="4.2336103204752507E-2"/>
    <n v="0"/>
    <n v="5.9377657166791838E-2"/>
    <n v="0"/>
    <n v="0.39536164581696387"/>
    <n v="0"/>
    <n v="0.13921368160103553"/>
    <n v="0"/>
    <n v="7.9227947763214734E-2"/>
    <n v="0"/>
    <n v="0.13023891015119768"/>
    <n v="3.6406250000000001E-2"/>
    <n v="0.31567154520552698"/>
    <n v="0"/>
    <n v="0.20674995152174866"/>
    <n v="0"/>
    <n v="7.9711842268133382E-2"/>
    <n v="0"/>
    <n v="6.8832827893524587E-2"/>
    <n v="5.0666666666666665E-2"/>
    <n v="0.47267208188097981"/>
    <n v="0"/>
    <n v="3.737160905977116E-2"/>
    <n v="2.5000000000000001E-3"/>
    <n v="0.14148091491409176"/>
    <n v="0"/>
    <n v="5.3918793788737159E-2"/>
    <n v="0"/>
    <n v="8.435373824150022E-2"/>
    <n v="1.5203076923076924"/>
    <n v="1.5622310711581473"/>
    <n v="0"/>
    <n v="5.9782944892753528E-2"/>
    <n v="1.6129032258064516E-4"/>
    <n v="0.10516628544718828"/>
    <n v="0"/>
    <n v="0.1904118188718249"/>
    <n v="0"/>
    <n v="0.11094437329309016"/>
    <n v="3.6585365853658534E-3"/>
    <n v="0.16956647333387548"/>
    <n v="0"/>
    <n v="0.1797859346507113"/>
    <n v="0"/>
    <n v="0.34363318870103021"/>
    <n v="3.4482758620689653E-4"/>
    <n v="7.6180338305854509E-2"/>
    <n v="0"/>
    <n v="6.4419895158943155E-2"/>
    <n v="1.1328125000000001E-2"/>
    <n v="0.13006731661214921"/>
    <n v="0"/>
    <n v="3.8633297208047326E-2"/>
    <n v="0"/>
    <n v="8.881806553216795E-2"/>
    <n v="0"/>
    <n v="4.8468402269951701E-2"/>
    <n v="0"/>
    <n v="4.0916938052375784E-2"/>
    <n v="0"/>
    <n v="3.636227882754535E-2"/>
    <n v="2.2222222222222221E-4"/>
    <n v="5.4116540539801673E-2"/>
    <n v="8.3333333333333339E-4"/>
    <n v="5.7712710694417781E-2"/>
    <n v="0"/>
    <n v="0.11977546082608742"/>
    <n v="1.8691588785046731E-4"/>
    <n v="9.8075612578144317E-2"/>
    <n v="6.6726618705035975E-2"/>
    <n v="0.22960238593177393"/>
    <n v="0"/>
    <n v="4.6621287567434729E-2"/>
    <n v="0"/>
    <n v="5.0186933287732181E-2"/>
    <n v="0.12846938775510205"/>
    <n v="0.27189133195017262"/>
  </r>
  <r>
    <n v="5096"/>
    <x v="359"/>
    <x v="6"/>
    <n v="0"/>
    <n v="5.189650204678993E-2"/>
    <n v="0"/>
    <n v="2.3624889704321448E-2"/>
    <n v="2.8124999999999999E-3"/>
    <n v="7.6157019303271817E-2"/>
    <n v="0"/>
    <n v="2.863754722232844E-2"/>
    <n v="0"/>
    <n v="4.5634585037394079E-2"/>
    <n v="3.4385026737967915E-2"/>
    <n v="0.25581765120309202"/>
    <n v="0"/>
    <n v="6.3266040331175444E-2"/>
    <n v="0"/>
    <n v="4.8996224987301835E-2"/>
    <n v="0"/>
    <n v="5.7829442539613342E-2"/>
    <n v="0"/>
    <n v="0.15824039813638055"/>
    <n v="0"/>
    <n v="0.2061488776005671"/>
    <n v="0"/>
    <n v="0.16338022435341118"/>
    <n v="0"/>
    <n v="8.0340259868484212E-2"/>
    <n v="0"/>
    <n v="0.45167490180625725"/>
    <n v="0"/>
    <n v="6.1495154812444719E-2"/>
    <n v="0"/>
    <n v="8.1300362083372602E-2"/>
    <n v="2.1779999999999999"/>
    <n v="2.1419257026497425"/>
    <n v="0"/>
    <n v="4.3555359106896285E-2"/>
    <n v="4.5312499999999997E-3"/>
    <n v="0.24027182638639827"/>
    <n v="0"/>
    <n v="9.2679782337926411E-2"/>
    <n v="0"/>
    <n v="0.10889115312238565"/>
    <n v="5.1384615384615376E-2"/>
    <n v="0.42081840728893027"/>
    <n v="0"/>
    <n v="7.5001482800290203E-2"/>
    <n v="0"/>
    <n v="9.056954611936853E-2"/>
    <n v="0"/>
    <n v="0.21445937350064292"/>
    <n v="0"/>
    <n v="0.10116654865644426"/>
    <n v="4.8780487804878049E-4"/>
    <n v="0.23129448785911733"/>
    <n v="0"/>
    <n v="0.25202498221241054"/>
    <n v="0"/>
    <n v="0.44656262922257794"/>
    <n v="0"/>
    <n v="5.5715541118723927E-2"/>
    <n v="0"/>
    <n v="0.15401679134822188"/>
    <n v="0"/>
    <n v="3.0853602617513697E-2"/>
    <n v="0"/>
    <n v="3.7568352879968153E-2"/>
    <n v="0"/>
    <n v="0.12518238479493149"/>
    <n v="0"/>
    <n v="2.8865531727168818E-2"/>
    <n v="0"/>
    <n v="5.1914250538179725E-2"/>
    <n v="0"/>
    <n v="4.0780028213208849E-2"/>
    <n v="1.111111111111111E-4"/>
    <n v="4.9632952188987292E-2"/>
    <n v="1.5277777777777776E-3"/>
    <n v="0.10877239651411719"/>
    <n v="0"/>
    <n v="0.20102993036682465"/>
    <n v="0"/>
    <n v="3.0639913192240676E-2"/>
    <n v="0.13640287769784173"/>
    <n v="0.290558737500685"/>
    <n v="0"/>
    <n v="5.6290500637729314E-2"/>
    <n v="0"/>
    <n v="4.358239372159646E-2"/>
    <n v="0.1277891156462585"/>
    <n v="0.28161589772487328"/>
  </r>
  <r>
    <n v="5283"/>
    <x v="360"/>
    <x v="6"/>
    <n v="5.7692307692307687E-4"/>
    <n v="7.2417552638797567E-2"/>
    <n v="1.1847826086956522E-2"/>
    <n v="0.173099692230648"/>
    <n v="1.25E-3"/>
    <n v="4.8215039863168212E-2"/>
    <n v="4.5458411214953269"/>
    <n v="1.9331740104231134"/>
    <n v="1.8666666666666664E-3"/>
    <n v="0.11690172368831923"/>
    <n v="0.1127807486631016"/>
    <n v="0.58679987304795989"/>
    <n v="0"/>
    <n v="4.526619934211714E-2"/>
    <n v="4.587155963302752E-4"/>
    <n v="3.8109373288382001E-2"/>
    <n v="3.8095238095238091E-3"/>
    <n v="0.11982305853438927"/>
    <n v="4.554347826086957"/>
    <n v="5.9656863609291353"/>
    <n v="1.7647058823529412E-2"/>
    <n v="0.60791715416381564"/>
    <n v="1.148936170212766E-2"/>
    <n v="0.27644419552474592"/>
    <n v="1.71875E-3"/>
    <n v="0.11055976820812635"/>
    <n v="1.6709090909090909"/>
    <n v="4.7253127917311444"/>
    <n v="4.788732394366197E-2"/>
    <n v="0.45786089542562541"/>
    <n v="7.4576271186440682E-3"/>
    <n v="0.2131778308801314"/>
    <n v="4.0195555555555558"/>
    <n v="4.0325297630183794"/>
    <n v="0.19071428571428573"/>
    <n v="0.98839495322383575"/>
    <n v="2.0312500000000001E-3"/>
    <n v="9.8693981327105301E-2"/>
    <n v="0"/>
    <n v="2.4650189921911723E-2"/>
    <n v="0"/>
    <n v="9.2859678504662119E-2"/>
    <n v="6.0138461538461536"/>
    <n v="3.405688003763327"/>
    <n v="4.2361855670103097"/>
    <n v="2.1239552322454722"/>
    <n v="3.0967741935483874E-2"/>
    <n v="0.47481430187192786"/>
    <n v="4.085"/>
    <n v="3.6941956974806933"/>
    <n v="0.5575"/>
    <n v="1.547498598607191"/>
    <n v="2.3170731707317073E-2"/>
    <n v="0.41052884002570295"/>
    <n v="0"/>
    <n v="0.38089125457902212"/>
    <n v="0"/>
    <n v="0.45984981916449486"/>
    <n v="5.5172413793103444E-3"/>
    <n v="0.12875595601610423"/>
    <n v="8.292682926829267E-3"/>
    <n v="0.14281554406983435"/>
    <n v="1.4140625E-2"/>
    <n v="0.18075871008371094"/>
    <n v="6.9090909090909092E-2"/>
    <n v="0.44818295850738077"/>
    <n v="2.5806451612903226E-3"/>
    <n v="0.15432977440509266"/>
    <n v="4.2142857142857142E-2"/>
    <n v="0.32055240598769241"/>
    <n v="5.0598290598290595E-2"/>
    <n v="0.35220630506584188"/>
    <n v="4.8181818181818187E-2"/>
    <n v="0.72311578985979419"/>
    <n v="0.25966666666666666"/>
    <n v="0.89689518785518663"/>
    <n v="1.3194444444444443E-2"/>
    <n v="0.27146158980502932"/>
    <n v="0.18359999999999999"/>
    <n v="1.5204324343352913"/>
    <n v="0.14663551401869157"/>
    <n v="0.93375902335204597"/>
    <n v="1.2936330935251799"/>
    <n v="1.8557826032181608"/>
    <n v="8.6629729729729732"/>
    <n v="3.7365848186559756"/>
    <n v="1.0924369747899159E-3"/>
    <n v="7.9387532006126804E-2"/>
    <n v="2.117108843537415"/>
    <n v="2.7753373416102196"/>
  </r>
  <r>
    <n v="5284"/>
    <x v="361"/>
    <x v="6"/>
    <n v="7.6923076923076923E-4"/>
    <n v="4.6559938603785551E-2"/>
    <n v="6.5636956521739132"/>
    <n v="3.2085133088807649"/>
    <n v="5.2187499999999998E-2"/>
    <n v="0.36004611276936777"/>
    <n v="3.2892056074766356"/>
    <n v="2.9980381965049738"/>
    <n v="0.01"/>
    <n v="0.18382264462374504"/>
    <n v="8.9304812834224603E-2"/>
    <n v="0.40565087546223405"/>
    <n v="0.78522935779816516"/>
    <n v="1.2852905089003137"/>
    <n v="7.0029357798165135"/>
    <n v="3.1220458108272764"/>
    <n v="0.94238095238095232"/>
    <n v="3.2718842939020867"/>
    <n v="4.3478260869565214E-4"/>
    <n v="0.12049120014727745"/>
    <n v="5.2941176470588228E-2"/>
    <n v="0.61998103007089211"/>
    <n v="7.659574468085106E-3"/>
    <n v="0.12346786963207536"/>
    <n v="2.5312499999999998E-2"/>
    <n v="0.26625370890139821"/>
    <n v="0.43272727272727274"/>
    <n v="2.1548656427243542"/>
    <n v="6.375492957746479"/>
    <n v="4.1653467002055589"/>
    <n v="1.6949152542372881E-3"/>
    <n v="0.12083111153900544"/>
    <n v="2.2666666666666665E-2"/>
    <n v="0.42092003678577344"/>
    <n v="9.0833333333333335E-2"/>
    <n v="0.50669316641976569"/>
    <n v="1.0937499999999999E-3"/>
    <n v="6.1138418286860091E-2"/>
    <n v="2.6250000000000002E-3"/>
    <n v="7.7940548323111536E-2"/>
    <n v="0"/>
    <n v="0.10664989367074869"/>
    <n v="2.7692307692307695E-3"/>
    <n v="0.11966544982570444"/>
    <n v="5.9284536082474224"/>
    <n v="2.5199604087457703"/>
    <n v="0"/>
    <n v="8.2238353063953495E-2"/>
    <n v="2.142857142857143E-3"/>
    <n v="0.23781992122505874"/>
    <n v="0.01"/>
    <n v="0.17848899190712914"/>
    <n v="4.341463414634146E-2"/>
    <n v="0.62069816055845717"/>
    <n v="10.4"/>
    <n v="6.4429481534535205"/>
    <n v="0"/>
    <n v="0.4081738607383612"/>
    <n v="2.1839080459770113E-3"/>
    <n v="6.3852696236585529E-2"/>
    <n v="4.1463414634146335E-3"/>
    <n v="8.5280577376608782E-2"/>
    <n v="4.2031249999999999E-2"/>
    <n v="0.36650070037632643"/>
    <n v="0.15845454545454546"/>
    <n v="0.80809499203473645"/>
    <n v="0.26016129032258062"/>
    <n v="1.3169613914730587"/>
    <n v="3.1904761904761901E-2"/>
    <n v="0.33283736745040704"/>
    <n v="3.5897435897435897E-3"/>
    <n v="6.0495132581940884E-2"/>
    <n v="6.8181818181818187E-4"/>
    <n v="8.2216107599635754E-2"/>
    <n v="0.12611111111111112"/>
    <n v="0.65480448020056259"/>
    <n v="0.20916666666666667"/>
    <n v="1.1854093803998345"/>
    <n v="7.1999999999999998E-3"/>
    <n v="0.31982847688325478"/>
    <n v="0.5614953271028037"/>
    <n v="1.9208777875355469"/>
    <n v="0.2012589928057554"/>
    <n v="0.8726687554139162"/>
    <n v="2.2972972972972973E-3"/>
    <n v="9.3741902873983943E-2"/>
    <n v="1.2605042016806723E-3"/>
    <n v="4.3154352385512386E-2"/>
    <n v="2.8197278911564629E-2"/>
    <n v="0.27112309229041559"/>
  </r>
  <r>
    <n v="5285"/>
    <x v="362"/>
    <x v="6"/>
    <n v="5.9024038461538462"/>
    <n v="2.3588552145886927"/>
    <n v="14.994891304347826"/>
    <n v="3.0383373177554898"/>
    <n v="3.2215624999999997"/>
    <n v="1.4571348119120844"/>
    <n v="8.0813084112149536"/>
    <n v="2.274020153904968"/>
    <n v="0.44320000000000004"/>
    <n v="1.0054553862073574"/>
    <n v="7.3462566844919781"/>
    <n v="2.3151949224963668"/>
    <n v="0"/>
    <n v="5.9123632841665302E-2"/>
    <n v="4.4705504587155964"/>
    <n v="2.3094665517333928"/>
    <n v="9.1157142857142848"/>
    <n v="6.0316741645850431"/>
    <n v="11.658260869565218"/>
    <n v="7.2425326052598926"/>
    <n v="5.8823529411764705E-3"/>
    <n v="0.15441727387001417"/>
    <n v="15.68063829787234"/>
    <n v="5.1732545525873608"/>
    <n v="4.7732812500000001"/>
    <n v="2.6105036646092601"/>
    <n v="0.82545454545454555"/>
    <n v="3.3032451457996959"/>
    <n v="0.63971830985915501"/>
    <n v="1.3374743791458268"/>
    <n v="8.9506779661016935"/>
    <n v="3.8329344139604085"/>
    <n v="1.0071111111111111"/>
    <n v="2.5981770062825658"/>
    <n v="6.2439285714285715"/>
    <n v="2.7835315436303714"/>
    <n v="2.5917187500000001"/>
    <n v="2.2911151752966625"/>
    <n v="0"/>
    <n v="4.4761286367526673E-2"/>
    <n v="0"/>
    <n v="5.6120393350857625E-2"/>
    <n v="5.3153846153846152"/>
    <n v="3.2529519231032733"/>
    <n v="0.12051546391752578"/>
    <n v="0.65769282182853905"/>
    <n v="7.928709677419354"/>
    <n v="3.4705831379081031"/>
    <n v="6.5714285714285711E-2"/>
    <n v="0.74123120109001572"/>
    <n v="2.7759615384615386"/>
    <n v="2.7323489990675092"/>
    <n v="11.756585365853658"/>
    <n v="5.0654093886602203"/>
    <n v="0"/>
    <n v="0.22157314698750541"/>
    <n v="0"/>
    <n v="0.41227781567740224"/>
    <n v="21.831954022988505"/>
    <n v="4.4726659103531325"/>
    <n v="9.9107317073170726"/>
    <n v="6.1226321083577613"/>
    <n v="4.3044531249999993"/>
    <n v="1.902877508901021"/>
    <n v="14.274818181818183"/>
    <n v="3.6148442519417583"/>
    <n v="15.934193548387096"/>
    <n v="4.8101298401194788"/>
    <n v="3.4336507936507936"/>
    <n v="2.0073161226378105"/>
    <n v="16.859316239316239"/>
    <n v="3.7910004066879779"/>
    <n v="10.973181818181818"/>
    <n v="4.6873864145320399"/>
    <n v="0.33999999999999997"/>
    <n v="0.92719002568749831"/>
    <n v="25.853749999999998"/>
    <n v="5.2182925184087408"/>
    <n v="23.150399999999998"/>
    <n v="12.386538680747215"/>
    <n v="4.4855140186915889"/>
    <n v="2.5925520424109285"/>
    <n v="16.736115107913669"/>
    <n v="2.7898614575988212"/>
    <n v="23.21"/>
    <n v="5.123721185991589"/>
    <n v="2.5377310924369749"/>
    <n v="1.4287086364744819"/>
    <n v="20.796768707482993"/>
    <n v="2.7675018258775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17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49" firstHeaderRow="1" firstDataRow="2" firstDataCol="1"/>
  <pivotFields count="93">
    <pivotField showAll="0"/>
    <pivotField showAll="0">
      <items count="364">
        <item x="217"/>
        <item x="218"/>
        <item x="261"/>
        <item x="231"/>
        <item x="331"/>
        <item x="332"/>
        <item x="333"/>
        <item x="285"/>
        <item x="106"/>
        <item x="107"/>
        <item x="172"/>
        <item x="16"/>
        <item x="17"/>
        <item x="40"/>
        <item x="200"/>
        <item x="163"/>
        <item x="288"/>
        <item x="301"/>
        <item x="47"/>
        <item x="141"/>
        <item x="282"/>
        <item x="302"/>
        <item x="360"/>
        <item x="66"/>
        <item x="135"/>
        <item x="136"/>
        <item x="193"/>
        <item x="41"/>
        <item x="137"/>
        <item x="58"/>
        <item x="0"/>
        <item x="18"/>
        <item x="173"/>
        <item x="79"/>
        <item x="201"/>
        <item x="204"/>
        <item x="303"/>
        <item x="304"/>
        <item x="99"/>
        <item x="305"/>
        <item x="182"/>
        <item x="289"/>
        <item x="306"/>
        <item x="100"/>
        <item x="101"/>
        <item x="102"/>
        <item x="67"/>
        <item x="258"/>
        <item x="142"/>
        <item x="325"/>
        <item x="326"/>
        <item x="19"/>
        <item x="20"/>
        <item x="37"/>
        <item x="38"/>
        <item x="156"/>
        <item x="108"/>
        <item x="327"/>
        <item x="290"/>
        <item x="42"/>
        <item x="298"/>
        <item x="59"/>
        <item x="286"/>
        <item x="287"/>
        <item x="80"/>
        <item x="250"/>
        <item x="251"/>
        <item x="21"/>
        <item x="219"/>
        <item x="68"/>
        <item x="220"/>
        <item x="228"/>
        <item x="157"/>
        <item x="123"/>
        <item x="328"/>
        <item x="307"/>
        <item x="124"/>
        <item x="60"/>
        <item x="109"/>
        <item x="205"/>
        <item x="103"/>
        <item x="110"/>
        <item x="1"/>
        <item x="147"/>
        <item x="214"/>
        <item x="48"/>
        <item x="308"/>
        <item x="49"/>
        <item x="183"/>
        <item x="198"/>
        <item x="252"/>
        <item x="22"/>
        <item x="361"/>
        <item x="221"/>
        <item x="23"/>
        <item x="232"/>
        <item x="184"/>
        <item x="185"/>
        <item x="202"/>
        <item x="206"/>
        <item x="186"/>
        <item x="43"/>
        <item x="2"/>
        <item x="350"/>
        <item x="211"/>
        <item x="187"/>
        <item x="3"/>
        <item x="194"/>
        <item x="81"/>
        <item x="233"/>
        <item x="222"/>
        <item x="291"/>
        <item x="148"/>
        <item x="212"/>
        <item x="339"/>
        <item x="39"/>
        <item x="351"/>
        <item x="352"/>
        <item x="4"/>
        <item x="24"/>
        <item x="353"/>
        <item x="292"/>
        <item x="309"/>
        <item x="5"/>
        <item x="125"/>
        <item x="6"/>
        <item x="234"/>
        <item x="235"/>
        <item x="158"/>
        <item x="310"/>
        <item x="311"/>
        <item x="229"/>
        <item x="82"/>
        <item x="188"/>
        <item x="111"/>
        <item x="83"/>
        <item x="7"/>
        <item x="329"/>
        <item x="189"/>
        <item x="112"/>
        <item x="262"/>
        <item x="113"/>
        <item x="126"/>
        <item x="330"/>
        <item x="143"/>
        <item x="284"/>
        <item x="176"/>
        <item x="127"/>
        <item x="114"/>
        <item x="115"/>
        <item x="177"/>
        <item x="190"/>
        <item x="178"/>
        <item x="215"/>
        <item x="236"/>
        <item x="237"/>
        <item x="104"/>
        <item x="164"/>
        <item x="165"/>
        <item x="195"/>
        <item x="259"/>
        <item x="149"/>
        <item x="334"/>
        <item x="196"/>
        <item x="166"/>
        <item x="25"/>
        <item x="128"/>
        <item x="50"/>
        <item x="26"/>
        <item x="27"/>
        <item x="209"/>
        <item x="69"/>
        <item x="270"/>
        <item x="51"/>
        <item x="271"/>
        <item x="349"/>
        <item x="52"/>
        <item x="340"/>
        <item x="238"/>
        <item x="44"/>
        <item x="230"/>
        <item x="223"/>
        <item x="224"/>
        <item x="225"/>
        <item x="53"/>
        <item x="159"/>
        <item x="150"/>
        <item x="239"/>
        <item x="312"/>
        <item x="313"/>
        <item x="314"/>
        <item x="61"/>
        <item x="116"/>
        <item x="299"/>
        <item x="54"/>
        <item x="354"/>
        <item x="84"/>
        <item x="272"/>
        <item x="273"/>
        <item x="139"/>
        <item x="341"/>
        <item x="8"/>
        <item x="358"/>
        <item x="85"/>
        <item x="342"/>
        <item x="240"/>
        <item x="129"/>
        <item x="241"/>
        <item x="207"/>
        <item x="253"/>
        <item x="315"/>
        <item x="174"/>
        <item x="9"/>
        <item x="86"/>
        <item x="359"/>
        <item x="45"/>
        <item x="242"/>
        <item x="151"/>
        <item x="335"/>
        <item x="87"/>
        <item x="152"/>
        <item x="336"/>
        <item x="70"/>
        <item x="71"/>
        <item x="72"/>
        <item x="73"/>
        <item x="179"/>
        <item x="28"/>
        <item x="263"/>
        <item x="29"/>
        <item x="117"/>
        <item x="264"/>
        <item x="265"/>
        <item x="316"/>
        <item x="300"/>
        <item x="243"/>
        <item x="274"/>
        <item x="213"/>
        <item x="62"/>
        <item x="74"/>
        <item x="88"/>
        <item x="118"/>
        <item x="167"/>
        <item x="130"/>
        <item x="317"/>
        <item x="105"/>
        <item x="30"/>
        <item x="343"/>
        <item x="344"/>
        <item x="75"/>
        <item x="76"/>
        <item x="77"/>
        <item x="355"/>
        <item x="31"/>
        <item x="356"/>
        <item x="78"/>
        <item x="46"/>
        <item x="318"/>
        <item x="319"/>
        <item x="89"/>
        <item x="199"/>
        <item x="254"/>
        <item x="293"/>
        <item x="255"/>
        <item x="208"/>
        <item x="10"/>
        <item x="55"/>
        <item x="266"/>
        <item x="275"/>
        <item x="90"/>
        <item x="226"/>
        <item x="91"/>
        <item x="320"/>
        <item x="131"/>
        <item x="321"/>
        <item x="56"/>
        <item x="160"/>
        <item x="180"/>
        <item x="244"/>
        <item x="168"/>
        <item x="144"/>
        <item x="260"/>
        <item x="256"/>
        <item x="276"/>
        <item x="277"/>
        <item x="169"/>
        <item x="11"/>
        <item x="278"/>
        <item x="132"/>
        <item x="357"/>
        <item x="92"/>
        <item x="294"/>
        <item x="57"/>
        <item x="63"/>
        <item x="362"/>
        <item x="170"/>
        <item x="203"/>
        <item x="32"/>
        <item x="175"/>
        <item x="171"/>
        <item x="181"/>
        <item x="12"/>
        <item x="145"/>
        <item x="283"/>
        <item x="161"/>
        <item x="93"/>
        <item x="197"/>
        <item x="119"/>
        <item x="33"/>
        <item x="153"/>
        <item x="337"/>
        <item x="133"/>
        <item x="13"/>
        <item x="191"/>
        <item x="94"/>
        <item x="95"/>
        <item x="96"/>
        <item x="14"/>
        <item x="97"/>
        <item x="267"/>
        <item x="216"/>
        <item x="134"/>
        <item x="154"/>
        <item x="322"/>
        <item x="323"/>
        <item x="245"/>
        <item x="120"/>
        <item x="34"/>
        <item x="35"/>
        <item x="64"/>
        <item x="121"/>
        <item x="210"/>
        <item x="338"/>
        <item x="279"/>
        <item x="280"/>
        <item x="281"/>
        <item x="65"/>
        <item x="246"/>
        <item x="345"/>
        <item x="346"/>
        <item x="257"/>
        <item x="146"/>
        <item x="138"/>
        <item x="295"/>
        <item x="162"/>
        <item x="296"/>
        <item x="122"/>
        <item x="247"/>
        <item x="227"/>
        <item x="347"/>
        <item x="324"/>
        <item x="248"/>
        <item x="348"/>
        <item x="249"/>
        <item x="36"/>
        <item x="297"/>
        <item x="15"/>
        <item x="268"/>
        <item x="140"/>
        <item x="269"/>
        <item x="155"/>
        <item x="98"/>
        <item x="192"/>
        <item t="default"/>
      </items>
    </pivotField>
    <pivotField axis="axisCol" showAll="0">
      <items count="9">
        <item x="3"/>
        <item x="0"/>
        <item x="1"/>
        <item x="4"/>
        <item x="2"/>
        <item x="5"/>
        <item x="7"/>
        <item x="6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-2"/>
  </rowFields>
  <rowItems count="4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45">
    <dataField name="Sum of NWVI_2008_JUL_EST" fld="3" baseField="0" baseItem="0"/>
    <dataField name="Sum of SWVI_2008_JUL_EST" fld="5" baseField="0" baseItem="0"/>
    <dataField name="Sum of NWVI_2008_AUG_EST" fld="7" baseField="0" baseItem="0"/>
    <dataField name="Sum of SWVI_2008_AUG_EST" fld="9" baseField="0" baseItem="0"/>
    <dataField name="Sum of NWVI_2009_JUL_EST" fld="11" baseField="0" baseItem="0"/>
    <dataField name="Sum of SWVI_2009_JUL_EST" fld="13" baseField="0" baseItem="0"/>
    <dataField name="Sum of NWVI_2009_AUG_EST" fld="15" baseField="0" baseItem="0"/>
    <dataField name="Sum of SWVI_2009_AUG_EST" fld="17" baseField="0" baseItem="0"/>
    <dataField name="Sum of Area 123/124_2010_JUN_EST" fld="19" baseField="0" baseItem="0"/>
    <dataField name="Sum of Area 21/121_2010_JUN_EST" fld="21" baseField="0" baseItem="0"/>
    <dataField name="Sum of NWVI_2010_JUL_EST" fld="23" baseField="0" baseItem="0"/>
    <dataField name="Sum of Area 123/124_2010_JUL_EST" fld="25" baseField="0" baseItem="0"/>
    <dataField name="Sum of Area 21/121_2010_JUL_EST" fld="27" baseField="0" baseItem="0"/>
    <dataField name="Sum of NWVI_2010_AUG_EST" fld="29" baseField="0" baseItem="0"/>
    <dataField name="Sum of Area 123/124_2010_AUG_EST" fld="31" baseField="0" baseItem="0"/>
    <dataField name="Sum of Area 21/121_2010_AUG_EST" fld="33" baseField="0" baseItem="0"/>
    <dataField name="Sum of NWVI_2011_JUL_EST" fld="35" baseField="0" baseItem="0"/>
    <dataField name="Sum of SWVI_2011_JUL_EST" fld="37" baseField="0" baseItem="0"/>
    <dataField name="Sum of NWVI_2011_AUG_EST" fld="39" baseField="0" baseItem="0"/>
    <dataField name="Sum of SWVI_2011_AUG_EST" fld="41" baseField="0" baseItem="0"/>
    <dataField name="Sum of NWVI_2012_AUG_EST" fld="43" baseField="0" baseItem="0"/>
    <dataField name="Sum of SWVI_2012_AUG_EST" fld="45" baseField="0" baseItem="0"/>
    <dataField name="Sum of NWVI_2013_JUL_EST" fld="47" baseField="0" baseItem="0"/>
    <dataField name="Sum of Area 123/124_2013_JUL_EST" fld="49" baseField="0" baseItem="0"/>
    <dataField name="Sum of Area 21/121_2013_JUL_EST" fld="51" baseField="0" baseItem="0"/>
    <dataField name="Sum of NWVI_2013_AUG_EST" fld="53" baseField="0" baseItem="0"/>
    <dataField name="Sum of Area 123/124_2013_AUG_EST" fld="55" baseField="0" baseItem="0"/>
    <dataField name="Sum of Area 21/121_2013_AUG_EST" fld="57" baseField="0" baseItem="0"/>
    <dataField name="Sum of NWVI_2014_JUN_EST" fld="59" baseField="0" baseItem="0"/>
    <dataField name="Sum of Area 123/124_2014_JUN_EST" fld="61" baseField="0" baseItem="0"/>
    <dataField name="Sum of Area 21/121_2014_JUN_EST" fld="63" baseField="0" baseItem="0"/>
    <dataField name="Sum of NWVI_2014_JUL_EST" fld="65" baseField="0" baseItem="0"/>
    <dataField name="Sum of Area 123/124_2014_JUL_EST" fld="67" baseField="0" baseItem="0"/>
    <dataField name="Sum of Area 21/121_2014_JUL_EST" fld="69" baseField="0" baseItem="0"/>
    <dataField name="Sum of NWVI_2014_AUG_EST" fld="71" baseField="0" baseItem="0"/>
    <dataField name="Sum of Area 123/124_2014_AUG_EST" fld="73" baseField="0" baseItem="0"/>
    <dataField name="Sum of Area 21/121_2014_AUG_EST" fld="75" baseField="0" baseItem="0"/>
    <dataField name="Sum of NWVI_2015_JUN_EST" fld="77" baseField="0" baseItem="0"/>
    <dataField name="Sum of Area 123/124_2015_JUN_EST" fld="79" baseField="0" baseItem="0"/>
    <dataField name="Sum of Area 21/121_2015_JUN_EST" fld="81" baseField="0" baseItem="0"/>
    <dataField name="Sum of NWVI_2015_JUL_EST" fld="83" baseField="0" baseItem="0"/>
    <dataField name="Sum of Area 123/124_2015_JUL_EST" fld="85" baseField="0" baseItem="0"/>
    <dataField name="Sum of Area 21/121_2015_JUL_EST" fld="87" baseField="0" baseItem="0"/>
    <dataField name="Sum of NWVI_2015_AUG_EST" fld="89" baseField="0" baseItem="0"/>
    <dataField name="Sum of SWVI_2015_AUG_EST" fld="9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73"/>
  <sheetViews>
    <sheetView topLeftCell="A334" workbookViewId="0">
      <selection activeCell="E24" sqref="E24"/>
    </sheetView>
  </sheetViews>
  <sheetFormatPr defaultRowHeight="14.25"/>
  <cols>
    <col min="1" max="1" width="17.375" bestFit="1" customWidth="1"/>
    <col min="5" max="5" width="17.875" bestFit="1" customWidth="1"/>
  </cols>
  <sheetData>
    <row r="1" spans="1:6">
      <c r="A1" t="s">
        <v>416</v>
      </c>
      <c r="B1" t="s">
        <v>417</v>
      </c>
      <c r="F1" t="s">
        <v>418</v>
      </c>
    </row>
    <row r="2" spans="1:6">
      <c r="A2" t="s">
        <v>58</v>
      </c>
      <c r="B2" t="s">
        <v>419</v>
      </c>
      <c r="E2" t="s">
        <v>46</v>
      </c>
      <c r="F2" t="s">
        <v>1</v>
      </c>
    </row>
    <row r="3" spans="1:6">
      <c r="A3" t="s">
        <v>420</v>
      </c>
      <c r="B3" t="s">
        <v>419</v>
      </c>
      <c r="E3" t="s">
        <v>47</v>
      </c>
      <c r="F3" t="s">
        <v>1</v>
      </c>
    </row>
    <row r="4" spans="1:6">
      <c r="A4" t="s">
        <v>421</v>
      </c>
      <c r="B4" t="s">
        <v>419</v>
      </c>
      <c r="E4" t="s">
        <v>48</v>
      </c>
      <c r="F4" t="s">
        <v>1</v>
      </c>
    </row>
    <row r="5" spans="1:6">
      <c r="A5" t="s">
        <v>422</v>
      </c>
      <c r="B5" t="s">
        <v>419</v>
      </c>
      <c r="E5" t="s">
        <v>49</v>
      </c>
      <c r="F5" t="s">
        <v>1</v>
      </c>
    </row>
    <row r="6" spans="1:6">
      <c r="A6" t="s">
        <v>50</v>
      </c>
      <c r="B6" t="s">
        <v>419</v>
      </c>
      <c r="E6" t="s">
        <v>50</v>
      </c>
      <c r="F6" t="s">
        <v>1</v>
      </c>
    </row>
    <row r="7" spans="1:6">
      <c r="A7" t="s">
        <v>423</v>
      </c>
      <c r="B7" t="s">
        <v>419</v>
      </c>
      <c r="E7" t="s">
        <v>51</v>
      </c>
      <c r="F7" t="s">
        <v>1</v>
      </c>
    </row>
    <row r="8" spans="1:6">
      <c r="A8" t="s">
        <v>424</v>
      </c>
      <c r="B8" t="s">
        <v>419</v>
      </c>
      <c r="E8" t="s">
        <v>52</v>
      </c>
      <c r="F8" t="s">
        <v>1</v>
      </c>
    </row>
    <row r="9" spans="1:6">
      <c r="A9" t="s">
        <v>49</v>
      </c>
      <c r="B9" t="s">
        <v>419</v>
      </c>
      <c r="E9" t="s">
        <v>53</v>
      </c>
      <c r="F9" t="s">
        <v>1</v>
      </c>
    </row>
    <row r="10" spans="1:6">
      <c r="A10" t="s">
        <v>55</v>
      </c>
      <c r="B10" t="s">
        <v>419</v>
      </c>
      <c r="E10" t="s">
        <v>54</v>
      </c>
      <c r="F10" t="s">
        <v>1</v>
      </c>
    </row>
    <row r="11" spans="1:6">
      <c r="A11" t="s">
        <v>425</v>
      </c>
      <c r="B11" t="s">
        <v>419</v>
      </c>
      <c r="E11" t="s">
        <v>55</v>
      </c>
      <c r="F11" t="s">
        <v>1</v>
      </c>
    </row>
    <row r="12" spans="1:6">
      <c r="A12" t="s">
        <v>60</v>
      </c>
      <c r="B12" t="s">
        <v>419</v>
      </c>
      <c r="E12" t="s">
        <v>56</v>
      </c>
      <c r="F12" t="s">
        <v>1</v>
      </c>
    </row>
    <row r="13" spans="1:6">
      <c r="A13" t="s">
        <v>47</v>
      </c>
      <c r="B13" t="s">
        <v>419</v>
      </c>
      <c r="E13" t="s">
        <v>57</v>
      </c>
      <c r="F13" t="s">
        <v>1</v>
      </c>
    </row>
    <row r="14" spans="1:6">
      <c r="A14" t="s">
        <v>426</v>
      </c>
      <c r="B14" t="s">
        <v>419</v>
      </c>
      <c r="E14" t="s">
        <v>58</v>
      </c>
      <c r="F14" t="s">
        <v>1</v>
      </c>
    </row>
    <row r="15" spans="1:6">
      <c r="A15" t="s">
        <v>46</v>
      </c>
      <c r="B15" t="s">
        <v>419</v>
      </c>
      <c r="E15" t="s">
        <v>59</v>
      </c>
      <c r="F15" t="s">
        <v>1</v>
      </c>
    </row>
    <row r="16" spans="1:6">
      <c r="A16" t="s">
        <v>54</v>
      </c>
      <c r="B16" t="s">
        <v>419</v>
      </c>
      <c r="E16" t="s">
        <v>60</v>
      </c>
      <c r="F16" t="s">
        <v>1</v>
      </c>
    </row>
    <row r="17" spans="1:6">
      <c r="A17" t="s">
        <v>427</v>
      </c>
      <c r="B17" t="s">
        <v>419</v>
      </c>
      <c r="E17" t="s">
        <v>61</v>
      </c>
      <c r="F17" t="s">
        <v>1</v>
      </c>
    </row>
    <row r="18" spans="1:6">
      <c r="A18" t="s">
        <v>61</v>
      </c>
      <c r="B18" t="s">
        <v>419</v>
      </c>
      <c r="E18" t="s">
        <v>62</v>
      </c>
      <c r="F18" t="s">
        <v>1</v>
      </c>
    </row>
    <row r="19" spans="1:6">
      <c r="A19" t="s">
        <v>52</v>
      </c>
      <c r="B19" t="s">
        <v>419</v>
      </c>
      <c r="E19" t="s">
        <v>63</v>
      </c>
      <c r="F19" t="s">
        <v>1</v>
      </c>
    </row>
    <row r="20" spans="1:6">
      <c r="A20" t="s">
        <v>56</v>
      </c>
      <c r="B20" t="s">
        <v>419</v>
      </c>
      <c r="E20" t="s">
        <v>64</v>
      </c>
      <c r="F20" t="s">
        <v>1</v>
      </c>
    </row>
    <row r="21" spans="1:6">
      <c r="A21" t="s">
        <v>78</v>
      </c>
      <c r="B21" t="s">
        <v>428</v>
      </c>
      <c r="E21" t="s">
        <v>65</v>
      </c>
      <c r="F21" t="s">
        <v>1</v>
      </c>
    </row>
    <row r="22" spans="1:6">
      <c r="A22" t="s">
        <v>75</v>
      </c>
      <c r="B22" t="s">
        <v>428</v>
      </c>
      <c r="E22" t="s">
        <v>66</v>
      </c>
      <c r="F22" t="s">
        <v>2</v>
      </c>
    </row>
    <row r="23" spans="1:6">
      <c r="A23" t="s">
        <v>429</v>
      </c>
      <c r="B23" t="s">
        <v>428</v>
      </c>
      <c r="E23" t="s">
        <v>67</v>
      </c>
      <c r="F23" t="s">
        <v>1</v>
      </c>
    </row>
    <row r="24" spans="1:6">
      <c r="A24" t="s">
        <v>69</v>
      </c>
      <c r="B24" t="s">
        <v>419</v>
      </c>
      <c r="E24" t="s">
        <v>68</v>
      </c>
      <c r="F24" t="s">
        <v>1</v>
      </c>
    </row>
    <row r="25" spans="1:6">
      <c r="A25" t="s">
        <v>65</v>
      </c>
      <c r="B25" t="s">
        <v>419</v>
      </c>
      <c r="E25" t="s">
        <v>69</v>
      </c>
      <c r="F25" t="s">
        <v>1</v>
      </c>
    </row>
    <row r="26" spans="1:6">
      <c r="A26" t="s">
        <v>82</v>
      </c>
      <c r="B26" t="s">
        <v>419</v>
      </c>
      <c r="E26" t="s">
        <v>70</v>
      </c>
      <c r="F26" t="s">
        <v>1</v>
      </c>
    </row>
    <row r="27" spans="1:6">
      <c r="A27" t="s">
        <v>67</v>
      </c>
      <c r="B27" t="s">
        <v>419</v>
      </c>
      <c r="E27" t="s">
        <v>71</v>
      </c>
      <c r="F27" t="s">
        <v>1</v>
      </c>
    </row>
    <row r="28" spans="1:6">
      <c r="A28" t="s">
        <v>77</v>
      </c>
      <c r="B28" t="s">
        <v>428</v>
      </c>
      <c r="E28" t="s">
        <v>72</v>
      </c>
      <c r="F28" t="s">
        <v>2</v>
      </c>
    </row>
    <row r="29" spans="1:6">
      <c r="A29" t="s">
        <v>72</v>
      </c>
      <c r="B29" t="s">
        <v>428</v>
      </c>
      <c r="E29" t="s">
        <v>73</v>
      </c>
      <c r="F29" t="s">
        <v>1</v>
      </c>
    </row>
    <row r="30" spans="1:6">
      <c r="A30" t="s">
        <v>80</v>
      </c>
      <c r="B30" t="s">
        <v>428</v>
      </c>
      <c r="E30" t="s">
        <v>74</v>
      </c>
      <c r="F30" t="s">
        <v>1</v>
      </c>
    </row>
    <row r="31" spans="1:6">
      <c r="A31" t="s">
        <v>70</v>
      </c>
      <c r="B31" t="s">
        <v>419</v>
      </c>
      <c r="E31" t="s">
        <v>75</v>
      </c>
      <c r="F31" t="s">
        <v>2</v>
      </c>
    </row>
    <row r="32" spans="1:6">
      <c r="A32" t="s">
        <v>66</v>
      </c>
      <c r="B32" t="s">
        <v>428</v>
      </c>
      <c r="E32" t="s">
        <v>76</v>
      </c>
      <c r="F32" t="s">
        <v>2</v>
      </c>
    </row>
    <row r="33" spans="1:6">
      <c r="A33" t="s">
        <v>81</v>
      </c>
      <c r="B33" t="s">
        <v>419</v>
      </c>
      <c r="E33" t="s">
        <v>77</v>
      </c>
      <c r="F33" t="s">
        <v>2</v>
      </c>
    </row>
    <row r="34" spans="1:6">
      <c r="A34" t="s">
        <v>73</v>
      </c>
      <c r="B34" t="s">
        <v>419</v>
      </c>
      <c r="E34" t="s">
        <v>78</v>
      </c>
      <c r="F34" t="s">
        <v>2</v>
      </c>
    </row>
    <row r="35" spans="1:6">
      <c r="A35" t="s">
        <v>68</v>
      </c>
      <c r="B35" t="s">
        <v>419</v>
      </c>
      <c r="E35" t="s">
        <v>79</v>
      </c>
      <c r="F35" t="s">
        <v>2</v>
      </c>
    </row>
    <row r="36" spans="1:6">
      <c r="A36" t="s">
        <v>430</v>
      </c>
      <c r="B36" t="s">
        <v>419</v>
      </c>
      <c r="E36" t="s">
        <v>80</v>
      </c>
      <c r="F36" t="s">
        <v>1</v>
      </c>
    </row>
    <row r="37" spans="1:6">
      <c r="A37" t="s">
        <v>79</v>
      </c>
      <c r="B37" t="s">
        <v>428</v>
      </c>
      <c r="E37" t="s">
        <v>81</v>
      </c>
      <c r="F37" t="s">
        <v>1</v>
      </c>
    </row>
    <row r="38" spans="1:6">
      <c r="A38" t="s">
        <v>64</v>
      </c>
      <c r="B38" t="s">
        <v>419</v>
      </c>
      <c r="E38" t="s">
        <v>82</v>
      </c>
      <c r="F38" t="s">
        <v>1</v>
      </c>
    </row>
    <row r="39" spans="1:6">
      <c r="A39" t="s">
        <v>76</v>
      </c>
      <c r="B39" t="s">
        <v>428</v>
      </c>
      <c r="E39" t="s">
        <v>83</v>
      </c>
      <c r="F39" t="s">
        <v>431</v>
      </c>
    </row>
    <row r="40" spans="1:6">
      <c r="A40" t="s">
        <v>432</v>
      </c>
      <c r="B40" t="s">
        <v>428</v>
      </c>
      <c r="E40" t="s">
        <v>84</v>
      </c>
      <c r="F40" t="s">
        <v>431</v>
      </c>
    </row>
    <row r="41" spans="1:6">
      <c r="A41" t="s">
        <v>433</v>
      </c>
      <c r="B41" t="s">
        <v>428</v>
      </c>
      <c r="E41" t="s">
        <v>85</v>
      </c>
      <c r="F41" t="s">
        <v>431</v>
      </c>
    </row>
    <row r="42" spans="1:6">
      <c r="A42" t="s">
        <v>434</v>
      </c>
      <c r="B42" t="s">
        <v>428</v>
      </c>
      <c r="E42" t="s">
        <v>86</v>
      </c>
      <c r="F42" t="s">
        <v>2</v>
      </c>
    </row>
    <row r="43" spans="1:6">
      <c r="A43" t="s">
        <v>88</v>
      </c>
      <c r="B43" t="s">
        <v>428</v>
      </c>
      <c r="E43" t="s">
        <v>87</v>
      </c>
      <c r="F43" t="s">
        <v>1</v>
      </c>
    </row>
    <row r="44" spans="1:6">
      <c r="A44" t="s">
        <v>89</v>
      </c>
      <c r="B44" t="s">
        <v>419</v>
      </c>
      <c r="E44" t="s">
        <v>88</v>
      </c>
      <c r="F44" t="s">
        <v>2</v>
      </c>
    </row>
    <row r="45" spans="1:6">
      <c r="A45" t="s">
        <v>92</v>
      </c>
      <c r="B45" t="s">
        <v>428</v>
      </c>
      <c r="E45" t="s">
        <v>89</v>
      </c>
      <c r="F45" t="s">
        <v>1</v>
      </c>
    </row>
    <row r="46" spans="1:6">
      <c r="A46" t="s">
        <v>435</v>
      </c>
      <c r="B46" t="s">
        <v>428</v>
      </c>
      <c r="E46" t="s">
        <v>90</v>
      </c>
      <c r="F46" t="s">
        <v>0</v>
      </c>
    </row>
    <row r="47" spans="1:6">
      <c r="A47" t="s">
        <v>86</v>
      </c>
      <c r="B47" t="s">
        <v>428</v>
      </c>
      <c r="E47" t="s">
        <v>91</v>
      </c>
      <c r="F47" t="s">
        <v>2</v>
      </c>
    </row>
    <row r="48" spans="1:6">
      <c r="A48" t="s">
        <v>107</v>
      </c>
      <c r="B48" t="s">
        <v>436</v>
      </c>
      <c r="E48" t="s">
        <v>92</v>
      </c>
      <c r="F48" t="s">
        <v>2</v>
      </c>
    </row>
    <row r="49" spans="1:6">
      <c r="A49" t="s">
        <v>91</v>
      </c>
      <c r="B49" t="s">
        <v>428</v>
      </c>
      <c r="E49" t="s">
        <v>93</v>
      </c>
      <c r="F49" t="s">
        <v>0</v>
      </c>
    </row>
    <row r="50" spans="1:6">
      <c r="A50" t="s">
        <v>93</v>
      </c>
      <c r="B50" t="s">
        <v>436</v>
      </c>
      <c r="E50" t="s">
        <v>94</v>
      </c>
      <c r="F50" t="s">
        <v>0</v>
      </c>
    </row>
    <row r="51" spans="1:6">
      <c r="A51" t="s">
        <v>100</v>
      </c>
      <c r="B51" t="s">
        <v>437</v>
      </c>
      <c r="E51" t="s">
        <v>95</v>
      </c>
      <c r="F51" t="s">
        <v>1</v>
      </c>
    </row>
    <row r="52" spans="1:6">
      <c r="A52" t="s">
        <v>97</v>
      </c>
      <c r="B52" t="s">
        <v>437</v>
      </c>
      <c r="E52" t="s">
        <v>96</v>
      </c>
      <c r="F52" t="s">
        <v>438</v>
      </c>
    </row>
    <row r="53" spans="1:6">
      <c r="A53" t="s">
        <v>439</v>
      </c>
      <c r="B53" t="s">
        <v>437</v>
      </c>
      <c r="E53" t="s">
        <v>97</v>
      </c>
      <c r="F53" t="s">
        <v>438</v>
      </c>
    </row>
    <row r="54" spans="1:6">
      <c r="A54" t="s">
        <v>95</v>
      </c>
      <c r="B54" t="s">
        <v>419</v>
      </c>
      <c r="E54" t="s">
        <v>98</v>
      </c>
      <c r="F54" t="s">
        <v>438</v>
      </c>
    </row>
    <row r="55" spans="1:6">
      <c r="A55" t="s">
        <v>440</v>
      </c>
      <c r="B55" t="s">
        <v>419</v>
      </c>
      <c r="E55" t="s">
        <v>99</v>
      </c>
      <c r="F55" t="s">
        <v>438</v>
      </c>
    </row>
    <row r="56" spans="1:6">
      <c r="A56" t="s">
        <v>101</v>
      </c>
      <c r="B56" t="s">
        <v>419</v>
      </c>
      <c r="E56" t="s">
        <v>100</v>
      </c>
      <c r="F56" t="s">
        <v>438</v>
      </c>
    </row>
    <row r="57" spans="1:6">
      <c r="A57" t="s">
        <v>96</v>
      </c>
      <c r="B57" t="s">
        <v>437</v>
      </c>
      <c r="E57" t="s">
        <v>101</v>
      </c>
      <c r="F57" t="s">
        <v>438</v>
      </c>
    </row>
    <row r="58" spans="1:6">
      <c r="A58" t="s">
        <v>441</v>
      </c>
      <c r="B58" t="s">
        <v>437</v>
      </c>
      <c r="E58" t="s">
        <v>102</v>
      </c>
      <c r="F58" t="s">
        <v>438</v>
      </c>
    </row>
    <row r="59" spans="1:6">
      <c r="A59" t="s">
        <v>99</v>
      </c>
      <c r="B59" t="s">
        <v>437</v>
      </c>
      <c r="E59" t="s">
        <v>103</v>
      </c>
      <c r="F59" t="s">
        <v>438</v>
      </c>
    </row>
    <row r="60" spans="1:6">
      <c r="A60" t="s">
        <v>103</v>
      </c>
      <c r="B60" t="s">
        <v>437</v>
      </c>
      <c r="E60" t="s">
        <v>104</v>
      </c>
      <c r="F60" t="s">
        <v>0</v>
      </c>
    </row>
    <row r="61" spans="1:6">
      <c r="A61" t="s">
        <v>98</v>
      </c>
      <c r="B61" t="s">
        <v>437</v>
      </c>
      <c r="E61" t="s">
        <v>105</v>
      </c>
      <c r="F61" t="s">
        <v>0</v>
      </c>
    </row>
    <row r="62" spans="1:6">
      <c r="A62" t="s">
        <v>106</v>
      </c>
      <c r="B62" t="s">
        <v>436</v>
      </c>
      <c r="E62" t="s">
        <v>106</v>
      </c>
      <c r="F62" t="s">
        <v>0</v>
      </c>
    </row>
    <row r="63" spans="1:6">
      <c r="A63" t="s">
        <v>104</v>
      </c>
      <c r="B63" t="s">
        <v>436</v>
      </c>
      <c r="E63" t="s">
        <v>107</v>
      </c>
      <c r="F63" t="s">
        <v>0</v>
      </c>
    </row>
    <row r="64" spans="1:6">
      <c r="A64" t="s">
        <v>105</v>
      </c>
      <c r="B64" t="s">
        <v>436</v>
      </c>
      <c r="E64" t="s">
        <v>108</v>
      </c>
      <c r="F64" t="s">
        <v>0</v>
      </c>
    </row>
    <row r="65" spans="1:6">
      <c r="A65" t="s">
        <v>110</v>
      </c>
      <c r="B65" t="s">
        <v>436</v>
      </c>
      <c r="E65" t="s">
        <v>109</v>
      </c>
      <c r="F65" t="s">
        <v>0</v>
      </c>
    </row>
    <row r="66" spans="1:6">
      <c r="A66" t="s">
        <v>109</v>
      </c>
      <c r="B66" t="s">
        <v>436</v>
      </c>
      <c r="E66" t="s">
        <v>110</v>
      </c>
      <c r="F66" t="s">
        <v>0</v>
      </c>
    </row>
    <row r="67" spans="1:6">
      <c r="A67" t="s">
        <v>111</v>
      </c>
      <c r="B67" t="s">
        <v>436</v>
      </c>
      <c r="E67" t="s">
        <v>111</v>
      </c>
      <c r="F67" t="s">
        <v>0</v>
      </c>
    </row>
    <row r="68" spans="1:6">
      <c r="A68" t="s">
        <v>94</v>
      </c>
      <c r="B68" t="s">
        <v>436</v>
      </c>
      <c r="E68" t="s">
        <v>112</v>
      </c>
      <c r="F68" t="s">
        <v>442</v>
      </c>
    </row>
    <row r="69" spans="1:6">
      <c r="A69" t="s">
        <v>108</v>
      </c>
      <c r="B69" t="s">
        <v>436</v>
      </c>
      <c r="E69" t="s">
        <v>113</v>
      </c>
      <c r="F69" t="s">
        <v>442</v>
      </c>
    </row>
    <row r="70" spans="1:6">
      <c r="A70" t="s">
        <v>443</v>
      </c>
      <c r="B70" t="s">
        <v>419</v>
      </c>
      <c r="E70" t="s">
        <v>114</v>
      </c>
      <c r="F70" t="s">
        <v>442</v>
      </c>
    </row>
    <row r="71" spans="1:6">
      <c r="A71" t="s">
        <v>185</v>
      </c>
      <c r="B71" t="s">
        <v>437</v>
      </c>
      <c r="E71" t="s">
        <v>115</v>
      </c>
      <c r="F71" t="s">
        <v>442</v>
      </c>
    </row>
    <row r="72" spans="1:6">
      <c r="A72" t="s">
        <v>182</v>
      </c>
      <c r="B72" t="s">
        <v>419</v>
      </c>
      <c r="E72" t="s">
        <v>116</v>
      </c>
      <c r="F72" t="s">
        <v>442</v>
      </c>
    </row>
    <row r="73" spans="1:6">
      <c r="A73" t="s">
        <v>85</v>
      </c>
      <c r="B73" t="s">
        <v>431</v>
      </c>
      <c r="E73" t="s">
        <v>117</v>
      </c>
      <c r="F73" t="s">
        <v>442</v>
      </c>
    </row>
    <row r="74" spans="1:6">
      <c r="A74" t="s">
        <v>84</v>
      </c>
      <c r="B74" t="s">
        <v>431</v>
      </c>
      <c r="E74" t="s">
        <v>118</v>
      </c>
      <c r="F74" t="s">
        <v>442</v>
      </c>
    </row>
    <row r="75" spans="1:6">
      <c r="A75" t="s">
        <v>184</v>
      </c>
      <c r="B75" t="s">
        <v>419</v>
      </c>
      <c r="E75" t="s">
        <v>119</v>
      </c>
      <c r="F75" t="s">
        <v>442</v>
      </c>
    </row>
    <row r="76" spans="1:6">
      <c r="A76" t="s">
        <v>183</v>
      </c>
      <c r="B76" t="s">
        <v>419</v>
      </c>
      <c r="E76" t="s">
        <v>120</v>
      </c>
      <c r="F76" t="s">
        <v>442</v>
      </c>
    </row>
    <row r="77" spans="1:6">
      <c r="A77" t="s">
        <v>87</v>
      </c>
      <c r="B77" t="s">
        <v>419</v>
      </c>
      <c r="E77" t="s">
        <v>121</v>
      </c>
      <c r="F77" t="s">
        <v>442</v>
      </c>
    </row>
    <row r="78" spans="1:6">
      <c r="A78" t="s">
        <v>90</v>
      </c>
      <c r="B78" t="s">
        <v>428</v>
      </c>
      <c r="E78" t="s">
        <v>122</v>
      </c>
      <c r="F78" t="s">
        <v>442</v>
      </c>
    </row>
    <row r="79" spans="1:6">
      <c r="A79" t="s">
        <v>444</v>
      </c>
      <c r="B79" t="s">
        <v>437</v>
      </c>
      <c r="E79" t="s">
        <v>123</v>
      </c>
      <c r="F79" t="s">
        <v>442</v>
      </c>
    </row>
    <row r="80" spans="1:6">
      <c r="A80" t="s">
        <v>445</v>
      </c>
      <c r="B80" t="s">
        <v>419</v>
      </c>
      <c r="E80" t="s">
        <v>124</v>
      </c>
      <c r="F80" t="s">
        <v>442</v>
      </c>
    </row>
    <row r="81" spans="1:6">
      <c r="A81" t="s">
        <v>102</v>
      </c>
      <c r="B81" t="s">
        <v>419</v>
      </c>
      <c r="E81" t="s">
        <v>125</v>
      </c>
      <c r="F81" t="s">
        <v>442</v>
      </c>
    </row>
    <row r="82" spans="1:6">
      <c r="A82" t="s">
        <v>83</v>
      </c>
      <c r="B82" t="s">
        <v>431</v>
      </c>
      <c r="E82" t="s">
        <v>126</v>
      </c>
      <c r="F82" t="s">
        <v>442</v>
      </c>
    </row>
    <row r="83" spans="1:6">
      <c r="A83" t="s">
        <v>63</v>
      </c>
      <c r="B83" t="s">
        <v>419</v>
      </c>
      <c r="E83" t="s">
        <v>127</v>
      </c>
      <c r="F83" t="s">
        <v>442</v>
      </c>
    </row>
    <row r="84" spans="1:6">
      <c r="A84" t="s">
        <v>181</v>
      </c>
      <c r="B84" t="s">
        <v>428</v>
      </c>
      <c r="E84" t="s">
        <v>128</v>
      </c>
      <c r="F84" t="s">
        <v>442</v>
      </c>
    </row>
    <row r="85" spans="1:6">
      <c r="A85" t="s">
        <v>446</v>
      </c>
      <c r="B85" t="s">
        <v>428</v>
      </c>
      <c r="E85" t="s">
        <v>129</v>
      </c>
      <c r="F85" t="s">
        <v>442</v>
      </c>
    </row>
    <row r="86" spans="1:6">
      <c r="A86" t="s">
        <v>447</v>
      </c>
      <c r="B86" t="s">
        <v>428</v>
      </c>
      <c r="E86" t="s">
        <v>130</v>
      </c>
      <c r="F86" t="s">
        <v>442</v>
      </c>
    </row>
    <row r="87" spans="1:6">
      <c r="A87" t="s">
        <v>448</v>
      </c>
      <c r="B87" t="s">
        <v>419</v>
      </c>
      <c r="E87" t="s">
        <v>131</v>
      </c>
      <c r="F87" t="s">
        <v>442</v>
      </c>
    </row>
    <row r="88" spans="1:6">
      <c r="A88" t="s">
        <v>449</v>
      </c>
      <c r="B88" t="s">
        <v>428</v>
      </c>
      <c r="E88" t="s">
        <v>132</v>
      </c>
      <c r="F88" t="s">
        <v>442</v>
      </c>
    </row>
    <row r="89" spans="1:6">
      <c r="A89" t="s">
        <v>71</v>
      </c>
      <c r="B89" t="s">
        <v>428</v>
      </c>
      <c r="E89" t="s">
        <v>133</v>
      </c>
      <c r="F89" t="s">
        <v>442</v>
      </c>
    </row>
    <row r="90" spans="1:6">
      <c r="A90" t="s">
        <v>450</v>
      </c>
      <c r="B90" t="s">
        <v>419</v>
      </c>
      <c r="E90" t="s">
        <v>134</v>
      </c>
      <c r="F90" t="s">
        <v>442</v>
      </c>
    </row>
    <row r="91" spans="1:6">
      <c r="A91" t="s">
        <v>451</v>
      </c>
      <c r="B91" t="s">
        <v>419</v>
      </c>
      <c r="E91" t="s">
        <v>135</v>
      </c>
      <c r="F91" t="s">
        <v>442</v>
      </c>
    </row>
    <row r="92" spans="1:6">
      <c r="A92" t="s">
        <v>452</v>
      </c>
      <c r="B92" t="s">
        <v>428</v>
      </c>
      <c r="E92" t="s">
        <v>136</v>
      </c>
      <c r="F92" t="s">
        <v>442</v>
      </c>
    </row>
    <row r="93" spans="1:6">
      <c r="A93" t="s">
        <v>453</v>
      </c>
      <c r="B93" t="s">
        <v>428</v>
      </c>
      <c r="E93" t="s">
        <v>137</v>
      </c>
      <c r="F93" t="s">
        <v>442</v>
      </c>
    </row>
    <row r="94" spans="1:6">
      <c r="A94" t="s">
        <v>454</v>
      </c>
      <c r="B94" t="s">
        <v>419</v>
      </c>
      <c r="E94" t="s">
        <v>138</v>
      </c>
      <c r="F94" t="s">
        <v>442</v>
      </c>
    </row>
    <row r="95" spans="1:6">
      <c r="A95" t="s">
        <v>455</v>
      </c>
      <c r="B95" t="s">
        <v>428</v>
      </c>
      <c r="E95" t="s">
        <v>139</v>
      </c>
      <c r="F95" t="s">
        <v>442</v>
      </c>
    </row>
    <row r="96" spans="1:6">
      <c r="A96" t="s">
        <v>456</v>
      </c>
      <c r="B96" t="s">
        <v>437</v>
      </c>
      <c r="E96" t="s">
        <v>140</v>
      </c>
      <c r="F96" t="s">
        <v>442</v>
      </c>
    </row>
    <row r="97" spans="1:6">
      <c r="A97" t="s">
        <v>457</v>
      </c>
      <c r="B97" t="s">
        <v>419</v>
      </c>
      <c r="E97" t="s">
        <v>141</v>
      </c>
      <c r="F97" t="s">
        <v>442</v>
      </c>
    </row>
    <row r="98" spans="1:6">
      <c r="A98" t="s">
        <v>458</v>
      </c>
      <c r="B98" t="s">
        <v>428</v>
      </c>
      <c r="E98" t="s">
        <v>142</v>
      </c>
      <c r="F98" t="s">
        <v>442</v>
      </c>
    </row>
    <row r="99" spans="1:6">
      <c r="A99" t="s">
        <v>59</v>
      </c>
      <c r="B99" t="s">
        <v>419</v>
      </c>
      <c r="E99" t="s">
        <v>143</v>
      </c>
      <c r="F99" t="s">
        <v>442</v>
      </c>
    </row>
    <row r="100" spans="1:6">
      <c r="A100" t="s">
        <v>459</v>
      </c>
      <c r="B100" t="s">
        <v>431</v>
      </c>
      <c r="E100" t="s">
        <v>144</v>
      </c>
      <c r="F100" t="s">
        <v>442</v>
      </c>
    </row>
    <row r="101" spans="1:6">
      <c r="A101" t="s">
        <v>48</v>
      </c>
      <c r="B101" t="s">
        <v>419</v>
      </c>
      <c r="E101" t="s">
        <v>145</v>
      </c>
      <c r="F101" t="s">
        <v>442</v>
      </c>
    </row>
    <row r="102" spans="1:6">
      <c r="A102" t="s">
        <v>62</v>
      </c>
      <c r="B102" t="s">
        <v>419</v>
      </c>
      <c r="E102" t="s">
        <v>146</v>
      </c>
      <c r="F102" t="s">
        <v>442</v>
      </c>
    </row>
    <row r="103" spans="1:6">
      <c r="A103" t="s">
        <v>51</v>
      </c>
      <c r="B103" t="s">
        <v>419</v>
      </c>
      <c r="E103" t="s">
        <v>147</v>
      </c>
      <c r="F103" t="s">
        <v>442</v>
      </c>
    </row>
    <row r="104" spans="1:6">
      <c r="A104" t="s">
        <v>74</v>
      </c>
      <c r="B104" t="s">
        <v>419</v>
      </c>
      <c r="E104" t="s">
        <v>148</v>
      </c>
      <c r="F104" t="s">
        <v>442</v>
      </c>
    </row>
    <row r="105" spans="1:6">
      <c r="A105" t="s">
        <v>53</v>
      </c>
      <c r="B105" t="s">
        <v>419</v>
      </c>
      <c r="E105" t="s">
        <v>149</v>
      </c>
      <c r="F105" t="s">
        <v>442</v>
      </c>
    </row>
    <row r="106" spans="1:6">
      <c r="A106" t="s">
        <v>57</v>
      </c>
      <c r="B106" t="s">
        <v>419</v>
      </c>
      <c r="E106" t="s">
        <v>150</v>
      </c>
      <c r="F106" t="s">
        <v>442</v>
      </c>
    </row>
    <row r="107" spans="1:6">
      <c r="A107" t="s">
        <v>460</v>
      </c>
      <c r="B107" t="s">
        <v>419</v>
      </c>
      <c r="E107" t="s">
        <v>151</v>
      </c>
      <c r="F107" t="s">
        <v>442</v>
      </c>
    </row>
    <row r="108" spans="1:6">
      <c r="A108" t="s">
        <v>461</v>
      </c>
      <c r="B108" t="s">
        <v>462</v>
      </c>
      <c r="E108" t="s">
        <v>152</v>
      </c>
      <c r="F108" t="s">
        <v>442</v>
      </c>
    </row>
    <row r="109" spans="1:6">
      <c r="A109" t="s">
        <v>463</v>
      </c>
      <c r="B109" t="s">
        <v>462</v>
      </c>
      <c r="E109" t="s">
        <v>153</v>
      </c>
      <c r="F109" t="s">
        <v>442</v>
      </c>
    </row>
    <row r="110" spans="1:6">
      <c r="A110" t="s">
        <v>464</v>
      </c>
      <c r="B110" t="s">
        <v>462</v>
      </c>
      <c r="E110" t="s">
        <v>154</v>
      </c>
      <c r="F110" t="s">
        <v>442</v>
      </c>
    </row>
    <row r="111" spans="1:6">
      <c r="A111" t="s">
        <v>465</v>
      </c>
      <c r="B111" t="s">
        <v>462</v>
      </c>
      <c r="E111" t="s">
        <v>155</v>
      </c>
      <c r="F111" t="s">
        <v>442</v>
      </c>
    </row>
    <row r="112" spans="1:6">
      <c r="A112" t="s">
        <v>466</v>
      </c>
      <c r="B112" t="s">
        <v>462</v>
      </c>
      <c r="E112" t="s">
        <v>156</v>
      </c>
      <c r="F112" t="s">
        <v>442</v>
      </c>
    </row>
    <row r="113" spans="1:6">
      <c r="A113" t="s">
        <v>135</v>
      </c>
      <c r="B113" t="s">
        <v>462</v>
      </c>
      <c r="E113" t="s">
        <v>157</v>
      </c>
      <c r="F113" t="s">
        <v>442</v>
      </c>
    </row>
    <row r="114" spans="1:6">
      <c r="A114" t="s">
        <v>112</v>
      </c>
      <c r="B114" t="s">
        <v>462</v>
      </c>
      <c r="E114" t="s">
        <v>158</v>
      </c>
      <c r="F114" t="s">
        <v>442</v>
      </c>
    </row>
    <row r="115" spans="1:6">
      <c r="A115" t="s">
        <v>124</v>
      </c>
      <c r="B115" t="s">
        <v>462</v>
      </c>
      <c r="E115" t="s">
        <v>159</v>
      </c>
      <c r="F115" t="s">
        <v>442</v>
      </c>
    </row>
    <row r="116" spans="1:6">
      <c r="A116" t="s">
        <v>160</v>
      </c>
      <c r="B116" t="s">
        <v>462</v>
      </c>
      <c r="E116" t="s">
        <v>160</v>
      </c>
      <c r="F116" t="s">
        <v>442</v>
      </c>
    </row>
    <row r="117" spans="1:6">
      <c r="A117" t="s">
        <v>126</v>
      </c>
      <c r="B117" t="s">
        <v>462</v>
      </c>
      <c r="E117" t="s">
        <v>161</v>
      </c>
      <c r="F117" t="s">
        <v>442</v>
      </c>
    </row>
    <row r="118" spans="1:6">
      <c r="A118" t="s">
        <v>128</v>
      </c>
      <c r="B118" t="s">
        <v>462</v>
      </c>
      <c r="E118" t="s">
        <v>162</v>
      </c>
      <c r="F118" t="s">
        <v>442</v>
      </c>
    </row>
    <row r="119" spans="1:6">
      <c r="A119" t="s">
        <v>118</v>
      </c>
      <c r="B119" t="s">
        <v>462</v>
      </c>
      <c r="E119" t="s">
        <v>163</v>
      </c>
      <c r="F119" t="s">
        <v>442</v>
      </c>
    </row>
    <row r="120" spans="1:6">
      <c r="A120" t="s">
        <v>134</v>
      </c>
      <c r="B120" t="s">
        <v>462</v>
      </c>
      <c r="E120" t="s">
        <v>164</v>
      </c>
      <c r="F120" t="s">
        <v>442</v>
      </c>
    </row>
    <row r="121" spans="1:6">
      <c r="A121" t="s">
        <v>114</v>
      </c>
      <c r="B121" t="s">
        <v>462</v>
      </c>
      <c r="E121" t="s">
        <v>165</v>
      </c>
      <c r="F121" t="s">
        <v>442</v>
      </c>
    </row>
    <row r="122" spans="1:6">
      <c r="A122" t="s">
        <v>467</v>
      </c>
      <c r="B122" t="s">
        <v>462</v>
      </c>
      <c r="E122" t="s">
        <v>166</v>
      </c>
      <c r="F122" t="s">
        <v>442</v>
      </c>
    </row>
    <row r="123" spans="1:6">
      <c r="A123" t="s">
        <v>468</v>
      </c>
      <c r="B123" t="s">
        <v>462</v>
      </c>
      <c r="E123" t="s">
        <v>167</v>
      </c>
      <c r="F123" t="s">
        <v>442</v>
      </c>
    </row>
    <row r="124" spans="1:6">
      <c r="A124" t="s">
        <v>469</v>
      </c>
      <c r="B124" t="s">
        <v>462</v>
      </c>
      <c r="E124" t="s">
        <v>168</v>
      </c>
      <c r="F124" t="s">
        <v>442</v>
      </c>
    </row>
    <row r="125" spans="1:6">
      <c r="A125" t="s">
        <v>470</v>
      </c>
      <c r="B125" t="s">
        <v>462</v>
      </c>
      <c r="E125" t="s">
        <v>169</v>
      </c>
      <c r="F125" t="s">
        <v>442</v>
      </c>
    </row>
    <row r="126" spans="1:6">
      <c r="A126" t="s">
        <v>224</v>
      </c>
      <c r="B126" t="s">
        <v>462</v>
      </c>
      <c r="E126" t="s">
        <v>170</v>
      </c>
      <c r="F126" t="s">
        <v>442</v>
      </c>
    </row>
    <row r="127" spans="1:6">
      <c r="A127" t="s">
        <v>113</v>
      </c>
      <c r="B127" t="s">
        <v>462</v>
      </c>
      <c r="E127" t="s">
        <v>171</v>
      </c>
      <c r="F127" t="s">
        <v>442</v>
      </c>
    </row>
    <row r="128" spans="1:6">
      <c r="A128" t="s">
        <v>471</v>
      </c>
      <c r="B128" t="s">
        <v>462</v>
      </c>
      <c r="E128" t="s">
        <v>172</v>
      </c>
      <c r="F128" t="s">
        <v>442</v>
      </c>
    </row>
    <row r="129" spans="1:6">
      <c r="A129" t="s">
        <v>220</v>
      </c>
      <c r="B129" t="s">
        <v>462</v>
      </c>
      <c r="E129" t="s">
        <v>173</v>
      </c>
      <c r="F129" t="s">
        <v>442</v>
      </c>
    </row>
    <row r="130" spans="1:6">
      <c r="A130" t="s">
        <v>209</v>
      </c>
      <c r="B130" t="s">
        <v>462</v>
      </c>
      <c r="E130" t="s">
        <v>174</v>
      </c>
      <c r="F130" t="s">
        <v>442</v>
      </c>
    </row>
    <row r="131" spans="1:6">
      <c r="A131" t="s">
        <v>229</v>
      </c>
      <c r="B131" t="s">
        <v>462</v>
      </c>
      <c r="E131" t="s">
        <v>175</v>
      </c>
      <c r="F131" t="s">
        <v>442</v>
      </c>
    </row>
    <row r="132" spans="1:6">
      <c r="A132" t="s">
        <v>168</v>
      </c>
      <c r="B132" t="s">
        <v>462</v>
      </c>
      <c r="E132" t="s">
        <v>176</v>
      </c>
      <c r="F132" t="s">
        <v>442</v>
      </c>
    </row>
    <row r="133" spans="1:6">
      <c r="A133" t="s">
        <v>472</v>
      </c>
      <c r="B133" t="s">
        <v>462</v>
      </c>
      <c r="E133" t="s">
        <v>177</v>
      </c>
      <c r="F133" t="s">
        <v>442</v>
      </c>
    </row>
    <row r="134" spans="1:6">
      <c r="A134" t="s">
        <v>473</v>
      </c>
      <c r="B134" t="s">
        <v>462</v>
      </c>
      <c r="E134" t="s">
        <v>178</v>
      </c>
      <c r="F134" t="s">
        <v>442</v>
      </c>
    </row>
    <row r="135" spans="1:6">
      <c r="A135" t="s">
        <v>174</v>
      </c>
      <c r="B135" t="s">
        <v>462</v>
      </c>
      <c r="E135" t="s">
        <v>179</v>
      </c>
      <c r="F135" t="s">
        <v>442</v>
      </c>
    </row>
    <row r="136" spans="1:6">
      <c r="A136" t="s">
        <v>153</v>
      </c>
      <c r="B136" t="s">
        <v>462</v>
      </c>
      <c r="E136" t="s">
        <v>180</v>
      </c>
      <c r="F136" t="s">
        <v>442</v>
      </c>
    </row>
    <row r="137" spans="1:6">
      <c r="A137" t="s">
        <v>129</v>
      </c>
      <c r="B137" t="s">
        <v>462</v>
      </c>
      <c r="E137" t="s">
        <v>181</v>
      </c>
      <c r="F137" t="s">
        <v>2</v>
      </c>
    </row>
    <row r="138" spans="1:6">
      <c r="A138" t="s">
        <v>140</v>
      </c>
      <c r="B138" t="s">
        <v>462</v>
      </c>
      <c r="E138" t="s">
        <v>182</v>
      </c>
      <c r="F138" t="s">
        <v>1</v>
      </c>
    </row>
    <row r="139" spans="1:6">
      <c r="A139" t="s">
        <v>474</v>
      </c>
      <c r="B139" t="s">
        <v>462</v>
      </c>
      <c r="E139" t="s">
        <v>183</v>
      </c>
      <c r="F139" t="s">
        <v>1</v>
      </c>
    </row>
    <row r="140" spans="1:6">
      <c r="A140" t="s">
        <v>217</v>
      </c>
      <c r="B140" t="s">
        <v>462</v>
      </c>
      <c r="E140" t="s">
        <v>184</v>
      </c>
      <c r="F140" t="s">
        <v>1</v>
      </c>
    </row>
    <row r="141" spans="1:6">
      <c r="A141" t="s">
        <v>218</v>
      </c>
      <c r="B141" t="s">
        <v>462</v>
      </c>
      <c r="E141" t="s">
        <v>185</v>
      </c>
      <c r="F141" t="s">
        <v>438</v>
      </c>
    </row>
    <row r="142" spans="1:6">
      <c r="A142" t="s">
        <v>170</v>
      </c>
      <c r="B142" t="s">
        <v>462</v>
      </c>
      <c r="E142" t="s">
        <v>186</v>
      </c>
      <c r="F142" t="s">
        <v>442</v>
      </c>
    </row>
    <row r="143" spans="1:6">
      <c r="A143" t="s">
        <v>230</v>
      </c>
      <c r="B143" t="s">
        <v>462</v>
      </c>
      <c r="E143" t="s">
        <v>187</v>
      </c>
      <c r="F143" t="s">
        <v>442</v>
      </c>
    </row>
    <row r="144" spans="1:6">
      <c r="A144" t="s">
        <v>222</v>
      </c>
      <c r="B144" t="s">
        <v>462</v>
      </c>
      <c r="E144" t="s">
        <v>188</v>
      </c>
      <c r="F144" t="s">
        <v>442</v>
      </c>
    </row>
    <row r="145" spans="1:6">
      <c r="A145" t="s">
        <v>175</v>
      </c>
      <c r="B145" t="s">
        <v>462</v>
      </c>
      <c r="E145" t="s">
        <v>189</v>
      </c>
      <c r="F145" t="s">
        <v>442</v>
      </c>
    </row>
    <row r="146" spans="1:6">
      <c r="A146" t="s">
        <v>176</v>
      </c>
      <c r="B146" t="s">
        <v>462</v>
      </c>
      <c r="E146" t="s">
        <v>190</v>
      </c>
      <c r="F146" t="s">
        <v>442</v>
      </c>
    </row>
    <row r="147" spans="1:6">
      <c r="A147" t="s">
        <v>177</v>
      </c>
      <c r="B147" t="s">
        <v>462</v>
      </c>
      <c r="E147" t="s">
        <v>191</v>
      </c>
      <c r="F147" t="s">
        <v>442</v>
      </c>
    </row>
    <row r="148" spans="1:6">
      <c r="A148" t="s">
        <v>475</v>
      </c>
      <c r="B148" t="s">
        <v>462</v>
      </c>
      <c r="E148" t="s">
        <v>192</v>
      </c>
      <c r="F148" t="s">
        <v>442</v>
      </c>
    </row>
    <row r="149" spans="1:6">
      <c r="A149" t="s">
        <v>180</v>
      </c>
      <c r="B149" t="s">
        <v>462</v>
      </c>
      <c r="E149" t="s">
        <v>193</v>
      </c>
      <c r="F149" t="s">
        <v>442</v>
      </c>
    </row>
    <row r="150" spans="1:6">
      <c r="A150" t="s">
        <v>169</v>
      </c>
      <c r="B150" t="s">
        <v>462</v>
      </c>
      <c r="E150" t="s">
        <v>194</v>
      </c>
      <c r="F150" t="s">
        <v>442</v>
      </c>
    </row>
    <row r="151" spans="1:6">
      <c r="A151" t="s">
        <v>130</v>
      </c>
      <c r="B151" t="s">
        <v>462</v>
      </c>
      <c r="E151" t="s">
        <v>195</v>
      </c>
      <c r="F151" t="s">
        <v>442</v>
      </c>
    </row>
    <row r="152" spans="1:6">
      <c r="A152" t="s">
        <v>178</v>
      </c>
      <c r="B152" t="s">
        <v>462</v>
      </c>
      <c r="E152" t="s">
        <v>196</v>
      </c>
      <c r="F152" t="s">
        <v>442</v>
      </c>
    </row>
    <row r="153" spans="1:6">
      <c r="A153" t="s">
        <v>172</v>
      </c>
      <c r="B153" t="s">
        <v>462</v>
      </c>
      <c r="E153" t="s">
        <v>197</v>
      </c>
      <c r="F153" t="s">
        <v>442</v>
      </c>
    </row>
    <row r="154" spans="1:6">
      <c r="A154" t="s">
        <v>179</v>
      </c>
      <c r="B154" t="s">
        <v>462</v>
      </c>
      <c r="E154" t="s">
        <v>198</v>
      </c>
      <c r="F154" t="s">
        <v>442</v>
      </c>
    </row>
    <row r="155" spans="1:6">
      <c r="A155" t="s">
        <v>476</v>
      </c>
      <c r="B155" t="s">
        <v>462</v>
      </c>
      <c r="E155" t="s">
        <v>199</v>
      </c>
      <c r="F155" t="s">
        <v>442</v>
      </c>
    </row>
    <row r="156" spans="1:6">
      <c r="A156" t="s">
        <v>120</v>
      </c>
      <c r="B156" t="s">
        <v>462</v>
      </c>
      <c r="E156" t="s">
        <v>200</v>
      </c>
      <c r="F156" t="s">
        <v>442</v>
      </c>
    </row>
    <row r="157" spans="1:6">
      <c r="A157" t="s">
        <v>115</v>
      </c>
      <c r="B157" t="s">
        <v>462</v>
      </c>
      <c r="E157" t="s">
        <v>201</v>
      </c>
      <c r="F157" t="s">
        <v>442</v>
      </c>
    </row>
    <row r="158" spans="1:6">
      <c r="A158" t="s">
        <v>116</v>
      </c>
      <c r="B158" t="s">
        <v>462</v>
      </c>
      <c r="E158" t="s">
        <v>202</v>
      </c>
      <c r="F158" t="s">
        <v>442</v>
      </c>
    </row>
    <row r="159" spans="1:6">
      <c r="A159" t="s">
        <v>477</v>
      </c>
      <c r="B159" t="s">
        <v>462</v>
      </c>
      <c r="E159" t="s">
        <v>203</v>
      </c>
      <c r="F159" t="s">
        <v>442</v>
      </c>
    </row>
    <row r="160" spans="1:6">
      <c r="A160" t="s">
        <v>123</v>
      </c>
      <c r="B160" t="s">
        <v>462</v>
      </c>
      <c r="E160" t="s">
        <v>204</v>
      </c>
      <c r="F160" t="s">
        <v>442</v>
      </c>
    </row>
    <row r="161" spans="1:6">
      <c r="A161" t="s">
        <v>478</v>
      </c>
      <c r="B161" t="s">
        <v>462</v>
      </c>
      <c r="E161" t="s">
        <v>205</v>
      </c>
      <c r="F161" t="s">
        <v>442</v>
      </c>
    </row>
    <row r="162" spans="1:6">
      <c r="A162" t="s">
        <v>479</v>
      </c>
      <c r="B162" t="s">
        <v>462</v>
      </c>
      <c r="E162" t="s">
        <v>206</v>
      </c>
      <c r="F162" t="s">
        <v>442</v>
      </c>
    </row>
    <row r="163" spans="1:6">
      <c r="A163" t="s">
        <v>122</v>
      </c>
      <c r="B163" t="s">
        <v>462</v>
      </c>
      <c r="E163" t="s">
        <v>207</v>
      </c>
      <c r="F163" t="s">
        <v>442</v>
      </c>
    </row>
    <row r="164" spans="1:6">
      <c r="A164" t="s">
        <v>137</v>
      </c>
      <c r="B164" t="s">
        <v>462</v>
      </c>
      <c r="E164" t="s">
        <v>208</v>
      </c>
      <c r="F164" t="s">
        <v>442</v>
      </c>
    </row>
    <row r="165" spans="1:6">
      <c r="A165" t="s">
        <v>133</v>
      </c>
      <c r="B165" t="s">
        <v>462</v>
      </c>
      <c r="E165" t="s">
        <v>209</v>
      </c>
      <c r="F165" t="s">
        <v>442</v>
      </c>
    </row>
    <row r="166" spans="1:6">
      <c r="A166" t="s">
        <v>480</v>
      </c>
      <c r="B166" t="s">
        <v>462</v>
      </c>
      <c r="E166" t="s">
        <v>210</v>
      </c>
      <c r="F166" t="s">
        <v>442</v>
      </c>
    </row>
    <row r="167" spans="1:6">
      <c r="A167" t="s">
        <v>143</v>
      </c>
      <c r="B167" t="s">
        <v>462</v>
      </c>
      <c r="E167" t="s">
        <v>211</v>
      </c>
      <c r="F167" t="s">
        <v>442</v>
      </c>
    </row>
    <row r="168" spans="1:6">
      <c r="A168" t="s">
        <v>166</v>
      </c>
      <c r="B168" t="s">
        <v>462</v>
      </c>
      <c r="E168" t="s">
        <v>212</v>
      </c>
      <c r="F168" t="s">
        <v>442</v>
      </c>
    </row>
    <row r="169" spans="1:6">
      <c r="A169" t="s">
        <v>158</v>
      </c>
      <c r="B169" t="s">
        <v>462</v>
      </c>
      <c r="E169" t="s">
        <v>213</v>
      </c>
      <c r="F169" t="s">
        <v>442</v>
      </c>
    </row>
    <row r="170" spans="1:6">
      <c r="A170" t="s">
        <v>154</v>
      </c>
      <c r="B170" t="s">
        <v>462</v>
      </c>
      <c r="E170" t="s">
        <v>214</v>
      </c>
      <c r="F170" t="s">
        <v>442</v>
      </c>
    </row>
    <row r="171" spans="1:6">
      <c r="A171" t="s">
        <v>159</v>
      </c>
      <c r="B171" t="s">
        <v>462</v>
      </c>
      <c r="E171" t="s">
        <v>215</v>
      </c>
      <c r="F171" t="s">
        <v>442</v>
      </c>
    </row>
    <row r="172" spans="1:6">
      <c r="A172" t="s">
        <v>481</v>
      </c>
      <c r="B172" t="s">
        <v>462</v>
      </c>
      <c r="E172" t="s">
        <v>216</v>
      </c>
      <c r="F172" t="s">
        <v>442</v>
      </c>
    </row>
    <row r="173" spans="1:6">
      <c r="A173" t="s">
        <v>164</v>
      </c>
      <c r="B173" t="s">
        <v>462</v>
      </c>
      <c r="E173" t="s">
        <v>217</v>
      </c>
      <c r="F173" t="s">
        <v>442</v>
      </c>
    </row>
    <row r="174" spans="1:6">
      <c r="A174" t="s">
        <v>482</v>
      </c>
      <c r="B174" t="s">
        <v>462</v>
      </c>
      <c r="E174" t="s">
        <v>218</v>
      </c>
      <c r="F174" t="s">
        <v>442</v>
      </c>
    </row>
    <row r="175" spans="1:6">
      <c r="A175" t="s">
        <v>483</v>
      </c>
      <c r="B175" t="s">
        <v>484</v>
      </c>
      <c r="E175" t="s">
        <v>219</v>
      </c>
      <c r="F175" t="s">
        <v>442</v>
      </c>
    </row>
    <row r="176" spans="1:6">
      <c r="A176" t="s">
        <v>485</v>
      </c>
      <c r="B176" t="s">
        <v>484</v>
      </c>
      <c r="E176" t="s">
        <v>220</v>
      </c>
      <c r="F176" t="s">
        <v>442</v>
      </c>
    </row>
    <row r="177" spans="1:6">
      <c r="A177" t="s">
        <v>486</v>
      </c>
      <c r="B177" t="s">
        <v>484</v>
      </c>
      <c r="E177" t="s">
        <v>221</v>
      </c>
      <c r="F177" t="s">
        <v>442</v>
      </c>
    </row>
    <row r="178" spans="1:6">
      <c r="A178" t="s">
        <v>136</v>
      </c>
      <c r="B178" t="s">
        <v>462</v>
      </c>
      <c r="E178" t="s">
        <v>222</v>
      </c>
      <c r="F178" t="s">
        <v>442</v>
      </c>
    </row>
    <row r="179" spans="1:6">
      <c r="A179" t="s">
        <v>150</v>
      </c>
      <c r="B179" t="s">
        <v>462</v>
      </c>
      <c r="E179" t="s">
        <v>223</v>
      </c>
      <c r="F179" t="s">
        <v>442</v>
      </c>
    </row>
    <row r="180" spans="1:6">
      <c r="A180" t="s">
        <v>487</v>
      </c>
      <c r="B180" t="s">
        <v>462</v>
      </c>
      <c r="E180" t="s">
        <v>224</v>
      </c>
      <c r="F180" t="s">
        <v>442</v>
      </c>
    </row>
    <row r="181" spans="1:6">
      <c r="A181" t="s">
        <v>149</v>
      </c>
      <c r="B181" t="s">
        <v>462</v>
      </c>
      <c r="E181" t="s">
        <v>225</v>
      </c>
      <c r="F181" t="s">
        <v>442</v>
      </c>
    </row>
    <row r="182" spans="1:6">
      <c r="A182" t="s">
        <v>488</v>
      </c>
      <c r="B182" t="s">
        <v>484</v>
      </c>
      <c r="E182" t="s">
        <v>226</v>
      </c>
      <c r="F182" t="s">
        <v>442</v>
      </c>
    </row>
    <row r="183" spans="1:6">
      <c r="A183" t="s">
        <v>489</v>
      </c>
      <c r="B183" t="s">
        <v>484</v>
      </c>
      <c r="E183" t="s">
        <v>227</v>
      </c>
      <c r="F183" t="s">
        <v>442</v>
      </c>
    </row>
    <row r="184" spans="1:6">
      <c r="A184" t="s">
        <v>490</v>
      </c>
      <c r="B184" t="s">
        <v>484</v>
      </c>
      <c r="E184" t="s">
        <v>228</v>
      </c>
      <c r="F184" t="s">
        <v>442</v>
      </c>
    </row>
    <row r="185" spans="1:6">
      <c r="A185" t="s">
        <v>491</v>
      </c>
      <c r="B185" t="s">
        <v>484</v>
      </c>
      <c r="E185" t="s">
        <v>229</v>
      </c>
      <c r="F185" t="s">
        <v>442</v>
      </c>
    </row>
    <row r="186" spans="1:6">
      <c r="A186" t="s">
        <v>492</v>
      </c>
      <c r="B186" t="s">
        <v>484</v>
      </c>
      <c r="E186" t="s">
        <v>230</v>
      </c>
      <c r="F186" t="s">
        <v>442</v>
      </c>
    </row>
    <row r="187" spans="1:6">
      <c r="A187" t="s">
        <v>493</v>
      </c>
      <c r="B187" t="s">
        <v>484</v>
      </c>
      <c r="E187" t="s">
        <v>231</v>
      </c>
      <c r="F187" t="s">
        <v>442</v>
      </c>
    </row>
    <row r="188" spans="1:6">
      <c r="A188" t="s">
        <v>494</v>
      </c>
      <c r="B188" t="s">
        <v>484</v>
      </c>
      <c r="E188" t="s">
        <v>232</v>
      </c>
      <c r="F188" t="s">
        <v>442</v>
      </c>
    </row>
    <row r="189" spans="1:6">
      <c r="A189" t="s">
        <v>495</v>
      </c>
      <c r="B189" t="s">
        <v>484</v>
      </c>
      <c r="E189" t="s">
        <v>233</v>
      </c>
      <c r="F189" t="s">
        <v>442</v>
      </c>
    </row>
    <row r="190" spans="1:6">
      <c r="A190" t="s">
        <v>496</v>
      </c>
      <c r="B190" t="s">
        <v>484</v>
      </c>
      <c r="E190" t="s">
        <v>234</v>
      </c>
      <c r="F190" t="s">
        <v>442</v>
      </c>
    </row>
    <row r="191" spans="1:6">
      <c r="A191" t="s">
        <v>497</v>
      </c>
      <c r="B191" t="s">
        <v>484</v>
      </c>
      <c r="E191" t="s">
        <v>235</v>
      </c>
      <c r="F191" t="s">
        <v>442</v>
      </c>
    </row>
    <row r="192" spans="1:6">
      <c r="A192" t="s">
        <v>498</v>
      </c>
      <c r="B192" t="s">
        <v>484</v>
      </c>
      <c r="E192" t="s">
        <v>236</v>
      </c>
      <c r="F192" t="s">
        <v>442</v>
      </c>
    </row>
    <row r="193" spans="1:6">
      <c r="A193" t="s">
        <v>499</v>
      </c>
      <c r="B193" t="s">
        <v>484</v>
      </c>
      <c r="E193" t="s">
        <v>237</v>
      </c>
      <c r="F193" t="s">
        <v>442</v>
      </c>
    </row>
    <row r="194" spans="1:6">
      <c r="A194" t="s">
        <v>500</v>
      </c>
      <c r="B194" t="s">
        <v>484</v>
      </c>
      <c r="E194" t="s">
        <v>238</v>
      </c>
      <c r="F194" t="s">
        <v>442</v>
      </c>
    </row>
    <row r="195" spans="1:6">
      <c r="A195" t="s">
        <v>501</v>
      </c>
      <c r="B195" t="s">
        <v>484</v>
      </c>
      <c r="E195" t="s">
        <v>239</v>
      </c>
      <c r="F195" t="s">
        <v>442</v>
      </c>
    </row>
    <row r="196" spans="1:6">
      <c r="A196" t="s">
        <v>502</v>
      </c>
      <c r="B196" t="s">
        <v>484</v>
      </c>
      <c r="E196" t="s">
        <v>240</v>
      </c>
      <c r="F196" t="s">
        <v>442</v>
      </c>
    </row>
    <row r="197" spans="1:6">
      <c r="A197" t="s">
        <v>503</v>
      </c>
      <c r="B197" t="s">
        <v>484</v>
      </c>
      <c r="E197" t="s">
        <v>241</v>
      </c>
      <c r="F197" t="s">
        <v>442</v>
      </c>
    </row>
    <row r="198" spans="1:6">
      <c r="A198" t="s">
        <v>504</v>
      </c>
      <c r="B198" t="s">
        <v>484</v>
      </c>
      <c r="E198" t="s">
        <v>242</v>
      </c>
      <c r="F198" t="s">
        <v>442</v>
      </c>
    </row>
    <row r="199" spans="1:6">
      <c r="A199" t="s">
        <v>505</v>
      </c>
      <c r="B199" t="s">
        <v>484</v>
      </c>
      <c r="E199" t="s">
        <v>243</v>
      </c>
      <c r="F199" t="s">
        <v>442</v>
      </c>
    </row>
    <row r="200" spans="1:6">
      <c r="A200" t="s">
        <v>506</v>
      </c>
      <c r="B200" t="s">
        <v>484</v>
      </c>
      <c r="E200" t="s">
        <v>244</v>
      </c>
      <c r="F200" t="s">
        <v>442</v>
      </c>
    </row>
    <row r="201" spans="1:6">
      <c r="A201" t="s">
        <v>507</v>
      </c>
      <c r="B201" t="s">
        <v>484</v>
      </c>
      <c r="E201" t="s">
        <v>245</v>
      </c>
      <c r="F201" t="s">
        <v>442</v>
      </c>
    </row>
    <row r="202" spans="1:6">
      <c r="A202" t="s">
        <v>508</v>
      </c>
      <c r="B202" t="s">
        <v>484</v>
      </c>
      <c r="E202" t="s">
        <v>246</v>
      </c>
      <c r="F202" t="s">
        <v>442</v>
      </c>
    </row>
    <row r="203" spans="1:6">
      <c r="A203" t="s">
        <v>509</v>
      </c>
      <c r="B203" t="s">
        <v>484</v>
      </c>
      <c r="E203" t="s">
        <v>247</v>
      </c>
      <c r="F203" t="s">
        <v>442</v>
      </c>
    </row>
    <row r="204" spans="1:6">
      <c r="A204" t="s">
        <v>510</v>
      </c>
      <c r="B204" t="s">
        <v>484</v>
      </c>
      <c r="E204" t="s">
        <v>248</v>
      </c>
      <c r="F204" t="s">
        <v>442</v>
      </c>
    </row>
    <row r="205" spans="1:6">
      <c r="A205" t="s">
        <v>288</v>
      </c>
      <c r="B205" t="s">
        <v>484</v>
      </c>
      <c r="E205" t="s">
        <v>249</v>
      </c>
      <c r="F205" t="s">
        <v>442</v>
      </c>
    </row>
    <row r="206" spans="1:6">
      <c r="A206" t="s">
        <v>511</v>
      </c>
      <c r="B206" t="s">
        <v>462</v>
      </c>
      <c r="E206" t="s">
        <v>250</v>
      </c>
      <c r="F206" t="s">
        <v>442</v>
      </c>
    </row>
    <row r="207" spans="1:6">
      <c r="A207" t="s">
        <v>512</v>
      </c>
      <c r="B207" t="s">
        <v>484</v>
      </c>
      <c r="E207" t="s">
        <v>251</v>
      </c>
      <c r="F207" t="s">
        <v>442</v>
      </c>
    </row>
    <row r="208" spans="1:6">
      <c r="A208" t="s">
        <v>513</v>
      </c>
      <c r="B208" t="s">
        <v>484</v>
      </c>
      <c r="E208" t="s">
        <v>252</v>
      </c>
      <c r="F208" t="s">
        <v>442</v>
      </c>
    </row>
    <row r="209" spans="1:6">
      <c r="A209" t="s">
        <v>514</v>
      </c>
      <c r="B209" t="s">
        <v>484</v>
      </c>
      <c r="E209" t="s">
        <v>253</v>
      </c>
      <c r="F209" t="s">
        <v>442</v>
      </c>
    </row>
    <row r="210" spans="1:6">
      <c r="A210" t="s">
        <v>515</v>
      </c>
      <c r="B210" t="s">
        <v>462</v>
      </c>
      <c r="E210" t="s">
        <v>254</v>
      </c>
      <c r="F210" t="s">
        <v>442</v>
      </c>
    </row>
    <row r="211" spans="1:6">
      <c r="A211" t="s">
        <v>186</v>
      </c>
      <c r="B211" t="s">
        <v>462</v>
      </c>
      <c r="E211" t="s">
        <v>255</v>
      </c>
      <c r="F211" t="s">
        <v>442</v>
      </c>
    </row>
    <row r="212" spans="1:6">
      <c r="A212" t="s">
        <v>192</v>
      </c>
      <c r="B212" t="s">
        <v>462</v>
      </c>
      <c r="E212" t="s">
        <v>256</v>
      </c>
      <c r="F212" t="s">
        <v>442</v>
      </c>
    </row>
    <row r="213" spans="1:6">
      <c r="A213" t="s">
        <v>189</v>
      </c>
      <c r="B213" t="s">
        <v>462</v>
      </c>
      <c r="E213" t="s">
        <v>257</v>
      </c>
      <c r="F213" t="s">
        <v>442</v>
      </c>
    </row>
    <row r="214" spans="1:6">
      <c r="A214" t="s">
        <v>196</v>
      </c>
      <c r="B214" t="s">
        <v>462</v>
      </c>
      <c r="E214" t="s">
        <v>258</v>
      </c>
      <c r="F214" t="s">
        <v>442</v>
      </c>
    </row>
    <row r="215" spans="1:6">
      <c r="A215" t="s">
        <v>188</v>
      </c>
      <c r="B215" t="s">
        <v>462</v>
      </c>
      <c r="E215" t="s">
        <v>259</v>
      </c>
      <c r="F215" t="s">
        <v>442</v>
      </c>
    </row>
    <row r="216" spans="1:6">
      <c r="A216" t="s">
        <v>205</v>
      </c>
      <c r="B216" t="s">
        <v>462</v>
      </c>
      <c r="E216" t="s">
        <v>260</v>
      </c>
      <c r="F216" t="s">
        <v>442</v>
      </c>
    </row>
    <row r="217" spans="1:6">
      <c r="A217" t="s">
        <v>197</v>
      </c>
      <c r="B217" t="s">
        <v>462</v>
      </c>
      <c r="E217" t="s">
        <v>261</v>
      </c>
      <c r="F217" t="s">
        <v>442</v>
      </c>
    </row>
    <row r="218" spans="1:6">
      <c r="A218" t="s">
        <v>516</v>
      </c>
      <c r="B218" t="s">
        <v>484</v>
      </c>
      <c r="E218" t="s">
        <v>262</v>
      </c>
      <c r="F218" t="s">
        <v>442</v>
      </c>
    </row>
    <row r="219" spans="1:6">
      <c r="A219" t="s">
        <v>517</v>
      </c>
      <c r="B219" t="s">
        <v>484</v>
      </c>
      <c r="E219" t="s">
        <v>263</v>
      </c>
      <c r="F219" t="s">
        <v>442</v>
      </c>
    </row>
    <row r="220" spans="1:6">
      <c r="A220" t="s">
        <v>518</v>
      </c>
      <c r="B220" t="s">
        <v>484</v>
      </c>
      <c r="E220" t="s">
        <v>264</v>
      </c>
      <c r="F220" t="s">
        <v>442</v>
      </c>
    </row>
    <row r="221" spans="1:6">
      <c r="A221" t="s">
        <v>519</v>
      </c>
      <c r="B221" t="s">
        <v>484</v>
      </c>
      <c r="E221" t="s">
        <v>265</v>
      </c>
      <c r="F221" t="s">
        <v>442</v>
      </c>
    </row>
    <row r="222" spans="1:6">
      <c r="A222" t="s">
        <v>520</v>
      </c>
      <c r="B222" t="s">
        <v>484</v>
      </c>
      <c r="E222" t="s">
        <v>266</v>
      </c>
      <c r="F222" t="s">
        <v>442</v>
      </c>
    </row>
    <row r="223" spans="1:6">
      <c r="A223" t="s">
        <v>521</v>
      </c>
      <c r="B223" t="s">
        <v>484</v>
      </c>
      <c r="E223" t="s">
        <v>267</v>
      </c>
      <c r="F223" t="s">
        <v>442</v>
      </c>
    </row>
    <row r="224" spans="1:6">
      <c r="A224" t="s">
        <v>522</v>
      </c>
      <c r="B224" t="s">
        <v>484</v>
      </c>
      <c r="E224" t="s">
        <v>268</v>
      </c>
      <c r="F224" t="s">
        <v>442</v>
      </c>
    </row>
    <row r="225" spans="1:6">
      <c r="A225" t="s">
        <v>523</v>
      </c>
      <c r="B225" t="s">
        <v>484</v>
      </c>
      <c r="E225" t="s">
        <v>269</v>
      </c>
      <c r="F225" t="s">
        <v>442</v>
      </c>
    </row>
    <row r="226" spans="1:6">
      <c r="A226" t="s">
        <v>385</v>
      </c>
      <c r="B226" t="s">
        <v>484</v>
      </c>
      <c r="E226" t="s">
        <v>270</v>
      </c>
      <c r="F226" t="s">
        <v>442</v>
      </c>
    </row>
    <row r="227" spans="1:6">
      <c r="A227" t="s">
        <v>524</v>
      </c>
      <c r="B227" t="s">
        <v>484</v>
      </c>
      <c r="E227" t="s">
        <v>271</v>
      </c>
      <c r="F227" t="s">
        <v>442</v>
      </c>
    </row>
    <row r="228" spans="1:6">
      <c r="A228" t="s">
        <v>525</v>
      </c>
      <c r="B228" t="s">
        <v>484</v>
      </c>
      <c r="E228" t="s">
        <v>272</v>
      </c>
      <c r="F228" t="s">
        <v>442</v>
      </c>
    </row>
    <row r="229" spans="1:6">
      <c r="A229" t="s">
        <v>163</v>
      </c>
      <c r="B229" t="s">
        <v>462</v>
      </c>
      <c r="E229" t="s">
        <v>273</v>
      </c>
      <c r="F229" t="s">
        <v>442</v>
      </c>
    </row>
    <row r="230" spans="1:6">
      <c r="A230" t="s">
        <v>152</v>
      </c>
      <c r="B230" t="s">
        <v>462</v>
      </c>
      <c r="E230" t="s">
        <v>274</v>
      </c>
      <c r="F230" t="s">
        <v>442</v>
      </c>
    </row>
    <row r="231" spans="1:6">
      <c r="A231" t="s">
        <v>526</v>
      </c>
      <c r="B231" t="s">
        <v>484</v>
      </c>
      <c r="E231" t="s">
        <v>275</v>
      </c>
      <c r="F231" t="s">
        <v>442</v>
      </c>
    </row>
    <row r="232" spans="1:6">
      <c r="A232" t="s">
        <v>377</v>
      </c>
      <c r="B232" t="s">
        <v>462</v>
      </c>
      <c r="E232" t="s">
        <v>276</v>
      </c>
      <c r="F232" t="s">
        <v>442</v>
      </c>
    </row>
    <row r="233" spans="1:6">
      <c r="A233" t="s">
        <v>527</v>
      </c>
      <c r="B233" t="s">
        <v>462</v>
      </c>
      <c r="E233" t="s">
        <v>277</v>
      </c>
      <c r="F233" t="s">
        <v>442</v>
      </c>
    </row>
    <row r="234" spans="1:6">
      <c r="A234" t="s">
        <v>239</v>
      </c>
      <c r="B234" t="s">
        <v>462</v>
      </c>
      <c r="E234" t="s">
        <v>278</v>
      </c>
      <c r="F234" t="s">
        <v>442</v>
      </c>
    </row>
    <row r="235" spans="1:6">
      <c r="A235" t="s">
        <v>241</v>
      </c>
      <c r="B235" t="s">
        <v>484</v>
      </c>
      <c r="E235" t="s">
        <v>279</v>
      </c>
      <c r="F235" t="s">
        <v>442</v>
      </c>
    </row>
    <row r="236" spans="1:6">
      <c r="A236" t="s">
        <v>243</v>
      </c>
      <c r="B236" t="s">
        <v>484</v>
      </c>
      <c r="E236" t="s">
        <v>280</v>
      </c>
      <c r="F236" t="s">
        <v>442</v>
      </c>
    </row>
    <row r="237" spans="1:6">
      <c r="A237" t="s">
        <v>202</v>
      </c>
      <c r="B237" t="s">
        <v>462</v>
      </c>
      <c r="E237" t="s">
        <v>281</v>
      </c>
      <c r="F237" t="s">
        <v>442</v>
      </c>
    </row>
    <row r="238" spans="1:6">
      <c r="A238" t="s">
        <v>151</v>
      </c>
      <c r="B238" t="s">
        <v>462</v>
      </c>
      <c r="E238" t="s">
        <v>282</v>
      </c>
      <c r="F238" t="s">
        <v>442</v>
      </c>
    </row>
    <row r="239" spans="1:6">
      <c r="A239" t="s">
        <v>125</v>
      </c>
      <c r="B239" t="s">
        <v>462</v>
      </c>
      <c r="E239" t="s">
        <v>283</v>
      </c>
      <c r="F239" t="s">
        <v>442</v>
      </c>
    </row>
    <row r="240" spans="1:6">
      <c r="A240" t="s">
        <v>208</v>
      </c>
      <c r="B240" t="s">
        <v>462</v>
      </c>
      <c r="E240" t="s">
        <v>284</v>
      </c>
      <c r="F240" t="s">
        <v>442</v>
      </c>
    </row>
    <row r="241" spans="1:6">
      <c r="A241" t="s">
        <v>206</v>
      </c>
      <c r="B241" t="s">
        <v>462</v>
      </c>
      <c r="E241" t="s">
        <v>285</v>
      </c>
      <c r="F241" t="s">
        <v>442</v>
      </c>
    </row>
    <row r="242" spans="1:6">
      <c r="A242" t="s">
        <v>167</v>
      </c>
      <c r="B242" t="s">
        <v>462</v>
      </c>
      <c r="E242" t="s">
        <v>286</v>
      </c>
      <c r="F242" t="s">
        <v>442</v>
      </c>
    </row>
    <row r="243" spans="1:6">
      <c r="A243" t="s">
        <v>203</v>
      </c>
      <c r="B243" t="s">
        <v>462</v>
      </c>
      <c r="E243" t="s">
        <v>287</v>
      </c>
      <c r="F243" t="s">
        <v>442</v>
      </c>
    </row>
    <row r="244" spans="1:6">
      <c r="A244" t="s">
        <v>198</v>
      </c>
      <c r="B244" t="s">
        <v>462</v>
      </c>
      <c r="E244" t="s">
        <v>288</v>
      </c>
      <c r="F244" t="s">
        <v>442</v>
      </c>
    </row>
    <row r="245" spans="1:6">
      <c r="A245" t="s">
        <v>142</v>
      </c>
      <c r="B245" t="s">
        <v>462</v>
      </c>
      <c r="E245" t="s">
        <v>289</v>
      </c>
      <c r="F245" t="s">
        <v>442</v>
      </c>
    </row>
    <row r="246" spans="1:6">
      <c r="A246" t="s">
        <v>156</v>
      </c>
      <c r="B246" t="s">
        <v>462</v>
      </c>
      <c r="E246" t="s">
        <v>290</v>
      </c>
      <c r="F246" t="s">
        <v>442</v>
      </c>
    </row>
    <row r="247" spans="1:6">
      <c r="A247" t="s">
        <v>145</v>
      </c>
      <c r="B247" t="s">
        <v>462</v>
      </c>
      <c r="E247" t="s">
        <v>291</v>
      </c>
      <c r="F247" t="s">
        <v>442</v>
      </c>
    </row>
    <row r="248" spans="1:6">
      <c r="A248" t="s">
        <v>117</v>
      </c>
      <c r="B248" t="s">
        <v>462</v>
      </c>
      <c r="E248" t="s">
        <v>292</v>
      </c>
      <c r="F248" t="s">
        <v>442</v>
      </c>
    </row>
    <row r="249" spans="1:6">
      <c r="A249" t="s">
        <v>233</v>
      </c>
      <c r="B249" t="s">
        <v>462</v>
      </c>
      <c r="E249" t="s">
        <v>293</v>
      </c>
      <c r="F249" t="s">
        <v>442</v>
      </c>
    </row>
    <row r="250" spans="1:6">
      <c r="A250" t="s">
        <v>528</v>
      </c>
      <c r="B250" t="s">
        <v>484</v>
      </c>
      <c r="E250" t="s">
        <v>294</v>
      </c>
      <c r="F250" t="s">
        <v>442</v>
      </c>
    </row>
    <row r="251" spans="1:6">
      <c r="A251" t="s">
        <v>529</v>
      </c>
      <c r="B251" t="s">
        <v>484</v>
      </c>
      <c r="E251" t="s">
        <v>295</v>
      </c>
      <c r="F251" t="s">
        <v>442</v>
      </c>
    </row>
    <row r="252" spans="1:6">
      <c r="A252" t="s">
        <v>530</v>
      </c>
      <c r="B252" t="s">
        <v>484</v>
      </c>
      <c r="E252" t="s">
        <v>296</v>
      </c>
      <c r="F252" t="s">
        <v>442</v>
      </c>
    </row>
    <row r="253" spans="1:6">
      <c r="A253" t="s">
        <v>531</v>
      </c>
      <c r="B253" t="s">
        <v>484</v>
      </c>
      <c r="E253" t="s">
        <v>297</v>
      </c>
      <c r="F253" t="s">
        <v>442</v>
      </c>
    </row>
    <row r="254" spans="1:6">
      <c r="A254" t="s">
        <v>532</v>
      </c>
      <c r="B254" t="s">
        <v>484</v>
      </c>
      <c r="E254" t="s">
        <v>298</v>
      </c>
      <c r="F254" t="s">
        <v>442</v>
      </c>
    </row>
    <row r="255" spans="1:6">
      <c r="A255" t="s">
        <v>533</v>
      </c>
      <c r="B255" t="s">
        <v>484</v>
      </c>
      <c r="E255" t="s">
        <v>299</v>
      </c>
      <c r="F255" t="s">
        <v>442</v>
      </c>
    </row>
    <row r="256" spans="1:6">
      <c r="A256" t="s">
        <v>534</v>
      </c>
      <c r="B256" t="s">
        <v>484</v>
      </c>
      <c r="E256" t="s">
        <v>300</v>
      </c>
      <c r="F256" t="s">
        <v>442</v>
      </c>
    </row>
    <row r="257" spans="1:6">
      <c r="A257" t="s">
        <v>535</v>
      </c>
      <c r="B257" t="s">
        <v>484</v>
      </c>
      <c r="E257" t="s">
        <v>301</v>
      </c>
      <c r="F257" t="s">
        <v>442</v>
      </c>
    </row>
    <row r="258" spans="1:6">
      <c r="A258" t="s">
        <v>536</v>
      </c>
      <c r="B258" t="s">
        <v>484</v>
      </c>
      <c r="E258" t="s">
        <v>302</v>
      </c>
      <c r="F258" t="s">
        <v>442</v>
      </c>
    </row>
    <row r="259" spans="1:6">
      <c r="A259" t="s">
        <v>537</v>
      </c>
      <c r="B259" t="s">
        <v>484</v>
      </c>
      <c r="E259" t="s">
        <v>303</v>
      </c>
      <c r="F259" t="s">
        <v>442</v>
      </c>
    </row>
    <row r="260" spans="1:6">
      <c r="A260" t="s">
        <v>538</v>
      </c>
      <c r="B260" t="s">
        <v>484</v>
      </c>
      <c r="E260" t="s">
        <v>304</v>
      </c>
      <c r="F260" t="s">
        <v>442</v>
      </c>
    </row>
    <row r="261" spans="1:6">
      <c r="A261" t="s">
        <v>539</v>
      </c>
      <c r="B261" t="s">
        <v>484</v>
      </c>
      <c r="E261" t="s">
        <v>305</v>
      </c>
      <c r="F261" t="s">
        <v>442</v>
      </c>
    </row>
    <row r="262" spans="1:6">
      <c r="A262" t="s">
        <v>540</v>
      </c>
      <c r="B262" t="s">
        <v>484</v>
      </c>
      <c r="E262" t="s">
        <v>306</v>
      </c>
      <c r="F262" t="s">
        <v>442</v>
      </c>
    </row>
    <row r="263" spans="1:6">
      <c r="A263" t="s">
        <v>541</v>
      </c>
      <c r="B263" t="s">
        <v>484</v>
      </c>
      <c r="E263" t="s">
        <v>307</v>
      </c>
      <c r="F263" t="s">
        <v>442</v>
      </c>
    </row>
    <row r="264" spans="1:6">
      <c r="A264" t="s">
        <v>542</v>
      </c>
      <c r="B264" t="s">
        <v>484</v>
      </c>
      <c r="E264" t="s">
        <v>308</v>
      </c>
      <c r="F264" t="s">
        <v>442</v>
      </c>
    </row>
    <row r="265" spans="1:6">
      <c r="A265" t="s">
        <v>543</v>
      </c>
      <c r="B265" t="s">
        <v>484</v>
      </c>
      <c r="E265" t="s">
        <v>309</v>
      </c>
      <c r="F265" t="s">
        <v>442</v>
      </c>
    </row>
    <row r="266" spans="1:6">
      <c r="A266" t="s">
        <v>544</v>
      </c>
      <c r="B266" t="s">
        <v>484</v>
      </c>
      <c r="E266" t="s">
        <v>310</v>
      </c>
      <c r="F266" t="s">
        <v>442</v>
      </c>
    </row>
    <row r="267" spans="1:6">
      <c r="A267" t="s">
        <v>545</v>
      </c>
      <c r="B267" t="s">
        <v>484</v>
      </c>
      <c r="E267" t="s">
        <v>311</v>
      </c>
      <c r="F267" t="s">
        <v>442</v>
      </c>
    </row>
    <row r="268" spans="1:6">
      <c r="A268" t="s">
        <v>546</v>
      </c>
      <c r="B268" t="s">
        <v>484</v>
      </c>
      <c r="E268" t="s">
        <v>312</v>
      </c>
      <c r="F268" t="s">
        <v>442</v>
      </c>
    </row>
    <row r="269" spans="1:6">
      <c r="A269" t="s">
        <v>547</v>
      </c>
      <c r="B269" t="s">
        <v>484</v>
      </c>
      <c r="E269" t="s">
        <v>313</v>
      </c>
      <c r="F269" t="s">
        <v>442</v>
      </c>
    </row>
    <row r="270" spans="1:6">
      <c r="A270" t="s">
        <v>548</v>
      </c>
      <c r="B270" t="s">
        <v>484</v>
      </c>
      <c r="E270" t="s">
        <v>314</v>
      </c>
      <c r="F270" t="s">
        <v>442</v>
      </c>
    </row>
    <row r="271" spans="1:6">
      <c r="A271" t="s">
        <v>549</v>
      </c>
      <c r="B271" t="s">
        <v>484</v>
      </c>
      <c r="E271" t="s">
        <v>315</v>
      </c>
      <c r="F271" t="s">
        <v>442</v>
      </c>
    </row>
    <row r="272" spans="1:6">
      <c r="A272" t="s">
        <v>550</v>
      </c>
      <c r="B272" t="s">
        <v>484</v>
      </c>
      <c r="E272" t="s">
        <v>316</v>
      </c>
      <c r="F272" t="s">
        <v>442</v>
      </c>
    </row>
    <row r="273" spans="1:6">
      <c r="A273" t="s">
        <v>551</v>
      </c>
      <c r="B273" t="s">
        <v>484</v>
      </c>
      <c r="E273" t="s">
        <v>317</v>
      </c>
      <c r="F273" t="s">
        <v>442</v>
      </c>
    </row>
    <row r="274" spans="1:6">
      <c r="A274" t="s">
        <v>552</v>
      </c>
      <c r="B274" t="s">
        <v>484</v>
      </c>
      <c r="E274" t="s">
        <v>318</v>
      </c>
      <c r="F274" t="s">
        <v>442</v>
      </c>
    </row>
    <row r="275" spans="1:6">
      <c r="A275" t="s">
        <v>246</v>
      </c>
      <c r="B275" t="s">
        <v>484</v>
      </c>
      <c r="E275" t="s">
        <v>319</v>
      </c>
      <c r="F275" t="s">
        <v>442</v>
      </c>
    </row>
    <row r="276" spans="1:6">
      <c r="A276" t="s">
        <v>553</v>
      </c>
      <c r="B276" t="s">
        <v>484</v>
      </c>
      <c r="E276" t="s">
        <v>320</v>
      </c>
      <c r="F276" t="s">
        <v>442</v>
      </c>
    </row>
    <row r="277" spans="1:6">
      <c r="A277" t="s">
        <v>554</v>
      </c>
      <c r="B277" t="s">
        <v>484</v>
      </c>
      <c r="E277" t="s">
        <v>321</v>
      </c>
      <c r="F277" t="s">
        <v>442</v>
      </c>
    </row>
    <row r="278" spans="1:6">
      <c r="A278" t="s">
        <v>555</v>
      </c>
      <c r="B278" t="s">
        <v>484</v>
      </c>
      <c r="E278" t="s">
        <v>322</v>
      </c>
      <c r="F278" t="s">
        <v>442</v>
      </c>
    </row>
    <row r="279" spans="1:6">
      <c r="A279" t="s">
        <v>556</v>
      </c>
      <c r="B279" t="s">
        <v>484</v>
      </c>
      <c r="E279" t="s">
        <v>323</v>
      </c>
      <c r="F279" t="s">
        <v>442</v>
      </c>
    </row>
    <row r="280" spans="1:6">
      <c r="A280" t="s">
        <v>557</v>
      </c>
      <c r="B280" t="s">
        <v>484</v>
      </c>
      <c r="E280" t="s">
        <v>324</v>
      </c>
      <c r="F280" t="s">
        <v>442</v>
      </c>
    </row>
    <row r="281" spans="1:6">
      <c r="A281" t="s">
        <v>558</v>
      </c>
      <c r="B281" t="s">
        <v>462</v>
      </c>
      <c r="E281" t="s">
        <v>325</v>
      </c>
      <c r="F281" t="s">
        <v>442</v>
      </c>
    </row>
    <row r="282" spans="1:6">
      <c r="A282" t="s">
        <v>127</v>
      </c>
      <c r="B282" t="s">
        <v>462</v>
      </c>
      <c r="E282" t="s">
        <v>326</v>
      </c>
      <c r="F282" t="s">
        <v>442</v>
      </c>
    </row>
    <row r="283" spans="1:6">
      <c r="A283" t="s">
        <v>144</v>
      </c>
      <c r="B283" t="s">
        <v>462</v>
      </c>
      <c r="E283" t="s">
        <v>327</v>
      </c>
      <c r="F283" t="s">
        <v>442</v>
      </c>
    </row>
    <row r="284" spans="1:6">
      <c r="A284" t="s">
        <v>559</v>
      </c>
      <c r="B284" t="s">
        <v>462</v>
      </c>
      <c r="E284" t="s">
        <v>328</v>
      </c>
      <c r="F284" t="s">
        <v>442</v>
      </c>
    </row>
    <row r="285" spans="1:6">
      <c r="A285" t="s">
        <v>560</v>
      </c>
      <c r="B285" t="s">
        <v>462</v>
      </c>
      <c r="E285" t="s">
        <v>329</v>
      </c>
      <c r="F285" t="s">
        <v>442</v>
      </c>
    </row>
    <row r="286" spans="1:6">
      <c r="A286" t="s">
        <v>561</v>
      </c>
      <c r="B286" t="s">
        <v>484</v>
      </c>
      <c r="E286" t="s">
        <v>330</v>
      </c>
      <c r="F286" t="s">
        <v>442</v>
      </c>
    </row>
    <row r="287" spans="1:6">
      <c r="A287" t="s">
        <v>193</v>
      </c>
      <c r="B287" t="s">
        <v>462</v>
      </c>
      <c r="E287" t="s">
        <v>331</v>
      </c>
      <c r="F287" t="s">
        <v>442</v>
      </c>
    </row>
    <row r="288" spans="1:6">
      <c r="A288" t="s">
        <v>562</v>
      </c>
      <c r="B288" t="s">
        <v>462</v>
      </c>
      <c r="E288" t="s">
        <v>332</v>
      </c>
      <c r="F288" t="s">
        <v>442</v>
      </c>
    </row>
    <row r="289" spans="1:6">
      <c r="A289" t="s">
        <v>139</v>
      </c>
      <c r="B289" t="s">
        <v>462</v>
      </c>
      <c r="E289" t="s">
        <v>333</v>
      </c>
      <c r="F289" t="s">
        <v>442</v>
      </c>
    </row>
    <row r="290" spans="1:6">
      <c r="A290" t="s">
        <v>141</v>
      </c>
      <c r="B290" t="s">
        <v>462</v>
      </c>
      <c r="E290" t="s">
        <v>334</v>
      </c>
      <c r="F290" t="s">
        <v>442</v>
      </c>
    </row>
    <row r="291" spans="1:6">
      <c r="A291" t="s">
        <v>204</v>
      </c>
      <c r="B291" t="s">
        <v>462</v>
      </c>
      <c r="E291" t="s">
        <v>335</v>
      </c>
      <c r="F291" t="s">
        <v>442</v>
      </c>
    </row>
    <row r="292" spans="1:6">
      <c r="A292" t="s">
        <v>165</v>
      </c>
      <c r="B292" t="s">
        <v>462</v>
      </c>
      <c r="E292" t="s">
        <v>336</v>
      </c>
      <c r="F292" t="s">
        <v>442</v>
      </c>
    </row>
    <row r="293" spans="1:6">
      <c r="A293" t="s">
        <v>563</v>
      </c>
      <c r="B293" t="s">
        <v>484</v>
      </c>
      <c r="E293" t="s">
        <v>337</v>
      </c>
      <c r="F293" t="s">
        <v>442</v>
      </c>
    </row>
    <row r="294" spans="1:6">
      <c r="A294" t="s">
        <v>155</v>
      </c>
      <c r="B294" t="s">
        <v>462</v>
      </c>
      <c r="E294" t="s">
        <v>338</v>
      </c>
      <c r="F294" t="s">
        <v>442</v>
      </c>
    </row>
    <row r="295" spans="1:6">
      <c r="A295" t="s">
        <v>564</v>
      </c>
      <c r="B295" t="s">
        <v>484</v>
      </c>
      <c r="E295" t="s">
        <v>339</v>
      </c>
      <c r="F295" t="s">
        <v>442</v>
      </c>
    </row>
    <row r="296" spans="1:6">
      <c r="A296" t="s">
        <v>565</v>
      </c>
      <c r="B296" t="s">
        <v>462</v>
      </c>
      <c r="E296" t="s">
        <v>340</v>
      </c>
      <c r="F296" t="s">
        <v>442</v>
      </c>
    </row>
    <row r="297" spans="1:6">
      <c r="A297" t="s">
        <v>161</v>
      </c>
      <c r="B297" t="s">
        <v>462</v>
      </c>
      <c r="E297" t="s">
        <v>341</v>
      </c>
      <c r="F297" t="s">
        <v>442</v>
      </c>
    </row>
    <row r="298" spans="1:6">
      <c r="A298" t="s">
        <v>566</v>
      </c>
      <c r="B298" t="s">
        <v>462</v>
      </c>
      <c r="E298" t="s">
        <v>342</v>
      </c>
      <c r="F298" t="s">
        <v>442</v>
      </c>
    </row>
    <row r="299" spans="1:6">
      <c r="A299" t="s">
        <v>157</v>
      </c>
      <c r="B299" t="s">
        <v>462</v>
      </c>
      <c r="E299" t="s">
        <v>343</v>
      </c>
      <c r="F299" t="s">
        <v>442</v>
      </c>
    </row>
    <row r="300" spans="1:6">
      <c r="A300" t="s">
        <v>215</v>
      </c>
      <c r="B300" t="s">
        <v>462</v>
      </c>
      <c r="E300" t="s">
        <v>344</v>
      </c>
      <c r="F300" t="s">
        <v>442</v>
      </c>
    </row>
    <row r="301" spans="1:6">
      <c r="A301" t="s">
        <v>171</v>
      </c>
      <c r="B301" t="s">
        <v>462</v>
      </c>
      <c r="E301" t="s">
        <v>345</v>
      </c>
      <c r="F301" t="s">
        <v>442</v>
      </c>
    </row>
    <row r="302" spans="1:6">
      <c r="A302" t="s">
        <v>173</v>
      </c>
      <c r="B302" t="s">
        <v>462</v>
      </c>
      <c r="E302" t="s">
        <v>346</v>
      </c>
      <c r="F302" t="s">
        <v>442</v>
      </c>
    </row>
    <row r="303" spans="1:6">
      <c r="A303" t="s">
        <v>221</v>
      </c>
      <c r="B303" t="s">
        <v>462</v>
      </c>
      <c r="E303" t="s">
        <v>347</v>
      </c>
      <c r="F303" t="s">
        <v>442</v>
      </c>
    </row>
    <row r="304" spans="1:6">
      <c r="A304" t="s">
        <v>227</v>
      </c>
      <c r="B304" t="s">
        <v>462</v>
      </c>
      <c r="E304" t="s">
        <v>348</v>
      </c>
      <c r="F304" t="s">
        <v>442</v>
      </c>
    </row>
    <row r="305" spans="1:6">
      <c r="A305" t="s">
        <v>237</v>
      </c>
      <c r="B305" t="s">
        <v>462</v>
      </c>
      <c r="E305" t="s">
        <v>349</v>
      </c>
      <c r="F305" t="s">
        <v>442</v>
      </c>
    </row>
    <row r="306" spans="1:6">
      <c r="A306" t="s">
        <v>567</v>
      </c>
      <c r="B306" t="s">
        <v>462</v>
      </c>
      <c r="E306" t="s">
        <v>350</v>
      </c>
      <c r="F306" t="s">
        <v>442</v>
      </c>
    </row>
    <row r="307" spans="1:6">
      <c r="A307" t="s">
        <v>138</v>
      </c>
      <c r="B307" t="s">
        <v>462</v>
      </c>
      <c r="E307" t="s">
        <v>351</v>
      </c>
      <c r="F307" t="s">
        <v>442</v>
      </c>
    </row>
    <row r="308" spans="1:6">
      <c r="A308" t="s">
        <v>146</v>
      </c>
      <c r="B308" t="s">
        <v>462</v>
      </c>
      <c r="E308" t="s">
        <v>352</v>
      </c>
      <c r="F308" t="s">
        <v>442</v>
      </c>
    </row>
    <row r="309" spans="1:6">
      <c r="A309" t="s">
        <v>210</v>
      </c>
      <c r="B309" t="s">
        <v>462</v>
      </c>
      <c r="E309" t="s">
        <v>353</v>
      </c>
      <c r="F309" t="s">
        <v>442</v>
      </c>
    </row>
    <row r="310" spans="1:6">
      <c r="A310" t="s">
        <v>195</v>
      </c>
      <c r="B310" t="s">
        <v>462</v>
      </c>
      <c r="E310" t="s">
        <v>354</v>
      </c>
      <c r="F310" t="s">
        <v>442</v>
      </c>
    </row>
    <row r="311" spans="1:6">
      <c r="A311" t="s">
        <v>191</v>
      </c>
      <c r="B311" t="s">
        <v>462</v>
      </c>
      <c r="E311" t="s">
        <v>355</v>
      </c>
      <c r="F311" t="s">
        <v>442</v>
      </c>
    </row>
    <row r="312" spans="1:6">
      <c r="A312" t="s">
        <v>190</v>
      </c>
      <c r="B312" t="s">
        <v>462</v>
      </c>
      <c r="E312" t="s">
        <v>356</v>
      </c>
      <c r="F312" t="s">
        <v>442</v>
      </c>
    </row>
    <row r="313" spans="1:6">
      <c r="A313" t="s">
        <v>187</v>
      </c>
      <c r="B313" t="s">
        <v>462</v>
      </c>
      <c r="E313" t="s">
        <v>357</v>
      </c>
      <c r="F313" t="s">
        <v>442</v>
      </c>
    </row>
    <row r="314" spans="1:6">
      <c r="A314" t="s">
        <v>568</v>
      </c>
      <c r="B314" t="s">
        <v>484</v>
      </c>
      <c r="E314" t="s">
        <v>358</v>
      </c>
      <c r="F314" t="s">
        <v>442</v>
      </c>
    </row>
    <row r="315" spans="1:6">
      <c r="A315" t="s">
        <v>569</v>
      </c>
      <c r="B315" t="s">
        <v>484</v>
      </c>
      <c r="E315" t="s">
        <v>359</v>
      </c>
      <c r="F315" t="s">
        <v>442</v>
      </c>
    </row>
    <row r="316" spans="1:6">
      <c r="A316" t="s">
        <v>570</v>
      </c>
      <c r="B316" t="s">
        <v>484</v>
      </c>
      <c r="E316" t="s">
        <v>360</v>
      </c>
      <c r="F316" t="s">
        <v>442</v>
      </c>
    </row>
    <row r="317" spans="1:6">
      <c r="A317" t="s">
        <v>571</v>
      </c>
      <c r="B317" t="s">
        <v>484</v>
      </c>
      <c r="E317" t="s">
        <v>361</v>
      </c>
      <c r="F317" t="s">
        <v>442</v>
      </c>
    </row>
    <row r="318" spans="1:6">
      <c r="A318" t="s">
        <v>572</v>
      </c>
      <c r="B318" t="s">
        <v>484</v>
      </c>
      <c r="E318" t="s">
        <v>362</v>
      </c>
      <c r="F318" t="s">
        <v>442</v>
      </c>
    </row>
    <row r="319" spans="1:6">
      <c r="A319" t="s">
        <v>573</v>
      </c>
      <c r="B319" t="s">
        <v>484</v>
      </c>
      <c r="E319" t="s">
        <v>363</v>
      </c>
      <c r="F319" t="s">
        <v>442</v>
      </c>
    </row>
    <row r="320" spans="1:6">
      <c r="A320" t="s">
        <v>194</v>
      </c>
      <c r="B320" t="s">
        <v>462</v>
      </c>
      <c r="E320" t="s">
        <v>364</v>
      </c>
      <c r="F320" t="s">
        <v>442</v>
      </c>
    </row>
    <row r="321" spans="1:6">
      <c r="A321" t="s">
        <v>574</v>
      </c>
      <c r="B321" t="s">
        <v>484</v>
      </c>
      <c r="E321" t="s">
        <v>365</v>
      </c>
      <c r="F321" t="s">
        <v>442</v>
      </c>
    </row>
    <row r="322" spans="1:6">
      <c r="A322" t="s">
        <v>575</v>
      </c>
      <c r="B322" t="s">
        <v>484</v>
      </c>
      <c r="E322" t="s">
        <v>366</v>
      </c>
      <c r="F322" t="s">
        <v>442</v>
      </c>
    </row>
    <row r="323" spans="1:6">
      <c r="A323" t="s">
        <v>356</v>
      </c>
      <c r="B323" t="s">
        <v>484</v>
      </c>
      <c r="E323" t="s">
        <v>367</v>
      </c>
      <c r="F323" t="s">
        <v>442</v>
      </c>
    </row>
    <row r="324" spans="1:6">
      <c r="A324" t="s">
        <v>199</v>
      </c>
      <c r="B324" t="s">
        <v>462</v>
      </c>
      <c r="E324" t="s">
        <v>368</v>
      </c>
      <c r="F324" t="s">
        <v>442</v>
      </c>
    </row>
    <row r="325" spans="1:6">
      <c r="A325" t="s">
        <v>211</v>
      </c>
      <c r="B325" t="s">
        <v>462</v>
      </c>
      <c r="E325" t="s">
        <v>369</v>
      </c>
      <c r="F325" t="s">
        <v>442</v>
      </c>
    </row>
    <row r="326" spans="1:6">
      <c r="A326" t="s">
        <v>240</v>
      </c>
      <c r="B326" t="s">
        <v>462</v>
      </c>
      <c r="E326" t="s">
        <v>370</v>
      </c>
      <c r="F326" t="s">
        <v>442</v>
      </c>
    </row>
    <row r="327" spans="1:6">
      <c r="A327" t="s">
        <v>147</v>
      </c>
      <c r="B327" t="s">
        <v>462</v>
      </c>
      <c r="E327" t="s">
        <v>371</v>
      </c>
      <c r="F327" t="s">
        <v>442</v>
      </c>
    </row>
    <row r="328" spans="1:6">
      <c r="A328" t="s">
        <v>207</v>
      </c>
      <c r="B328" t="s">
        <v>462</v>
      </c>
      <c r="E328" t="s">
        <v>372</v>
      </c>
      <c r="F328" t="s">
        <v>442</v>
      </c>
    </row>
    <row r="329" spans="1:6">
      <c r="A329" t="s">
        <v>576</v>
      </c>
      <c r="B329" t="s">
        <v>462</v>
      </c>
      <c r="E329" t="s">
        <v>373</v>
      </c>
      <c r="F329" t="s">
        <v>442</v>
      </c>
    </row>
    <row r="330" spans="1:6">
      <c r="A330" t="s">
        <v>577</v>
      </c>
      <c r="B330" t="s">
        <v>462</v>
      </c>
      <c r="E330" t="s">
        <v>374</v>
      </c>
      <c r="F330" t="s">
        <v>442</v>
      </c>
    </row>
    <row r="331" spans="1:6">
      <c r="A331" t="s">
        <v>148</v>
      </c>
      <c r="B331" t="s">
        <v>462</v>
      </c>
      <c r="E331" t="s">
        <v>375</v>
      </c>
      <c r="F331" t="s">
        <v>442</v>
      </c>
    </row>
    <row r="332" spans="1:6">
      <c r="A332" t="s">
        <v>578</v>
      </c>
      <c r="B332" t="s">
        <v>462</v>
      </c>
      <c r="E332" t="s">
        <v>376</v>
      </c>
      <c r="F332" t="s">
        <v>442</v>
      </c>
    </row>
    <row r="333" spans="1:6">
      <c r="A333" t="s">
        <v>579</v>
      </c>
      <c r="B333" t="s">
        <v>462</v>
      </c>
      <c r="E333" t="s">
        <v>377</v>
      </c>
      <c r="F333" t="s">
        <v>442</v>
      </c>
    </row>
    <row r="334" spans="1:6">
      <c r="A334" t="s">
        <v>580</v>
      </c>
      <c r="B334" t="s">
        <v>462</v>
      </c>
      <c r="E334" t="s">
        <v>378</v>
      </c>
      <c r="F334" t="s">
        <v>442</v>
      </c>
    </row>
    <row r="335" spans="1:6">
      <c r="A335" t="s">
        <v>581</v>
      </c>
      <c r="B335" t="s">
        <v>462</v>
      </c>
      <c r="E335" t="s">
        <v>379</v>
      </c>
      <c r="F335" t="s">
        <v>442</v>
      </c>
    </row>
    <row r="336" spans="1:6">
      <c r="A336" t="s">
        <v>582</v>
      </c>
      <c r="B336" t="s">
        <v>462</v>
      </c>
      <c r="E336" t="s">
        <v>380</v>
      </c>
      <c r="F336" t="s">
        <v>442</v>
      </c>
    </row>
    <row r="337" spans="1:6">
      <c r="A337" t="s">
        <v>583</v>
      </c>
      <c r="B337" t="s">
        <v>462</v>
      </c>
      <c r="E337" t="s">
        <v>381</v>
      </c>
      <c r="F337" t="s">
        <v>442</v>
      </c>
    </row>
    <row r="338" spans="1:6">
      <c r="A338" t="s">
        <v>584</v>
      </c>
      <c r="B338" t="s">
        <v>462</v>
      </c>
      <c r="E338" t="s">
        <v>382</v>
      </c>
      <c r="F338" t="s">
        <v>442</v>
      </c>
    </row>
    <row r="339" spans="1:6">
      <c r="A339" t="s">
        <v>585</v>
      </c>
      <c r="B339" t="s">
        <v>462</v>
      </c>
      <c r="E339" t="s">
        <v>383</v>
      </c>
      <c r="F339" t="s">
        <v>442</v>
      </c>
    </row>
    <row r="340" spans="1:6">
      <c r="A340" t="s">
        <v>586</v>
      </c>
      <c r="B340" t="s">
        <v>462</v>
      </c>
      <c r="E340" t="s">
        <v>384</v>
      </c>
      <c r="F340" t="s">
        <v>442</v>
      </c>
    </row>
    <row r="341" spans="1:6">
      <c r="A341" t="s">
        <v>232</v>
      </c>
      <c r="B341" t="s">
        <v>462</v>
      </c>
      <c r="E341" t="s">
        <v>385</v>
      </c>
      <c r="F341" t="s">
        <v>442</v>
      </c>
    </row>
    <row r="342" spans="1:6">
      <c r="A342" t="s">
        <v>225</v>
      </c>
      <c r="B342" t="s">
        <v>462</v>
      </c>
      <c r="E342" t="s">
        <v>386</v>
      </c>
      <c r="F342" t="s">
        <v>442</v>
      </c>
    </row>
    <row r="343" spans="1:6">
      <c r="A343" t="s">
        <v>235</v>
      </c>
      <c r="B343" t="s">
        <v>462</v>
      </c>
      <c r="E343" t="s">
        <v>387</v>
      </c>
      <c r="F343" t="s">
        <v>442</v>
      </c>
    </row>
    <row r="344" spans="1:6">
      <c r="A344" t="s">
        <v>587</v>
      </c>
      <c r="B344" t="s">
        <v>462</v>
      </c>
      <c r="E344" t="s">
        <v>388</v>
      </c>
      <c r="F344" t="s">
        <v>442</v>
      </c>
    </row>
    <row r="345" spans="1:6">
      <c r="A345" t="s">
        <v>588</v>
      </c>
      <c r="B345" t="s">
        <v>462</v>
      </c>
      <c r="E345" t="s">
        <v>389</v>
      </c>
      <c r="F345" t="s">
        <v>442</v>
      </c>
    </row>
    <row r="346" spans="1:6">
      <c r="A346" t="s">
        <v>131</v>
      </c>
      <c r="B346" t="s">
        <v>462</v>
      </c>
      <c r="E346" t="s">
        <v>390</v>
      </c>
      <c r="F346" t="s">
        <v>442</v>
      </c>
    </row>
    <row r="347" spans="1:6">
      <c r="A347" t="s">
        <v>132</v>
      </c>
      <c r="B347" t="s">
        <v>462</v>
      </c>
      <c r="E347" t="s">
        <v>391</v>
      </c>
      <c r="F347" t="s">
        <v>442</v>
      </c>
    </row>
    <row r="348" spans="1:6">
      <c r="A348" t="s">
        <v>589</v>
      </c>
      <c r="B348" t="s">
        <v>462</v>
      </c>
      <c r="E348" t="s">
        <v>392</v>
      </c>
      <c r="F348" t="s">
        <v>442</v>
      </c>
    </row>
    <row r="349" spans="1:6">
      <c r="A349" t="s">
        <v>590</v>
      </c>
      <c r="B349" t="s">
        <v>462</v>
      </c>
      <c r="E349" t="s">
        <v>393</v>
      </c>
      <c r="F349" t="s">
        <v>442</v>
      </c>
    </row>
    <row r="350" spans="1:6">
      <c r="A350" t="s">
        <v>162</v>
      </c>
      <c r="B350" t="s">
        <v>462</v>
      </c>
      <c r="E350" t="s">
        <v>394</v>
      </c>
      <c r="F350" t="s">
        <v>442</v>
      </c>
    </row>
    <row r="351" spans="1:6">
      <c r="A351" t="s">
        <v>200</v>
      </c>
      <c r="B351" t="s">
        <v>462</v>
      </c>
      <c r="E351" t="s">
        <v>395</v>
      </c>
      <c r="F351" t="s">
        <v>442</v>
      </c>
    </row>
    <row r="352" spans="1:6">
      <c r="A352" t="s">
        <v>201</v>
      </c>
      <c r="B352" t="s">
        <v>462</v>
      </c>
      <c r="E352" t="s">
        <v>396</v>
      </c>
      <c r="F352" t="s">
        <v>442</v>
      </c>
    </row>
    <row r="353" spans="1:6">
      <c r="A353" t="s">
        <v>591</v>
      </c>
      <c r="B353" t="s">
        <v>462</v>
      </c>
      <c r="E353" t="s">
        <v>397</v>
      </c>
      <c r="F353" t="s">
        <v>442</v>
      </c>
    </row>
    <row r="354" spans="1:6">
      <c r="A354" t="s">
        <v>212</v>
      </c>
      <c r="B354" t="s">
        <v>462</v>
      </c>
      <c r="E354" t="s">
        <v>398</v>
      </c>
      <c r="F354" t="s">
        <v>442</v>
      </c>
    </row>
    <row r="355" spans="1:6">
      <c r="A355" t="s">
        <v>213</v>
      </c>
      <c r="B355" t="s">
        <v>462</v>
      </c>
      <c r="E355" t="s">
        <v>399</v>
      </c>
      <c r="F355" t="s">
        <v>442</v>
      </c>
    </row>
    <row r="356" spans="1:6">
      <c r="A356" t="s">
        <v>214</v>
      </c>
      <c r="B356" t="s">
        <v>462</v>
      </c>
      <c r="E356" t="s">
        <v>400</v>
      </c>
      <c r="F356" t="s">
        <v>442</v>
      </c>
    </row>
    <row r="357" spans="1:6">
      <c r="A357" t="s">
        <v>216</v>
      </c>
      <c r="B357" t="s">
        <v>462</v>
      </c>
      <c r="E357" t="s">
        <v>401</v>
      </c>
      <c r="F357" t="s">
        <v>442</v>
      </c>
    </row>
    <row r="358" spans="1:6">
      <c r="A358" t="s">
        <v>219</v>
      </c>
      <c r="B358" t="s">
        <v>462</v>
      </c>
      <c r="E358" t="s">
        <v>402</v>
      </c>
      <c r="F358" t="s">
        <v>442</v>
      </c>
    </row>
    <row r="359" spans="1:6">
      <c r="A359" t="s">
        <v>236</v>
      </c>
      <c r="B359" t="s">
        <v>462</v>
      </c>
      <c r="E359" t="s">
        <v>403</v>
      </c>
      <c r="F359" t="s">
        <v>442</v>
      </c>
    </row>
    <row r="360" spans="1:6">
      <c r="A360" t="s">
        <v>223</v>
      </c>
      <c r="B360" t="s">
        <v>462</v>
      </c>
      <c r="E360" t="s">
        <v>404</v>
      </c>
      <c r="F360" t="s">
        <v>442</v>
      </c>
    </row>
    <row r="361" spans="1:6">
      <c r="A361" t="s">
        <v>226</v>
      </c>
      <c r="B361" t="s">
        <v>462</v>
      </c>
      <c r="E361" t="s">
        <v>405</v>
      </c>
      <c r="F361" t="s">
        <v>442</v>
      </c>
    </row>
    <row r="362" spans="1:6">
      <c r="A362" t="s">
        <v>228</v>
      </c>
      <c r="B362" t="s">
        <v>462</v>
      </c>
      <c r="E362" t="s">
        <v>406</v>
      </c>
      <c r="F362" t="s">
        <v>442</v>
      </c>
    </row>
    <row r="363" spans="1:6">
      <c r="A363" t="s">
        <v>231</v>
      </c>
      <c r="B363" t="s">
        <v>462</v>
      </c>
      <c r="E363" t="s">
        <v>407</v>
      </c>
      <c r="F363" t="s">
        <v>442</v>
      </c>
    </row>
    <row r="364" spans="1:6">
      <c r="A364" t="s">
        <v>234</v>
      </c>
      <c r="B364" t="s">
        <v>462</v>
      </c>
      <c r="E364" t="s">
        <v>408</v>
      </c>
      <c r="F364" t="s">
        <v>442</v>
      </c>
    </row>
    <row r="365" spans="1:6">
      <c r="A365" t="s">
        <v>238</v>
      </c>
      <c r="B365" t="s">
        <v>462</v>
      </c>
    </row>
    <row r="366" spans="1:6">
      <c r="A366" t="s">
        <v>242</v>
      </c>
      <c r="B366" t="s">
        <v>462</v>
      </c>
    </row>
    <row r="367" spans="1:6">
      <c r="A367" t="s">
        <v>592</v>
      </c>
      <c r="B367" t="s">
        <v>462</v>
      </c>
    </row>
    <row r="368" spans="1:6">
      <c r="A368" t="s">
        <v>593</v>
      </c>
      <c r="B368" t="s">
        <v>484</v>
      </c>
    </row>
    <row r="369" spans="1:2">
      <c r="A369" t="s">
        <v>594</v>
      </c>
      <c r="B369" t="s">
        <v>462</v>
      </c>
    </row>
    <row r="370" spans="1:2">
      <c r="A370" t="s">
        <v>595</v>
      </c>
      <c r="B370" t="s">
        <v>484</v>
      </c>
    </row>
    <row r="371" spans="1:2">
      <c r="A371" t="s">
        <v>596</v>
      </c>
      <c r="B371" t="s">
        <v>484</v>
      </c>
    </row>
    <row r="372" spans="1:2">
      <c r="A372" t="s">
        <v>597</v>
      </c>
      <c r="B372" t="s">
        <v>484</v>
      </c>
    </row>
    <row r="373" spans="1:2">
      <c r="A373" t="s">
        <v>598</v>
      </c>
      <c r="B373" t="s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369"/>
  <sheetViews>
    <sheetView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B7" sqref="B7:B35"/>
    </sheetView>
  </sheetViews>
  <sheetFormatPr defaultRowHeight="14.25"/>
  <cols>
    <col min="2" max="2" width="9" style="32"/>
    <col min="4" max="4" width="12.5" customWidth="1"/>
  </cols>
  <sheetData>
    <row r="1" spans="1:140">
      <c r="A1" t="s">
        <v>3</v>
      </c>
      <c r="D1" s="35">
        <v>2008</v>
      </c>
      <c r="E1" s="35">
        <v>2008</v>
      </c>
      <c r="F1" s="35">
        <v>2008</v>
      </c>
      <c r="G1" s="35">
        <v>2008</v>
      </c>
      <c r="H1" s="35">
        <v>2008</v>
      </c>
      <c r="I1" s="35">
        <v>2008</v>
      </c>
      <c r="J1" s="35">
        <v>2008</v>
      </c>
      <c r="K1" s="35">
        <v>2008</v>
      </c>
      <c r="L1" s="35">
        <v>2009</v>
      </c>
      <c r="M1" s="35">
        <v>2009</v>
      </c>
      <c r="N1" s="35">
        <v>2009</v>
      </c>
      <c r="O1" s="35">
        <v>2009</v>
      </c>
      <c r="P1" s="35">
        <v>2009</v>
      </c>
      <c r="Q1" s="35">
        <v>2009</v>
      </c>
      <c r="R1" s="35">
        <v>2009</v>
      </c>
      <c r="S1" s="35">
        <v>2009</v>
      </c>
      <c r="T1" s="35">
        <v>2010</v>
      </c>
      <c r="U1" s="35">
        <v>2010</v>
      </c>
      <c r="V1" s="35">
        <v>2010</v>
      </c>
      <c r="W1" s="35">
        <v>2010</v>
      </c>
      <c r="X1" s="35">
        <v>2010</v>
      </c>
      <c r="Y1" s="35">
        <v>2010</v>
      </c>
      <c r="Z1" s="35">
        <v>2010</v>
      </c>
      <c r="AA1" s="35">
        <v>2010</v>
      </c>
      <c r="AB1" s="35">
        <v>2010</v>
      </c>
      <c r="AC1" s="35">
        <v>2010</v>
      </c>
      <c r="AD1" s="35">
        <v>2010</v>
      </c>
      <c r="AE1" s="35">
        <v>2010</v>
      </c>
      <c r="AF1" s="35">
        <v>2010</v>
      </c>
      <c r="AG1" s="35">
        <v>2010</v>
      </c>
      <c r="AH1" s="35">
        <v>2010</v>
      </c>
      <c r="AI1" s="35">
        <v>2010</v>
      </c>
      <c r="AJ1" s="35">
        <v>2011</v>
      </c>
      <c r="AK1" s="35">
        <v>2011</v>
      </c>
      <c r="AL1" s="35">
        <v>2011</v>
      </c>
      <c r="AM1" s="35">
        <v>2011</v>
      </c>
      <c r="AN1" s="35">
        <v>2011</v>
      </c>
      <c r="AO1" s="35">
        <v>2011</v>
      </c>
      <c r="AP1" s="35">
        <v>2011</v>
      </c>
      <c r="AQ1" s="35">
        <v>2011</v>
      </c>
      <c r="AR1" s="35">
        <v>2012</v>
      </c>
      <c r="AS1" s="35">
        <v>2012</v>
      </c>
      <c r="AT1" s="35">
        <v>2012</v>
      </c>
      <c r="AU1" s="35">
        <v>2012</v>
      </c>
      <c r="AV1" s="35">
        <v>2013</v>
      </c>
      <c r="AW1" s="35">
        <v>2013</v>
      </c>
      <c r="AX1" s="35">
        <v>2013</v>
      </c>
      <c r="AY1" s="35">
        <v>2013</v>
      </c>
      <c r="AZ1" s="35">
        <v>2013</v>
      </c>
      <c r="BA1" s="35">
        <v>2013</v>
      </c>
      <c r="BB1" s="35">
        <v>2013</v>
      </c>
      <c r="BC1" s="35">
        <v>2013</v>
      </c>
      <c r="BD1" s="35">
        <v>2013</v>
      </c>
      <c r="BE1" s="35">
        <v>2013</v>
      </c>
      <c r="BF1" s="35">
        <v>2013</v>
      </c>
      <c r="BG1" s="35">
        <v>2013</v>
      </c>
      <c r="BH1" s="35">
        <v>2014</v>
      </c>
      <c r="BI1" s="35">
        <v>2014</v>
      </c>
      <c r="BJ1" s="35">
        <v>2014</v>
      </c>
      <c r="BK1" s="35">
        <v>2014</v>
      </c>
      <c r="BL1" s="35">
        <v>2014</v>
      </c>
      <c r="BM1" s="35">
        <v>2014</v>
      </c>
      <c r="BN1" s="35">
        <v>2014</v>
      </c>
      <c r="BO1" s="35">
        <v>2014</v>
      </c>
      <c r="BP1" s="35">
        <v>2014</v>
      </c>
      <c r="BQ1" s="35">
        <v>2014</v>
      </c>
      <c r="BR1" s="35">
        <v>2014</v>
      </c>
      <c r="BS1" s="35">
        <v>2014</v>
      </c>
      <c r="BT1" s="35">
        <v>2014</v>
      </c>
      <c r="BU1" s="35">
        <v>2014</v>
      </c>
      <c r="BV1" s="35">
        <v>2014</v>
      </c>
      <c r="BW1" s="35">
        <v>2014</v>
      </c>
      <c r="BX1" s="35">
        <v>2014</v>
      </c>
      <c r="BY1" s="35">
        <v>2014</v>
      </c>
      <c r="BZ1" s="35">
        <v>2015</v>
      </c>
      <c r="CA1" s="35">
        <v>2015</v>
      </c>
      <c r="CB1" s="35">
        <v>2015</v>
      </c>
      <c r="CC1" s="35">
        <v>2015</v>
      </c>
      <c r="CD1" s="35">
        <v>2015</v>
      </c>
      <c r="CE1" s="35">
        <v>2015</v>
      </c>
      <c r="CF1" s="35">
        <v>2015</v>
      </c>
      <c r="CG1" s="35">
        <v>2015</v>
      </c>
      <c r="CH1" s="35">
        <v>2015</v>
      </c>
      <c r="CI1" s="35">
        <v>2015</v>
      </c>
      <c r="CJ1" s="35">
        <v>2015</v>
      </c>
      <c r="CK1" s="35">
        <v>2015</v>
      </c>
      <c r="CL1" s="35">
        <v>2015</v>
      </c>
      <c r="CM1" s="35">
        <v>2015</v>
      </c>
      <c r="CN1" s="35">
        <v>2015</v>
      </c>
      <c r="CO1" s="35">
        <v>2015</v>
      </c>
    </row>
    <row r="2" spans="1:140">
      <c r="A2" t="s">
        <v>20</v>
      </c>
      <c r="D2" s="35" t="s">
        <v>37</v>
      </c>
      <c r="E2" s="35" t="s">
        <v>37</v>
      </c>
      <c r="F2" s="35" t="s">
        <v>37</v>
      </c>
      <c r="G2" s="35" t="s">
        <v>37</v>
      </c>
      <c r="H2" s="35" t="s">
        <v>38</v>
      </c>
      <c r="I2" s="35" t="s">
        <v>38</v>
      </c>
      <c r="J2" s="35" t="s">
        <v>38</v>
      </c>
      <c r="K2" s="35" t="s">
        <v>38</v>
      </c>
      <c r="L2" s="35" t="s">
        <v>37</v>
      </c>
      <c r="M2" s="35" t="s">
        <v>37</v>
      </c>
      <c r="N2" s="35" t="s">
        <v>37</v>
      </c>
      <c r="O2" s="35" t="s">
        <v>37</v>
      </c>
      <c r="P2" s="35" t="s">
        <v>38</v>
      </c>
      <c r="Q2" s="35" t="s">
        <v>38</v>
      </c>
      <c r="R2" s="35" t="s">
        <v>38</v>
      </c>
      <c r="S2" s="35" t="s">
        <v>38</v>
      </c>
      <c r="T2" s="35" t="s">
        <v>35</v>
      </c>
      <c r="U2" s="35" t="s">
        <v>35</v>
      </c>
      <c r="V2" s="35" t="s">
        <v>35</v>
      </c>
      <c r="W2" s="35" t="s">
        <v>35</v>
      </c>
      <c r="X2" s="35" t="s">
        <v>37</v>
      </c>
      <c r="Y2" s="35" t="s">
        <v>37</v>
      </c>
      <c r="Z2" s="35" t="s">
        <v>37</v>
      </c>
      <c r="AA2" s="35" t="s">
        <v>37</v>
      </c>
      <c r="AB2" s="35" t="s">
        <v>37</v>
      </c>
      <c r="AC2" s="35" t="s">
        <v>37</v>
      </c>
      <c r="AD2" s="35" t="s">
        <v>38</v>
      </c>
      <c r="AE2" s="35" t="s">
        <v>38</v>
      </c>
      <c r="AF2" s="35" t="s">
        <v>38</v>
      </c>
      <c r="AG2" s="35" t="s">
        <v>38</v>
      </c>
      <c r="AH2" s="35" t="s">
        <v>38</v>
      </c>
      <c r="AI2" s="35" t="s">
        <v>38</v>
      </c>
      <c r="AJ2" s="35" t="s">
        <v>37</v>
      </c>
      <c r="AK2" s="35" t="s">
        <v>37</v>
      </c>
      <c r="AL2" s="35" t="s">
        <v>37</v>
      </c>
      <c r="AM2" s="35" t="s">
        <v>37</v>
      </c>
      <c r="AN2" s="35" t="s">
        <v>38</v>
      </c>
      <c r="AO2" s="35" t="s">
        <v>38</v>
      </c>
      <c r="AP2" s="35" t="s">
        <v>38</v>
      </c>
      <c r="AQ2" s="35" t="s">
        <v>38</v>
      </c>
      <c r="AR2" s="35" t="s">
        <v>38</v>
      </c>
      <c r="AS2" s="35" t="s">
        <v>38</v>
      </c>
      <c r="AT2" s="35" t="s">
        <v>38</v>
      </c>
      <c r="AU2" s="35" t="s">
        <v>38</v>
      </c>
      <c r="AV2" s="35" t="s">
        <v>37</v>
      </c>
      <c r="AW2" s="35" t="s">
        <v>37</v>
      </c>
      <c r="AX2" s="35" t="s">
        <v>37</v>
      </c>
      <c r="AY2" s="35" t="s">
        <v>37</v>
      </c>
      <c r="AZ2" s="35" t="s">
        <v>37</v>
      </c>
      <c r="BA2" s="35" t="s">
        <v>37</v>
      </c>
      <c r="BB2" s="35" t="s">
        <v>38</v>
      </c>
      <c r="BC2" s="35" t="s">
        <v>38</v>
      </c>
      <c r="BD2" s="35" t="s">
        <v>38</v>
      </c>
      <c r="BE2" s="35" t="s">
        <v>38</v>
      </c>
      <c r="BF2" s="35" t="s">
        <v>38</v>
      </c>
      <c r="BG2" s="35" t="s">
        <v>38</v>
      </c>
      <c r="BH2" s="35" t="s">
        <v>35</v>
      </c>
      <c r="BI2" s="35" t="s">
        <v>35</v>
      </c>
      <c r="BJ2" s="35" t="s">
        <v>35</v>
      </c>
      <c r="BK2" s="35" t="s">
        <v>35</v>
      </c>
      <c r="BL2" s="35" t="s">
        <v>35</v>
      </c>
      <c r="BM2" s="35" t="s">
        <v>35</v>
      </c>
      <c r="BN2" s="35" t="s">
        <v>37</v>
      </c>
      <c r="BO2" s="35" t="s">
        <v>37</v>
      </c>
      <c r="BP2" s="35" t="s">
        <v>37</v>
      </c>
      <c r="BQ2" s="35" t="s">
        <v>37</v>
      </c>
      <c r="BR2" s="35" t="s">
        <v>37</v>
      </c>
      <c r="BS2" s="35" t="s">
        <v>37</v>
      </c>
      <c r="BT2" s="35" t="s">
        <v>38</v>
      </c>
      <c r="BU2" s="35" t="s">
        <v>38</v>
      </c>
      <c r="BV2" s="35" t="s">
        <v>38</v>
      </c>
      <c r="BW2" s="35" t="s">
        <v>38</v>
      </c>
      <c r="BX2" s="35" t="s">
        <v>38</v>
      </c>
      <c r="BY2" s="35" t="s">
        <v>38</v>
      </c>
      <c r="BZ2" s="35" t="s">
        <v>35</v>
      </c>
      <c r="CA2" s="35" t="s">
        <v>35</v>
      </c>
      <c r="CB2" s="35" t="s">
        <v>35</v>
      </c>
      <c r="CC2" s="35" t="s">
        <v>35</v>
      </c>
      <c r="CD2" s="35" t="s">
        <v>35</v>
      </c>
      <c r="CE2" s="35" t="s">
        <v>35</v>
      </c>
      <c r="CF2" s="35" t="s">
        <v>37</v>
      </c>
      <c r="CG2" s="35" t="s">
        <v>37</v>
      </c>
      <c r="CH2" s="35" t="s">
        <v>37</v>
      </c>
      <c r="CI2" s="35" t="s">
        <v>37</v>
      </c>
      <c r="CJ2" s="35" t="s">
        <v>37</v>
      </c>
      <c r="CK2" s="35" t="s">
        <v>37</v>
      </c>
      <c r="CL2" s="35" t="s">
        <v>38</v>
      </c>
      <c r="CM2" s="35" t="s">
        <v>38</v>
      </c>
      <c r="CN2" s="35" t="s">
        <v>38</v>
      </c>
      <c r="CO2" s="35" t="s">
        <v>38</v>
      </c>
    </row>
    <row r="3" spans="1:140">
      <c r="A3" t="s">
        <v>21</v>
      </c>
      <c r="D3" s="35" t="s">
        <v>36</v>
      </c>
      <c r="E3" s="35" t="s">
        <v>36</v>
      </c>
      <c r="F3" s="35" t="s">
        <v>39</v>
      </c>
      <c r="G3" s="35" t="s">
        <v>39</v>
      </c>
      <c r="H3" s="35" t="s">
        <v>36</v>
      </c>
      <c r="I3" s="35" t="s">
        <v>36</v>
      </c>
      <c r="J3" s="35" t="s">
        <v>39</v>
      </c>
      <c r="K3" s="35" t="s">
        <v>39</v>
      </c>
      <c r="L3" s="35" t="s">
        <v>36</v>
      </c>
      <c r="M3" s="35" t="s">
        <v>36</v>
      </c>
      <c r="N3" s="35" t="s">
        <v>39</v>
      </c>
      <c r="O3" s="35" t="s">
        <v>39</v>
      </c>
      <c r="P3" s="35" t="s">
        <v>36</v>
      </c>
      <c r="Q3" s="35" t="s">
        <v>36</v>
      </c>
      <c r="R3" s="35" t="s">
        <v>39</v>
      </c>
      <c r="S3" s="35" t="s">
        <v>39</v>
      </c>
      <c r="T3" s="35" t="s">
        <v>415</v>
      </c>
      <c r="U3" s="35" t="s">
        <v>415</v>
      </c>
      <c r="V3" s="35" t="s">
        <v>414</v>
      </c>
      <c r="W3" s="35" t="s">
        <v>414</v>
      </c>
      <c r="X3" s="35" t="s">
        <v>36</v>
      </c>
      <c r="Y3" s="35" t="s">
        <v>36</v>
      </c>
      <c r="Z3" s="35" t="s">
        <v>415</v>
      </c>
      <c r="AA3" s="35" t="s">
        <v>415</v>
      </c>
      <c r="AB3" s="35" t="s">
        <v>414</v>
      </c>
      <c r="AC3" s="35" t="s">
        <v>414</v>
      </c>
      <c r="AD3" s="35" t="s">
        <v>36</v>
      </c>
      <c r="AE3" s="35" t="s">
        <v>36</v>
      </c>
      <c r="AF3" s="35" t="s">
        <v>415</v>
      </c>
      <c r="AG3" s="35" t="s">
        <v>415</v>
      </c>
      <c r="AH3" s="35" t="s">
        <v>414</v>
      </c>
      <c r="AI3" s="35" t="s">
        <v>414</v>
      </c>
      <c r="AJ3" s="35" t="s">
        <v>36</v>
      </c>
      <c r="AK3" s="35" t="s">
        <v>36</v>
      </c>
      <c r="AL3" s="35" t="s">
        <v>39</v>
      </c>
      <c r="AM3" s="35" t="s">
        <v>39</v>
      </c>
      <c r="AN3" s="35" t="s">
        <v>36</v>
      </c>
      <c r="AO3" s="35" t="s">
        <v>36</v>
      </c>
      <c r="AP3" s="35" t="s">
        <v>39</v>
      </c>
      <c r="AQ3" s="35" t="s">
        <v>39</v>
      </c>
      <c r="AR3" s="35" t="s">
        <v>36</v>
      </c>
      <c r="AS3" s="35" t="s">
        <v>36</v>
      </c>
      <c r="AT3" s="35" t="s">
        <v>39</v>
      </c>
      <c r="AU3" s="35" t="s">
        <v>39</v>
      </c>
      <c r="AV3" s="35" t="s">
        <v>36</v>
      </c>
      <c r="AW3" s="35" t="s">
        <v>36</v>
      </c>
      <c r="AX3" s="35" t="s">
        <v>415</v>
      </c>
      <c r="AY3" s="35" t="s">
        <v>415</v>
      </c>
      <c r="AZ3" s="35" t="s">
        <v>414</v>
      </c>
      <c r="BA3" s="35" t="s">
        <v>414</v>
      </c>
      <c r="BB3" s="35" t="s">
        <v>36</v>
      </c>
      <c r="BC3" s="35" t="s">
        <v>36</v>
      </c>
      <c r="BD3" s="35" t="s">
        <v>415</v>
      </c>
      <c r="BE3" s="35" t="s">
        <v>415</v>
      </c>
      <c r="BF3" s="35" t="s">
        <v>414</v>
      </c>
      <c r="BG3" s="35" t="s">
        <v>414</v>
      </c>
      <c r="BH3" s="35" t="s">
        <v>36</v>
      </c>
      <c r="BI3" s="35" t="s">
        <v>36</v>
      </c>
      <c r="BJ3" s="35" t="s">
        <v>415</v>
      </c>
      <c r="BK3" s="35" t="s">
        <v>415</v>
      </c>
      <c r="BL3" s="35" t="s">
        <v>414</v>
      </c>
      <c r="BM3" s="35" t="s">
        <v>414</v>
      </c>
      <c r="BN3" s="35" t="s">
        <v>36</v>
      </c>
      <c r="BO3" s="35" t="s">
        <v>36</v>
      </c>
      <c r="BP3" s="35" t="s">
        <v>415</v>
      </c>
      <c r="BQ3" s="35" t="s">
        <v>415</v>
      </c>
      <c r="BR3" s="35" t="s">
        <v>414</v>
      </c>
      <c r="BS3" s="35" t="s">
        <v>414</v>
      </c>
      <c r="BT3" s="35" t="s">
        <v>36</v>
      </c>
      <c r="BU3" s="35" t="s">
        <v>36</v>
      </c>
      <c r="BV3" s="35" t="s">
        <v>415</v>
      </c>
      <c r="BW3" s="35" t="s">
        <v>415</v>
      </c>
      <c r="BX3" s="35" t="s">
        <v>414</v>
      </c>
      <c r="BY3" s="35" t="s">
        <v>414</v>
      </c>
      <c r="BZ3" s="35" t="s">
        <v>36</v>
      </c>
      <c r="CA3" s="35" t="s">
        <v>36</v>
      </c>
      <c r="CB3" s="35" t="s">
        <v>415</v>
      </c>
      <c r="CC3" s="35" t="s">
        <v>415</v>
      </c>
      <c r="CD3" s="35" t="s">
        <v>414</v>
      </c>
      <c r="CE3" s="35" t="s">
        <v>414</v>
      </c>
      <c r="CF3" s="35" t="s">
        <v>36</v>
      </c>
      <c r="CG3" s="35" t="s">
        <v>36</v>
      </c>
      <c r="CH3" s="35" t="s">
        <v>415</v>
      </c>
      <c r="CI3" s="35" t="s">
        <v>415</v>
      </c>
      <c r="CJ3" s="35" t="s">
        <v>414</v>
      </c>
      <c r="CK3" s="35" t="s">
        <v>414</v>
      </c>
      <c r="CL3" s="35" t="s">
        <v>36</v>
      </c>
      <c r="CM3" s="35" t="s">
        <v>36</v>
      </c>
      <c r="CN3" s="35" t="s">
        <v>39</v>
      </c>
      <c r="CO3" s="35" t="s">
        <v>39</v>
      </c>
    </row>
    <row r="4" spans="1:140" s="31" customFormat="1">
      <c r="A4" s="31" t="s">
        <v>28</v>
      </c>
      <c r="B4" s="33"/>
      <c r="D4" s="31">
        <v>104</v>
      </c>
      <c r="F4" s="31">
        <v>184</v>
      </c>
      <c r="H4" s="31">
        <v>160</v>
      </c>
      <c r="J4" s="31">
        <v>214</v>
      </c>
      <c r="L4" s="31">
        <v>75</v>
      </c>
      <c r="N4" s="31">
        <v>187</v>
      </c>
      <c r="P4" s="31">
        <v>109</v>
      </c>
      <c r="R4" s="31">
        <v>109</v>
      </c>
      <c r="T4" s="31">
        <v>21</v>
      </c>
      <c r="V4" s="31">
        <v>23</v>
      </c>
      <c r="X4" s="31">
        <v>17</v>
      </c>
      <c r="Z4" s="31">
        <v>47</v>
      </c>
      <c r="AB4" s="31">
        <v>64</v>
      </c>
      <c r="AD4" s="31">
        <v>11</v>
      </c>
      <c r="AF4" s="31">
        <v>71</v>
      </c>
      <c r="AH4" s="31">
        <v>59</v>
      </c>
      <c r="AJ4" s="31">
        <v>45</v>
      </c>
      <c r="AL4" s="31">
        <v>84</v>
      </c>
      <c r="AN4" s="31">
        <v>64</v>
      </c>
      <c r="AP4" s="31">
        <v>80</v>
      </c>
      <c r="AR4" s="31">
        <v>58</v>
      </c>
      <c r="AT4" s="31">
        <v>65</v>
      </c>
      <c r="AV4" s="31">
        <v>97</v>
      </c>
      <c r="AX4" s="31">
        <v>62</v>
      </c>
      <c r="AZ4" s="31">
        <v>28</v>
      </c>
      <c r="BB4" s="31">
        <v>52</v>
      </c>
      <c r="BD4" s="31">
        <v>41</v>
      </c>
      <c r="BF4" s="31">
        <v>19</v>
      </c>
      <c r="BH4" s="31">
        <v>18</v>
      </c>
      <c r="BJ4" s="31">
        <v>81</v>
      </c>
      <c r="BL4" s="31">
        <v>41</v>
      </c>
      <c r="BN4" s="31">
        <v>128</v>
      </c>
      <c r="BP4" s="31">
        <v>110</v>
      </c>
      <c r="BR4" s="31">
        <v>62</v>
      </c>
      <c r="BT4" s="31">
        <v>126</v>
      </c>
      <c r="BV4" s="31">
        <v>117</v>
      </c>
      <c r="BX4" s="31">
        <v>44</v>
      </c>
      <c r="BZ4" s="31">
        <v>90</v>
      </c>
      <c r="CB4" s="31">
        <v>72</v>
      </c>
      <c r="CD4" s="31">
        <v>25</v>
      </c>
      <c r="CF4" s="31">
        <v>107</v>
      </c>
      <c r="CH4" s="31">
        <v>278</v>
      </c>
      <c r="CJ4" s="31">
        <v>74</v>
      </c>
      <c r="CL4" s="31">
        <v>119</v>
      </c>
      <c r="CN4" s="31">
        <v>294</v>
      </c>
    </row>
    <row r="5" spans="1:140" s="31" customFormat="1">
      <c r="B5" s="33"/>
      <c r="D5" s="34" t="s">
        <v>412</v>
      </c>
      <c r="E5" s="34" t="s">
        <v>413</v>
      </c>
      <c r="F5" s="34" t="s">
        <v>412</v>
      </c>
      <c r="G5" s="34" t="s">
        <v>413</v>
      </c>
      <c r="H5" s="34" t="s">
        <v>412</v>
      </c>
      <c r="I5" s="34" t="s">
        <v>413</v>
      </c>
      <c r="J5" s="34" t="s">
        <v>412</v>
      </c>
      <c r="K5" s="34" t="s">
        <v>413</v>
      </c>
      <c r="L5" s="34" t="s">
        <v>412</v>
      </c>
      <c r="M5" s="34" t="s">
        <v>413</v>
      </c>
      <c r="N5" s="34" t="s">
        <v>412</v>
      </c>
      <c r="O5" s="34" t="s">
        <v>413</v>
      </c>
      <c r="P5" s="34" t="s">
        <v>412</v>
      </c>
      <c r="Q5" s="34" t="s">
        <v>413</v>
      </c>
      <c r="R5" s="34" t="s">
        <v>412</v>
      </c>
      <c r="S5" s="34" t="s">
        <v>413</v>
      </c>
      <c r="T5" s="34" t="s">
        <v>412</v>
      </c>
      <c r="U5" s="34" t="s">
        <v>413</v>
      </c>
      <c r="V5" s="34" t="s">
        <v>412</v>
      </c>
      <c r="W5" s="34" t="s">
        <v>413</v>
      </c>
      <c r="X5" s="34" t="s">
        <v>412</v>
      </c>
      <c r="Y5" s="34" t="s">
        <v>413</v>
      </c>
      <c r="Z5" s="34" t="s">
        <v>412</v>
      </c>
      <c r="AA5" s="34" t="s">
        <v>413</v>
      </c>
      <c r="AB5" s="34" t="s">
        <v>412</v>
      </c>
      <c r="AC5" s="34" t="s">
        <v>413</v>
      </c>
      <c r="AD5" s="34" t="s">
        <v>412</v>
      </c>
      <c r="AE5" s="34" t="s">
        <v>413</v>
      </c>
      <c r="AF5" s="34" t="s">
        <v>412</v>
      </c>
      <c r="AG5" s="34" t="s">
        <v>413</v>
      </c>
      <c r="AH5" s="34" t="s">
        <v>412</v>
      </c>
      <c r="AI5" s="34" t="s">
        <v>413</v>
      </c>
      <c r="AJ5" s="34" t="s">
        <v>412</v>
      </c>
      <c r="AK5" s="34" t="s">
        <v>413</v>
      </c>
      <c r="AL5" s="34" t="s">
        <v>412</v>
      </c>
      <c r="AM5" s="34" t="s">
        <v>413</v>
      </c>
      <c r="AN5" s="34" t="s">
        <v>412</v>
      </c>
      <c r="AO5" s="34" t="s">
        <v>413</v>
      </c>
      <c r="AP5" s="34" t="s">
        <v>412</v>
      </c>
      <c r="AQ5" s="34" t="s">
        <v>413</v>
      </c>
      <c r="AR5" s="34" t="s">
        <v>412</v>
      </c>
      <c r="AS5" s="34" t="s">
        <v>413</v>
      </c>
      <c r="AT5" s="34" t="s">
        <v>412</v>
      </c>
      <c r="AU5" s="34" t="s">
        <v>413</v>
      </c>
      <c r="AV5" s="34" t="s">
        <v>412</v>
      </c>
      <c r="AW5" s="34" t="s">
        <v>413</v>
      </c>
      <c r="AX5" s="34" t="s">
        <v>412</v>
      </c>
      <c r="AY5" s="34" t="s">
        <v>413</v>
      </c>
      <c r="AZ5" s="34" t="s">
        <v>412</v>
      </c>
      <c r="BA5" s="34" t="s">
        <v>413</v>
      </c>
      <c r="BB5" s="34" t="s">
        <v>412</v>
      </c>
      <c r="BC5" s="34" t="s">
        <v>413</v>
      </c>
      <c r="BD5" s="34" t="s">
        <v>412</v>
      </c>
      <c r="BE5" s="34" t="s">
        <v>413</v>
      </c>
      <c r="BF5" s="34" t="s">
        <v>412</v>
      </c>
      <c r="BG5" s="34" t="s">
        <v>413</v>
      </c>
      <c r="BH5" s="34" t="s">
        <v>412</v>
      </c>
      <c r="BI5" s="34" t="s">
        <v>413</v>
      </c>
      <c r="BJ5" s="34" t="s">
        <v>412</v>
      </c>
      <c r="BK5" s="34" t="s">
        <v>413</v>
      </c>
      <c r="BL5" s="34" t="s">
        <v>412</v>
      </c>
      <c r="BM5" s="34" t="s">
        <v>413</v>
      </c>
      <c r="BN5" s="34" t="s">
        <v>412</v>
      </c>
      <c r="BO5" s="34" t="s">
        <v>413</v>
      </c>
      <c r="BP5" s="34" t="s">
        <v>412</v>
      </c>
      <c r="BQ5" s="34" t="s">
        <v>413</v>
      </c>
      <c r="BR5" s="34" t="s">
        <v>412</v>
      </c>
      <c r="BS5" s="34" t="s">
        <v>413</v>
      </c>
      <c r="BT5" s="34" t="s">
        <v>412</v>
      </c>
      <c r="BU5" s="34" t="s">
        <v>413</v>
      </c>
      <c r="BV5" s="34" t="s">
        <v>412</v>
      </c>
      <c r="BW5" s="34" t="s">
        <v>413</v>
      </c>
      <c r="BX5" s="34" t="s">
        <v>412</v>
      </c>
      <c r="BY5" s="34" t="s">
        <v>413</v>
      </c>
      <c r="BZ5" s="34" t="s">
        <v>412</v>
      </c>
      <c r="CA5" s="34" t="s">
        <v>413</v>
      </c>
      <c r="CB5" s="34" t="s">
        <v>412</v>
      </c>
      <c r="CC5" s="34" t="s">
        <v>413</v>
      </c>
      <c r="CD5" s="34" t="s">
        <v>412</v>
      </c>
      <c r="CE5" s="34" t="s">
        <v>413</v>
      </c>
      <c r="CF5" s="34" t="s">
        <v>412</v>
      </c>
      <c r="CG5" s="34" t="s">
        <v>413</v>
      </c>
      <c r="CH5" s="34" t="s">
        <v>412</v>
      </c>
      <c r="CI5" s="34" t="s">
        <v>413</v>
      </c>
      <c r="CJ5" s="34" t="s">
        <v>412</v>
      </c>
      <c r="CK5" s="34" t="s">
        <v>413</v>
      </c>
      <c r="CL5" s="34" t="s">
        <v>412</v>
      </c>
      <c r="CM5" s="34" t="s">
        <v>413</v>
      </c>
      <c r="CN5" s="34" t="s">
        <v>412</v>
      </c>
      <c r="CO5" s="34" t="s">
        <v>413</v>
      </c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 t="s">
        <v>412</v>
      </c>
      <c r="DZ5" s="34" t="s">
        <v>413</v>
      </c>
      <c r="EA5" s="34" t="s">
        <v>412</v>
      </c>
      <c r="EB5" s="34" t="s">
        <v>413</v>
      </c>
      <c r="EC5" s="34" t="s">
        <v>412</v>
      </c>
      <c r="ED5" s="34" t="s">
        <v>413</v>
      </c>
      <c r="EE5" s="34" t="s">
        <v>412</v>
      </c>
      <c r="EF5" s="34" t="s">
        <v>413</v>
      </c>
      <c r="EG5" s="34" t="s">
        <v>412</v>
      </c>
      <c r="EH5" s="34" t="s">
        <v>413</v>
      </c>
      <c r="EI5" s="34" t="s">
        <v>412</v>
      </c>
      <c r="EJ5" s="34" t="s">
        <v>413</v>
      </c>
    </row>
    <row r="6" spans="1:140">
      <c r="A6" t="s">
        <v>410</v>
      </c>
      <c r="B6" s="32" t="s">
        <v>409</v>
      </c>
      <c r="C6" t="s">
        <v>411</v>
      </c>
      <c r="D6" t="str">
        <f>CONCATENATE(D3,"_",D1,"_",D2,"_",D5)</f>
        <v>NWVI_2008_JUL_EST</v>
      </c>
      <c r="E6" t="str">
        <f t="shared" ref="E6:BP6" si="0">CONCATENATE(E3,"_",E1,"_",E2,"_",E5)</f>
        <v>NWVI_2008_JUL_SD</v>
      </c>
      <c r="F6" t="str">
        <f t="shared" si="0"/>
        <v>SWVI_2008_JUL_EST</v>
      </c>
      <c r="G6" t="str">
        <f t="shared" si="0"/>
        <v>SWVI_2008_JUL_SD</v>
      </c>
      <c r="H6" t="str">
        <f t="shared" si="0"/>
        <v>NWVI_2008_AUG_EST</v>
      </c>
      <c r="I6" t="str">
        <f t="shared" si="0"/>
        <v>NWVI_2008_AUG_SD</v>
      </c>
      <c r="J6" t="str">
        <f t="shared" si="0"/>
        <v>SWVI_2008_AUG_EST</v>
      </c>
      <c r="K6" t="str">
        <f t="shared" si="0"/>
        <v>SWVI_2008_AUG_SD</v>
      </c>
      <c r="L6" t="str">
        <f t="shared" si="0"/>
        <v>NWVI_2009_JUL_EST</v>
      </c>
      <c r="M6" t="str">
        <f t="shared" si="0"/>
        <v>NWVI_2009_JUL_SD</v>
      </c>
      <c r="N6" t="str">
        <f t="shared" si="0"/>
        <v>SWVI_2009_JUL_EST</v>
      </c>
      <c r="O6" t="str">
        <f t="shared" si="0"/>
        <v>SWVI_2009_JUL_SD</v>
      </c>
      <c r="P6" t="str">
        <f t="shared" si="0"/>
        <v>NWVI_2009_AUG_EST</v>
      </c>
      <c r="Q6" t="str">
        <f t="shared" si="0"/>
        <v>NWVI_2009_AUG_SD</v>
      </c>
      <c r="R6" t="str">
        <f t="shared" si="0"/>
        <v>SWVI_2009_AUG_EST</v>
      </c>
      <c r="S6" t="str">
        <f t="shared" si="0"/>
        <v>SWVI_2009_AUG_SD</v>
      </c>
      <c r="T6" t="str">
        <f t="shared" si="0"/>
        <v>Area 123/124_2010_JUN_EST</v>
      </c>
      <c r="U6" t="str">
        <f t="shared" si="0"/>
        <v>Area 123/124_2010_JUN_SD</v>
      </c>
      <c r="V6" t="str">
        <f t="shared" si="0"/>
        <v>Area 21/121_2010_JUN_EST</v>
      </c>
      <c r="W6" t="str">
        <f t="shared" si="0"/>
        <v>Area 21/121_2010_JUN_SD</v>
      </c>
      <c r="X6" t="str">
        <f t="shared" si="0"/>
        <v>NWVI_2010_JUL_EST</v>
      </c>
      <c r="Y6" t="str">
        <f t="shared" si="0"/>
        <v>NWVI_2010_JUL_SD</v>
      </c>
      <c r="Z6" t="str">
        <f t="shared" si="0"/>
        <v>Area 123/124_2010_JUL_EST</v>
      </c>
      <c r="AA6" t="str">
        <f t="shared" si="0"/>
        <v>Area 123/124_2010_JUL_SD</v>
      </c>
      <c r="AB6" t="str">
        <f t="shared" si="0"/>
        <v>Area 21/121_2010_JUL_EST</v>
      </c>
      <c r="AC6" t="str">
        <f t="shared" si="0"/>
        <v>Area 21/121_2010_JUL_SD</v>
      </c>
      <c r="AD6" t="str">
        <f t="shared" si="0"/>
        <v>NWVI_2010_AUG_EST</v>
      </c>
      <c r="AE6" t="str">
        <f t="shared" si="0"/>
        <v>NWVI_2010_AUG_SD</v>
      </c>
      <c r="AF6" t="str">
        <f t="shared" si="0"/>
        <v>Area 123/124_2010_AUG_EST</v>
      </c>
      <c r="AG6" t="str">
        <f t="shared" si="0"/>
        <v>Area 123/124_2010_AUG_SD</v>
      </c>
      <c r="AH6" t="str">
        <f t="shared" si="0"/>
        <v>Area 21/121_2010_AUG_EST</v>
      </c>
      <c r="AI6" t="str">
        <f t="shared" si="0"/>
        <v>Area 21/121_2010_AUG_SD</v>
      </c>
      <c r="AJ6" t="str">
        <f t="shared" si="0"/>
        <v>NWVI_2011_JUL_EST</v>
      </c>
      <c r="AK6" t="str">
        <f t="shared" si="0"/>
        <v>NWVI_2011_JUL_SD</v>
      </c>
      <c r="AL6" t="str">
        <f t="shared" si="0"/>
        <v>SWVI_2011_JUL_EST</v>
      </c>
      <c r="AM6" t="str">
        <f t="shared" si="0"/>
        <v>SWVI_2011_JUL_SD</v>
      </c>
      <c r="AN6" t="str">
        <f t="shared" si="0"/>
        <v>NWVI_2011_AUG_EST</v>
      </c>
      <c r="AO6" t="str">
        <f t="shared" si="0"/>
        <v>NWVI_2011_AUG_SD</v>
      </c>
      <c r="AP6" t="str">
        <f t="shared" si="0"/>
        <v>SWVI_2011_AUG_EST</v>
      </c>
      <c r="AQ6" t="str">
        <f t="shared" si="0"/>
        <v>SWVI_2011_AUG_SD</v>
      </c>
      <c r="AR6" t="str">
        <f t="shared" si="0"/>
        <v>NWVI_2012_AUG_EST</v>
      </c>
      <c r="AS6" t="str">
        <f t="shared" si="0"/>
        <v>NWVI_2012_AUG_SD</v>
      </c>
      <c r="AT6" t="str">
        <f t="shared" si="0"/>
        <v>SWVI_2012_AUG_EST</v>
      </c>
      <c r="AU6" t="str">
        <f t="shared" si="0"/>
        <v>SWVI_2012_AUG_SD</v>
      </c>
      <c r="AV6" t="str">
        <f t="shared" si="0"/>
        <v>NWVI_2013_JUL_EST</v>
      </c>
      <c r="AW6" t="str">
        <f t="shared" si="0"/>
        <v>NWVI_2013_JUL_SD</v>
      </c>
      <c r="AX6" t="str">
        <f t="shared" si="0"/>
        <v>Area 123/124_2013_JUL_EST</v>
      </c>
      <c r="AY6" t="str">
        <f t="shared" si="0"/>
        <v>Area 123/124_2013_JUL_SD</v>
      </c>
      <c r="AZ6" t="str">
        <f t="shared" si="0"/>
        <v>Area 21/121_2013_JUL_EST</v>
      </c>
      <c r="BA6" t="str">
        <f t="shared" si="0"/>
        <v>Area 21/121_2013_JUL_SD</v>
      </c>
      <c r="BB6" t="str">
        <f t="shared" si="0"/>
        <v>NWVI_2013_AUG_EST</v>
      </c>
      <c r="BC6" t="str">
        <f t="shared" si="0"/>
        <v>NWVI_2013_AUG_SD</v>
      </c>
      <c r="BD6" t="str">
        <f t="shared" si="0"/>
        <v>Area 123/124_2013_AUG_EST</v>
      </c>
      <c r="BE6" t="str">
        <f t="shared" si="0"/>
        <v>Area 123/124_2013_AUG_SD</v>
      </c>
      <c r="BF6" t="str">
        <f t="shared" si="0"/>
        <v>Area 21/121_2013_AUG_EST</v>
      </c>
      <c r="BG6" t="str">
        <f t="shared" si="0"/>
        <v>Area 21/121_2013_AUG_SD</v>
      </c>
      <c r="BH6" t="str">
        <f t="shared" si="0"/>
        <v>NWVI_2014_JUN_EST</v>
      </c>
      <c r="BI6" t="str">
        <f t="shared" si="0"/>
        <v>NWVI_2014_JUN_SD</v>
      </c>
      <c r="BJ6" t="str">
        <f t="shared" si="0"/>
        <v>Area 123/124_2014_JUN_EST</v>
      </c>
      <c r="BK6" t="str">
        <f t="shared" si="0"/>
        <v>Area 123/124_2014_JUN_SD</v>
      </c>
      <c r="BL6" t="str">
        <f t="shared" si="0"/>
        <v>Area 21/121_2014_JUN_EST</v>
      </c>
      <c r="BM6" t="str">
        <f t="shared" si="0"/>
        <v>Area 21/121_2014_JUN_SD</v>
      </c>
      <c r="BN6" t="str">
        <f t="shared" si="0"/>
        <v>NWVI_2014_JUL_EST</v>
      </c>
      <c r="BO6" t="str">
        <f t="shared" si="0"/>
        <v>NWVI_2014_JUL_SD</v>
      </c>
      <c r="BP6" t="str">
        <f t="shared" si="0"/>
        <v>Area 123/124_2014_JUL_EST</v>
      </c>
      <c r="BQ6" t="str">
        <f t="shared" ref="BQ6:CO6" si="1">CONCATENATE(BQ3,"_",BQ1,"_",BQ2,"_",BQ5)</f>
        <v>Area 123/124_2014_JUL_SD</v>
      </c>
      <c r="BR6" t="str">
        <f t="shared" si="1"/>
        <v>Area 21/121_2014_JUL_EST</v>
      </c>
      <c r="BS6" t="str">
        <f t="shared" si="1"/>
        <v>Area 21/121_2014_JUL_SD</v>
      </c>
      <c r="BT6" t="str">
        <f t="shared" si="1"/>
        <v>NWVI_2014_AUG_EST</v>
      </c>
      <c r="BU6" t="str">
        <f t="shared" si="1"/>
        <v>NWVI_2014_AUG_SD</v>
      </c>
      <c r="BV6" t="str">
        <f t="shared" si="1"/>
        <v>Area 123/124_2014_AUG_EST</v>
      </c>
      <c r="BW6" t="str">
        <f t="shared" si="1"/>
        <v>Area 123/124_2014_AUG_SD</v>
      </c>
      <c r="BX6" t="str">
        <f t="shared" si="1"/>
        <v>Area 21/121_2014_AUG_EST</v>
      </c>
      <c r="BY6" t="str">
        <f t="shared" si="1"/>
        <v>Area 21/121_2014_AUG_SD</v>
      </c>
      <c r="BZ6" t="str">
        <f t="shared" si="1"/>
        <v>NWVI_2015_JUN_EST</v>
      </c>
      <c r="CA6" t="str">
        <f t="shared" si="1"/>
        <v>NWVI_2015_JUN_SD</v>
      </c>
      <c r="CB6" t="str">
        <f t="shared" si="1"/>
        <v>Area 123/124_2015_JUN_EST</v>
      </c>
      <c r="CC6" t="str">
        <f t="shared" si="1"/>
        <v>Area 123/124_2015_JUN_SD</v>
      </c>
      <c r="CD6" t="str">
        <f t="shared" si="1"/>
        <v>Area 21/121_2015_JUN_EST</v>
      </c>
      <c r="CE6" t="str">
        <f t="shared" si="1"/>
        <v>Area 21/121_2015_JUN_SD</v>
      </c>
      <c r="CF6" t="str">
        <f t="shared" si="1"/>
        <v>NWVI_2015_JUL_EST</v>
      </c>
      <c r="CG6" t="str">
        <f t="shared" si="1"/>
        <v>NWVI_2015_JUL_SD</v>
      </c>
      <c r="CH6" t="str">
        <f t="shared" si="1"/>
        <v>Area 123/124_2015_JUL_EST</v>
      </c>
      <c r="CI6" t="str">
        <f t="shared" si="1"/>
        <v>Area 123/124_2015_JUL_SD</v>
      </c>
      <c r="CJ6" t="str">
        <f t="shared" si="1"/>
        <v>Area 21/121_2015_JUL_EST</v>
      </c>
      <c r="CK6" t="str">
        <f t="shared" si="1"/>
        <v>Area 21/121_2015_JUL_SD</v>
      </c>
      <c r="CL6" t="str">
        <f t="shared" si="1"/>
        <v>NWVI_2015_AUG_EST</v>
      </c>
      <c r="CM6" t="str">
        <f t="shared" si="1"/>
        <v>NWVI_2015_AUG_SD</v>
      </c>
      <c r="CN6" t="str">
        <f t="shared" si="1"/>
        <v>SWVI_2015_AUG_EST</v>
      </c>
      <c r="CO6" t="str">
        <f t="shared" si="1"/>
        <v>SWVI_2015_AUG_SD</v>
      </c>
    </row>
    <row r="7" spans="1:140">
      <c r="A7">
        <v>49</v>
      </c>
      <c r="B7" s="32" t="s">
        <v>46</v>
      </c>
      <c r="C7" t="str">
        <f t="shared" ref="C7:C70" si="2">VLOOKUP(B7,stock_lu,2,FALSE)</f>
        <v>Spring 5.2</v>
      </c>
      <c r="D7">
        <v>1.1538461538461537E-3</v>
      </c>
      <c r="E7">
        <v>6.5004837996077564E-2</v>
      </c>
      <c r="F7">
        <v>1.0326086956521741E-3</v>
      </c>
      <c r="G7">
        <v>4.2833661672301931E-2</v>
      </c>
      <c r="H7">
        <v>0</v>
      </c>
      <c r="I7">
        <v>3.345013888131286E-2</v>
      </c>
      <c r="J7">
        <v>0</v>
      </c>
      <c r="K7">
        <v>1.7481331748352855E-2</v>
      </c>
      <c r="L7">
        <v>6.6666666666666664E-4</v>
      </c>
      <c r="M7">
        <v>6.0868395708771686E-2</v>
      </c>
      <c r="N7">
        <v>3.7433155080213902E-4</v>
      </c>
      <c r="O7">
        <v>2.1939080024541428E-2</v>
      </c>
      <c r="P7">
        <v>8.2568807339449544E-4</v>
      </c>
      <c r="Q7">
        <v>4.732420477975096E-2</v>
      </c>
      <c r="R7">
        <v>1.4678899082568807E-3</v>
      </c>
      <c r="S7">
        <v>7.9090942197661149E-2</v>
      </c>
      <c r="T7">
        <v>0</v>
      </c>
      <c r="U7">
        <v>0.31518471178065427</v>
      </c>
      <c r="V7">
        <v>0.94434782608695655</v>
      </c>
      <c r="W7">
        <v>2.7253017809739264</v>
      </c>
      <c r="X7">
        <v>0</v>
      </c>
      <c r="Y7">
        <v>0.26960954903506873</v>
      </c>
      <c r="Z7">
        <v>0</v>
      </c>
      <c r="AA7">
        <v>0.12943311165632732</v>
      </c>
      <c r="AB7">
        <v>0.41749999999999998</v>
      </c>
      <c r="AC7">
        <v>1.2876192960052883</v>
      </c>
      <c r="AD7">
        <v>0</v>
      </c>
      <c r="AE7">
        <v>0.21008786564466092</v>
      </c>
      <c r="AF7">
        <v>1.4084507042253522E-4</v>
      </c>
      <c r="AG7">
        <v>0.10406242597042351</v>
      </c>
      <c r="AH7">
        <v>0</v>
      </c>
      <c r="AI7">
        <v>7.0584557928641836E-2</v>
      </c>
      <c r="AJ7">
        <v>0</v>
      </c>
      <c r="AK7">
        <v>9.3873205537425786E-2</v>
      </c>
      <c r="AL7">
        <v>0</v>
      </c>
      <c r="AM7">
        <v>6.8110662206666436E-2</v>
      </c>
      <c r="AN7">
        <v>0</v>
      </c>
      <c r="AO7">
        <v>3.2358958732026953E-2</v>
      </c>
      <c r="AP7">
        <v>0</v>
      </c>
      <c r="AQ7">
        <v>8.552178259092677E-2</v>
      </c>
      <c r="AR7">
        <v>0</v>
      </c>
      <c r="AS7">
        <v>8.0328169787977577E-2</v>
      </c>
      <c r="AT7">
        <v>0</v>
      </c>
      <c r="AU7">
        <v>7.6946131616326699E-2</v>
      </c>
      <c r="AV7">
        <v>5.8762886597938145E-3</v>
      </c>
      <c r="AW7">
        <v>0.139426722980597</v>
      </c>
      <c r="AX7">
        <v>0</v>
      </c>
      <c r="AY7">
        <v>6.4458459408357982E-2</v>
      </c>
      <c r="AZ7">
        <v>0.52107142857142852</v>
      </c>
      <c r="BA7">
        <v>1.5038478158794304</v>
      </c>
      <c r="BB7">
        <v>0</v>
      </c>
      <c r="BC7">
        <v>0.13432698713939578</v>
      </c>
      <c r="BD7">
        <v>0</v>
      </c>
      <c r="BE7">
        <v>7.3115180933704144E-2</v>
      </c>
      <c r="BF7">
        <v>0</v>
      </c>
      <c r="BG7">
        <v>0.39444786589851299</v>
      </c>
      <c r="BH7">
        <v>0</v>
      </c>
      <c r="BI7">
        <v>0.39748372209555094</v>
      </c>
      <c r="BJ7">
        <v>0</v>
      </c>
      <c r="BK7">
        <v>3.4268010296090515E-2</v>
      </c>
      <c r="BL7">
        <v>0</v>
      </c>
      <c r="BM7">
        <v>5.6762604761673302E-2</v>
      </c>
      <c r="BN7">
        <v>3.7499999999999999E-3</v>
      </c>
      <c r="BO7">
        <v>8.8809327267246913E-2</v>
      </c>
      <c r="BP7">
        <v>1.7272727272727275E-3</v>
      </c>
      <c r="BQ7">
        <v>7.5572840527682553E-2</v>
      </c>
      <c r="BR7">
        <v>0</v>
      </c>
      <c r="BS7">
        <v>5.6427099001722297E-2</v>
      </c>
      <c r="BT7">
        <v>0</v>
      </c>
      <c r="BU7">
        <v>3.0342934422480271E-2</v>
      </c>
      <c r="BV7">
        <v>6.5982905982905973E-2</v>
      </c>
      <c r="BW7">
        <v>0.35458111607471099</v>
      </c>
      <c r="BX7">
        <v>0</v>
      </c>
      <c r="BY7">
        <v>0.20599468750705222</v>
      </c>
      <c r="BZ7">
        <v>1.111111111111111E-4</v>
      </c>
      <c r="CA7">
        <v>5.7088891337557221E-2</v>
      </c>
      <c r="CB7">
        <v>7.4722222222222232E-2</v>
      </c>
      <c r="CC7">
        <v>0.47689276600827973</v>
      </c>
      <c r="CD7">
        <v>0</v>
      </c>
      <c r="CE7">
        <v>0.13908758979780897</v>
      </c>
      <c r="CF7">
        <v>0</v>
      </c>
      <c r="CG7">
        <v>4.9993598950201619E-2</v>
      </c>
      <c r="CH7">
        <v>6.6906474820143886E-3</v>
      </c>
      <c r="CI7">
        <v>8.4154401526774739E-2</v>
      </c>
      <c r="CJ7">
        <v>1.8918918918918919E-3</v>
      </c>
      <c r="CK7">
        <v>7.3302066268911739E-2</v>
      </c>
      <c r="CL7">
        <v>1.6806722689075631E-4</v>
      </c>
      <c r="CM7">
        <v>3.9485190996509115E-2</v>
      </c>
      <c r="CN7">
        <v>1.08843537414966E-3</v>
      </c>
      <c r="CO7">
        <v>3.1857794837514886E-2</v>
      </c>
    </row>
    <row r="8" spans="1:140">
      <c r="A8">
        <v>37</v>
      </c>
      <c r="B8" s="32" t="s">
        <v>47</v>
      </c>
      <c r="C8" t="str">
        <f t="shared" si="2"/>
        <v>Spring 5.2</v>
      </c>
      <c r="D8">
        <v>0.26711538461538459</v>
      </c>
      <c r="E8">
        <v>0.66523353122427242</v>
      </c>
      <c r="F8">
        <v>5.4347826086956517E-5</v>
      </c>
      <c r="G8">
        <v>2.0368433599782045E-2</v>
      </c>
      <c r="H8">
        <v>0</v>
      </c>
      <c r="I8">
        <v>2.5519737963046782E-2</v>
      </c>
      <c r="J8">
        <v>0</v>
      </c>
      <c r="K8">
        <v>2.5479089826794039E-2</v>
      </c>
      <c r="L8">
        <v>6.6666666666666664E-4</v>
      </c>
      <c r="M8">
        <v>5.4234624913001336E-2</v>
      </c>
      <c r="N8">
        <v>1.0695187165775401E-4</v>
      </c>
      <c r="O8">
        <v>3.3996546538106652E-2</v>
      </c>
      <c r="P8">
        <v>9.1743119266055046E-5</v>
      </c>
      <c r="Q8">
        <v>4.2074037391986112E-2</v>
      </c>
      <c r="R8">
        <v>0</v>
      </c>
      <c r="S8">
        <v>5.9367751793337246E-2</v>
      </c>
      <c r="T8">
        <v>0</v>
      </c>
      <c r="U8">
        <v>0.13134215422379672</v>
      </c>
      <c r="V8">
        <v>0</v>
      </c>
      <c r="W8">
        <v>0.13915393627849046</v>
      </c>
      <c r="X8">
        <v>0</v>
      </c>
      <c r="Y8">
        <v>0.1758029597818728</v>
      </c>
      <c r="Z8">
        <v>0</v>
      </c>
      <c r="AA8">
        <v>0.11435890956116895</v>
      </c>
      <c r="AB8">
        <v>2.6562499999999998E-3</v>
      </c>
      <c r="AC8">
        <v>0.11680090686798845</v>
      </c>
      <c r="AD8">
        <v>0</v>
      </c>
      <c r="AE8">
        <v>0.59017231783308333</v>
      </c>
      <c r="AF8">
        <v>0</v>
      </c>
      <c r="AG8">
        <v>5.4334011617787344E-2</v>
      </c>
      <c r="AH8">
        <v>0</v>
      </c>
      <c r="AI8">
        <v>4.5248681133425679E-2</v>
      </c>
      <c r="AJ8">
        <v>0</v>
      </c>
      <c r="AK8">
        <v>0.12366209132665973</v>
      </c>
      <c r="AL8">
        <v>0</v>
      </c>
      <c r="AM8">
        <v>0.11965948286359891</v>
      </c>
      <c r="AN8">
        <v>0</v>
      </c>
      <c r="AO8">
        <v>4.4960440880004851E-2</v>
      </c>
      <c r="AP8">
        <v>0</v>
      </c>
      <c r="AQ8">
        <v>0.10390328189811386</v>
      </c>
      <c r="AR8">
        <v>0</v>
      </c>
      <c r="AS8">
        <v>6.4232830278982481E-2</v>
      </c>
      <c r="AT8">
        <v>0</v>
      </c>
      <c r="AU8">
        <v>4.8880659077831456E-2</v>
      </c>
      <c r="AV8">
        <v>0</v>
      </c>
      <c r="AW8">
        <v>3.1945221077885375E-2</v>
      </c>
      <c r="AX8">
        <v>0</v>
      </c>
      <c r="AY8">
        <v>8.8006804394671539E-2</v>
      </c>
      <c r="AZ8">
        <v>0.12535714285714286</v>
      </c>
      <c r="BA8">
        <v>0.85138339922108219</v>
      </c>
      <c r="BB8">
        <v>0</v>
      </c>
      <c r="BC8">
        <v>4.8694930122364526E-2</v>
      </c>
      <c r="BD8">
        <v>0</v>
      </c>
      <c r="BE8">
        <v>0.19031815783082817</v>
      </c>
      <c r="BF8">
        <v>0</v>
      </c>
      <c r="BG8">
        <v>0.15513322220486228</v>
      </c>
      <c r="BH8">
        <v>0</v>
      </c>
      <c r="BI8">
        <v>8.6929601837162251E-2</v>
      </c>
      <c r="BJ8">
        <v>0</v>
      </c>
      <c r="BK8">
        <v>5.6169345728252475E-2</v>
      </c>
      <c r="BL8">
        <v>0</v>
      </c>
      <c r="BM8">
        <v>8.9403510550592313E-2</v>
      </c>
      <c r="BN8">
        <v>7.8125000000000002E-5</v>
      </c>
      <c r="BO8">
        <v>4.7286373302570052E-2</v>
      </c>
      <c r="BP8">
        <v>3.6363636363636361E-4</v>
      </c>
      <c r="BQ8">
        <v>5.6376961040602531E-2</v>
      </c>
      <c r="BR8">
        <v>0</v>
      </c>
      <c r="BS8">
        <v>5.902606464631336E-2</v>
      </c>
      <c r="BT8">
        <v>0</v>
      </c>
      <c r="BU8">
        <v>3.5636303043518121E-2</v>
      </c>
      <c r="BV8">
        <v>0</v>
      </c>
      <c r="BW8">
        <v>4.2149912947907146E-2</v>
      </c>
      <c r="BX8">
        <v>0</v>
      </c>
      <c r="BY8">
        <v>5.2936685098926663E-2</v>
      </c>
      <c r="BZ8">
        <v>0</v>
      </c>
      <c r="CA8">
        <v>7.7571704486453674E-2</v>
      </c>
      <c r="CB8">
        <v>0</v>
      </c>
      <c r="CC8">
        <v>0.11362130997400102</v>
      </c>
      <c r="CD8">
        <v>0</v>
      </c>
      <c r="CE8">
        <v>9.5251830381988603E-2</v>
      </c>
      <c r="CF8">
        <v>0</v>
      </c>
      <c r="CG8">
        <v>2.336647382918355E-2</v>
      </c>
      <c r="CH8">
        <v>0</v>
      </c>
      <c r="CI8">
        <v>2.4215124142232338E-2</v>
      </c>
      <c r="CJ8">
        <v>0</v>
      </c>
      <c r="CK8">
        <v>0.10488086526907546</v>
      </c>
      <c r="CL8">
        <v>0</v>
      </c>
      <c r="CM8">
        <v>5.2915309722237264E-2</v>
      </c>
      <c r="CN8">
        <v>0</v>
      </c>
      <c r="CO8">
        <v>2.5607404669692531E-2</v>
      </c>
    </row>
    <row r="9" spans="1:140">
      <c r="A9">
        <v>98</v>
      </c>
      <c r="B9" s="32" t="s">
        <v>48</v>
      </c>
      <c r="C9" t="str">
        <f t="shared" si="2"/>
        <v>Spring 5.2</v>
      </c>
      <c r="D9">
        <v>7.6923076923076923E-4</v>
      </c>
      <c r="E9">
        <v>7.2439932733164819E-2</v>
      </c>
      <c r="F9">
        <v>2.1195652173913045E-3</v>
      </c>
      <c r="G9">
        <v>5.9363911658521507E-2</v>
      </c>
      <c r="H9">
        <v>0</v>
      </c>
      <c r="I9">
        <v>3.1459022028771023E-2</v>
      </c>
      <c r="J9">
        <v>0</v>
      </c>
      <c r="K9">
        <v>1.7139993522104782E-2</v>
      </c>
      <c r="L9">
        <v>0</v>
      </c>
      <c r="M9">
        <v>0.10156124540717715</v>
      </c>
      <c r="N9">
        <v>5.3475935828877003E-5</v>
      </c>
      <c r="O9">
        <v>3.2042699222402368E-2</v>
      </c>
      <c r="P9">
        <v>0</v>
      </c>
      <c r="Q9">
        <v>6.32464379328284E-2</v>
      </c>
      <c r="R9">
        <v>0</v>
      </c>
      <c r="S9">
        <v>4.0726201177451266E-2</v>
      </c>
      <c r="T9">
        <v>0</v>
      </c>
      <c r="U9">
        <v>0.31726309190788132</v>
      </c>
      <c r="V9">
        <v>0.10173913043478261</v>
      </c>
      <c r="W9">
        <v>0.70878235788081123</v>
      </c>
      <c r="X9">
        <v>0</v>
      </c>
      <c r="Y9">
        <v>0.4206928668860751</v>
      </c>
      <c r="Z9">
        <v>0</v>
      </c>
      <c r="AA9">
        <v>8.5634874514845388E-2</v>
      </c>
      <c r="AB9">
        <v>8.7499999999999991E-3</v>
      </c>
      <c r="AC9">
        <v>0.18062179692205577</v>
      </c>
      <c r="AD9">
        <v>0</v>
      </c>
      <c r="AE9">
        <v>0.38342922384316219</v>
      </c>
      <c r="AF9">
        <v>0</v>
      </c>
      <c r="AG9">
        <v>3.7702765811740993E-2</v>
      </c>
      <c r="AH9">
        <v>0</v>
      </c>
      <c r="AI9">
        <v>7.2227368630443198E-2</v>
      </c>
      <c r="AJ9">
        <v>0</v>
      </c>
      <c r="AK9">
        <v>0.11218592455458402</v>
      </c>
      <c r="AL9">
        <v>0</v>
      </c>
      <c r="AM9">
        <v>5.7849987572221727E-2</v>
      </c>
      <c r="AN9">
        <v>0</v>
      </c>
      <c r="AO9">
        <v>9.383111385778585E-2</v>
      </c>
      <c r="AP9">
        <v>0</v>
      </c>
      <c r="AQ9">
        <v>4.1822870719876795E-2</v>
      </c>
      <c r="AR9">
        <v>0</v>
      </c>
      <c r="AS9">
        <v>7.4438105854194858E-2</v>
      </c>
      <c r="AT9">
        <v>0</v>
      </c>
      <c r="AU9">
        <v>4.4825269998997767E-2</v>
      </c>
      <c r="AV9">
        <v>0</v>
      </c>
      <c r="AW9">
        <v>5.0395995630978081E-2</v>
      </c>
      <c r="AX9">
        <v>0</v>
      </c>
      <c r="AY9">
        <v>7.8195275113685819E-2</v>
      </c>
      <c r="AZ9">
        <v>2.5000000000000001E-3</v>
      </c>
      <c r="BA9">
        <v>0.16796016956962201</v>
      </c>
      <c r="BB9">
        <v>0</v>
      </c>
      <c r="BC9">
        <v>8.3258639792576541E-2</v>
      </c>
      <c r="BD9">
        <v>0</v>
      </c>
      <c r="BE9">
        <v>7.0926727402764095E-2</v>
      </c>
      <c r="BF9">
        <v>0</v>
      </c>
      <c r="BG9">
        <v>0.32455134163539623</v>
      </c>
      <c r="BH9">
        <v>0</v>
      </c>
      <c r="BI9">
        <v>0.28830843236925546</v>
      </c>
      <c r="BJ9">
        <v>0</v>
      </c>
      <c r="BK9">
        <v>2.705446902878416E-2</v>
      </c>
      <c r="BL9">
        <v>0</v>
      </c>
      <c r="BM9">
        <v>0.13473902872065716</v>
      </c>
      <c r="BN9">
        <v>1.5468750000000002E-2</v>
      </c>
      <c r="BO9">
        <v>0.16210378577854501</v>
      </c>
      <c r="BP9">
        <v>1.090909090909091E-3</v>
      </c>
      <c r="BQ9">
        <v>5.2864704365926156E-2</v>
      </c>
      <c r="BR9">
        <v>0</v>
      </c>
      <c r="BS9">
        <v>0.10219746000798258</v>
      </c>
      <c r="BT9">
        <v>0</v>
      </c>
      <c r="BU9">
        <v>4.0059051071602708E-2</v>
      </c>
      <c r="BV9">
        <v>0</v>
      </c>
      <c r="BW9">
        <v>4.7253266417452151E-2</v>
      </c>
      <c r="BX9">
        <v>0</v>
      </c>
      <c r="BY9">
        <v>5.0791908625273968E-2</v>
      </c>
      <c r="BZ9">
        <v>1.111111111111111E-4</v>
      </c>
      <c r="CA9">
        <v>4.1592463179034367E-2</v>
      </c>
      <c r="CB9">
        <v>0.50180555555555562</v>
      </c>
      <c r="CC9">
        <v>1.4458610074987368</v>
      </c>
      <c r="CD9">
        <v>0</v>
      </c>
      <c r="CE9">
        <v>9.9292810949386662E-2</v>
      </c>
      <c r="CF9">
        <v>0</v>
      </c>
      <c r="CG9">
        <v>4.3264653968664794E-2</v>
      </c>
      <c r="CH9">
        <v>0</v>
      </c>
      <c r="CI9">
        <v>1.7453594552305818E-2</v>
      </c>
      <c r="CJ9">
        <v>0</v>
      </c>
      <c r="CK9">
        <v>5.9332675960584037E-2</v>
      </c>
      <c r="CL9">
        <v>0</v>
      </c>
      <c r="CM9">
        <v>3.5540916078114326E-2</v>
      </c>
      <c r="CN9">
        <v>1.7006802721088437E-4</v>
      </c>
      <c r="CO9">
        <v>2.2150924728928007E-2</v>
      </c>
    </row>
    <row r="10" spans="1:140">
      <c r="A10">
        <v>64</v>
      </c>
      <c r="B10" s="32" t="s">
        <v>49</v>
      </c>
      <c r="C10" t="str">
        <f t="shared" si="2"/>
        <v>Spring 5.2</v>
      </c>
      <c r="D10">
        <v>5.3942307692307685E-2</v>
      </c>
      <c r="E10">
        <v>0.38175603632048338</v>
      </c>
      <c r="F10">
        <v>2.1739130434782607E-4</v>
      </c>
      <c r="G10">
        <v>4.1550746641361866E-2</v>
      </c>
      <c r="H10">
        <v>0</v>
      </c>
      <c r="I10">
        <v>2.8835156434891488E-2</v>
      </c>
      <c r="J10">
        <v>1.9158878504672897E-3</v>
      </c>
      <c r="K10">
        <v>4.3464081868150227E-2</v>
      </c>
      <c r="L10">
        <v>0</v>
      </c>
      <c r="M10">
        <v>7.5971685973834843E-2</v>
      </c>
      <c r="N10">
        <v>0</v>
      </c>
      <c r="O10">
        <v>1.975304832910172E-2</v>
      </c>
      <c r="P10">
        <v>9.1743119266055046E-5</v>
      </c>
      <c r="Q10">
        <v>3.9781852138581437E-2</v>
      </c>
      <c r="R10">
        <v>3.422018348623853E-2</v>
      </c>
      <c r="S10">
        <v>0.27531012234632202</v>
      </c>
      <c r="T10">
        <v>0</v>
      </c>
      <c r="U10">
        <v>8.052830856815564E-2</v>
      </c>
      <c r="V10">
        <v>0</v>
      </c>
      <c r="W10">
        <v>0.11706540022907318</v>
      </c>
      <c r="X10">
        <v>0</v>
      </c>
      <c r="Y10">
        <v>0.1513059131294438</v>
      </c>
      <c r="Z10">
        <v>0</v>
      </c>
      <c r="AA10">
        <v>4.3750823003131552E-2</v>
      </c>
      <c r="AB10">
        <v>1.0937499999999999E-3</v>
      </c>
      <c r="AC10">
        <v>0.17632078408936985</v>
      </c>
      <c r="AD10">
        <v>0</v>
      </c>
      <c r="AE10">
        <v>0.45660894732043666</v>
      </c>
      <c r="AF10">
        <v>0</v>
      </c>
      <c r="AG10">
        <v>4.9620702548554704E-2</v>
      </c>
      <c r="AH10">
        <v>0</v>
      </c>
      <c r="AI10">
        <v>0.12584912753090513</v>
      </c>
      <c r="AJ10">
        <v>0</v>
      </c>
      <c r="AK10">
        <v>0.12816622081506418</v>
      </c>
      <c r="AL10">
        <v>0</v>
      </c>
      <c r="AM10">
        <v>7.2075121105054207E-2</v>
      </c>
      <c r="AN10">
        <v>0</v>
      </c>
      <c r="AO10">
        <v>7.3253784965018526E-2</v>
      </c>
      <c r="AP10">
        <v>0</v>
      </c>
      <c r="AQ10">
        <v>5.8847089120786608E-2</v>
      </c>
      <c r="AR10">
        <v>0</v>
      </c>
      <c r="AS10">
        <v>8.7362458298241519E-2</v>
      </c>
      <c r="AT10">
        <v>0</v>
      </c>
      <c r="AU10">
        <v>4.2077155900855152E-2</v>
      </c>
      <c r="AV10">
        <v>0</v>
      </c>
      <c r="AW10">
        <v>3.4462528441579231E-2</v>
      </c>
      <c r="AX10">
        <v>0</v>
      </c>
      <c r="AY10">
        <v>7.7555076423067831E-2</v>
      </c>
      <c r="AZ10">
        <v>0</v>
      </c>
      <c r="BA10">
        <v>0.16306958719830897</v>
      </c>
      <c r="BB10">
        <v>0</v>
      </c>
      <c r="BC10">
        <v>5.7472434332215376E-2</v>
      </c>
      <c r="BD10">
        <v>0</v>
      </c>
      <c r="BE10">
        <v>0.11747477657911606</v>
      </c>
      <c r="BF10">
        <v>0</v>
      </c>
      <c r="BG10">
        <v>0.36561390475846961</v>
      </c>
      <c r="BH10">
        <v>0</v>
      </c>
      <c r="BI10">
        <v>0.75042658801937479</v>
      </c>
      <c r="BJ10">
        <v>0</v>
      </c>
      <c r="BK10">
        <v>5.4359832589329367E-2</v>
      </c>
      <c r="BL10">
        <v>0</v>
      </c>
      <c r="BM10">
        <v>0.11832845711144994</v>
      </c>
      <c r="BN10">
        <v>7.2656250000000006E-2</v>
      </c>
      <c r="BO10">
        <v>0.33730461164962589</v>
      </c>
      <c r="BP10">
        <v>9.0909090909090909E-4</v>
      </c>
      <c r="BQ10">
        <v>6.307861357979512E-2</v>
      </c>
      <c r="BR10">
        <v>0</v>
      </c>
      <c r="BS10">
        <v>0.14696659592584907</v>
      </c>
      <c r="BT10">
        <v>0</v>
      </c>
      <c r="BU10">
        <v>3.217288624697736E-2</v>
      </c>
      <c r="BV10">
        <v>0</v>
      </c>
      <c r="BW10">
        <v>3.0039338144899546E-2</v>
      </c>
      <c r="BX10">
        <v>0</v>
      </c>
      <c r="BY10">
        <v>5.886894729223148E-2</v>
      </c>
      <c r="BZ10">
        <v>8.8888888888888882E-4</v>
      </c>
      <c r="CA10">
        <v>7.3114574293347348E-2</v>
      </c>
      <c r="CB10">
        <v>0</v>
      </c>
      <c r="CC10">
        <v>7.5729650058545803E-2</v>
      </c>
      <c r="CD10">
        <v>0</v>
      </c>
      <c r="CE10">
        <v>0.26491786132181561</v>
      </c>
      <c r="CF10">
        <v>0</v>
      </c>
      <c r="CG10">
        <v>4.5930979365636768E-2</v>
      </c>
      <c r="CH10">
        <v>7.1942446043165466E-5</v>
      </c>
      <c r="CI10">
        <v>2.2440007918794063E-2</v>
      </c>
      <c r="CJ10">
        <v>0</v>
      </c>
      <c r="CK10">
        <v>6.3664534218760546E-2</v>
      </c>
      <c r="CL10">
        <v>0</v>
      </c>
      <c r="CM10">
        <v>5.0546052173627107E-2</v>
      </c>
      <c r="CN10">
        <v>0</v>
      </c>
      <c r="CO10">
        <v>2.2916623162274923E-2</v>
      </c>
    </row>
    <row r="11" spans="1:140">
      <c r="A11">
        <v>65</v>
      </c>
      <c r="B11" s="32" t="s">
        <v>50</v>
      </c>
      <c r="C11" t="str">
        <f t="shared" si="2"/>
        <v>Spring 5.2</v>
      </c>
      <c r="D11">
        <v>2.1442307692307691E-2</v>
      </c>
      <c r="E11">
        <v>0.25051715267497865</v>
      </c>
      <c r="F11">
        <v>4.8913043478260873E-3</v>
      </c>
      <c r="G11">
        <v>6.8644224833268402E-2</v>
      </c>
      <c r="H11">
        <v>6.2500000000000001E-5</v>
      </c>
      <c r="I11">
        <v>3.3894170317005062E-2</v>
      </c>
      <c r="J11">
        <v>0</v>
      </c>
      <c r="K11">
        <v>2.397092740250267E-2</v>
      </c>
      <c r="L11">
        <v>0</v>
      </c>
      <c r="M11">
        <v>6.1795746386196691E-2</v>
      </c>
      <c r="N11">
        <v>0</v>
      </c>
      <c r="O11">
        <v>3.3677834248240571E-2</v>
      </c>
      <c r="P11">
        <v>0</v>
      </c>
      <c r="Q11">
        <v>2.6358244928438829E-2</v>
      </c>
      <c r="R11">
        <v>3.6697247706422018E-4</v>
      </c>
      <c r="S11">
        <v>5.2181497591283127E-2</v>
      </c>
      <c r="T11">
        <v>0</v>
      </c>
      <c r="U11">
        <v>0.28881659076706473</v>
      </c>
      <c r="V11">
        <v>2.931304347826087</v>
      </c>
      <c r="W11">
        <v>3.6895049305514198</v>
      </c>
      <c r="X11">
        <v>0</v>
      </c>
      <c r="Y11">
        <v>0.24666007808198695</v>
      </c>
      <c r="Z11">
        <v>0</v>
      </c>
      <c r="AA11">
        <v>6.3977815812136102E-2</v>
      </c>
      <c r="AB11">
        <v>4.6874999999999998E-4</v>
      </c>
      <c r="AC11">
        <v>7.2292252122697742E-2</v>
      </c>
      <c r="AD11">
        <v>0</v>
      </c>
      <c r="AE11">
        <v>9.5536488432756445E-2</v>
      </c>
      <c r="AF11">
        <v>0</v>
      </c>
      <c r="AG11">
        <v>9.2983322105735566E-2</v>
      </c>
      <c r="AH11">
        <v>1.6949152542372882E-4</v>
      </c>
      <c r="AI11">
        <v>6.7361265976935106E-2</v>
      </c>
      <c r="AJ11">
        <v>0</v>
      </c>
      <c r="AK11">
        <v>0.12916409693252076</v>
      </c>
      <c r="AL11">
        <v>0</v>
      </c>
      <c r="AM11">
        <v>4.8690991787682075E-2</v>
      </c>
      <c r="AN11">
        <v>0</v>
      </c>
      <c r="AO11">
        <v>4.7197779217207941E-2</v>
      </c>
      <c r="AP11">
        <v>0</v>
      </c>
      <c r="AQ11">
        <v>8.0134275127469803E-2</v>
      </c>
      <c r="AR11">
        <v>0</v>
      </c>
      <c r="AS11">
        <v>7.7499753039426647E-2</v>
      </c>
      <c r="AT11">
        <v>0</v>
      </c>
      <c r="AU11">
        <v>0.12216009908714424</v>
      </c>
      <c r="AV11">
        <v>1.0309278350515464E-4</v>
      </c>
      <c r="AW11">
        <v>4.427990143357477E-2</v>
      </c>
      <c r="AX11">
        <v>0</v>
      </c>
      <c r="AY11">
        <v>9.0232928014831779E-2</v>
      </c>
      <c r="AZ11">
        <v>0.13357142857142859</v>
      </c>
      <c r="BA11">
        <v>0.99038584138278241</v>
      </c>
      <c r="BB11">
        <v>0</v>
      </c>
      <c r="BC11">
        <v>5.9387061573277326E-2</v>
      </c>
      <c r="BD11">
        <v>0</v>
      </c>
      <c r="BE11">
        <v>6.1138669381082963E-2</v>
      </c>
      <c r="BF11">
        <v>0</v>
      </c>
      <c r="BG11">
        <v>0.15235166918386653</v>
      </c>
      <c r="BH11">
        <v>0</v>
      </c>
      <c r="BI11">
        <v>0.3356060534947401</v>
      </c>
      <c r="BJ11">
        <v>2.2988505747126439E-4</v>
      </c>
      <c r="BK11">
        <v>7.7218594723920703E-2</v>
      </c>
      <c r="BL11">
        <v>0</v>
      </c>
      <c r="BM11">
        <v>8.8223771985754151E-2</v>
      </c>
      <c r="BN11">
        <v>1.1640625E-2</v>
      </c>
      <c r="BO11">
        <v>0.15417004877859389</v>
      </c>
      <c r="BP11">
        <v>0</v>
      </c>
      <c r="BQ11">
        <v>4.1116713857211919E-2</v>
      </c>
      <c r="BR11">
        <v>0</v>
      </c>
      <c r="BS11">
        <v>8.5978599848818199E-2</v>
      </c>
      <c r="BT11">
        <v>0</v>
      </c>
      <c r="BU11">
        <v>3.5738597128769256E-2</v>
      </c>
      <c r="BV11">
        <v>3.9316239316239321E-3</v>
      </c>
      <c r="BW11">
        <v>8.6323092319649672E-2</v>
      </c>
      <c r="BX11">
        <v>2.2727272727272727E-4</v>
      </c>
      <c r="BY11">
        <v>0.14448206603845565</v>
      </c>
      <c r="BZ11">
        <v>8.1111111111111106E-3</v>
      </c>
      <c r="CA11">
        <v>0.15614988369710003</v>
      </c>
      <c r="CB11">
        <v>0.1661111111111111</v>
      </c>
      <c r="CC11">
        <v>0.73648473227629463</v>
      </c>
      <c r="CD11">
        <v>0</v>
      </c>
      <c r="CE11">
        <v>0.1615914697015533</v>
      </c>
      <c r="CF11">
        <v>0</v>
      </c>
      <c r="CG11">
        <v>6.0161329261859339E-2</v>
      </c>
      <c r="CH11">
        <v>0</v>
      </c>
      <c r="CI11">
        <v>3.4820035087350917E-2</v>
      </c>
      <c r="CJ11">
        <v>0</v>
      </c>
      <c r="CK11">
        <v>0.13885555655629578</v>
      </c>
      <c r="CL11">
        <v>0</v>
      </c>
      <c r="CM11">
        <v>6.2146087677514825E-2</v>
      </c>
      <c r="CN11">
        <v>5.1020408163265311E-4</v>
      </c>
      <c r="CO11">
        <v>2.4950508066676296E-2</v>
      </c>
    </row>
    <row r="12" spans="1:140">
      <c r="A12">
        <v>68</v>
      </c>
      <c r="B12" s="32" t="s">
        <v>51</v>
      </c>
      <c r="C12" t="str">
        <f t="shared" si="2"/>
        <v>Spring 5.2</v>
      </c>
      <c r="D12">
        <v>1.9230769230769231E-4</v>
      </c>
      <c r="E12">
        <v>5.6948076423535429E-2</v>
      </c>
      <c r="F12">
        <v>0</v>
      </c>
      <c r="G12">
        <v>2.7668085446868721E-2</v>
      </c>
      <c r="H12">
        <v>0</v>
      </c>
      <c r="I12">
        <v>4.3611554624545038E-2</v>
      </c>
      <c r="J12">
        <v>0</v>
      </c>
      <c r="K12">
        <v>3.182897592400416E-2</v>
      </c>
      <c r="L12">
        <v>0</v>
      </c>
      <c r="M12">
        <v>5.9855303572336579E-2</v>
      </c>
      <c r="N12">
        <v>0</v>
      </c>
      <c r="O12">
        <v>2.7231962066215434E-2</v>
      </c>
      <c r="P12">
        <v>0</v>
      </c>
      <c r="Q12">
        <v>3.2830744520625441E-2</v>
      </c>
      <c r="R12">
        <v>0</v>
      </c>
      <c r="S12">
        <v>4.6463420934628748E-2</v>
      </c>
      <c r="T12">
        <v>0</v>
      </c>
      <c r="U12">
        <v>0.46797392487128592</v>
      </c>
      <c r="V12">
        <v>0</v>
      </c>
      <c r="W12">
        <v>0.12182296369506182</v>
      </c>
      <c r="X12">
        <v>0</v>
      </c>
      <c r="Y12">
        <v>0.15076442879969779</v>
      </c>
      <c r="Z12">
        <v>0</v>
      </c>
      <c r="AA12">
        <v>0.11239289620039002</v>
      </c>
      <c r="AB12">
        <v>9.3749999999999997E-4</v>
      </c>
      <c r="AC12">
        <v>8.2477488768847487E-2</v>
      </c>
      <c r="AD12">
        <v>0</v>
      </c>
      <c r="AE12">
        <v>0.24113955861424491</v>
      </c>
      <c r="AF12">
        <v>0</v>
      </c>
      <c r="AG12">
        <v>8.7862724666598974E-2</v>
      </c>
      <c r="AH12">
        <v>0</v>
      </c>
      <c r="AI12">
        <v>0.11081008522467053</v>
      </c>
      <c r="AJ12">
        <v>0</v>
      </c>
      <c r="AK12">
        <v>0.19805340924935258</v>
      </c>
      <c r="AL12">
        <v>0</v>
      </c>
      <c r="AM12">
        <v>5.7246552007712059E-2</v>
      </c>
      <c r="AN12">
        <v>0</v>
      </c>
      <c r="AO12">
        <v>4.9462872516421418E-2</v>
      </c>
      <c r="AP12">
        <v>0</v>
      </c>
      <c r="AQ12">
        <v>8.3009632332073341E-2</v>
      </c>
      <c r="AR12">
        <v>1.7241379310344826E-4</v>
      </c>
      <c r="AS12">
        <v>9.4344579547364513E-2</v>
      </c>
      <c r="AT12">
        <v>0</v>
      </c>
      <c r="AU12">
        <v>0.15698585559178757</v>
      </c>
      <c r="AV12">
        <v>1.0309278350515464E-4</v>
      </c>
      <c r="AW12">
        <v>6.9592443633063258E-2</v>
      </c>
      <c r="AX12">
        <v>1.5806451612903224E-2</v>
      </c>
      <c r="AY12">
        <v>0.16398145044976634</v>
      </c>
      <c r="AZ12">
        <v>6.8214285714285713E-2</v>
      </c>
      <c r="BA12">
        <v>0.61812848776183837</v>
      </c>
      <c r="BB12">
        <v>0</v>
      </c>
      <c r="BC12">
        <v>7.6422258119958827E-2</v>
      </c>
      <c r="BD12">
        <v>0</v>
      </c>
      <c r="BE12">
        <v>0.10463747177780047</v>
      </c>
      <c r="BF12">
        <v>0</v>
      </c>
      <c r="BG12">
        <v>0.48945745153147463</v>
      </c>
      <c r="BH12">
        <v>0</v>
      </c>
      <c r="BI12">
        <v>0.47896239987920758</v>
      </c>
      <c r="BJ12">
        <v>0</v>
      </c>
      <c r="BK12">
        <v>6.2359997409619006E-2</v>
      </c>
      <c r="BL12">
        <v>0</v>
      </c>
      <c r="BM12">
        <v>9.9738290905084501E-2</v>
      </c>
      <c r="BN12">
        <v>0.43914062500000006</v>
      </c>
      <c r="BO12">
        <v>0.74997422704659211</v>
      </c>
      <c r="BP12">
        <v>0</v>
      </c>
      <c r="BQ12">
        <v>3.4851310755639291E-2</v>
      </c>
      <c r="BR12">
        <v>0</v>
      </c>
      <c r="BS12">
        <v>9.235121696397651E-2</v>
      </c>
      <c r="BT12">
        <v>0</v>
      </c>
      <c r="BU12">
        <v>4.4600336534626042E-2</v>
      </c>
      <c r="BV12">
        <v>0</v>
      </c>
      <c r="BW12">
        <v>3.5771014195094555E-2</v>
      </c>
      <c r="BX12">
        <v>0</v>
      </c>
      <c r="BY12">
        <v>9.4067766926176369E-2</v>
      </c>
      <c r="BZ12">
        <v>8.8888888888888882E-4</v>
      </c>
      <c r="CA12">
        <v>4.5721593874389815E-2</v>
      </c>
      <c r="CB12">
        <v>0.15069444444444444</v>
      </c>
      <c r="CC12">
        <v>0.6630043778743131</v>
      </c>
      <c r="CD12">
        <v>0</v>
      </c>
      <c r="CE12">
        <v>8.0768510294702944E-2</v>
      </c>
      <c r="CF12">
        <v>0</v>
      </c>
      <c r="CG12">
        <v>0.12203068937326747</v>
      </c>
      <c r="CH12">
        <v>7.2302158273381302E-3</v>
      </c>
      <c r="CI12">
        <v>7.9182612287097817E-2</v>
      </c>
      <c r="CJ12">
        <v>1.7567567567567566E-3</v>
      </c>
      <c r="CK12">
        <v>7.4089060723509542E-2</v>
      </c>
      <c r="CL12">
        <v>0</v>
      </c>
      <c r="CM12">
        <v>2.602359934313999E-2</v>
      </c>
      <c r="CN12">
        <v>1.020408163265306E-4</v>
      </c>
      <c r="CO12">
        <v>2.2884568388917337E-2</v>
      </c>
    </row>
    <row r="13" spans="1:140">
      <c r="A13">
        <v>350</v>
      </c>
      <c r="B13" s="32" t="s">
        <v>52</v>
      </c>
      <c r="C13" t="str">
        <f t="shared" si="2"/>
        <v>Spring 5.2</v>
      </c>
      <c r="D13">
        <v>5.7692307692307687E-4</v>
      </c>
      <c r="E13">
        <v>5.9272352080646462E-2</v>
      </c>
      <c r="F13">
        <v>4.4021739130434782E-3</v>
      </c>
      <c r="G13">
        <v>7.4363503098356765E-2</v>
      </c>
      <c r="H13">
        <v>0</v>
      </c>
      <c r="I13">
        <v>3.1501416379639047E-2</v>
      </c>
      <c r="J13">
        <v>0</v>
      </c>
      <c r="K13">
        <v>2.2911675942397784E-2</v>
      </c>
      <c r="L13">
        <v>0</v>
      </c>
      <c r="M13">
        <v>6.1659132209742326E-2</v>
      </c>
      <c r="N13">
        <v>0</v>
      </c>
      <c r="O13">
        <v>3.4826489751894958E-2</v>
      </c>
      <c r="P13">
        <v>0</v>
      </c>
      <c r="Q13">
        <v>6.0621806310436108E-2</v>
      </c>
      <c r="R13">
        <v>0</v>
      </c>
      <c r="S13">
        <v>4.0413895237811838E-2</v>
      </c>
      <c r="T13">
        <v>0</v>
      </c>
      <c r="U13">
        <v>0.2450268061122523</v>
      </c>
      <c r="V13">
        <v>0</v>
      </c>
      <c r="W13">
        <v>0.16048286941333489</v>
      </c>
      <c r="X13">
        <v>0</v>
      </c>
      <c r="Y13">
        <v>0.2992740491516922</v>
      </c>
      <c r="Z13">
        <v>0</v>
      </c>
      <c r="AA13">
        <v>0.12772213157589182</v>
      </c>
      <c r="AB13">
        <v>6.2500000000000001E-4</v>
      </c>
      <c r="AC13">
        <v>7.8826859428603013E-2</v>
      </c>
      <c r="AD13">
        <v>0</v>
      </c>
      <c r="AE13">
        <v>0.24101045725040726</v>
      </c>
      <c r="AF13">
        <v>0</v>
      </c>
      <c r="AG13">
        <v>8.2659501930062093E-2</v>
      </c>
      <c r="AH13">
        <v>0</v>
      </c>
      <c r="AI13">
        <v>7.8819548032929024E-2</v>
      </c>
      <c r="AJ13">
        <v>0</v>
      </c>
      <c r="AK13">
        <v>9.2749254134005005E-2</v>
      </c>
      <c r="AL13">
        <v>0</v>
      </c>
      <c r="AM13">
        <v>8.0081444191337947E-2</v>
      </c>
      <c r="AN13">
        <v>0</v>
      </c>
      <c r="AO13">
        <v>3.4924161689394516E-2</v>
      </c>
      <c r="AP13">
        <v>0</v>
      </c>
      <c r="AQ13">
        <v>6.3217936938459757E-2</v>
      </c>
      <c r="AR13">
        <v>0</v>
      </c>
      <c r="AS13">
        <v>8.5428556137982212E-2</v>
      </c>
      <c r="AT13">
        <v>0</v>
      </c>
      <c r="AU13">
        <v>7.0330854131769885E-2</v>
      </c>
      <c r="AV13">
        <v>0</v>
      </c>
      <c r="AW13">
        <v>4.9311530727673358E-2</v>
      </c>
      <c r="AX13">
        <v>4.0322580645161289E-3</v>
      </c>
      <c r="AY13">
        <v>0.10618109503341101</v>
      </c>
      <c r="AZ13">
        <v>0</v>
      </c>
      <c r="BA13">
        <v>0.11464539003617047</v>
      </c>
      <c r="BB13">
        <v>0</v>
      </c>
      <c r="BC13">
        <v>0.13118295619782203</v>
      </c>
      <c r="BD13">
        <v>0</v>
      </c>
      <c r="BE13">
        <v>0.10822129496946739</v>
      </c>
      <c r="BF13">
        <v>0</v>
      </c>
      <c r="BG13">
        <v>0.44346213577552113</v>
      </c>
      <c r="BH13">
        <v>0</v>
      </c>
      <c r="BI13">
        <v>0.17671172203130817</v>
      </c>
      <c r="BJ13">
        <v>0</v>
      </c>
      <c r="BK13">
        <v>4.0307934367284248E-2</v>
      </c>
      <c r="BL13">
        <v>0</v>
      </c>
      <c r="BM13">
        <v>0.15087288644016289</v>
      </c>
      <c r="BN13">
        <v>0</v>
      </c>
      <c r="BO13">
        <v>2.6562154558798116E-2</v>
      </c>
      <c r="BP13">
        <v>0</v>
      </c>
      <c r="BQ13">
        <v>6.0837160650474183E-2</v>
      </c>
      <c r="BR13">
        <v>0</v>
      </c>
      <c r="BS13">
        <v>5.0358748995184874E-2</v>
      </c>
      <c r="BT13">
        <v>0</v>
      </c>
      <c r="BU13">
        <v>4.133598028747635E-2</v>
      </c>
      <c r="BV13">
        <v>0</v>
      </c>
      <c r="BW13">
        <v>4.8864001770903977E-2</v>
      </c>
      <c r="BX13">
        <v>0</v>
      </c>
      <c r="BY13">
        <v>3.6975859982184875E-2</v>
      </c>
      <c r="BZ13">
        <v>1.111111111111111E-4</v>
      </c>
      <c r="CA13">
        <v>5.5689321508283832E-2</v>
      </c>
      <c r="CB13">
        <v>1.8838888888888887</v>
      </c>
      <c r="CC13">
        <v>2.5136711833853695</v>
      </c>
      <c r="CD13">
        <v>0</v>
      </c>
      <c r="CE13">
        <v>0.12243504659231937</v>
      </c>
      <c r="CF13">
        <v>0</v>
      </c>
      <c r="CG13">
        <v>5.8398960982746828E-2</v>
      </c>
      <c r="CH13">
        <v>1.0431654676258991E-3</v>
      </c>
      <c r="CI13">
        <v>3.567225323644551E-2</v>
      </c>
      <c r="CJ13">
        <v>0</v>
      </c>
      <c r="CK13">
        <v>6.5570218433024408E-2</v>
      </c>
      <c r="CL13">
        <v>0</v>
      </c>
      <c r="CM13">
        <v>3.6059534508960288E-2</v>
      </c>
      <c r="CN13">
        <v>7.8231292517006812E-4</v>
      </c>
      <c r="CO13">
        <v>2.6502940225266652E-2</v>
      </c>
    </row>
    <row r="14" spans="1:140">
      <c r="A14">
        <v>231</v>
      </c>
      <c r="B14" s="32" t="s">
        <v>53</v>
      </c>
      <c r="C14" t="str">
        <f t="shared" si="2"/>
        <v>Spring 5.2</v>
      </c>
      <c r="D14">
        <v>1.0576923076923077E-3</v>
      </c>
      <c r="E14">
        <v>7.6350078804499927E-2</v>
      </c>
      <c r="F14">
        <v>0</v>
      </c>
      <c r="G14">
        <v>2.0295523911175156E-2</v>
      </c>
      <c r="H14">
        <v>0</v>
      </c>
      <c r="I14">
        <v>4.032947119197898E-2</v>
      </c>
      <c r="J14">
        <v>9.3457943925233654E-5</v>
      </c>
      <c r="K14">
        <v>2.3814455963369872E-2</v>
      </c>
      <c r="L14">
        <v>0</v>
      </c>
      <c r="M14">
        <v>7.2838523083904608E-2</v>
      </c>
      <c r="N14">
        <v>0</v>
      </c>
      <c r="O14">
        <v>3.1937017664611857E-2</v>
      </c>
      <c r="P14">
        <v>0</v>
      </c>
      <c r="Q14">
        <v>3.5132767200052907E-2</v>
      </c>
      <c r="R14">
        <v>0</v>
      </c>
      <c r="S14">
        <v>7.7195459801087954E-2</v>
      </c>
      <c r="T14">
        <v>0</v>
      </c>
      <c r="U14">
        <v>0.10534357942927847</v>
      </c>
      <c r="V14">
        <v>0</v>
      </c>
      <c r="W14">
        <v>4.6598291171179286E-2</v>
      </c>
      <c r="X14">
        <v>0</v>
      </c>
      <c r="Y14">
        <v>0.43548768633854079</v>
      </c>
      <c r="Z14">
        <v>0</v>
      </c>
      <c r="AA14">
        <v>9.3305121427328164E-2</v>
      </c>
      <c r="AB14">
        <v>1.8281249999999999E-2</v>
      </c>
      <c r="AC14">
        <v>0.21702573031039821</v>
      </c>
      <c r="AD14">
        <v>0</v>
      </c>
      <c r="AE14">
        <v>0.64609559590814825</v>
      </c>
      <c r="AF14">
        <v>0</v>
      </c>
      <c r="AG14">
        <v>7.1036692780366131E-2</v>
      </c>
      <c r="AH14">
        <v>0</v>
      </c>
      <c r="AI14">
        <v>0.11769839927254372</v>
      </c>
      <c r="AJ14">
        <v>0</v>
      </c>
      <c r="AK14">
        <v>9.0091962217312277E-2</v>
      </c>
      <c r="AL14">
        <v>0</v>
      </c>
      <c r="AM14">
        <v>3.9935039510911638E-2</v>
      </c>
      <c r="AN14">
        <v>0</v>
      </c>
      <c r="AO14">
        <v>0.14713177996635396</v>
      </c>
      <c r="AP14">
        <v>0</v>
      </c>
      <c r="AQ14">
        <v>5.7175991547160243E-2</v>
      </c>
      <c r="AR14">
        <v>0</v>
      </c>
      <c r="AS14">
        <v>0.10135120722872852</v>
      </c>
      <c r="AT14">
        <v>0</v>
      </c>
      <c r="AU14">
        <v>6.0533267115221528E-2</v>
      </c>
      <c r="AV14">
        <v>0</v>
      </c>
      <c r="AW14">
        <v>2.8846890895058912E-2</v>
      </c>
      <c r="AX14">
        <v>0</v>
      </c>
      <c r="AY14">
        <v>9.984029601554098E-2</v>
      </c>
      <c r="AZ14">
        <v>0</v>
      </c>
      <c r="BA14">
        <v>0.19367514297426144</v>
      </c>
      <c r="BB14">
        <v>0</v>
      </c>
      <c r="BC14">
        <v>0.10148965422638655</v>
      </c>
      <c r="BD14">
        <v>0</v>
      </c>
      <c r="BE14">
        <v>0.12670838607412754</v>
      </c>
      <c r="BF14">
        <v>0</v>
      </c>
      <c r="BG14">
        <v>0.37450909963119805</v>
      </c>
      <c r="BH14">
        <v>0</v>
      </c>
      <c r="BI14">
        <v>0.29656902285729675</v>
      </c>
      <c r="BJ14">
        <v>0</v>
      </c>
      <c r="BK14">
        <v>3.3506922738251267E-2</v>
      </c>
      <c r="BL14">
        <v>0</v>
      </c>
      <c r="BM14">
        <v>0.13160745591434111</v>
      </c>
      <c r="BN14">
        <v>0</v>
      </c>
      <c r="BO14">
        <v>4.8750925788917376E-2</v>
      </c>
      <c r="BP14">
        <v>0</v>
      </c>
      <c r="BQ14">
        <v>5.4197520580961188E-2</v>
      </c>
      <c r="BR14">
        <v>0</v>
      </c>
      <c r="BS14">
        <v>5.6081716413565581E-2</v>
      </c>
      <c r="BT14">
        <v>0</v>
      </c>
      <c r="BU14">
        <v>6.1147424318200666E-2</v>
      </c>
      <c r="BV14">
        <v>0</v>
      </c>
      <c r="BW14">
        <v>3.483299059402413E-2</v>
      </c>
      <c r="BX14">
        <v>0</v>
      </c>
      <c r="BY14">
        <v>0.13059188268794664</v>
      </c>
      <c r="BZ14">
        <v>0</v>
      </c>
      <c r="CA14">
        <v>3.6018684520168945E-2</v>
      </c>
      <c r="CB14">
        <v>0</v>
      </c>
      <c r="CC14">
        <v>4.9194157239561012E-2</v>
      </c>
      <c r="CD14">
        <v>0</v>
      </c>
      <c r="CE14">
        <v>0.10434168016004854</v>
      </c>
      <c r="CF14">
        <v>0</v>
      </c>
      <c r="CG14">
        <v>2.7184523167235877E-2</v>
      </c>
      <c r="CH14">
        <v>0</v>
      </c>
      <c r="CI14">
        <v>2.260113008475708E-2</v>
      </c>
      <c r="CJ14">
        <v>1.3513513513513514E-4</v>
      </c>
      <c r="CK14">
        <v>4.5419183064196809E-2</v>
      </c>
      <c r="CL14">
        <v>0</v>
      </c>
      <c r="CM14">
        <v>4.4901403247575251E-2</v>
      </c>
      <c r="CN14">
        <v>0</v>
      </c>
      <c r="CO14">
        <v>1.7916598462042001E-2</v>
      </c>
    </row>
    <row r="15" spans="1:140">
      <c r="A15">
        <v>142</v>
      </c>
      <c r="B15" s="32" t="s">
        <v>54</v>
      </c>
      <c r="C15" t="str">
        <f t="shared" si="2"/>
        <v>Spring 5.2</v>
      </c>
      <c r="D15">
        <v>4.807692307692308E-4</v>
      </c>
      <c r="E15">
        <v>5.724140772094783E-2</v>
      </c>
      <c r="F15">
        <v>4.3478260869565214E-4</v>
      </c>
      <c r="G15">
        <v>2.5810511778184986E-2</v>
      </c>
      <c r="H15">
        <v>0</v>
      </c>
      <c r="I15">
        <v>2.380878589572729E-2</v>
      </c>
      <c r="J15">
        <v>0</v>
      </c>
      <c r="K15">
        <v>2.6656996446448252E-2</v>
      </c>
      <c r="L15">
        <v>0</v>
      </c>
      <c r="M15">
        <v>5.5808452391513524E-2</v>
      </c>
      <c r="N15">
        <v>0</v>
      </c>
      <c r="O15">
        <v>1.657181228762411E-2</v>
      </c>
      <c r="P15">
        <v>0</v>
      </c>
      <c r="Q15">
        <v>4.1924738143092027E-2</v>
      </c>
      <c r="R15">
        <v>0</v>
      </c>
      <c r="S15">
        <v>4.1775017836160444E-2</v>
      </c>
      <c r="T15">
        <v>0</v>
      </c>
      <c r="U15">
        <v>0.22488880340601597</v>
      </c>
      <c r="V15">
        <v>0</v>
      </c>
      <c r="W15">
        <v>0.20468073021203542</v>
      </c>
      <c r="X15">
        <v>0</v>
      </c>
      <c r="Y15">
        <v>0.14819310415674539</v>
      </c>
      <c r="Z15">
        <v>0</v>
      </c>
      <c r="AA15">
        <v>2.7992569699758517E-2</v>
      </c>
      <c r="AB15">
        <v>1.5625000000000001E-3</v>
      </c>
      <c r="AC15">
        <v>0.11824848358599374</v>
      </c>
      <c r="AD15">
        <v>0</v>
      </c>
      <c r="AE15">
        <v>0.87647288490391839</v>
      </c>
      <c r="AF15">
        <v>0</v>
      </c>
      <c r="AG15">
        <v>4.5665182917547682E-2</v>
      </c>
      <c r="AH15">
        <v>0</v>
      </c>
      <c r="AI15">
        <v>8.1823389117664069E-2</v>
      </c>
      <c r="AJ15">
        <v>0</v>
      </c>
      <c r="AK15">
        <v>7.3934407616907061E-2</v>
      </c>
      <c r="AL15">
        <v>0</v>
      </c>
      <c r="AM15">
        <v>5.3889980636490302E-2</v>
      </c>
      <c r="AN15">
        <v>0</v>
      </c>
      <c r="AO15">
        <v>5.8440841311477698E-2</v>
      </c>
      <c r="AP15">
        <v>0</v>
      </c>
      <c r="AQ15">
        <v>6.3687555381495384E-2</v>
      </c>
      <c r="AR15">
        <v>0</v>
      </c>
      <c r="AS15">
        <v>7.7927345438662976E-2</v>
      </c>
      <c r="AT15">
        <v>0</v>
      </c>
      <c r="AU15">
        <v>8.6615101556147545E-2</v>
      </c>
      <c r="AV15">
        <v>0</v>
      </c>
      <c r="AW15">
        <v>9.3672543226579766E-2</v>
      </c>
      <c r="AX15">
        <v>0</v>
      </c>
      <c r="AY15">
        <v>0.18457843460126097</v>
      </c>
      <c r="AZ15">
        <v>0.18214285714285716</v>
      </c>
      <c r="BA15">
        <v>1.0346446536642129</v>
      </c>
      <c r="BB15">
        <v>0</v>
      </c>
      <c r="BC15">
        <v>8.3968664831991724E-2</v>
      </c>
      <c r="BD15">
        <v>0</v>
      </c>
      <c r="BE15">
        <v>9.3758919434352189E-2</v>
      </c>
      <c r="BF15">
        <v>0</v>
      </c>
      <c r="BG15">
        <v>0.11815729395433644</v>
      </c>
      <c r="BH15">
        <v>0</v>
      </c>
      <c r="BI15">
        <v>0.11925255601961636</v>
      </c>
      <c r="BJ15">
        <v>0</v>
      </c>
      <c r="BK15">
        <v>3.9637541718317369E-2</v>
      </c>
      <c r="BL15">
        <v>0</v>
      </c>
      <c r="BM15">
        <v>0.34085328397438042</v>
      </c>
      <c r="BN15">
        <v>1.3281250000000001E-2</v>
      </c>
      <c r="BO15">
        <v>0.15858799108095001</v>
      </c>
      <c r="BP15">
        <v>0</v>
      </c>
      <c r="BQ15">
        <v>5.8415371569164549E-2</v>
      </c>
      <c r="BR15">
        <v>0</v>
      </c>
      <c r="BS15">
        <v>5.5903935684372907E-2</v>
      </c>
      <c r="BT15">
        <v>3.1746031746031746E-4</v>
      </c>
      <c r="BU15">
        <v>5.8251909226160532E-2</v>
      </c>
      <c r="BV15">
        <v>0</v>
      </c>
      <c r="BW15">
        <v>3.1955164109284805E-2</v>
      </c>
      <c r="BX15">
        <v>0</v>
      </c>
      <c r="BY15">
        <v>8.5938262366037285E-2</v>
      </c>
      <c r="BZ15">
        <v>0</v>
      </c>
      <c r="CA15">
        <v>5.9967387042882528E-2</v>
      </c>
      <c r="CB15">
        <v>1.6666666666666668E-3</v>
      </c>
      <c r="CC15">
        <v>0.10014979030457233</v>
      </c>
      <c r="CD15">
        <v>0</v>
      </c>
      <c r="CE15">
        <v>0.22186477299866642</v>
      </c>
      <c r="CF15">
        <v>0</v>
      </c>
      <c r="CG15">
        <v>6.5761267889506522E-2</v>
      </c>
      <c r="CH15">
        <v>1.4388489208633093E-4</v>
      </c>
      <c r="CI15">
        <v>2.3521327030644534E-2</v>
      </c>
      <c r="CJ15">
        <v>0</v>
      </c>
      <c r="CK15">
        <v>0.20914524563895148</v>
      </c>
      <c r="CL15">
        <v>6.7226890756302523E-4</v>
      </c>
      <c r="CM15">
        <v>5.9559148996799163E-2</v>
      </c>
      <c r="CN15">
        <v>2.1088435374149663E-3</v>
      </c>
      <c r="CO15">
        <v>4.6587493380240409E-2</v>
      </c>
    </row>
    <row r="16" spans="1:140">
      <c r="A16">
        <v>246</v>
      </c>
      <c r="B16" s="32" t="s">
        <v>55</v>
      </c>
      <c r="C16" t="str">
        <f t="shared" si="2"/>
        <v>Spring 5.2</v>
      </c>
      <c r="D16">
        <v>9.2307692307692299E-3</v>
      </c>
      <c r="E16">
        <v>0.14107843461164163</v>
      </c>
      <c r="F16">
        <v>0</v>
      </c>
      <c r="G16">
        <v>3.0207097624146004E-2</v>
      </c>
      <c r="H16">
        <v>0</v>
      </c>
      <c r="I16">
        <v>4.276388634113483E-2</v>
      </c>
      <c r="J16">
        <v>5.186915887850467E-3</v>
      </c>
      <c r="K16">
        <v>7.8457093060762609E-2</v>
      </c>
      <c r="L16">
        <v>0</v>
      </c>
      <c r="M16">
        <v>6.055315902995359E-2</v>
      </c>
      <c r="N16">
        <v>0</v>
      </c>
      <c r="O16">
        <v>2.9308331542921093E-2</v>
      </c>
      <c r="P16">
        <v>0</v>
      </c>
      <c r="Q16">
        <v>5.231849407697288E-2</v>
      </c>
      <c r="R16">
        <v>0</v>
      </c>
      <c r="S16">
        <v>3.0707880053656256E-2</v>
      </c>
      <c r="T16">
        <v>0</v>
      </c>
      <c r="U16">
        <v>0.14653731169354728</v>
      </c>
      <c r="V16">
        <v>0.16304347826086957</v>
      </c>
      <c r="W16">
        <v>1.104081034432282</v>
      </c>
      <c r="X16">
        <v>0</v>
      </c>
      <c r="Y16">
        <v>0.37979891353382272</v>
      </c>
      <c r="Z16">
        <v>0</v>
      </c>
      <c r="AA16">
        <v>2.8367734714588731E-2</v>
      </c>
      <c r="AB16">
        <v>8.1250000000000003E-3</v>
      </c>
      <c r="AC16">
        <v>0.23200849638373039</v>
      </c>
      <c r="AD16">
        <v>0</v>
      </c>
      <c r="AE16">
        <v>0.1899312993949365</v>
      </c>
      <c r="AF16">
        <v>0</v>
      </c>
      <c r="AG16">
        <v>4.2366140831906096E-2</v>
      </c>
      <c r="AH16">
        <v>0</v>
      </c>
      <c r="AI16">
        <v>7.0720492354082745E-2</v>
      </c>
      <c r="AJ16">
        <v>0</v>
      </c>
      <c r="AK16">
        <v>9.8546853060992382E-2</v>
      </c>
      <c r="AL16">
        <v>0</v>
      </c>
      <c r="AM16">
        <v>8.078804720289437E-2</v>
      </c>
      <c r="AN16">
        <v>0</v>
      </c>
      <c r="AO16">
        <v>7.8272062395053563E-2</v>
      </c>
      <c r="AP16">
        <v>0</v>
      </c>
      <c r="AQ16">
        <v>5.1308608023661405E-2</v>
      </c>
      <c r="AR16">
        <v>1.7241379310344826E-4</v>
      </c>
      <c r="AS16">
        <v>9.0545500985829641E-2</v>
      </c>
      <c r="AT16">
        <v>0</v>
      </c>
      <c r="AU16">
        <v>5.7717347732054738E-2</v>
      </c>
      <c r="AV16">
        <v>0</v>
      </c>
      <c r="AW16">
        <v>5.2508052806792938E-2</v>
      </c>
      <c r="AX16">
        <v>1.6129032258064516E-4</v>
      </c>
      <c r="AY16">
        <v>4.2337150865809844E-2</v>
      </c>
      <c r="AZ16">
        <v>2.8571428571428571E-3</v>
      </c>
      <c r="BA16">
        <v>0.21700487785232203</v>
      </c>
      <c r="BB16">
        <v>0</v>
      </c>
      <c r="BC16">
        <v>6.8533685780123199E-2</v>
      </c>
      <c r="BD16">
        <v>0</v>
      </c>
      <c r="BE16">
        <v>0.10845346336273243</v>
      </c>
      <c r="BF16">
        <v>0</v>
      </c>
      <c r="BG16">
        <v>0.19957047085499313</v>
      </c>
      <c r="BH16">
        <v>0</v>
      </c>
      <c r="BI16">
        <v>0.15249093529956076</v>
      </c>
      <c r="BJ16">
        <v>0</v>
      </c>
      <c r="BK16">
        <v>8.4204551781088779E-2</v>
      </c>
      <c r="BL16">
        <v>0</v>
      </c>
      <c r="BM16">
        <v>0.12746583210349113</v>
      </c>
      <c r="BN16">
        <v>0.18046875000000001</v>
      </c>
      <c r="BO16">
        <v>0.50812937668112268</v>
      </c>
      <c r="BP16">
        <v>0</v>
      </c>
      <c r="BQ16">
        <v>3.5862321600965301E-2</v>
      </c>
      <c r="BR16">
        <v>0</v>
      </c>
      <c r="BS16">
        <v>8.22957305011984E-2</v>
      </c>
      <c r="BT16">
        <v>0</v>
      </c>
      <c r="BU16">
        <v>4.4046951238324521E-2</v>
      </c>
      <c r="BV16">
        <v>0</v>
      </c>
      <c r="BW16">
        <v>3.4718279564137255E-2</v>
      </c>
      <c r="BX16">
        <v>0</v>
      </c>
      <c r="BY16">
        <v>4.0609911554836592E-2</v>
      </c>
      <c r="BZ16">
        <v>1.111111111111111E-4</v>
      </c>
      <c r="CA16">
        <v>4.7798664952455792E-2</v>
      </c>
      <c r="CB16">
        <v>6.7083333333333328E-2</v>
      </c>
      <c r="CC16">
        <v>0.42533215096423604</v>
      </c>
      <c r="CD16">
        <v>0</v>
      </c>
      <c r="CE16">
        <v>0.17512929545627909</v>
      </c>
      <c r="CF16">
        <v>0</v>
      </c>
      <c r="CG16">
        <v>3.2153690083388531E-2</v>
      </c>
      <c r="CH16">
        <v>0</v>
      </c>
      <c r="CI16">
        <v>1.8816017226034442E-2</v>
      </c>
      <c r="CJ16">
        <v>2.1621621621621622E-3</v>
      </c>
      <c r="CK16">
        <v>0.11278350239215483</v>
      </c>
      <c r="CL16">
        <v>0</v>
      </c>
      <c r="CM16">
        <v>3.1872644800026467E-2</v>
      </c>
      <c r="CN16">
        <v>0</v>
      </c>
      <c r="CO16">
        <v>1.5257889117372423E-2</v>
      </c>
    </row>
    <row r="17" spans="1:93">
      <c r="A17">
        <v>38</v>
      </c>
      <c r="B17" s="32" t="s">
        <v>56</v>
      </c>
      <c r="C17" t="str">
        <f t="shared" si="2"/>
        <v>Spring 5.2</v>
      </c>
      <c r="D17">
        <v>0</v>
      </c>
      <c r="E17">
        <v>4.5395431207528508E-2</v>
      </c>
      <c r="F17">
        <v>4.3478260869565214E-4</v>
      </c>
      <c r="G17">
        <v>3.6860110780851954E-2</v>
      </c>
      <c r="H17">
        <v>0</v>
      </c>
      <c r="I17">
        <v>2.7935087916698804E-2</v>
      </c>
      <c r="J17">
        <v>0</v>
      </c>
      <c r="K17">
        <v>3.0915359870905504E-2</v>
      </c>
      <c r="L17">
        <v>0</v>
      </c>
      <c r="M17">
        <v>7.9039988815682374E-2</v>
      </c>
      <c r="N17">
        <v>0</v>
      </c>
      <c r="O17">
        <v>2.4675055943980822E-2</v>
      </c>
      <c r="P17">
        <v>0</v>
      </c>
      <c r="Q17">
        <v>3.2187544233761939E-2</v>
      </c>
      <c r="R17">
        <v>1.6513761467889909E-3</v>
      </c>
      <c r="S17">
        <v>6.1761552352049026E-2</v>
      </c>
      <c r="T17">
        <v>0</v>
      </c>
      <c r="U17">
        <v>0.1962772273469276</v>
      </c>
      <c r="V17">
        <v>0.11739130434782609</v>
      </c>
      <c r="W17">
        <v>0.94716351480215644</v>
      </c>
      <c r="X17">
        <v>0</v>
      </c>
      <c r="Y17">
        <v>0.12318793580035614</v>
      </c>
      <c r="Z17">
        <v>0</v>
      </c>
      <c r="AA17">
        <v>4.0218016471289177E-2</v>
      </c>
      <c r="AB17">
        <v>9.3749999999999997E-4</v>
      </c>
      <c r="AC17">
        <v>8.1246287274678516E-2</v>
      </c>
      <c r="AD17">
        <v>0</v>
      </c>
      <c r="AE17">
        <v>0.26300396386461705</v>
      </c>
      <c r="AF17">
        <v>0</v>
      </c>
      <c r="AG17">
        <v>5.7822524542209715E-2</v>
      </c>
      <c r="AH17">
        <v>0</v>
      </c>
      <c r="AI17">
        <v>9.0979701750517214E-2</v>
      </c>
      <c r="AJ17">
        <v>0</v>
      </c>
      <c r="AK17">
        <v>0.14309499368504053</v>
      </c>
      <c r="AL17">
        <v>0</v>
      </c>
      <c r="AM17">
        <v>6.8657554471293208E-2</v>
      </c>
      <c r="AN17">
        <v>0</v>
      </c>
      <c r="AO17">
        <v>7.0090364287229895E-2</v>
      </c>
      <c r="AP17">
        <v>0</v>
      </c>
      <c r="AQ17">
        <v>6.382237248428603E-2</v>
      </c>
      <c r="AR17">
        <v>0</v>
      </c>
      <c r="AS17">
        <v>0.11409300426126984</v>
      </c>
      <c r="AT17">
        <v>0</v>
      </c>
      <c r="AU17">
        <v>9.7775108781272782E-2</v>
      </c>
      <c r="AV17">
        <v>3.0927835051546389E-4</v>
      </c>
      <c r="AW17">
        <v>5.8649118253450226E-2</v>
      </c>
      <c r="AX17">
        <v>8.1129032258064518E-2</v>
      </c>
      <c r="AY17">
        <v>0.45014486939244802</v>
      </c>
      <c r="AZ17">
        <v>0</v>
      </c>
      <c r="BA17">
        <v>0.14817095856913498</v>
      </c>
      <c r="BB17">
        <v>0</v>
      </c>
      <c r="BC17">
        <v>7.3118207221065851E-2</v>
      </c>
      <c r="BD17">
        <v>0</v>
      </c>
      <c r="BE17">
        <v>0.1399162805271626</v>
      </c>
      <c r="BF17">
        <v>0</v>
      </c>
      <c r="BG17">
        <v>0.24324242370044896</v>
      </c>
      <c r="BH17">
        <v>0</v>
      </c>
      <c r="BI17">
        <v>0.26692689073321108</v>
      </c>
      <c r="BJ17">
        <v>0</v>
      </c>
      <c r="BK17">
        <v>4.6641440183534617E-2</v>
      </c>
      <c r="BL17">
        <v>0</v>
      </c>
      <c r="BM17">
        <v>8.4799218691855111E-2</v>
      </c>
      <c r="BN17">
        <v>2.3437499999999999E-3</v>
      </c>
      <c r="BO17">
        <v>8.2076861301563608E-2</v>
      </c>
      <c r="BP17">
        <v>0</v>
      </c>
      <c r="BQ17">
        <v>6.0494210921008748E-2</v>
      </c>
      <c r="BR17">
        <v>0</v>
      </c>
      <c r="BS17">
        <v>9.1936963407130506E-2</v>
      </c>
      <c r="BT17">
        <v>0</v>
      </c>
      <c r="BU17">
        <v>2.5797033718915605E-2</v>
      </c>
      <c r="BV17">
        <v>0</v>
      </c>
      <c r="BW17">
        <v>4.4644713181310761E-2</v>
      </c>
      <c r="BX17">
        <v>0</v>
      </c>
      <c r="BY17">
        <v>9.7996532244938137E-2</v>
      </c>
      <c r="BZ17">
        <v>0.21555555555555556</v>
      </c>
      <c r="CA17">
        <v>0.67059705490033228</v>
      </c>
      <c r="CB17">
        <v>0</v>
      </c>
      <c r="CC17">
        <v>9.9055760076637828E-2</v>
      </c>
      <c r="CD17">
        <v>0</v>
      </c>
      <c r="CE17">
        <v>7.8768336564158201E-2</v>
      </c>
      <c r="CF17">
        <v>0</v>
      </c>
      <c r="CG17">
        <v>4.7817575765143137E-2</v>
      </c>
      <c r="CH17">
        <v>1.0932014388489208</v>
      </c>
      <c r="CI17">
        <v>0.85628941646881918</v>
      </c>
      <c r="CJ17">
        <v>0</v>
      </c>
      <c r="CK17">
        <v>6.1933496395711232E-2</v>
      </c>
      <c r="CL17">
        <v>0</v>
      </c>
      <c r="CM17">
        <v>6.1382205707499228E-2</v>
      </c>
      <c r="CN17">
        <v>2.3809523809523807E-4</v>
      </c>
      <c r="CO17">
        <v>1.5669337982674395E-2</v>
      </c>
    </row>
    <row r="18" spans="1:93">
      <c r="A18">
        <v>67</v>
      </c>
      <c r="B18" s="32" t="s">
        <v>57</v>
      </c>
      <c r="C18" t="str">
        <f t="shared" si="2"/>
        <v>Spring 5.2</v>
      </c>
      <c r="D18">
        <v>0</v>
      </c>
      <c r="E18">
        <v>2.5489779773220644E-2</v>
      </c>
      <c r="F18">
        <v>2.5000000000000001E-2</v>
      </c>
      <c r="G18">
        <v>0.15202092663910985</v>
      </c>
      <c r="H18">
        <v>0</v>
      </c>
      <c r="I18">
        <v>4.1355911683133219E-2</v>
      </c>
      <c r="J18">
        <v>0</v>
      </c>
      <c r="K18">
        <v>2.9798295149880371E-2</v>
      </c>
      <c r="L18">
        <v>0</v>
      </c>
      <c r="M18">
        <v>5.3123646450344668E-2</v>
      </c>
      <c r="N18">
        <v>5.3475935828877003E-5</v>
      </c>
      <c r="O18">
        <v>3.9642042696547766E-2</v>
      </c>
      <c r="P18">
        <v>0</v>
      </c>
      <c r="Q18">
        <v>5.236519656585982E-2</v>
      </c>
      <c r="R18">
        <v>0</v>
      </c>
      <c r="S18">
        <v>4.2580028251289231E-2</v>
      </c>
      <c r="T18">
        <v>0</v>
      </c>
      <c r="U18">
        <v>0.22509743953614522</v>
      </c>
      <c r="V18">
        <v>0</v>
      </c>
      <c r="W18">
        <v>0.18301461535883828</v>
      </c>
      <c r="X18">
        <v>0</v>
      </c>
      <c r="Y18">
        <v>0.12934880405829477</v>
      </c>
      <c r="Z18">
        <v>0</v>
      </c>
      <c r="AA18">
        <v>7.8862535021028801E-2</v>
      </c>
      <c r="AB18">
        <v>0.45781249999999996</v>
      </c>
      <c r="AC18">
        <v>1.3386748606880889</v>
      </c>
      <c r="AD18">
        <v>0</v>
      </c>
      <c r="AE18">
        <v>0.35462187082458241</v>
      </c>
      <c r="AF18">
        <v>0</v>
      </c>
      <c r="AG18">
        <v>0.10936194906634739</v>
      </c>
      <c r="AH18">
        <v>0</v>
      </c>
      <c r="AI18">
        <v>8.5484994989979676E-2</v>
      </c>
      <c r="AJ18">
        <v>0</v>
      </c>
      <c r="AK18">
        <v>0.12582611144365902</v>
      </c>
      <c r="AL18">
        <v>8.3333333333333339E-4</v>
      </c>
      <c r="AM18">
        <v>8.1903042134166701E-2</v>
      </c>
      <c r="AN18">
        <v>0</v>
      </c>
      <c r="AO18">
        <v>6.6748824263458392E-2</v>
      </c>
      <c r="AP18">
        <v>0</v>
      </c>
      <c r="AQ18">
        <v>7.5192245526907453E-2</v>
      </c>
      <c r="AR18">
        <v>0</v>
      </c>
      <c r="AS18">
        <v>0.13322931698800572</v>
      </c>
      <c r="AT18">
        <v>0</v>
      </c>
      <c r="AU18">
        <v>0.16222142762026812</v>
      </c>
      <c r="AV18">
        <v>0</v>
      </c>
      <c r="AW18">
        <v>4.8403180544140716E-2</v>
      </c>
      <c r="AX18">
        <v>0</v>
      </c>
      <c r="AY18">
        <v>6.2978163079773067E-2</v>
      </c>
      <c r="AZ18">
        <v>0.32</v>
      </c>
      <c r="BA18">
        <v>1.2172665759363048</v>
      </c>
      <c r="BB18">
        <v>0</v>
      </c>
      <c r="BC18">
        <v>0.11239581478826603</v>
      </c>
      <c r="BD18">
        <v>0</v>
      </c>
      <c r="BE18">
        <v>7.2887044473796625E-2</v>
      </c>
      <c r="BF18">
        <v>0</v>
      </c>
      <c r="BG18">
        <v>8.2437064400418175E-2</v>
      </c>
      <c r="BH18">
        <v>0</v>
      </c>
      <c r="BI18">
        <v>0.32164841950579687</v>
      </c>
      <c r="BJ18">
        <v>0</v>
      </c>
      <c r="BK18">
        <v>6.5370232726621652E-2</v>
      </c>
      <c r="BL18">
        <v>0</v>
      </c>
      <c r="BM18">
        <v>0.13888657439815699</v>
      </c>
      <c r="BN18">
        <v>1.15625E-2</v>
      </c>
      <c r="BO18">
        <v>0.14069888811824968</v>
      </c>
      <c r="BP18">
        <v>0</v>
      </c>
      <c r="BQ18">
        <v>4.8033958051701402E-2</v>
      </c>
      <c r="BR18">
        <v>0</v>
      </c>
      <c r="BS18">
        <v>0.10212910767975769</v>
      </c>
      <c r="BT18">
        <v>0</v>
      </c>
      <c r="BU18">
        <v>3.1013869252458644E-2</v>
      </c>
      <c r="BV18">
        <v>5.1282051282051282E-3</v>
      </c>
      <c r="BW18">
        <v>0.1163020989398806</v>
      </c>
      <c r="BX18">
        <v>0</v>
      </c>
      <c r="BY18">
        <v>5.4403716568242298E-2</v>
      </c>
      <c r="BZ18">
        <v>0</v>
      </c>
      <c r="CA18">
        <v>6.5046283536418809E-2</v>
      </c>
      <c r="CB18">
        <v>1.6111111111111111E-2</v>
      </c>
      <c r="CC18">
        <v>0.23725047498116386</v>
      </c>
      <c r="CD18">
        <v>0</v>
      </c>
      <c r="CE18">
        <v>0.1266030617067507</v>
      </c>
      <c r="CF18">
        <v>0</v>
      </c>
      <c r="CG18">
        <v>2.3164499981781196E-2</v>
      </c>
      <c r="CH18">
        <v>5.7553956834532373E-4</v>
      </c>
      <c r="CI18">
        <v>2.2961496532941914E-2</v>
      </c>
      <c r="CJ18">
        <v>0</v>
      </c>
      <c r="CK18">
        <v>5.8700327706472717E-2</v>
      </c>
      <c r="CL18">
        <v>0</v>
      </c>
      <c r="CM18">
        <v>4.6188190426704197E-2</v>
      </c>
      <c r="CN18">
        <v>2.3809523809523807E-4</v>
      </c>
      <c r="CO18">
        <v>2.0887317396037237E-2</v>
      </c>
    </row>
    <row r="19" spans="1:93">
      <c r="A19">
        <v>66</v>
      </c>
      <c r="B19" s="32" t="s">
        <v>58</v>
      </c>
      <c r="C19" t="str">
        <f t="shared" si="2"/>
        <v>Spring 5.2</v>
      </c>
      <c r="D19">
        <v>2.3076923076923075E-3</v>
      </c>
      <c r="E19">
        <v>7.6867019936220915E-2</v>
      </c>
      <c r="F19">
        <v>1.0869565217391303E-4</v>
      </c>
      <c r="G19">
        <v>3.4509718806000247E-2</v>
      </c>
      <c r="H19">
        <v>0</v>
      </c>
      <c r="I19">
        <v>2.1340774186150973E-2</v>
      </c>
      <c r="J19">
        <v>0</v>
      </c>
      <c r="K19">
        <v>2.7303753395732037E-2</v>
      </c>
      <c r="L19">
        <v>0</v>
      </c>
      <c r="M19">
        <v>3.8297333700622813E-2</v>
      </c>
      <c r="N19">
        <v>0</v>
      </c>
      <c r="O19">
        <v>2.6546230810362205E-2</v>
      </c>
      <c r="P19">
        <v>0</v>
      </c>
      <c r="Q19">
        <v>3.5258399218789635E-2</v>
      </c>
      <c r="R19">
        <v>0</v>
      </c>
      <c r="S19">
        <v>2.5635616210301002E-2</v>
      </c>
      <c r="T19">
        <v>0</v>
      </c>
      <c r="U19">
        <v>0.29895384416343262</v>
      </c>
      <c r="V19">
        <v>7.5652173913043477E-2</v>
      </c>
      <c r="W19">
        <v>0.7962228461191424</v>
      </c>
      <c r="X19">
        <v>0</v>
      </c>
      <c r="Y19">
        <v>0.10071531342072926</v>
      </c>
      <c r="Z19">
        <v>0</v>
      </c>
      <c r="AA19">
        <v>0.17085267766045212</v>
      </c>
      <c r="AB19">
        <v>0</v>
      </c>
      <c r="AC19">
        <v>6.9537669278923048E-2</v>
      </c>
      <c r="AD19">
        <v>0</v>
      </c>
      <c r="AE19">
        <v>0.20636218872480855</v>
      </c>
      <c r="AF19">
        <v>0</v>
      </c>
      <c r="AG19">
        <v>0.11903962425685963</v>
      </c>
      <c r="AH19">
        <v>0</v>
      </c>
      <c r="AI19">
        <v>0.10513028268597863</v>
      </c>
      <c r="AJ19">
        <v>0</v>
      </c>
      <c r="AK19">
        <v>8.8061000868644407E-2</v>
      </c>
      <c r="AL19">
        <v>0</v>
      </c>
      <c r="AM19">
        <v>3.9291880652222756E-2</v>
      </c>
      <c r="AN19">
        <v>0</v>
      </c>
      <c r="AO19">
        <v>8.6957574494555684E-2</v>
      </c>
      <c r="AP19">
        <v>0</v>
      </c>
      <c r="AQ19">
        <v>5.0207227333997011E-2</v>
      </c>
      <c r="AR19">
        <v>0</v>
      </c>
      <c r="AS19">
        <v>5.0912784358755292E-2</v>
      </c>
      <c r="AT19">
        <v>0</v>
      </c>
      <c r="AU19">
        <v>5.3251624139995526E-2</v>
      </c>
      <c r="AV19">
        <v>0</v>
      </c>
      <c r="AW19">
        <v>5.5757647829953794E-2</v>
      </c>
      <c r="AX19">
        <v>0</v>
      </c>
      <c r="AY19">
        <v>3.7216792029417245E-2</v>
      </c>
      <c r="AZ19">
        <v>2.0028571428571431</v>
      </c>
      <c r="BA19">
        <v>3.1819433320279247</v>
      </c>
      <c r="BB19">
        <v>0</v>
      </c>
      <c r="BC19">
        <v>4.2739867449805721E-2</v>
      </c>
      <c r="BD19">
        <v>0</v>
      </c>
      <c r="BE19">
        <v>0.13767518093521625</v>
      </c>
      <c r="BF19">
        <v>0</v>
      </c>
      <c r="BG19">
        <v>0.11461183877487838</v>
      </c>
      <c r="BH19">
        <v>0</v>
      </c>
      <c r="BI19">
        <v>0.42288334447256637</v>
      </c>
      <c r="BJ19">
        <v>0</v>
      </c>
      <c r="BK19">
        <v>6.358130038128991E-2</v>
      </c>
      <c r="BL19">
        <v>0</v>
      </c>
      <c r="BM19">
        <v>9.9528898819237516E-2</v>
      </c>
      <c r="BN19">
        <v>1.3281249999999999E-3</v>
      </c>
      <c r="BO19">
        <v>4.7731082384779029E-2</v>
      </c>
      <c r="BP19">
        <v>3.1818181818181819E-3</v>
      </c>
      <c r="BQ19">
        <v>7.5195748151434746E-2</v>
      </c>
      <c r="BR19">
        <v>0</v>
      </c>
      <c r="BS19">
        <v>9.2356241627389521E-2</v>
      </c>
      <c r="BT19">
        <v>0</v>
      </c>
      <c r="BU19">
        <v>4.1212465914267651E-2</v>
      </c>
      <c r="BV19">
        <v>0</v>
      </c>
      <c r="BW19">
        <v>4.9158307069257286E-2</v>
      </c>
      <c r="BX19">
        <v>0</v>
      </c>
      <c r="BY19">
        <v>9.2431024279864771E-2</v>
      </c>
      <c r="BZ19">
        <v>0</v>
      </c>
      <c r="CA19">
        <v>4.8978768787906433E-2</v>
      </c>
      <c r="CB19">
        <v>0</v>
      </c>
      <c r="CC19">
        <v>6.8114396841678845E-2</v>
      </c>
      <c r="CD19">
        <v>0</v>
      </c>
      <c r="CE19">
        <v>0.14815563610356144</v>
      </c>
      <c r="CF19">
        <v>0</v>
      </c>
      <c r="CG19">
        <v>4.6369198939177562E-2</v>
      </c>
      <c r="CH19">
        <v>0</v>
      </c>
      <c r="CI19">
        <v>2.394509838722066E-2</v>
      </c>
      <c r="CJ19">
        <v>0</v>
      </c>
      <c r="CK19">
        <v>5.7517248920583297E-2</v>
      </c>
      <c r="CL19">
        <v>0</v>
      </c>
      <c r="CM19">
        <v>3.7351566418978958E-2</v>
      </c>
      <c r="CN19">
        <v>0</v>
      </c>
      <c r="CO19">
        <v>2.2960024309038252E-2</v>
      </c>
    </row>
    <row r="20" spans="1:93">
      <c r="A20">
        <v>39</v>
      </c>
      <c r="B20" s="32" t="s">
        <v>59</v>
      </c>
      <c r="C20" t="str">
        <f t="shared" si="2"/>
        <v>Spring 5.2</v>
      </c>
      <c r="D20">
        <v>0.46413461538461537</v>
      </c>
      <c r="E20">
        <v>0.89572998627981504</v>
      </c>
      <c r="F20">
        <v>0</v>
      </c>
      <c r="G20">
        <v>4.1340664061556946E-2</v>
      </c>
      <c r="H20">
        <v>0</v>
      </c>
      <c r="I20">
        <v>3.4700113973746262E-2</v>
      </c>
      <c r="J20">
        <v>0</v>
      </c>
      <c r="K20">
        <v>1.5537044119587127E-2</v>
      </c>
      <c r="L20">
        <v>0</v>
      </c>
      <c r="M20">
        <v>5.4471617524281105E-2</v>
      </c>
      <c r="N20">
        <v>0</v>
      </c>
      <c r="O20">
        <v>3.4983887537532531E-2</v>
      </c>
      <c r="P20">
        <v>0</v>
      </c>
      <c r="Q20">
        <v>3.7430197728173936E-2</v>
      </c>
      <c r="R20">
        <v>0</v>
      </c>
      <c r="S20">
        <v>4.4009068154279067E-2</v>
      </c>
      <c r="T20">
        <v>0</v>
      </c>
      <c r="U20">
        <v>9.7907099742654047E-2</v>
      </c>
      <c r="V20">
        <v>4.3478260869565218E-3</v>
      </c>
      <c r="W20">
        <v>0.25294488828923023</v>
      </c>
      <c r="X20">
        <v>0</v>
      </c>
      <c r="Y20">
        <v>0.46575882506755878</v>
      </c>
      <c r="Z20">
        <v>0</v>
      </c>
      <c r="AA20">
        <v>7.3322015873823226E-2</v>
      </c>
      <c r="AB20">
        <v>6.2500000000000001E-4</v>
      </c>
      <c r="AC20">
        <v>7.3308829744116386E-2</v>
      </c>
      <c r="AD20">
        <v>0</v>
      </c>
      <c r="AE20">
        <v>0.14253234386238336</v>
      </c>
      <c r="AF20">
        <v>0</v>
      </c>
      <c r="AG20">
        <v>4.4803128596485366E-2</v>
      </c>
      <c r="AH20">
        <v>0</v>
      </c>
      <c r="AI20">
        <v>0.14609203328114381</v>
      </c>
      <c r="AJ20">
        <v>0</v>
      </c>
      <c r="AK20">
        <v>0.11109099882979762</v>
      </c>
      <c r="AL20">
        <v>0</v>
      </c>
      <c r="AM20">
        <v>6.0903290724575052E-2</v>
      </c>
      <c r="AN20">
        <v>0</v>
      </c>
      <c r="AO20">
        <v>0.10824473932879707</v>
      </c>
      <c r="AP20">
        <v>0</v>
      </c>
      <c r="AQ20">
        <v>0.10166879390631836</v>
      </c>
      <c r="AR20">
        <v>0</v>
      </c>
      <c r="AS20">
        <v>0.10980411328511076</v>
      </c>
      <c r="AT20">
        <v>0</v>
      </c>
      <c r="AU20">
        <v>8.7180915062845685E-2</v>
      </c>
      <c r="AV20">
        <v>0</v>
      </c>
      <c r="AW20">
        <v>6.0258860037518978E-2</v>
      </c>
      <c r="AX20">
        <v>0</v>
      </c>
      <c r="AY20">
        <v>7.7482500306749108E-2</v>
      </c>
      <c r="AZ20">
        <v>0.15107142857142858</v>
      </c>
      <c r="BA20">
        <v>0.79983635933869168</v>
      </c>
      <c r="BB20">
        <v>0</v>
      </c>
      <c r="BC20">
        <v>0.11375285961815257</v>
      </c>
      <c r="BD20">
        <v>0</v>
      </c>
      <c r="BE20">
        <v>0.20240744051837062</v>
      </c>
      <c r="BF20">
        <v>0</v>
      </c>
      <c r="BG20">
        <v>0.14830697723286515</v>
      </c>
      <c r="BH20">
        <v>0</v>
      </c>
      <c r="BI20">
        <v>0.19786941459084334</v>
      </c>
      <c r="BJ20">
        <v>0</v>
      </c>
      <c r="BK20">
        <v>6.843288249036858E-2</v>
      </c>
      <c r="BL20">
        <v>0</v>
      </c>
      <c r="BM20">
        <v>0.11905254827564631</v>
      </c>
      <c r="BN20">
        <v>5.2343750000000003E-3</v>
      </c>
      <c r="BO20">
        <v>8.9088369464018019E-2</v>
      </c>
      <c r="BP20">
        <v>0.83145454545454545</v>
      </c>
      <c r="BQ20">
        <v>0.8915260464334015</v>
      </c>
      <c r="BR20">
        <v>0</v>
      </c>
      <c r="BS20">
        <v>6.6175565887660215E-2</v>
      </c>
      <c r="BT20">
        <v>0</v>
      </c>
      <c r="BU20">
        <v>3.3687141201773643E-2</v>
      </c>
      <c r="BV20">
        <v>0</v>
      </c>
      <c r="BW20">
        <v>3.6906430448647373E-2</v>
      </c>
      <c r="BX20">
        <v>0</v>
      </c>
      <c r="BY20">
        <v>8.5284918665231579E-2</v>
      </c>
      <c r="BZ20">
        <v>3.3333333333333332E-4</v>
      </c>
      <c r="CA20">
        <v>7.3604329762154391E-2</v>
      </c>
      <c r="CB20">
        <v>1.2500000000000001E-2</v>
      </c>
      <c r="CC20">
        <v>0.16791883775683808</v>
      </c>
      <c r="CD20">
        <v>0</v>
      </c>
      <c r="CE20">
        <v>0.20344066926401683</v>
      </c>
      <c r="CF20">
        <v>0</v>
      </c>
      <c r="CG20">
        <v>3.9870917584210422E-2</v>
      </c>
      <c r="CH20">
        <v>0</v>
      </c>
      <c r="CI20">
        <v>2.1330855597937317E-2</v>
      </c>
      <c r="CJ20">
        <v>0</v>
      </c>
      <c r="CK20">
        <v>5.5672807960032128E-2</v>
      </c>
      <c r="CL20">
        <v>0</v>
      </c>
      <c r="CM20">
        <v>3.9050107440173683E-2</v>
      </c>
      <c r="CN20">
        <v>0</v>
      </c>
      <c r="CO20">
        <v>1.7416679766057805E-2</v>
      </c>
    </row>
    <row r="21" spans="1:93">
      <c r="A21">
        <v>247</v>
      </c>
      <c r="B21" s="32" t="s">
        <v>60</v>
      </c>
      <c r="C21" t="str">
        <f t="shared" si="2"/>
        <v>Spring 5.2</v>
      </c>
      <c r="D21">
        <v>3.1442307692307693E-2</v>
      </c>
      <c r="E21">
        <v>0.32746456663926388</v>
      </c>
      <c r="F21">
        <v>1.8478260869565215E-3</v>
      </c>
      <c r="G21">
        <v>7.0364694407223136E-2</v>
      </c>
      <c r="H21">
        <v>3.7500000000000001E-4</v>
      </c>
      <c r="I21">
        <v>4.5083332293488126E-2</v>
      </c>
      <c r="J21">
        <v>1.8691588785046731E-4</v>
      </c>
      <c r="K21">
        <v>2.9725308398668271E-2</v>
      </c>
      <c r="L21">
        <v>0</v>
      </c>
      <c r="M21">
        <v>6.341421083805758E-2</v>
      </c>
      <c r="N21">
        <v>0</v>
      </c>
      <c r="O21">
        <v>2.2869733327484335E-2</v>
      </c>
      <c r="P21">
        <v>2.7522935779816511E-4</v>
      </c>
      <c r="Q21">
        <v>5.6559829397109566E-2</v>
      </c>
      <c r="R21">
        <v>1.3761467889908258E-3</v>
      </c>
      <c r="S21">
        <v>6.1358458145871028E-2</v>
      </c>
      <c r="T21">
        <v>0</v>
      </c>
      <c r="U21">
        <v>0.60621747670527137</v>
      </c>
      <c r="V21">
        <v>0</v>
      </c>
      <c r="W21">
        <v>0.44151081887120036</v>
      </c>
      <c r="X21">
        <v>0</v>
      </c>
      <c r="Y21">
        <v>0.16807458138127443</v>
      </c>
      <c r="Z21">
        <v>0</v>
      </c>
      <c r="AA21">
        <v>9.0410732272507385E-2</v>
      </c>
      <c r="AB21">
        <v>1.5625000000000001E-3</v>
      </c>
      <c r="AC21">
        <v>9.5151881158749549E-2</v>
      </c>
      <c r="AD21">
        <v>0</v>
      </c>
      <c r="AE21">
        <v>0.56437944994157208</v>
      </c>
      <c r="AF21">
        <v>0</v>
      </c>
      <c r="AG21">
        <v>7.4298974648129359E-2</v>
      </c>
      <c r="AH21">
        <v>6.779661016949153E-4</v>
      </c>
      <c r="AI21">
        <v>0.13365114239237272</v>
      </c>
      <c r="AJ21">
        <v>0</v>
      </c>
      <c r="AK21">
        <v>0.12066816680735674</v>
      </c>
      <c r="AL21">
        <v>0</v>
      </c>
      <c r="AM21">
        <v>5.9582757661097288E-2</v>
      </c>
      <c r="AN21">
        <v>0</v>
      </c>
      <c r="AO21">
        <v>5.0038584971985385E-2</v>
      </c>
      <c r="AP21">
        <v>0</v>
      </c>
      <c r="AQ21">
        <v>9.0574169982544181E-2</v>
      </c>
      <c r="AR21">
        <v>3.4482758620689653E-4</v>
      </c>
      <c r="AS21">
        <v>8.0700577187005518E-2</v>
      </c>
      <c r="AT21">
        <v>0</v>
      </c>
      <c r="AU21">
        <v>3.5817987001216051E-2</v>
      </c>
      <c r="AV21">
        <v>5.1546391752577321E-4</v>
      </c>
      <c r="AW21">
        <v>7.4709076052407841E-2</v>
      </c>
      <c r="AX21">
        <v>0</v>
      </c>
      <c r="AY21">
        <v>5.9097590073667557E-2</v>
      </c>
      <c r="AZ21">
        <v>0</v>
      </c>
      <c r="BA21">
        <v>7.0537819348175435E-2</v>
      </c>
      <c r="BB21">
        <v>2.3076923076923075E-3</v>
      </c>
      <c r="BC21">
        <v>0.19521670255409909</v>
      </c>
      <c r="BD21">
        <v>0</v>
      </c>
      <c r="BE21">
        <v>0.20664399767275463</v>
      </c>
      <c r="BF21">
        <v>0</v>
      </c>
      <c r="BG21">
        <v>8.7038827977848898E-2</v>
      </c>
      <c r="BH21">
        <v>0</v>
      </c>
      <c r="BI21">
        <v>0.15414968768252907</v>
      </c>
      <c r="BJ21">
        <v>0</v>
      </c>
      <c r="BK21">
        <v>2.8396699407743226E-2</v>
      </c>
      <c r="BL21">
        <v>0</v>
      </c>
      <c r="BM21">
        <v>6.4603165223506578E-2</v>
      </c>
      <c r="BN21">
        <v>1.7421875E-2</v>
      </c>
      <c r="BO21">
        <v>0.21839597084197288</v>
      </c>
      <c r="BP21">
        <v>1.8181818181818181E-4</v>
      </c>
      <c r="BQ21">
        <v>4.9896220931913593E-2</v>
      </c>
      <c r="BR21">
        <v>1.2903225806451613E-3</v>
      </c>
      <c r="BS21">
        <v>9.6876478596254312E-2</v>
      </c>
      <c r="BT21">
        <v>1.5873015873015873E-3</v>
      </c>
      <c r="BU21">
        <v>5.670403102702197E-2</v>
      </c>
      <c r="BV21">
        <v>6.8888888888888888E-2</v>
      </c>
      <c r="BW21">
        <v>0.34605642690905192</v>
      </c>
      <c r="BX21">
        <v>0</v>
      </c>
      <c r="BY21">
        <v>7.1991862615355909E-2</v>
      </c>
      <c r="BZ21">
        <v>7.7777777777777773E-4</v>
      </c>
      <c r="CA21">
        <v>5.897249677211875E-2</v>
      </c>
      <c r="CB21">
        <v>0.21930555555555559</v>
      </c>
      <c r="CC21">
        <v>0.97518563494458188</v>
      </c>
      <c r="CD21">
        <v>0</v>
      </c>
      <c r="CE21">
        <v>0.26767696239239486</v>
      </c>
      <c r="CF21">
        <v>0</v>
      </c>
      <c r="CG21">
        <v>5.2374790805035105E-2</v>
      </c>
      <c r="CH21">
        <v>0</v>
      </c>
      <c r="CI21">
        <v>1.9019991482847724E-2</v>
      </c>
      <c r="CJ21">
        <v>2.0270270270270271E-3</v>
      </c>
      <c r="CK21">
        <v>0.10663127553814729</v>
      </c>
      <c r="CL21">
        <v>1.6806722689075631E-4</v>
      </c>
      <c r="CM21">
        <v>5.7561000919743303E-2</v>
      </c>
      <c r="CN21">
        <v>1.1292517006802722E-2</v>
      </c>
      <c r="CO21">
        <v>9.0877619765140374E-2</v>
      </c>
    </row>
    <row r="22" spans="1:93">
      <c r="A22">
        <v>69</v>
      </c>
      <c r="B22" s="32" t="s">
        <v>61</v>
      </c>
      <c r="C22" t="str">
        <f t="shared" si="2"/>
        <v>Spring 5.2</v>
      </c>
      <c r="D22">
        <v>0.8223076923076923</v>
      </c>
      <c r="E22">
        <v>1.4352047863555439</v>
      </c>
      <c r="F22">
        <v>5.9782608695652182E-4</v>
      </c>
      <c r="G22">
        <v>3.2741079668052814E-2</v>
      </c>
      <c r="H22">
        <v>0</v>
      </c>
      <c r="I22">
        <v>2.5327545251264381E-2</v>
      </c>
      <c r="J22">
        <v>9.3457943925233654E-5</v>
      </c>
      <c r="K22">
        <v>3.4692331368554347E-2</v>
      </c>
      <c r="L22">
        <v>0</v>
      </c>
      <c r="M22">
        <v>7.6739487194595501E-2</v>
      </c>
      <c r="N22">
        <v>0</v>
      </c>
      <c r="O22">
        <v>3.2739230072171388E-2</v>
      </c>
      <c r="P22">
        <v>0</v>
      </c>
      <c r="Q22">
        <v>4.6715721506400673E-2</v>
      </c>
      <c r="R22">
        <v>4.9541284403669724E-3</v>
      </c>
      <c r="S22">
        <v>0.14439034336521847</v>
      </c>
      <c r="T22">
        <v>0</v>
      </c>
      <c r="U22">
        <v>0.13885589651145386</v>
      </c>
      <c r="V22">
        <v>0</v>
      </c>
      <c r="W22">
        <v>0.10221489465077412</v>
      </c>
      <c r="X22">
        <v>0</v>
      </c>
      <c r="Y22">
        <v>9.2646739510002005E-2</v>
      </c>
      <c r="Z22">
        <v>0</v>
      </c>
      <c r="AA22">
        <v>0.13818425883196275</v>
      </c>
      <c r="AB22">
        <v>8.906250000000001E-3</v>
      </c>
      <c r="AC22">
        <v>0.22970832852036333</v>
      </c>
      <c r="AD22">
        <v>0</v>
      </c>
      <c r="AE22">
        <v>0.55381467493144032</v>
      </c>
      <c r="AF22">
        <v>0</v>
      </c>
      <c r="AG22">
        <v>4.5751359746917589E-2</v>
      </c>
      <c r="AH22">
        <v>0</v>
      </c>
      <c r="AI22">
        <v>7.4470381251665274E-2</v>
      </c>
      <c r="AJ22">
        <v>0</v>
      </c>
      <c r="AK22">
        <v>0.12755178574133955</v>
      </c>
      <c r="AL22">
        <v>0</v>
      </c>
      <c r="AM22">
        <v>4.7818864105878114E-2</v>
      </c>
      <c r="AN22">
        <v>0</v>
      </c>
      <c r="AO22">
        <v>7.2172288892125291E-2</v>
      </c>
      <c r="AP22">
        <v>0</v>
      </c>
      <c r="AQ22">
        <v>6.2722446624243297E-2</v>
      </c>
      <c r="AR22">
        <v>0</v>
      </c>
      <c r="AS22">
        <v>5.0105056148707867E-2</v>
      </c>
      <c r="AT22">
        <v>0</v>
      </c>
      <c r="AU22">
        <v>4.8453914993401896E-2</v>
      </c>
      <c r="AV22">
        <v>2.9896907216494847E-3</v>
      </c>
      <c r="AW22">
        <v>0.10943398685850739</v>
      </c>
      <c r="AX22">
        <v>0</v>
      </c>
      <c r="AY22">
        <v>2.9145635124400392E-2</v>
      </c>
      <c r="AZ22">
        <v>5.3571428571428572E-3</v>
      </c>
      <c r="BA22">
        <v>0.2523592655717084</v>
      </c>
      <c r="BB22">
        <v>0</v>
      </c>
      <c r="BC22">
        <v>0.15302739897967244</v>
      </c>
      <c r="BD22">
        <v>0</v>
      </c>
      <c r="BE22">
        <v>9.3014206787277537E-2</v>
      </c>
      <c r="BF22">
        <v>0</v>
      </c>
      <c r="BG22">
        <v>0.25466620405454027</v>
      </c>
      <c r="BH22">
        <v>0</v>
      </c>
      <c r="BI22">
        <v>0.25513074916582862</v>
      </c>
      <c r="BJ22">
        <v>0</v>
      </c>
      <c r="BK22">
        <v>5.6198895287925002E-2</v>
      </c>
      <c r="BL22">
        <v>0</v>
      </c>
      <c r="BM22">
        <v>8.694180517880204E-2</v>
      </c>
      <c r="BN22">
        <v>0</v>
      </c>
      <c r="BO22">
        <v>6.4015387189172712E-2</v>
      </c>
      <c r="BP22">
        <v>0</v>
      </c>
      <c r="BQ22">
        <v>5.2638889476018816E-2</v>
      </c>
      <c r="BR22">
        <v>0</v>
      </c>
      <c r="BS22">
        <v>9.780627079416053E-2</v>
      </c>
      <c r="BT22">
        <v>0</v>
      </c>
      <c r="BU22">
        <v>2.8001884053596379E-2</v>
      </c>
      <c r="BV22">
        <v>0</v>
      </c>
      <c r="BW22">
        <v>4.1750753436809417E-2</v>
      </c>
      <c r="BX22">
        <v>0</v>
      </c>
      <c r="BY22">
        <v>8.1018479369832308E-2</v>
      </c>
      <c r="BZ22">
        <v>2.1888888888888888E-2</v>
      </c>
      <c r="CA22">
        <v>0.21061065520245784</v>
      </c>
      <c r="CB22">
        <v>0</v>
      </c>
      <c r="CC22">
        <v>4.9783927566478668E-2</v>
      </c>
      <c r="CD22">
        <v>0</v>
      </c>
      <c r="CE22">
        <v>0.24066191933071091</v>
      </c>
      <c r="CF22">
        <v>0</v>
      </c>
      <c r="CG22">
        <v>3.3861586801360498E-2</v>
      </c>
      <c r="CH22">
        <v>1.4388489208633093E-4</v>
      </c>
      <c r="CI22">
        <v>2.2781830505473392E-2</v>
      </c>
      <c r="CJ22">
        <v>0</v>
      </c>
      <c r="CK22">
        <v>5.856776091214197E-2</v>
      </c>
      <c r="CL22">
        <v>0</v>
      </c>
      <c r="CM22">
        <v>3.4755868526620132E-2</v>
      </c>
      <c r="CN22">
        <v>3.0612244897959182E-3</v>
      </c>
      <c r="CO22">
        <v>4.3025289279117626E-2</v>
      </c>
    </row>
    <row r="23" spans="1:93">
      <c r="A23">
        <v>351</v>
      </c>
      <c r="B23" s="32" t="s">
        <v>62</v>
      </c>
      <c r="C23" t="str">
        <f t="shared" si="2"/>
        <v>Spring 5.2</v>
      </c>
      <c r="D23">
        <v>9.6153846153846154E-5</v>
      </c>
      <c r="E23">
        <v>3.9021585929032189E-2</v>
      </c>
      <c r="F23">
        <v>8.8043478260869563E-3</v>
      </c>
      <c r="G23">
        <v>0.10450264676226174</v>
      </c>
      <c r="H23">
        <v>6.2500000000000001E-5</v>
      </c>
      <c r="I23">
        <v>2.1685269772186593E-2</v>
      </c>
      <c r="J23">
        <v>2.2897196261682244E-3</v>
      </c>
      <c r="K23">
        <v>5.4085395653561581E-2</v>
      </c>
      <c r="L23">
        <v>0</v>
      </c>
      <c r="M23">
        <v>7.0533202062995307E-2</v>
      </c>
      <c r="N23">
        <v>0</v>
      </c>
      <c r="O23">
        <v>2.8515836219397971E-2</v>
      </c>
      <c r="P23">
        <v>0</v>
      </c>
      <c r="Q23">
        <v>3.4136146936242881E-2</v>
      </c>
      <c r="R23">
        <v>2.7522935779816511E-4</v>
      </c>
      <c r="S23">
        <v>3.8496328353879034E-2</v>
      </c>
      <c r="T23">
        <v>0</v>
      </c>
      <c r="U23">
        <v>0.15631377738286525</v>
      </c>
      <c r="V23">
        <v>0</v>
      </c>
      <c r="W23">
        <v>0.15201730600866675</v>
      </c>
      <c r="X23">
        <v>0</v>
      </c>
      <c r="Y23">
        <v>0.11080585631535625</v>
      </c>
      <c r="Z23">
        <v>8.5106382978723414E-4</v>
      </c>
      <c r="AA23">
        <v>9.0441185091727272E-2</v>
      </c>
      <c r="AB23">
        <v>0</v>
      </c>
      <c r="AC23">
        <v>6.0907416390265069E-2</v>
      </c>
      <c r="AD23">
        <v>0</v>
      </c>
      <c r="AE23">
        <v>0.22639925609929962</v>
      </c>
      <c r="AF23">
        <v>0</v>
      </c>
      <c r="AG23">
        <v>5.6248345643572173E-2</v>
      </c>
      <c r="AH23">
        <v>2.0338983050847458E-3</v>
      </c>
      <c r="AI23">
        <v>0.15049030478134906</v>
      </c>
      <c r="AJ23">
        <v>0</v>
      </c>
      <c r="AK23">
        <v>8.470528849245397E-2</v>
      </c>
      <c r="AL23">
        <v>0</v>
      </c>
      <c r="AM23">
        <v>3.8918698160481303E-2</v>
      </c>
      <c r="AN23">
        <v>0</v>
      </c>
      <c r="AO23">
        <v>7.4217927956006791E-2</v>
      </c>
      <c r="AP23">
        <v>0</v>
      </c>
      <c r="AQ23">
        <v>3.5484164250990338E-2</v>
      </c>
      <c r="AR23">
        <v>2.413793103448276E-3</v>
      </c>
      <c r="AS23">
        <v>0.11911523514615749</v>
      </c>
      <c r="AT23">
        <v>1.3846153846153847E-3</v>
      </c>
      <c r="AU23">
        <v>0.10203113561684748</v>
      </c>
      <c r="AV23">
        <v>0</v>
      </c>
      <c r="AW23">
        <v>0.11034910417615205</v>
      </c>
      <c r="AX23">
        <v>0</v>
      </c>
      <c r="AY23">
        <v>3.8592289857996884E-2</v>
      </c>
      <c r="AZ23">
        <v>0</v>
      </c>
      <c r="BA23">
        <v>0.17808368392373283</v>
      </c>
      <c r="BB23">
        <v>0</v>
      </c>
      <c r="BC23">
        <v>9.5198825001300141E-2</v>
      </c>
      <c r="BD23">
        <v>0</v>
      </c>
      <c r="BE23">
        <v>8.3091556855567877E-2</v>
      </c>
      <c r="BF23">
        <v>0</v>
      </c>
      <c r="BG23">
        <v>8.9059716838289643E-2</v>
      </c>
      <c r="BH23">
        <v>0</v>
      </c>
      <c r="BI23">
        <v>8.7218809393795352E-2</v>
      </c>
      <c r="BJ23">
        <v>5.7471264367816091E-4</v>
      </c>
      <c r="BK23">
        <v>5.2041168591057119E-2</v>
      </c>
      <c r="BL23">
        <v>0</v>
      </c>
      <c r="BM23">
        <v>0.1061580583532656</v>
      </c>
      <c r="BN23">
        <v>4.4687499999999998E-2</v>
      </c>
      <c r="BO23">
        <v>0.28980547669330253</v>
      </c>
      <c r="BP23">
        <v>2.1818181818181819E-3</v>
      </c>
      <c r="BQ23">
        <v>8.0870244216522322E-2</v>
      </c>
      <c r="BR23">
        <v>0</v>
      </c>
      <c r="BS23">
        <v>9.7183395501680869E-2</v>
      </c>
      <c r="BT23">
        <v>1.1904761904761906E-3</v>
      </c>
      <c r="BU23">
        <v>5.1390801720250935E-2</v>
      </c>
      <c r="BV23">
        <v>0</v>
      </c>
      <c r="BW23">
        <v>3.832846601588321E-2</v>
      </c>
      <c r="BX23">
        <v>0</v>
      </c>
      <c r="BY23">
        <v>7.7888572736803288E-2</v>
      </c>
      <c r="BZ23">
        <v>0.40644444444444444</v>
      </c>
      <c r="CA23">
        <v>1.1625521892625985</v>
      </c>
      <c r="CB23">
        <v>0</v>
      </c>
      <c r="CC23">
        <v>5.865307850711534E-2</v>
      </c>
      <c r="CD23">
        <v>0</v>
      </c>
      <c r="CE23">
        <v>0.16332185096520391</v>
      </c>
      <c r="CF23">
        <v>0</v>
      </c>
      <c r="CG23">
        <v>5.6399983118876701E-2</v>
      </c>
      <c r="CH23">
        <v>1.0791366906474822E-3</v>
      </c>
      <c r="CI23">
        <v>4.0691487804182976E-2</v>
      </c>
      <c r="CJ23">
        <v>0</v>
      </c>
      <c r="CK23">
        <v>6.1706270883814099E-2</v>
      </c>
      <c r="CL23">
        <v>8.4033613445378154E-5</v>
      </c>
      <c r="CM23">
        <v>4.0860127936724597E-2</v>
      </c>
      <c r="CN23">
        <v>3.0612244897959188E-4</v>
      </c>
      <c r="CO23">
        <v>2.1443924178853525E-2</v>
      </c>
    </row>
    <row r="24" spans="1:93">
      <c r="A24">
        <v>482</v>
      </c>
      <c r="B24" s="32" t="s">
        <v>63</v>
      </c>
      <c r="C24" t="str">
        <f t="shared" si="2"/>
        <v>Spring 5.2</v>
      </c>
      <c r="D24">
        <v>0</v>
      </c>
      <c r="E24">
        <v>5.4577769955333734E-2</v>
      </c>
      <c r="F24">
        <v>1.9021739130434781E-3</v>
      </c>
      <c r="G24">
        <v>5.9420341447165757E-2</v>
      </c>
      <c r="H24">
        <v>6.2500000000000001E-5</v>
      </c>
      <c r="I24">
        <v>2.2580730478416657E-2</v>
      </c>
      <c r="J24">
        <v>2.1028037383177571E-3</v>
      </c>
      <c r="K24">
        <v>5.9788325485720349E-2</v>
      </c>
      <c r="L24">
        <v>0</v>
      </c>
      <c r="M24">
        <v>5.6189797377575006E-2</v>
      </c>
      <c r="N24">
        <v>0</v>
      </c>
      <c r="O24">
        <v>3.4998891300142984E-2</v>
      </c>
      <c r="P24">
        <v>0</v>
      </c>
      <c r="Q24">
        <v>3.9831503296580285E-2</v>
      </c>
      <c r="R24">
        <v>1.8348623853211009E-4</v>
      </c>
      <c r="S24">
        <v>6.5918295048963585E-2</v>
      </c>
      <c r="T24">
        <v>0</v>
      </c>
      <c r="U24">
        <v>9.1397121089093036E-2</v>
      </c>
      <c r="V24">
        <v>0</v>
      </c>
      <c r="W24">
        <v>0.16671438590789592</v>
      </c>
      <c r="X24">
        <v>0</v>
      </c>
      <c r="Y24">
        <v>0.111824686344508</v>
      </c>
      <c r="Z24">
        <v>0</v>
      </c>
      <c r="AA24">
        <v>0.17790996373311851</v>
      </c>
      <c r="AB24">
        <v>0</v>
      </c>
      <c r="AC24">
        <v>8.1786706172400997E-2</v>
      </c>
      <c r="AD24">
        <v>0</v>
      </c>
      <c r="AE24">
        <v>0.53272446633856019</v>
      </c>
      <c r="AF24">
        <v>0</v>
      </c>
      <c r="AG24">
        <v>8.4454253013600267E-2</v>
      </c>
      <c r="AH24">
        <v>3.3898305084745765E-4</v>
      </c>
      <c r="AI24">
        <v>0.1777749149684488</v>
      </c>
      <c r="AJ24">
        <v>0</v>
      </c>
      <c r="AK24">
        <v>5.7171769791795952E-2</v>
      </c>
      <c r="AL24">
        <v>0</v>
      </c>
      <c r="AM24">
        <v>4.4046624280539959E-2</v>
      </c>
      <c r="AN24">
        <v>0</v>
      </c>
      <c r="AO24">
        <v>4.932173216064429E-2</v>
      </c>
      <c r="AP24">
        <v>0</v>
      </c>
      <c r="AQ24">
        <v>5.6496332478828723E-2</v>
      </c>
      <c r="AR24">
        <v>0</v>
      </c>
      <c r="AS24">
        <v>8.3727965084634204E-2</v>
      </c>
      <c r="AT24">
        <v>6.1538461538461541E-4</v>
      </c>
      <c r="AU24">
        <v>8.865403292437056E-2</v>
      </c>
      <c r="AV24">
        <v>0</v>
      </c>
      <c r="AW24">
        <v>5.5421496318896188E-2</v>
      </c>
      <c r="AX24">
        <v>0</v>
      </c>
      <c r="AY24">
        <v>0.11463039044093527</v>
      </c>
      <c r="AZ24">
        <v>0</v>
      </c>
      <c r="BA24">
        <v>0.11182364174308249</v>
      </c>
      <c r="BB24">
        <v>0</v>
      </c>
      <c r="BC24">
        <v>7.4573427034044557E-2</v>
      </c>
      <c r="BD24">
        <v>0</v>
      </c>
      <c r="BE24">
        <v>0.13062144462598629</v>
      </c>
      <c r="BF24">
        <v>0</v>
      </c>
      <c r="BG24">
        <v>4.9387082404114983E-2</v>
      </c>
      <c r="BH24">
        <v>0</v>
      </c>
      <c r="BI24">
        <v>5.7168495027264468E-2</v>
      </c>
      <c r="BJ24">
        <v>0</v>
      </c>
      <c r="BK24">
        <v>3.8022269386465211E-2</v>
      </c>
      <c r="BL24">
        <v>0</v>
      </c>
      <c r="BM24">
        <v>0.10869152213810636</v>
      </c>
      <c r="BN24">
        <v>1.9708593749999999</v>
      </c>
      <c r="BO24">
        <v>1.4638078020109631</v>
      </c>
      <c r="BP24">
        <v>0</v>
      </c>
      <c r="BQ24">
        <v>3.5122085019053326E-2</v>
      </c>
      <c r="BR24">
        <v>0</v>
      </c>
      <c r="BS24">
        <v>6.127383902070143E-2</v>
      </c>
      <c r="BT24">
        <v>7.9365079365079365E-5</v>
      </c>
      <c r="BU24">
        <v>4.7444024845594172E-2</v>
      </c>
      <c r="BV24">
        <v>0</v>
      </c>
      <c r="BW24">
        <v>4.4215530091927323E-2</v>
      </c>
      <c r="BX24">
        <v>0</v>
      </c>
      <c r="BY24">
        <v>0.11318123077215544</v>
      </c>
      <c r="BZ24">
        <v>2.4777777777777774E-2</v>
      </c>
      <c r="CA24">
        <v>0.26079708091108172</v>
      </c>
      <c r="CB24">
        <v>1.1944444444444443E-2</v>
      </c>
      <c r="CC24">
        <v>0.16059195645376456</v>
      </c>
      <c r="CD24">
        <v>0</v>
      </c>
      <c r="CE24">
        <v>0.11407499467648921</v>
      </c>
      <c r="CF24">
        <v>0</v>
      </c>
      <c r="CG24">
        <v>2.7985664539938546E-2</v>
      </c>
      <c r="CH24">
        <v>2.8776978417266187E-4</v>
      </c>
      <c r="CI24">
        <v>2.5209939589483546E-2</v>
      </c>
      <c r="CJ24">
        <v>1.3513513513513514E-4</v>
      </c>
      <c r="CK24">
        <v>6.1919257904548136E-2</v>
      </c>
      <c r="CL24">
        <v>1.6806722689075631E-4</v>
      </c>
      <c r="CM24">
        <v>6.1394114732052051E-2</v>
      </c>
      <c r="CN24">
        <v>0</v>
      </c>
      <c r="CO24">
        <v>1.8212201086822061E-2</v>
      </c>
    </row>
    <row r="25" spans="1:93">
      <c r="A25">
        <v>45</v>
      </c>
      <c r="B25" s="32" t="s">
        <v>64</v>
      </c>
      <c r="C25" t="str">
        <f t="shared" si="2"/>
        <v>Spring 5.2</v>
      </c>
      <c r="D25">
        <v>1.7115384615384616E-2</v>
      </c>
      <c r="E25">
        <v>0.17942713537726387</v>
      </c>
      <c r="F25">
        <v>3.2608695652173916E-4</v>
      </c>
      <c r="G25">
        <v>3.8303351219853704E-2</v>
      </c>
      <c r="H25">
        <v>0</v>
      </c>
      <c r="I25">
        <v>2.9223670239896773E-2</v>
      </c>
      <c r="J25">
        <v>1.3551401869158878E-3</v>
      </c>
      <c r="K25">
        <v>3.9870626615174577E-2</v>
      </c>
      <c r="L25">
        <v>0</v>
      </c>
      <c r="M25">
        <v>4.7341991153865122E-2</v>
      </c>
      <c r="N25">
        <v>0</v>
      </c>
      <c r="O25">
        <v>2.734948627378481E-2</v>
      </c>
      <c r="P25">
        <v>7.3394495412844036E-4</v>
      </c>
      <c r="Q25">
        <v>6.8963654185084017E-2</v>
      </c>
      <c r="R25">
        <v>0</v>
      </c>
      <c r="S25">
        <v>5.4499219411764513E-2</v>
      </c>
      <c r="T25">
        <v>0</v>
      </c>
      <c r="U25">
        <v>0.23263462293213943</v>
      </c>
      <c r="V25">
        <v>0</v>
      </c>
      <c r="W25">
        <v>0.13967538982029784</v>
      </c>
      <c r="X25">
        <v>0</v>
      </c>
      <c r="Y25">
        <v>0.2015598487726753</v>
      </c>
      <c r="Z25">
        <v>0</v>
      </c>
      <c r="AA25">
        <v>0.18471245049789387</v>
      </c>
      <c r="AB25">
        <v>5.6249999999999998E-3</v>
      </c>
      <c r="AC25">
        <v>0.17130338696312608</v>
      </c>
      <c r="AD25">
        <v>0</v>
      </c>
      <c r="AE25">
        <v>0.36011774752045755</v>
      </c>
      <c r="AF25">
        <v>0</v>
      </c>
      <c r="AG25">
        <v>0.10793240727628589</v>
      </c>
      <c r="AH25">
        <v>6.779661016949153E-4</v>
      </c>
      <c r="AI25">
        <v>0.1357709430434122</v>
      </c>
      <c r="AJ25">
        <v>0</v>
      </c>
      <c r="AK25">
        <v>0.12535777382015725</v>
      </c>
      <c r="AL25">
        <v>0</v>
      </c>
      <c r="AM25">
        <v>3.2860517058593844E-2</v>
      </c>
      <c r="AN25">
        <v>0</v>
      </c>
      <c r="AO25">
        <v>0.11017221696843159</v>
      </c>
      <c r="AP25">
        <v>0</v>
      </c>
      <c r="AQ25">
        <v>5.266973049153572E-2</v>
      </c>
      <c r="AR25">
        <v>1.7241379310344826E-4</v>
      </c>
      <c r="AS25">
        <v>0.10741070387038056</v>
      </c>
      <c r="AT25">
        <v>0</v>
      </c>
      <c r="AU25">
        <v>7.336705917874356E-2</v>
      </c>
      <c r="AV25">
        <v>4.1237113402061858E-4</v>
      </c>
      <c r="AW25">
        <v>8.476234992965069E-2</v>
      </c>
      <c r="AX25">
        <v>5.8225806451612898E-2</v>
      </c>
      <c r="AY25">
        <v>0.53158688994571357</v>
      </c>
      <c r="AZ25">
        <v>0</v>
      </c>
      <c r="BA25">
        <v>0.20223963307650336</v>
      </c>
      <c r="BB25">
        <v>0</v>
      </c>
      <c r="BC25">
        <v>7.3315896107612313E-2</v>
      </c>
      <c r="BD25">
        <v>4.6341463414634153E-3</v>
      </c>
      <c r="BE25">
        <v>0.22415158887119085</v>
      </c>
      <c r="BF25">
        <v>0</v>
      </c>
      <c r="BG25">
        <v>0.13117530520669507</v>
      </c>
      <c r="BH25">
        <v>0</v>
      </c>
      <c r="BI25">
        <v>0.12665545452295385</v>
      </c>
      <c r="BJ25">
        <v>0</v>
      </c>
      <c r="BK25">
        <v>2.4382884417255703E-2</v>
      </c>
      <c r="BL25">
        <v>0</v>
      </c>
      <c r="BM25">
        <v>0.18708785258925462</v>
      </c>
      <c r="BN25">
        <v>0</v>
      </c>
      <c r="BO25">
        <v>2.7058993309284286E-2</v>
      </c>
      <c r="BP25">
        <v>3.0909090909090908E-3</v>
      </c>
      <c r="BQ25">
        <v>6.2924417742517239E-2</v>
      </c>
      <c r="BR25">
        <v>1.6129032258064516E-4</v>
      </c>
      <c r="BS25">
        <v>0.10868068434231959</v>
      </c>
      <c r="BT25">
        <v>7.9365079365079365E-5</v>
      </c>
      <c r="BU25">
        <v>3.8461247077450259E-2</v>
      </c>
      <c r="BV25">
        <v>6.6837606837606839E-2</v>
      </c>
      <c r="BW25">
        <v>0.34851609065657807</v>
      </c>
      <c r="BX25">
        <v>0</v>
      </c>
      <c r="BY25">
        <v>0.15246613949454238</v>
      </c>
      <c r="BZ25">
        <v>4.4444444444444441E-4</v>
      </c>
      <c r="CA25">
        <v>5.5837515908377246E-2</v>
      </c>
      <c r="CB25">
        <v>1.3888888888888889E-4</v>
      </c>
      <c r="CC25">
        <v>6.1290580463276373E-2</v>
      </c>
      <c r="CD25">
        <v>0</v>
      </c>
      <c r="CE25">
        <v>0.13333543315178217</v>
      </c>
      <c r="CF25">
        <v>0</v>
      </c>
      <c r="CG25">
        <v>0.10963972814175846</v>
      </c>
      <c r="CH25">
        <v>1.2050359712230216E-2</v>
      </c>
      <c r="CI25">
        <v>0.11321837412727666</v>
      </c>
      <c r="CJ25">
        <v>0</v>
      </c>
      <c r="CK25">
        <v>4.4491845909506174E-2</v>
      </c>
      <c r="CL25">
        <v>2.5210084033613445E-4</v>
      </c>
      <c r="CM25">
        <v>3.4154048806912939E-2</v>
      </c>
      <c r="CN25">
        <v>3.4013605442176877E-5</v>
      </c>
      <c r="CO25">
        <v>1.9437944422400658E-2</v>
      </c>
    </row>
    <row r="26" spans="1:93">
      <c r="A26">
        <v>206</v>
      </c>
      <c r="B26" s="32" t="s">
        <v>65</v>
      </c>
      <c r="C26" t="str">
        <f t="shared" si="2"/>
        <v>Spring 5.2</v>
      </c>
      <c r="D26">
        <v>1.5384615384615385E-3</v>
      </c>
      <c r="E26">
        <v>7.4689677029596752E-2</v>
      </c>
      <c r="F26">
        <v>4.5652173913043482E-3</v>
      </c>
      <c r="G26">
        <v>8.9516430442304312E-2</v>
      </c>
      <c r="H26">
        <v>0</v>
      </c>
      <c r="I26">
        <v>2.7069970046674104E-2</v>
      </c>
      <c r="J26">
        <v>9.3457943925233654E-5</v>
      </c>
      <c r="K26">
        <v>3.040928102466817E-2</v>
      </c>
      <c r="L26">
        <v>0</v>
      </c>
      <c r="M26">
        <v>4.6568667192398834E-2</v>
      </c>
      <c r="N26">
        <v>3.7433155080213902E-4</v>
      </c>
      <c r="O26">
        <v>2.9171518605478449E-2</v>
      </c>
      <c r="P26">
        <v>9.1743119266055046E-5</v>
      </c>
      <c r="Q26">
        <v>3.0620921999286808E-2</v>
      </c>
      <c r="R26">
        <v>3.3211009174311926E-2</v>
      </c>
      <c r="S26">
        <v>0.27167274984492035</v>
      </c>
      <c r="T26">
        <v>0</v>
      </c>
      <c r="U26">
        <v>0.15004468414683694</v>
      </c>
      <c r="V26">
        <v>0</v>
      </c>
      <c r="W26">
        <v>0.16819841429293278</v>
      </c>
      <c r="X26">
        <v>0</v>
      </c>
      <c r="Y26">
        <v>0.2109698813316318</v>
      </c>
      <c r="Z26">
        <v>0</v>
      </c>
      <c r="AA26">
        <v>0.26568000769092248</v>
      </c>
      <c r="AB26">
        <v>2.5000000000000001E-3</v>
      </c>
      <c r="AC26">
        <v>0.12351395333996464</v>
      </c>
      <c r="AD26">
        <v>0</v>
      </c>
      <c r="AE26">
        <v>0.4329991038355534</v>
      </c>
      <c r="AF26">
        <v>0</v>
      </c>
      <c r="AG26">
        <v>7.8211368111101257E-2</v>
      </c>
      <c r="AH26">
        <v>0</v>
      </c>
      <c r="AI26">
        <v>4.0270611768598974E-2</v>
      </c>
      <c r="AJ26">
        <v>0</v>
      </c>
      <c r="AK26">
        <v>7.6923674022777402E-2</v>
      </c>
      <c r="AL26">
        <v>0</v>
      </c>
      <c r="AM26">
        <v>6.76871188233438E-2</v>
      </c>
      <c r="AN26">
        <v>2.8124999999999999E-3</v>
      </c>
      <c r="AO26">
        <v>0.14112782187155951</v>
      </c>
      <c r="AP26">
        <v>4.5000000000000005E-3</v>
      </c>
      <c r="AQ26">
        <v>0.11710736660659474</v>
      </c>
      <c r="AR26">
        <v>0</v>
      </c>
      <c r="AS26">
        <v>8.7192705295716572E-2</v>
      </c>
      <c r="AT26">
        <v>0</v>
      </c>
      <c r="AU26">
        <v>6.5155851068747814E-2</v>
      </c>
      <c r="AV26">
        <v>2.8865979381443299E-3</v>
      </c>
      <c r="AW26">
        <v>9.1153815069914587E-2</v>
      </c>
      <c r="AX26">
        <v>0</v>
      </c>
      <c r="AY26">
        <v>0.11428544096341237</v>
      </c>
      <c r="AZ26">
        <v>0</v>
      </c>
      <c r="BA26">
        <v>0.12788045566502379</v>
      </c>
      <c r="BB26">
        <v>0</v>
      </c>
      <c r="BC26">
        <v>0.11180283488082374</v>
      </c>
      <c r="BD26">
        <v>0</v>
      </c>
      <c r="BE26">
        <v>8.8263109721183994E-2</v>
      </c>
      <c r="BF26">
        <v>0</v>
      </c>
      <c r="BG26">
        <v>0.51189807966468936</v>
      </c>
      <c r="BH26">
        <v>0</v>
      </c>
      <c r="BI26">
        <v>8.9406707555616804E-2</v>
      </c>
      <c r="BJ26">
        <v>0</v>
      </c>
      <c r="BK26">
        <v>3.2620864674027417E-2</v>
      </c>
      <c r="BL26">
        <v>0</v>
      </c>
      <c r="BM26">
        <v>6.7688147179006578E-2</v>
      </c>
      <c r="BN26">
        <v>2.8124999999999999E-3</v>
      </c>
      <c r="BO26">
        <v>9.0513517055061887E-2</v>
      </c>
      <c r="BP26">
        <v>9.0909090909090904E-5</v>
      </c>
      <c r="BQ26">
        <v>4.1125475443732525E-2</v>
      </c>
      <c r="BR26">
        <v>0</v>
      </c>
      <c r="BS26">
        <v>5.5233527628220778E-2</v>
      </c>
      <c r="BT26">
        <v>1.5873015873015873E-4</v>
      </c>
      <c r="BU26">
        <v>3.4172596867046309E-2</v>
      </c>
      <c r="BV26">
        <v>0</v>
      </c>
      <c r="BW26">
        <v>6.0783875065240738E-2</v>
      </c>
      <c r="BX26">
        <v>0</v>
      </c>
      <c r="BY26">
        <v>0.10705132413286564</v>
      </c>
      <c r="BZ26">
        <v>2.0111111111111111E-2</v>
      </c>
      <c r="CA26">
        <v>0.19531749766083253</v>
      </c>
      <c r="CB26">
        <v>1.3888888888888889E-3</v>
      </c>
      <c r="CC26">
        <v>0.12233089096662576</v>
      </c>
      <c r="CD26">
        <v>0</v>
      </c>
      <c r="CE26">
        <v>0.3545294687531933</v>
      </c>
      <c r="CF26">
        <v>0</v>
      </c>
      <c r="CG26">
        <v>3.8096564606582083E-2</v>
      </c>
      <c r="CH26">
        <v>0</v>
      </c>
      <c r="CI26">
        <v>1.836513348203006E-2</v>
      </c>
      <c r="CJ26">
        <v>6.7567567567567571E-4</v>
      </c>
      <c r="CK26">
        <v>6.7025012758175018E-2</v>
      </c>
      <c r="CL26">
        <v>2.1848739495798318E-3</v>
      </c>
      <c r="CM26">
        <v>7.8584384266500745E-2</v>
      </c>
      <c r="CN26">
        <v>8.1632653061224482E-4</v>
      </c>
      <c r="CO26">
        <v>2.6937773931162836E-2</v>
      </c>
    </row>
    <row r="27" spans="1:93">
      <c r="A27">
        <v>44</v>
      </c>
      <c r="B27" s="32" t="s">
        <v>66</v>
      </c>
      <c r="C27" t="str">
        <f t="shared" si="2"/>
        <v>Summer 5.2</v>
      </c>
      <c r="D27">
        <v>2.7884615384615387E-3</v>
      </c>
      <c r="E27">
        <v>8.5586449885717342E-2</v>
      </c>
      <c r="F27">
        <v>3.695652173913043E-3</v>
      </c>
      <c r="G27">
        <v>6.5537828928810785E-2</v>
      </c>
      <c r="H27">
        <v>0</v>
      </c>
      <c r="I27">
        <v>2.1958235730851462E-2</v>
      </c>
      <c r="J27">
        <v>0</v>
      </c>
      <c r="K27">
        <v>3.0869028000391732E-2</v>
      </c>
      <c r="L27">
        <v>0</v>
      </c>
      <c r="M27">
        <v>8.1140916835086868E-2</v>
      </c>
      <c r="N27">
        <v>1.0695187165775401E-4</v>
      </c>
      <c r="O27">
        <v>2.6847384941700043E-2</v>
      </c>
      <c r="P27">
        <v>9.1743119266055046E-5</v>
      </c>
      <c r="Q27">
        <v>5.4226830581507256E-2</v>
      </c>
      <c r="R27">
        <v>3.3486238532110094E-2</v>
      </c>
      <c r="S27">
        <v>0.30796097138434564</v>
      </c>
      <c r="T27">
        <v>4.7619047619047614E-4</v>
      </c>
      <c r="U27">
        <v>0.16017441457457693</v>
      </c>
      <c r="V27">
        <v>0</v>
      </c>
      <c r="W27">
        <v>0.23634302042228827</v>
      </c>
      <c r="X27">
        <v>0</v>
      </c>
      <c r="Y27">
        <v>0.10221098134971041</v>
      </c>
      <c r="Z27">
        <v>0</v>
      </c>
      <c r="AA27">
        <v>0.17277763631662843</v>
      </c>
      <c r="AB27">
        <v>1.8578125000000001</v>
      </c>
      <c r="AC27">
        <v>2.1717991561738632</v>
      </c>
      <c r="AD27">
        <v>0</v>
      </c>
      <c r="AE27">
        <v>0.59134124737505434</v>
      </c>
      <c r="AF27">
        <v>1.4084507042253522E-4</v>
      </c>
      <c r="AG27">
        <v>6.5486975456157989E-2</v>
      </c>
      <c r="AH27">
        <v>0</v>
      </c>
      <c r="AI27">
        <v>4.3428236219884869E-2</v>
      </c>
      <c r="AJ27">
        <v>0</v>
      </c>
      <c r="AK27">
        <v>6.2213306048987276E-2</v>
      </c>
      <c r="AL27">
        <v>1.1904761904761903E-4</v>
      </c>
      <c r="AM27">
        <v>5.2923659089004225E-2</v>
      </c>
      <c r="AN27">
        <v>0</v>
      </c>
      <c r="AO27">
        <v>0.11210512546674921</v>
      </c>
      <c r="AP27">
        <v>0</v>
      </c>
      <c r="AQ27">
        <v>6.5963525668901818E-2</v>
      </c>
      <c r="AR27">
        <v>0</v>
      </c>
      <c r="AS27">
        <v>9.9659699003963279E-2</v>
      </c>
      <c r="AT27">
        <v>0</v>
      </c>
      <c r="AU27">
        <v>6.3985959555999672E-2</v>
      </c>
      <c r="AV27">
        <v>0</v>
      </c>
      <c r="AW27">
        <v>4.5551107454583746E-2</v>
      </c>
      <c r="AX27">
        <v>0</v>
      </c>
      <c r="AY27">
        <v>4.4686799963849541E-2</v>
      </c>
      <c r="AZ27">
        <v>0</v>
      </c>
      <c r="BA27">
        <v>9.8568824591338922E-2</v>
      </c>
      <c r="BB27">
        <v>0</v>
      </c>
      <c r="BC27">
        <v>0.11183775153438504</v>
      </c>
      <c r="BD27">
        <v>0</v>
      </c>
      <c r="BE27">
        <v>0.11460876675430064</v>
      </c>
      <c r="BF27">
        <v>0</v>
      </c>
      <c r="BG27">
        <v>0.11383011784924482</v>
      </c>
      <c r="BH27">
        <v>0</v>
      </c>
      <c r="BI27">
        <v>5.3415777861344063E-2</v>
      </c>
      <c r="BJ27">
        <v>0.99229885057471268</v>
      </c>
      <c r="BK27">
        <v>1.0820106647385208</v>
      </c>
      <c r="BL27">
        <v>0</v>
      </c>
      <c r="BM27">
        <v>8.1778168033263515E-2</v>
      </c>
      <c r="BN27">
        <v>6.8906250000000002E-2</v>
      </c>
      <c r="BO27">
        <v>0.39166261483627174</v>
      </c>
      <c r="BP27">
        <v>4.5454545454545455E-4</v>
      </c>
      <c r="BQ27">
        <v>6.8886951167867208E-2</v>
      </c>
      <c r="BR27">
        <v>0</v>
      </c>
      <c r="BS27">
        <v>5.1674746520353552E-2</v>
      </c>
      <c r="BT27">
        <v>0</v>
      </c>
      <c r="BU27">
        <v>3.699498970031339E-2</v>
      </c>
      <c r="BV27">
        <v>0</v>
      </c>
      <c r="BW27">
        <v>5.1902591340883847E-2</v>
      </c>
      <c r="BX27">
        <v>0</v>
      </c>
      <c r="BY27">
        <v>0.15201879940170937</v>
      </c>
      <c r="BZ27">
        <v>2.2645555555555554</v>
      </c>
      <c r="CA27">
        <v>1.9357580410318134</v>
      </c>
      <c r="CB27">
        <v>0</v>
      </c>
      <c r="CC27">
        <v>7.1123103486736033E-2</v>
      </c>
      <c r="CD27">
        <v>0</v>
      </c>
      <c r="CE27">
        <v>0.26803169905660396</v>
      </c>
      <c r="CF27">
        <v>0</v>
      </c>
      <c r="CG27">
        <v>0.12589007876394831</v>
      </c>
      <c r="CH27">
        <v>5.0359712230215825E-4</v>
      </c>
      <c r="CI27">
        <v>1.8171169999257469E-2</v>
      </c>
      <c r="CJ27">
        <v>0</v>
      </c>
      <c r="CK27">
        <v>5.2463159820142664E-2</v>
      </c>
      <c r="CL27">
        <v>5.0420168067226889E-4</v>
      </c>
      <c r="CM27">
        <v>2.3786823690819449E-2</v>
      </c>
      <c r="CN27">
        <v>0</v>
      </c>
      <c r="CO27">
        <v>1.8618514035939889E-2</v>
      </c>
    </row>
    <row r="28" spans="1:93">
      <c r="A28">
        <v>50</v>
      </c>
      <c r="B28" s="32" t="s">
        <v>67</v>
      </c>
      <c r="C28" t="str">
        <f t="shared" si="2"/>
        <v>Spring 5.2</v>
      </c>
      <c r="D28">
        <v>0.25394230769230769</v>
      </c>
      <c r="E28">
        <v>0.65563790708478942</v>
      </c>
      <c r="F28">
        <v>5.4347826086956517E-5</v>
      </c>
      <c r="G28">
        <v>3.7830334566605943E-2</v>
      </c>
      <c r="H28">
        <v>0</v>
      </c>
      <c r="I28">
        <v>4.3711817307190863E-2</v>
      </c>
      <c r="J28">
        <v>0</v>
      </c>
      <c r="K28">
        <v>3.6937894374261218E-2</v>
      </c>
      <c r="L28">
        <v>0</v>
      </c>
      <c r="M28">
        <v>3.9361885572258615E-2</v>
      </c>
      <c r="N28">
        <v>5.3475935828877003E-5</v>
      </c>
      <c r="O28">
        <v>2.9726410243192742E-2</v>
      </c>
      <c r="P28">
        <v>0</v>
      </c>
      <c r="Q28">
        <v>5.2405028658544482E-2</v>
      </c>
      <c r="R28">
        <v>9.174311926605504E-4</v>
      </c>
      <c r="S28">
        <v>6.9882726474758794E-2</v>
      </c>
      <c r="T28">
        <v>0</v>
      </c>
      <c r="U28">
        <v>0.10517920263277648</v>
      </c>
      <c r="V28">
        <v>0</v>
      </c>
      <c r="W28">
        <v>0.27692283081288654</v>
      </c>
      <c r="X28">
        <v>0</v>
      </c>
      <c r="Y28">
        <v>0.14541122529723854</v>
      </c>
      <c r="Z28">
        <v>0</v>
      </c>
      <c r="AA28">
        <v>0.1162229490134704</v>
      </c>
      <c r="AB28">
        <v>0</v>
      </c>
      <c r="AC28">
        <v>7.3754291872113825E-2</v>
      </c>
      <c r="AD28">
        <v>0</v>
      </c>
      <c r="AE28">
        <v>0.54526772331489504</v>
      </c>
      <c r="AF28">
        <v>0</v>
      </c>
      <c r="AG28">
        <v>4.7690721744318855E-2</v>
      </c>
      <c r="AH28">
        <v>0</v>
      </c>
      <c r="AI28">
        <v>6.2187030180514906E-2</v>
      </c>
      <c r="AJ28">
        <v>0</v>
      </c>
      <c r="AK28">
        <v>0.11468566989946052</v>
      </c>
      <c r="AL28">
        <v>0</v>
      </c>
      <c r="AM28">
        <v>4.1089618344218863E-2</v>
      </c>
      <c r="AN28">
        <v>0</v>
      </c>
      <c r="AO28">
        <v>5.5948396065501525E-2</v>
      </c>
      <c r="AP28">
        <v>7.5000000000000002E-4</v>
      </c>
      <c r="AQ28">
        <v>8.6888197448707571E-2</v>
      </c>
      <c r="AR28">
        <v>0</v>
      </c>
      <c r="AS28">
        <v>6.9854416925176577E-2</v>
      </c>
      <c r="AT28">
        <v>0</v>
      </c>
      <c r="AU28">
        <v>4.6990764126488935E-2</v>
      </c>
      <c r="AV28">
        <v>3.0927835051546389E-4</v>
      </c>
      <c r="AW28">
        <v>4.3107374364167193E-2</v>
      </c>
      <c r="AX28">
        <v>0</v>
      </c>
      <c r="AY28">
        <v>3.6908255471265417E-2</v>
      </c>
      <c r="AZ28">
        <v>0</v>
      </c>
      <c r="BA28">
        <v>0.13230014298096315</v>
      </c>
      <c r="BB28">
        <v>0</v>
      </c>
      <c r="BC28">
        <v>0.14560766380646289</v>
      </c>
      <c r="BD28">
        <v>0</v>
      </c>
      <c r="BE28">
        <v>0.10948549587676325</v>
      </c>
      <c r="BF28">
        <v>0</v>
      </c>
      <c r="BG28">
        <v>0.41920588421124988</v>
      </c>
      <c r="BH28">
        <v>0</v>
      </c>
      <c r="BI28">
        <v>0.23887516851823143</v>
      </c>
      <c r="BJ28">
        <v>1.1494252873563219E-4</v>
      </c>
      <c r="BK28">
        <v>8.6304662964899859E-2</v>
      </c>
      <c r="BL28">
        <v>0</v>
      </c>
      <c r="BM28">
        <v>0.14105875675506904</v>
      </c>
      <c r="BN28">
        <v>0</v>
      </c>
      <c r="BO28">
        <v>6.4935223556447666E-2</v>
      </c>
      <c r="BP28">
        <v>9.0909090909090904E-5</v>
      </c>
      <c r="BQ28">
        <v>5.3048108450547214E-2</v>
      </c>
      <c r="BR28">
        <v>0</v>
      </c>
      <c r="BS28">
        <v>5.715707386762648E-2</v>
      </c>
      <c r="BT28">
        <v>9.9206349206349201E-3</v>
      </c>
      <c r="BU28">
        <v>0.12365183127450141</v>
      </c>
      <c r="BV28">
        <v>0</v>
      </c>
      <c r="BW28">
        <v>3.6519590195493744E-2</v>
      </c>
      <c r="BX28">
        <v>0</v>
      </c>
      <c r="BY28">
        <v>5.4073753310452818E-2</v>
      </c>
      <c r="BZ28">
        <v>0.11277777777777777</v>
      </c>
      <c r="CA28">
        <v>0.54927997164353903</v>
      </c>
      <c r="CB28">
        <v>9.722222222222223E-4</v>
      </c>
      <c r="CC28">
        <v>6.5208487290240633E-2</v>
      </c>
      <c r="CD28">
        <v>0</v>
      </c>
      <c r="CE28">
        <v>0.26501396329264237</v>
      </c>
      <c r="CF28">
        <v>0</v>
      </c>
      <c r="CG28">
        <v>3.0313256000451927E-2</v>
      </c>
      <c r="CH28">
        <v>0</v>
      </c>
      <c r="CI28">
        <v>2.5242480430453493E-2</v>
      </c>
      <c r="CJ28">
        <v>0</v>
      </c>
      <c r="CK28">
        <v>4.9087812757711416E-2</v>
      </c>
      <c r="CL28">
        <v>0</v>
      </c>
      <c r="CM28">
        <v>4.8957280168818111E-2</v>
      </c>
      <c r="CN28">
        <v>0</v>
      </c>
      <c r="CO28">
        <v>2.3489978244089327E-2</v>
      </c>
    </row>
    <row r="29" spans="1:93">
      <c r="A29">
        <v>71</v>
      </c>
      <c r="B29" s="32" t="s">
        <v>68</v>
      </c>
      <c r="C29" t="str">
        <f t="shared" si="2"/>
        <v>Spring 5.2</v>
      </c>
      <c r="D29">
        <v>0</v>
      </c>
      <c r="E29">
        <v>5.7990794038530968E-2</v>
      </c>
      <c r="F29">
        <v>1.6304347826086958E-4</v>
      </c>
      <c r="G29">
        <v>2.9650624208464739E-2</v>
      </c>
      <c r="H29">
        <v>0</v>
      </c>
      <c r="I29">
        <v>3.2138238698451796E-2</v>
      </c>
      <c r="J29">
        <v>2.4766355140186914E-3</v>
      </c>
      <c r="K29">
        <v>6.7965528257368277E-2</v>
      </c>
      <c r="L29">
        <v>0</v>
      </c>
      <c r="M29">
        <v>7.0767438861670737E-2</v>
      </c>
      <c r="N29">
        <v>0</v>
      </c>
      <c r="O29">
        <v>2.7344664435083245E-2</v>
      </c>
      <c r="P29">
        <v>0</v>
      </c>
      <c r="Q29">
        <v>3.8409414579147538E-2</v>
      </c>
      <c r="R29">
        <v>0</v>
      </c>
      <c r="S29">
        <v>3.1206109692305636E-2</v>
      </c>
      <c r="T29">
        <v>0</v>
      </c>
      <c r="U29">
        <v>0.19798475748506408</v>
      </c>
      <c r="V29">
        <v>0</v>
      </c>
      <c r="W29">
        <v>0.15783494634278147</v>
      </c>
      <c r="X29">
        <v>0</v>
      </c>
      <c r="Y29">
        <v>0.42218599467700285</v>
      </c>
      <c r="Z29">
        <v>0</v>
      </c>
      <c r="AA29">
        <v>5.7754056594366672E-2</v>
      </c>
      <c r="AB29">
        <v>2.5000000000000001E-3</v>
      </c>
      <c r="AC29">
        <v>9.1511506574766657E-2</v>
      </c>
      <c r="AD29">
        <v>0</v>
      </c>
      <c r="AE29">
        <v>0.45705508807511758</v>
      </c>
      <c r="AF29">
        <v>0</v>
      </c>
      <c r="AG29">
        <v>8.2564839945823976E-2</v>
      </c>
      <c r="AH29">
        <v>0</v>
      </c>
      <c r="AI29">
        <v>0.12527011958278808</v>
      </c>
      <c r="AJ29">
        <v>0</v>
      </c>
      <c r="AK29">
        <v>9.0252060604976495E-2</v>
      </c>
      <c r="AL29">
        <v>0</v>
      </c>
      <c r="AM29">
        <v>6.3569207202940931E-2</v>
      </c>
      <c r="AN29">
        <v>0</v>
      </c>
      <c r="AO29">
        <v>5.804461144405889E-2</v>
      </c>
      <c r="AP29">
        <v>0</v>
      </c>
      <c r="AQ29">
        <v>5.8887183410628562E-2</v>
      </c>
      <c r="AR29">
        <v>0</v>
      </c>
      <c r="AS29">
        <v>6.0937359117159126E-2</v>
      </c>
      <c r="AT29">
        <v>0</v>
      </c>
      <c r="AU29">
        <v>5.6480444439296069E-2</v>
      </c>
      <c r="AV29">
        <v>4.1237113402061858E-4</v>
      </c>
      <c r="AW29">
        <v>4.9401408379873051E-2</v>
      </c>
      <c r="AX29">
        <v>0</v>
      </c>
      <c r="AY29">
        <v>8.0261747394443611E-2</v>
      </c>
      <c r="AZ29">
        <v>0</v>
      </c>
      <c r="BA29">
        <v>6.5600059731555693E-2</v>
      </c>
      <c r="BB29">
        <v>0</v>
      </c>
      <c r="BC29">
        <v>6.8608083393363259E-2</v>
      </c>
      <c r="BD29">
        <v>0</v>
      </c>
      <c r="BE29">
        <v>7.8616680534386724E-2</v>
      </c>
      <c r="BF29">
        <v>0</v>
      </c>
      <c r="BG29">
        <v>0.10477164554291865</v>
      </c>
      <c r="BH29">
        <v>0</v>
      </c>
      <c r="BI29">
        <v>0.14546860868108691</v>
      </c>
      <c r="BJ29">
        <v>0</v>
      </c>
      <c r="BK29">
        <v>5.9843111715568255E-2</v>
      </c>
      <c r="BL29">
        <v>0</v>
      </c>
      <c r="BM29">
        <v>6.6867288141679151E-2</v>
      </c>
      <c r="BN29">
        <v>0</v>
      </c>
      <c r="BO29">
        <v>2.4079335153573973E-2</v>
      </c>
      <c r="BP29">
        <v>9.0909090909090904E-5</v>
      </c>
      <c r="BQ29">
        <v>3.6257742102704625E-2</v>
      </c>
      <c r="BR29">
        <v>0</v>
      </c>
      <c r="BS29">
        <v>5.8069675465950973E-2</v>
      </c>
      <c r="BT29">
        <v>0</v>
      </c>
      <c r="BU29">
        <v>4.8403973953276287E-2</v>
      </c>
      <c r="BV29">
        <v>0</v>
      </c>
      <c r="BW29">
        <v>6.0417448860512833E-2</v>
      </c>
      <c r="BX29">
        <v>0</v>
      </c>
      <c r="BY29">
        <v>7.2753499621466419E-2</v>
      </c>
      <c r="BZ29">
        <v>0</v>
      </c>
      <c r="CA29">
        <v>4.2991030725865201E-2</v>
      </c>
      <c r="CB29">
        <v>0</v>
      </c>
      <c r="CC29">
        <v>7.8706890279426872E-2</v>
      </c>
      <c r="CD29">
        <v>0</v>
      </c>
      <c r="CE29">
        <v>0.1377433371263099</v>
      </c>
      <c r="CF29">
        <v>0</v>
      </c>
      <c r="CG29">
        <v>8.3209207887274844E-2</v>
      </c>
      <c r="CH29">
        <v>0</v>
      </c>
      <c r="CI29">
        <v>2.4731582341542803E-2</v>
      </c>
      <c r="CJ29">
        <v>9.4594594594594593E-4</v>
      </c>
      <c r="CK29">
        <v>6.2584557062251925E-2</v>
      </c>
      <c r="CL29">
        <v>0</v>
      </c>
      <c r="CM29">
        <v>2.9284180991204646E-2</v>
      </c>
      <c r="CN29">
        <v>0</v>
      </c>
      <c r="CO29">
        <v>2.1006868611311055E-2</v>
      </c>
    </row>
    <row r="30" spans="1:93">
      <c r="A30">
        <v>104</v>
      </c>
      <c r="B30" s="32" t="s">
        <v>69</v>
      </c>
      <c r="C30" t="str">
        <f t="shared" si="2"/>
        <v>Spring 5.2</v>
      </c>
      <c r="D30">
        <v>9.6153846153846154E-5</v>
      </c>
      <c r="E30">
        <v>4.1442727347087038E-2</v>
      </c>
      <c r="F30">
        <v>1.0869565217391303E-4</v>
      </c>
      <c r="G30">
        <v>2.7635619637476464E-2</v>
      </c>
      <c r="H30">
        <v>0</v>
      </c>
      <c r="I30">
        <v>3.1943605610418153E-2</v>
      </c>
      <c r="J30">
        <v>0</v>
      </c>
      <c r="K30">
        <v>1.8756107782744148E-2</v>
      </c>
      <c r="L30">
        <v>0</v>
      </c>
      <c r="M30">
        <v>5.3047082853818935E-2</v>
      </c>
      <c r="N30">
        <v>0</v>
      </c>
      <c r="O30">
        <v>2.0318434582378326E-2</v>
      </c>
      <c r="P30">
        <v>0</v>
      </c>
      <c r="Q30">
        <v>2.9099563200464796E-2</v>
      </c>
      <c r="R30">
        <v>0</v>
      </c>
      <c r="S30">
        <v>4.2843382867667576E-2</v>
      </c>
      <c r="T30">
        <v>0</v>
      </c>
      <c r="U30">
        <v>0.14809013697362461</v>
      </c>
      <c r="V30">
        <v>0</v>
      </c>
      <c r="W30">
        <v>0.2570685191196157</v>
      </c>
      <c r="X30">
        <v>0</v>
      </c>
      <c r="Y30">
        <v>7.7513552589747195E-2</v>
      </c>
      <c r="Z30">
        <v>0</v>
      </c>
      <c r="AA30">
        <v>6.8759714876073921E-2</v>
      </c>
      <c r="AB30">
        <v>1.4062499999999999E-3</v>
      </c>
      <c r="AC30">
        <v>8.8550548953532759E-2</v>
      </c>
      <c r="AD30">
        <v>0</v>
      </c>
      <c r="AE30">
        <v>0.28271226754886725</v>
      </c>
      <c r="AF30">
        <v>0</v>
      </c>
      <c r="AG30">
        <v>5.3186081599677838E-2</v>
      </c>
      <c r="AH30">
        <v>2.0338983050847458E-3</v>
      </c>
      <c r="AI30">
        <v>0.10366470101738438</v>
      </c>
      <c r="AJ30">
        <v>0</v>
      </c>
      <c r="AK30">
        <v>8.3041953232084145E-2</v>
      </c>
      <c r="AL30">
        <v>2.3809523809523807E-4</v>
      </c>
      <c r="AM30">
        <v>4.6345368585425359E-2</v>
      </c>
      <c r="AN30">
        <v>0</v>
      </c>
      <c r="AO30">
        <v>0.11393224809383676</v>
      </c>
      <c r="AP30">
        <v>0</v>
      </c>
      <c r="AQ30">
        <v>6.5087291659382762E-2</v>
      </c>
      <c r="AR30">
        <v>3.4482758620689653E-4</v>
      </c>
      <c r="AS30">
        <v>0.12436809012839353</v>
      </c>
      <c r="AT30">
        <v>0</v>
      </c>
      <c r="AU30">
        <v>8.6479452875101795E-2</v>
      </c>
      <c r="AV30">
        <v>5.1546391752577321E-4</v>
      </c>
      <c r="AW30">
        <v>7.3410056556580616E-2</v>
      </c>
      <c r="AX30">
        <v>3.2258064516129032E-4</v>
      </c>
      <c r="AY30">
        <v>6.9813048824547225E-2</v>
      </c>
      <c r="AZ30">
        <v>0</v>
      </c>
      <c r="BA30">
        <v>6.4263406216429703E-2</v>
      </c>
      <c r="BB30">
        <v>0</v>
      </c>
      <c r="BC30">
        <v>9.6313052180906578E-2</v>
      </c>
      <c r="BD30">
        <v>0</v>
      </c>
      <c r="BE30">
        <v>8.0504835276213577E-2</v>
      </c>
      <c r="BF30">
        <v>0</v>
      </c>
      <c r="BG30">
        <v>0.22045400880228885</v>
      </c>
      <c r="BH30">
        <v>0</v>
      </c>
      <c r="BI30">
        <v>0.14410408251905937</v>
      </c>
      <c r="BJ30">
        <v>0</v>
      </c>
      <c r="BK30">
        <v>3.9050865509098517E-2</v>
      </c>
      <c r="BL30">
        <v>0</v>
      </c>
      <c r="BM30">
        <v>0.10672323544991728</v>
      </c>
      <c r="BN30">
        <v>0</v>
      </c>
      <c r="BO30">
        <v>2.9168007769947657E-2</v>
      </c>
      <c r="BP30">
        <v>7.454545454545455E-3</v>
      </c>
      <c r="BQ30">
        <v>0.11996365752974023</v>
      </c>
      <c r="BR30">
        <v>0</v>
      </c>
      <c r="BS30">
        <v>8.0045760864540683E-2</v>
      </c>
      <c r="BT30">
        <v>7.9365079365079365E-5</v>
      </c>
      <c r="BU30">
        <v>3.0419278973265053E-2</v>
      </c>
      <c r="BV30">
        <v>0</v>
      </c>
      <c r="BW30">
        <v>4.2482420783278796E-2</v>
      </c>
      <c r="BX30">
        <v>0</v>
      </c>
      <c r="BY30">
        <v>6.2496125292434361E-2</v>
      </c>
      <c r="BZ30">
        <v>2.9666666666666664E-2</v>
      </c>
      <c r="CA30">
        <v>0.2868958522234199</v>
      </c>
      <c r="CB30">
        <v>2.7777777777777778E-4</v>
      </c>
      <c r="CC30">
        <v>5.112237523555585E-2</v>
      </c>
      <c r="CD30">
        <v>0</v>
      </c>
      <c r="CE30">
        <v>0.22610158467525002</v>
      </c>
      <c r="CF30">
        <v>0</v>
      </c>
      <c r="CG30">
        <v>0.1073282322361805</v>
      </c>
      <c r="CH30">
        <v>1.4388489208633093E-4</v>
      </c>
      <c r="CI30">
        <v>2.5616869879090239E-2</v>
      </c>
      <c r="CJ30">
        <v>1.3513513513513514E-3</v>
      </c>
      <c r="CK30">
        <v>6.7571684108429009E-2</v>
      </c>
      <c r="CL30">
        <v>0</v>
      </c>
      <c r="CM30">
        <v>2.7737426637733511E-2</v>
      </c>
      <c r="CN30">
        <v>0</v>
      </c>
      <c r="CO30">
        <v>1.3719446866482335E-2</v>
      </c>
    </row>
    <row r="31" spans="1:93">
      <c r="A31">
        <v>96</v>
      </c>
      <c r="B31" s="32" t="s">
        <v>70</v>
      </c>
      <c r="C31" t="str">
        <f t="shared" si="2"/>
        <v>Spring 5.2</v>
      </c>
      <c r="D31">
        <v>0</v>
      </c>
      <c r="E31">
        <v>5.3314094189659912E-2</v>
      </c>
      <c r="F31">
        <v>3.842391304347826E-2</v>
      </c>
      <c r="G31">
        <v>0.21795116120559457</v>
      </c>
      <c r="H31">
        <v>6.2500000000000001E-5</v>
      </c>
      <c r="I31">
        <v>3.1148685751768188E-2</v>
      </c>
      <c r="J31">
        <v>4.6728971962616827E-5</v>
      </c>
      <c r="K31">
        <v>1.4824708334322121E-2</v>
      </c>
      <c r="L31">
        <v>0</v>
      </c>
      <c r="M31">
        <v>6.323173432084972E-2</v>
      </c>
      <c r="N31">
        <v>5.8823529411764712E-4</v>
      </c>
      <c r="O31">
        <v>3.2076790550945158E-2</v>
      </c>
      <c r="P31">
        <v>3.6697247706422018E-4</v>
      </c>
      <c r="Q31">
        <v>7.8315441841587549E-2</v>
      </c>
      <c r="R31">
        <v>1.2844036697247706E-3</v>
      </c>
      <c r="S31">
        <v>4.939247272243176E-2</v>
      </c>
      <c r="T31">
        <v>0</v>
      </c>
      <c r="U31">
        <v>0.15060194419249537</v>
      </c>
      <c r="V31">
        <v>0</v>
      </c>
      <c r="W31">
        <v>0.19293309181628696</v>
      </c>
      <c r="X31">
        <v>0</v>
      </c>
      <c r="Y31">
        <v>0.28966558410529469</v>
      </c>
      <c r="Z31">
        <v>3.829787234042553E-3</v>
      </c>
      <c r="AA31">
        <v>0.2556289870454872</v>
      </c>
      <c r="AB31">
        <v>1.25E-3</v>
      </c>
      <c r="AC31">
        <v>6.0072017318602434E-2</v>
      </c>
      <c r="AD31">
        <v>0</v>
      </c>
      <c r="AE31">
        <v>0.46434979269188575</v>
      </c>
      <c r="AF31">
        <v>0</v>
      </c>
      <c r="AG31">
        <v>7.8568956389217806E-2</v>
      </c>
      <c r="AH31">
        <v>1.0508474576271187E-2</v>
      </c>
      <c r="AI31">
        <v>0.25623577673175868</v>
      </c>
      <c r="AJ31">
        <v>0</v>
      </c>
      <c r="AK31">
        <v>0.15487718455030558</v>
      </c>
      <c r="AL31">
        <v>0</v>
      </c>
      <c r="AM31">
        <v>8.5142633426519496E-2</v>
      </c>
      <c r="AN31">
        <v>0</v>
      </c>
      <c r="AO31">
        <v>5.7563336888816444E-2</v>
      </c>
      <c r="AP31">
        <v>0</v>
      </c>
      <c r="AQ31">
        <v>4.5154338567065119E-2</v>
      </c>
      <c r="AR31">
        <v>0</v>
      </c>
      <c r="AS31">
        <v>8.415433497574272E-2</v>
      </c>
      <c r="AT31">
        <v>3.076923076923077E-4</v>
      </c>
      <c r="AU31">
        <v>7.6152501734033887E-2</v>
      </c>
      <c r="AV31">
        <v>1.8453608247422683E-2</v>
      </c>
      <c r="AW31">
        <v>0.21896768205508887</v>
      </c>
      <c r="AX31">
        <v>7.4677419354838709E-2</v>
      </c>
      <c r="AY31">
        <v>0.58604296748273843</v>
      </c>
      <c r="AZ31">
        <v>0</v>
      </c>
      <c r="BA31">
        <v>0.18917651512644884</v>
      </c>
      <c r="BB31">
        <v>0</v>
      </c>
      <c r="BC31">
        <v>6.2138568700703257E-2</v>
      </c>
      <c r="BD31">
        <v>0</v>
      </c>
      <c r="BE31">
        <v>0.10705010916662934</v>
      </c>
      <c r="BF31">
        <v>0</v>
      </c>
      <c r="BG31">
        <v>0.34235950549546629</v>
      </c>
      <c r="BH31">
        <v>0</v>
      </c>
      <c r="BI31">
        <v>0.21042449440781524</v>
      </c>
      <c r="BJ31">
        <v>4.4827586206896551E-2</v>
      </c>
      <c r="BK31">
        <v>0.30053845799909484</v>
      </c>
      <c r="BL31">
        <v>0</v>
      </c>
      <c r="BM31">
        <v>4.5287913393199666E-2</v>
      </c>
      <c r="BN31">
        <v>0</v>
      </c>
      <c r="BO31">
        <v>4.6143672630734378E-2</v>
      </c>
      <c r="BP31">
        <v>6.363636363636363E-4</v>
      </c>
      <c r="BQ31">
        <v>3.7884866718950354E-2</v>
      </c>
      <c r="BR31">
        <v>6.4516129032258064E-4</v>
      </c>
      <c r="BS31">
        <v>0.12095758212558386</v>
      </c>
      <c r="BT31">
        <v>7.9365079365079365E-5</v>
      </c>
      <c r="BU31">
        <v>3.9324550118522691E-2</v>
      </c>
      <c r="BV31">
        <v>3.4188034188034188E-4</v>
      </c>
      <c r="BW31">
        <v>7.3595755540135255E-2</v>
      </c>
      <c r="BX31">
        <v>0</v>
      </c>
      <c r="BY31">
        <v>5.4213557446279981E-2</v>
      </c>
      <c r="BZ31">
        <v>3.6666666666666666E-3</v>
      </c>
      <c r="CA31">
        <v>0.11221653913379047</v>
      </c>
      <c r="CB31">
        <v>1.4583333333333335E-2</v>
      </c>
      <c r="CC31">
        <v>0.23439486597474696</v>
      </c>
      <c r="CD31">
        <v>0</v>
      </c>
      <c r="CE31">
        <v>0.16360689417497709</v>
      </c>
      <c r="CF31">
        <v>0</v>
      </c>
      <c r="CG31">
        <v>2.7916266437207883E-2</v>
      </c>
      <c r="CH31">
        <v>3.5971223021582733E-5</v>
      </c>
      <c r="CI31">
        <v>1.7993228604882502E-2</v>
      </c>
      <c r="CJ31">
        <v>1.3513513513513514E-4</v>
      </c>
      <c r="CK31">
        <v>3.8186459911492956E-2</v>
      </c>
      <c r="CL31">
        <v>8.4033613445378154E-5</v>
      </c>
      <c r="CM31">
        <v>2.780944509557234E-2</v>
      </c>
      <c r="CN31">
        <v>2.3809523809523807E-4</v>
      </c>
      <c r="CO31">
        <v>2.4653948602975782E-2</v>
      </c>
    </row>
    <row r="32" spans="1:93">
      <c r="A32">
        <v>228</v>
      </c>
      <c r="B32" s="32" t="s">
        <v>71</v>
      </c>
      <c r="C32" t="str">
        <f t="shared" si="2"/>
        <v>Summer 5.2</v>
      </c>
      <c r="D32">
        <v>1.9230769230769232E-3</v>
      </c>
      <c r="E32">
        <v>6.2647141725992908E-2</v>
      </c>
      <c r="F32">
        <v>1.4565217391304347E-2</v>
      </c>
      <c r="G32">
        <v>0.13083841549444447</v>
      </c>
      <c r="H32">
        <v>0</v>
      </c>
      <c r="I32">
        <v>4.1196611706323695E-2</v>
      </c>
      <c r="J32">
        <v>2.8037383177570094E-4</v>
      </c>
      <c r="K32">
        <v>3.2348139671610501E-2</v>
      </c>
      <c r="L32">
        <v>0</v>
      </c>
      <c r="M32">
        <v>7.3152929094490213E-2</v>
      </c>
      <c r="N32">
        <v>1.0695187165775401E-4</v>
      </c>
      <c r="O32">
        <v>2.937154862765802E-2</v>
      </c>
      <c r="P32">
        <v>1.1009174311926604E-3</v>
      </c>
      <c r="Q32">
        <v>6.3635120357034627E-2</v>
      </c>
      <c r="R32">
        <v>4.587155963302752E-4</v>
      </c>
      <c r="S32">
        <v>3.7315293689241011E-2</v>
      </c>
      <c r="T32">
        <v>0</v>
      </c>
      <c r="U32">
        <v>8.1430774263172204E-2</v>
      </c>
      <c r="V32">
        <v>0</v>
      </c>
      <c r="W32">
        <v>0.32705277900061519</v>
      </c>
      <c r="X32">
        <v>0</v>
      </c>
      <c r="Y32">
        <v>0.11775120608577003</v>
      </c>
      <c r="Z32">
        <v>0</v>
      </c>
      <c r="AA32">
        <v>9.3655510438326844E-2</v>
      </c>
      <c r="AB32">
        <v>3.1250000000000001E-4</v>
      </c>
      <c r="AC32">
        <v>7.3219079503639872E-2</v>
      </c>
      <c r="AD32">
        <v>0</v>
      </c>
      <c r="AE32">
        <v>0.33351092538886246</v>
      </c>
      <c r="AF32">
        <v>8.450704225352112E-4</v>
      </c>
      <c r="AG32">
        <v>4.3773064870086656E-2</v>
      </c>
      <c r="AH32">
        <v>5.9322033898305086E-3</v>
      </c>
      <c r="AI32">
        <v>0.20760540070104153</v>
      </c>
      <c r="AJ32">
        <v>0</v>
      </c>
      <c r="AK32">
        <v>9.8931901589503532E-2</v>
      </c>
      <c r="AL32">
        <v>1.1904761904761903E-4</v>
      </c>
      <c r="AM32">
        <v>4.0004238949308761E-2</v>
      </c>
      <c r="AN32">
        <v>0</v>
      </c>
      <c r="AO32">
        <v>4.5924452152753606E-2</v>
      </c>
      <c r="AP32">
        <v>0</v>
      </c>
      <c r="AQ32">
        <v>5.367947138864964E-2</v>
      </c>
      <c r="AR32">
        <v>0</v>
      </c>
      <c r="AS32">
        <v>7.4463011448687721E-2</v>
      </c>
      <c r="AT32">
        <v>0</v>
      </c>
      <c r="AU32">
        <v>5.3349198810304282E-2</v>
      </c>
      <c r="AV32">
        <v>0</v>
      </c>
      <c r="AW32">
        <v>4.513028666292105E-2</v>
      </c>
      <c r="AX32">
        <v>1.2903225806451613E-3</v>
      </c>
      <c r="AY32">
        <v>9.5195524153091765E-2</v>
      </c>
      <c r="AZ32">
        <v>0</v>
      </c>
      <c r="BA32">
        <v>0.13796185866914351</v>
      </c>
      <c r="BB32">
        <v>0</v>
      </c>
      <c r="BC32">
        <v>7.8204262611887482E-2</v>
      </c>
      <c r="BD32">
        <v>0</v>
      </c>
      <c r="BE32">
        <v>0.10452274585199164</v>
      </c>
      <c r="BF32">
        <v>0</v>
      </c>
      <c r="BG32">
        <v>0.18968918840782653</v>
      </c>
      <c r="BH32">
        <v>0</v>
      </c>
      <c r="BI32">
        <v>0.15206272491057995</v>
      </c>
      <c r="BJ32">
        <v>1.0344827586206897E-3</v>
      </c>
      <c r="BK32">
        <v>5.9319553951021016E-2</v>
      </c>
      <c r="BL32">
        <v>4.8780487804878049E-4</v>
      </c>
      <c r="BM32">
        <v>0.10418255756377869</v>
      </c>
      <c r="BN32">
        <v>1.5625000000000001E-3</v>
      </c>
      <c r="BO32">
        <v>6.159796287949048E-2</v>
      </c>
      <c r="BP32">
        <v>4.990909090909091E-2</v>
      </c>
      <c r="BQ32">
        <v>0.31432250677262463</v>
      </c>
      <c r="BR32">
        <v>0.29354838709677422</v>
      </c>
      <c r="BS32">
        <v>0.91304128950427854</v>
      </c>
      <c r="BT32">
        <v>1.9047619047619045E-3</v>
      </c>
      <c r="BU32">
        <v>6.3851885691267041E-2</v>
      </c>
      <c r="BV32">
        <v>0</v>
      </c>
      <c r="BW32">
        <v>4.1576560235739843E-2</v>
      </c>
      <c r="BX32">
        <v>0</v>
      </c>
      <c r="BY32">
        <v>9.5526711108744486E-2</v>
      </c>
      <c r="BZ32">
        <v>5.0555555555555555E-2</v>
      </c>
      <c r="CA32">
        <v>0.34974133270172703</v>
      </c>
      <c r="CB32">
        <v>0.96861111111111109</v>
      </c>
      <c r="CC32">
        <v>1.6834771104526727</v>
      </c>
      <c r="CD32">
        <v>0</v>
      </c>
      <c r="CE32">
        <v>9.4402177290080061E-2</v>
      </c>
      <c r="CF32">
        <v>0</v>
      </c>
      <c r="CG32">
        <v>5.5418811106540733E-2</v>
      </c>
      <c r="CH32">
        <v>1.4388489208633093E-4</v>
      </c>
      <c r="CI32">
        <v>2.6795695567200569E-2</v>
      </c>
      <c r="CJ32">
        <v>1.4864864864864865E-3</v>
      </c>
      <c r="CK32">
        <v>5.7725755311495278E-2</v>
      </c>
      <c r="CL32">
        <v>0</v>
      </c>
      <c r="CM32">
        <v>4.2851412162873193E-2</v>
      </c>
      <c r="CN32">
        <v>1.3605442176870751E-4</v>
      </c>
      <c r="CO32">
        <v>1.6145747691477513E-2</v>
      </c>
    </row>
    <row r="33" spans="1:93">
      <c r="A33">
        <v>99</v>
      </c>
      <c r="B33" s="32" t="s">
        <v>72</v>
      </c>
      <c r="C33" t="str">
        <f t="shared" si="2"/>
        <v>Summer 5.2</v>
      </c>
      <c r="D33">
        <v>0.1908653846153846</v>
      </c>
      <c r="E33">
        <v>0.65066347691876969</v>
      </c>
      <c r="F33">
        <v>5.4347826086956517E-5</v>
      </c>
      <c r="G33">
        <v>2.0322430959902705E-2</v>
      </c>
      <c r="H33">
        <v>0</v>
      </c>
      <c r="I33">
        <v>3.3433032718670271E-2</v>
      </c>
      <c r="J33">
        <v>0.39373831775700929</v>
      </c>
      <c r="K33">
        <v>0.68263456504555653</v>
      </c>
      <c r="L33">
        <v>0</v>
      </c>
      <c r="M33">
        <v>9.1620780048707745E-2</v>
      </c>
      <c r="N33">
        <v>0</v>
      </c>
      <c r="O33">
        <v>1.8342342929800855E-2</v>
      </c>
      <c r="P33">
        <v>0</v>
      </c>
      <c r="Q33">
        <v>6.6611071177998249E-2</v>
      </c>
      <c r="R33">
        <v>8.2568807339449544E-4</v>
      </c>
      <c r="S33">
        <v>3.2283813660446734E-2</v>
      </c>
      <c r="T33">
        <v>8.0952380952380946E-3</v>
      </c>
      <c r="U33">
        <v>0.38736590497155715</v>
      </c>
      <c r="V33">
        <v>0</v>
      </c>
      <c r="W33">
        <v>0.26638091782133688</v>
      </c>
      <c r="X33">
        <v>0</v>
      </c>
      <c r="Y33">
        <v>0.13004953397889901</v>
      </c>
      <c r="Z33">
        <v>0</v>
      </c>
      <c r="AA33">
        <v>0.12471694123711963</v>
      </c>
      <c r="AB33">
        <v>0</v>
      </c>
      <c r="AC33">
        <v>0.12616568542205839</v>
      </c>
      <c r="AD33">
        <v>0</v>
      </c>
      <c r="AE33">
        <v>0.24241828533034857</v>
      </c>
      <c r="AF33">
        <v>1.4084507042253522E-4</v>
      </c>
      <c r="AG33">
        <v>0.1142866157651643</v>
      </c>
      <c r="AH33">
        <v>0</v>
      </c>
      <c r="AI33">
        <v>0.12531675877153423</v>
      </c>
      <c r="AJ33">
        <v>0</v>
      </c>
      <c r="AK33">
        <v>0.1488242133009493</v>
      </c>
      <c r="AL33">
        <v>0</v>
      </c>
      <c r="AM33">
        <v>6.8208013703034434E-2</v>
      </c>
      <c r="AN33">
        <v>0</v>
      </c>
      <c r="AO33">
        <v>4.2301524108407602E-2</v>
      </c>
      <c r="AP33">
        <v>0</v>
      </c>
      <c r="AQ33">
        <v>7.6963364245227706E-2</v>
      </c>
      <c r="AR33">
        <v>0</v>
      </c>
      <c r="AS33">
        <v>8.5084414176472875E-2</v>
      </c>
      <c r="AT33">
        <v>3.076923076923077E-4</v>
      </c>
      <c r="AU33">
        <v>7.7630163237136257E-2</v>
      </c>
      <c r="AV33">
        <v>5.1546391752577321E-4</v>
      </c>
      <c r="AW33">
        <v>4.5857613239997666E-2</v>
      </c>
      <c r="AX33">
        <v>0</v>
      </c>
      <c r="AY33">
        <v>8.6210554028857717E-2</v>
      </c>
      <c r="AZ33">
        <v>3.5714285714285718E-3</v>
      </c>
      <c r="BA33">
        <v>0.36149149853122559</v>
      </c>
      <c r="BB33">
        <v>0</v>
      </c>
      <c r="BC33">
        <v>3.5484164250990338E-2</v>
      </c>
      <c r="BD33">
        <v>2.9756097560975612E-2</v>
      </c>
      <c r="BE33">
        <v>0.3884337967806718</v>
      </c>
      <c r="BF33">
        <v>0</v>
      </c>
      <c r="BG33">
        <v>0.16460467633073794</v>
      </c>
      <c r="BH33">
        <v>0</v>
      </c>
      <c r="BI33">
        <v>0.20305692111159654</v>
      </c>
      <c r="BJ33">
        <v>0</v>
      </c>
      <c r="BK33">
        <v>7.2820171503078596E-2</v>
      </c>
      <c r="BL33">
        <v>0</v>
      </c>
      <c r="BM33">
        <v>0.17807844561675432</v>
      </c>
      <c r="BN33">
        <v>8.59375E-4</v>
      </c>
      <c r="BO33">
        <v>4.9725027479487455E-2</v>
      </c>
      <c r="BP33">
        <v>1.090909090909091E-2</v>
      </c>
      <c r="BQ33">
        <v>0.17110433679310086</v>
      </c>
      <c r="BR33">
        <v>0</v>
      </c>
      <c r="BS33">
        <v>5.7108188856970901E-2</v>
      </c>
      <c r="BT33">
        <v>0</v>
      </c>
      <c r="BU33">
        <v>4.3357646252406887E-2</v>
      </c>
      <c r="BV33">
        <v>1.017094017094017E-2</v>
      </c>
      <c r="BW33">
        <v>0.13716343711371523</v>
      </c>
      <c r="BX33">
        <v>0</v>
      </c>
      <c r="BY33">
        <v>0.13240638445733843</v>
      </c>
      <c r="BZ33">
        <v>1.7777777777777776E-3</v>
      </c>
      <c r="CA33">
        <v>9.9203258659445542E-2</v>
      </c>
      <c r="CB33">
        <v>8.611111111111111E-3</v>
      </c>
      <c r="CC33">
        <v>0.21760177722928956</v>
      </c>
      <c r="CD33">
        <v>0</v>
      </c>
      <c r="CE33">
        <v>0.19312345058722591</v>
      </c>
      <c r="CF33">
        <v>0</v>
      </c>
      <c r="CG33">
        <v>6.8613219406960788E-2</v>
      </c>
      <c r="CH33">
        <v>1.4640287769784172E-2</v>
      </c>
      <c r="CI33">
        <v>9.3666863127387784E-2</v>
      </c>
      <c r="CJ33">
        <v>1.9594594594594596E-2</v>
      </c>
      <c r="CK33">
        <v>0.19981534029453724</v>
      </c>
      <c r="CL33">
        <v>0</v>
      </c>
      <c r="CM33">
        <v>4.7053005201898125E-2</v>
      </c>
      <c r="CN33">
        <v>3.5034013605442175E-3</v>
      </c>
      <c r="CO33">
        <v>4.6859534585803921E-2</v>
      </c>
    </row>
    <row r="34" spans="1:93">
      <c r="A34">
        <v>102</v>
      </c>
      <c r="B34" s="32" t="s">
        <v>73</v>
      </c>
      <c r="C34" t="str">
        <f t="shared" si="2"/>
        <v>Spring 5.2</v>
      </c>
      <c r="D34">
        <v>7.1153846153846154E-3</v>
      </c>
      <c r="E34">
        <v>0.13392307881431004</v>
      </c>
      <c r="F34">
        <v>8.2065217391304353E-3</v>
      </c>
      <c r="G34">
        <v>0.10256212507036828</v>
      </c>
      <c r="H34">
        <v>0</v>
      </c>
      <c r="I34">
        <v>1.9783605311062779E-2</v>
      </c>
      <c r="J34">
        <v>8.4112149532710281E-4</v>
      </c>
      <c r="K34">
        <v>3.5902735280756319E-2</v>
      </c>
      <c r="L34">
        <v>0</v>
      </c>
      <c r="M34">
        <v>6.3691468504942131E-2</v>
      </c>
      <c r="N34">
        <v>0</v>
      </c>
      <c r="O34">
        <v>2.2182182149655439E-2</v>
      </c>
      <c r="P34">
        <v>5.5045871559633022E-4</v>
      </c>
      <c r="Q34">
        <v>7.0976081607933533E-2</v>
      </c>
      <c r="R34">
        <v>0</v>
      </c>
      <c r="S34">
        <v>6.3960977170928732E-2</v>
      </c>
      <c r="T34">
        <v>0</v>
      </c>
      <c r="U34">
        <v>0.1239656095343976</v>
      </c>
      <c r="V34">
        <v>0</v>
      </c>
      <c r="W34">
        <v>0.53218420298106373</v>
      </c>
      <c r="X34">
        <v>0</v>
      </c>
      <c r="Y34">
        <v>0.14011767660195351</v>
      </c>
      <c r="Z34">
        <v>0</v>
      </c>
      <c r="AA34">
        <v>0.11983377451015775</v>
      </c>
      <c r="AB34">
        <v>0</v>
      </c>
      <c r="AC34">
        <v>9.3832713153813183E-2</v>
      </c>
      <c r="AD34">
        <v>0</v>
      </c>
      <c r="AE34">
        <v>0.42607973607547889</v>
      </c>
      <c r="AF34">
        <v>0</v>
      </c>
      <c r="AG34">
        <v>2.9700751058876367E-2</v>
      </c>
      <c r="AH34">
        <v>0</v>
      </c>
      <c r="AI34">
        <v>0.11507327485501834</v>
      </c>
      <c r="AJ34">
        <v>0</v>
      </c>
      <c r="AK34">
        <v>0.14368081993711537</v>
      </c>
      <c r="AL34">
        <v>0</v>
      </c>
      <c r="AM34">
        <v>4.7827506176202655E-2</v>
      </c>
      <c r="AN34">
        <v>0</v>
      </c>
      <c r="AO34">
        <v>7.0589508341316429E-2</v>
      </c>
      <c r="AP34">
        <v>2.3749999999999999E-3</v>
      </c>
      <c r="AQ34">
        <v>9.9725330855111344E-2</v>
      </c>
      <c r="AR34">
        <v>1.7241379310344826E-4</v>
      </c>
      <c r="AS34">
        <v>9.2679462926178166E-2</v>
      </c>
      <c r="AT34">
        <v>0</v>
      </c>
      <c r="AU34">
        <v>0.12617644451130702</v>
      </c>
      <c r="AV34">
        <v>1.8556701030927832E-3</v>
      </c>
      <c r="AW34">
        <v>6.039905963374316E-2</v>
      </c>
      <c r="AX34">
        <v>7.064516129032257E-2</v>
      </c>
      <c r="AY34">
        <v>0.40060882247257579</v>
      </c>
      <c r="AZ34">
        <v>0</v>
      </c>
      <c r="BA34">
        <v>5.8262709809409258E-2</v>
      </c>
      <c r="BB34">
        <v>0</v>
      </c>
      <c r="BC34">
        <v>7.5123394175418079E-2</v>
      </c>
      <c r="BD34">
        <v>0</v>
      </c>
      <c r="BE34">
        <v>0.10810420459864269</v>
      </c>
      <c r="BF34">
        <v>0</v>
      </c>
      <c r="BG34">
        <v>6.5537924303049125E-2</v>
      </c>
      <c r="BH34">
        <v>0</v>
      </c>
      <c r="BI34">
        <v>0.21561298406146515</v>
      </c>
      <c r="BJ34">
        <v>0</v>
      </c>
      <c r="BK34">
        <v>3.2871007747177931E-2</v>
      </c>
      <c r="BL34">
        <v>0</v>
      </c>
      <c r="BM34">
        <v>0.12124086536619363</v>
      </c>
      <c r="BN34">
        <v>7.8125000000000002E-5</v>
      </c>
      <c r="BO34">
        <v>3.2691068667100184E-2</v>
      </c>
      <c r="BP34">
        <v>4.5454545454545455E-4</v>
      </c>
      <c r="BQ34">
        <v>4.0195878779634674E-2</v>
      </c>
      <c r="BR34">
        <v>4.0322580645161289E-3</v>
      </c>
      <c r="BS34">
        <v>0.14109260473997651</v>
      </c>
      <c r="BT34">
        <v>4.7619047619047614E-4</v>
      </c>
      <c r="BU34">
        <v>5.8647540045558076E-2</v>
      </c>
      <c r="BV34">
        <v>0</v>
      </c>
      <c r="BW34">
        <v>3.3665426420789756E-2</v>
      </c>
      <c r="BX34">
        <v>0</v>
      </c>
      <c r="BY34">
        <v>0.10322361702396958</v>
      </c>
      <c r="BZ34">
        <v>2.2222222222222222E-3</v>
      </c>
      <c r="CA34">
        <v>6.8623891785969046E-2</v>
      </c>
      <c r="CB34">
        <v>4.1666666666666669E-4</v>
      </c>
      <c r="CC34">
        <v>8.9983943628911406E-2</v>
      </c>
      <c r="CD34">
        <v>0</v>
      </c>
      <c r="CE34">
        <v>0.11983340062098898</v>
      </c>
      <c r="CF34">
        <v>0</v>
      </c>
      <c r="CG34">
        <v>5.1887081503228662E-2</v>
      </c>
      <c r="CH34">
        <v>1.0071942446043166E-2</v>
      </c>
      <c r="CI34">
        <v>8.6077063298434092E-2</v>
      </c>
      <c r="CJ34">
        <v>0</v>
      </c>
      <c r="CK34">
        <v>4.6727644358288932E-2</v>
      </c>
      <c r="CL34">
        <v>0</v>
      </c>
      <c r="CM34">
        <v>5.640630963976212E-2</v>
      </c>
      <c r="CN34">
        <v>6.8027210884353753E-5</v>
      </c>
      <c r="CO34">
        <v>1.9060730078963781E-2</v>
      </c>
    </row>
    <row r="35" spans="1:93">
      <c r="A35">
        <v>349</v>
      </c>
      <c r="B35" s="32" t="s">
        <v>74</v>
      </c>
      <c r="C35" t="str">
        <f t="shared" si="2"/>
        <v>Spring 5.2</v>
      </c>
      <c r="D35">
        <v>0</v>
      </c>
      <c r="E35">
        <v>3.811105279619708E-2</v>
      </c>
      <c r="F35">
        <v>1.6304347826086958E-4</v>
      </c>
      <c r="G35">
        <v>2.3249024747614078E-2</v>
      </c>
      <c r="H35">
        <v>0</v>
      </c>
      <c r="I35">
        <v>3.6992005093588569E-2</v>
      </c>
      <c r="J35">
        <v>9.3457943925233654E-5</v>
      </c>
      <c r="K35">
        <v>2.1576599708144385E-2</v>
      </c>
      <c r="L35">
        <v>0</v>
      </c>
      <c r="M35">
        <v>5.1545864020401892E-2</v>
      </c>
      <c r="N35">
        <v>0</v>
      </c>
      <c r="O35">
        <v>3.244540599895529E-2</v>
      </c>
      <c r="P35">
        <v>0</v>
      </c>
      <c r="Q35">
        <v>5.9017924493675253E-2</v>
      </c>
      <c r="R35">
        <v>1.4678899082568807E-3</v>
      </c>
      <c r="S35">
        <v>6.1133663659912019E-2</v>
      </c>
      <c r="T35">
        <v>0</v>
      </c>
      <c r="U35">
        <v>0.21940581439683668</v>
      </c>
      <c r="V35">
        <v>0</v>
      </c>
      <c r="W35">
        <v>0.11206060350491505</v>
      </c>
      <c r="X35">
        <v>0</v>
      </c>
      <c r="Y35">
        <v>9.908068277000226E-2</v>
      </c>
      <c r="Z35">
        <v>0</v>
      </c>
      <c r="AA35">
        <v>8.2391749829967845E-2</v>
      </c>
      <c r="AB35">
        <v>0</v>
      </c>
      <c r="AC35">
        <v>4.4295437785181226E-2</v>
      </c>
      <c r="AD35">
        <v>0</v>
      </c>
      <c r="AE35">
        <v>0.32771878045041297</v>
      </c>
      <c r="AF35">
        <v>0</v>
      </c>
      <c r="AG35">
        <v>6.3340119964203648E-2</v>
      </c>
      <c r="AH35">
        <v>1.2372881355932203E-2</v>
      </c>
      <c r="AI35">
        <v>0.19749425180989383</v>
      </c>
      <c r="AJ35">
        <v>0</v>
      </c>
      <c r="AK35">
        <v>0.12416531561817198</v>
      </c>
      <c r="AL35">
        <v>0</v>
      </c>
      <c r="AM35">
        <v>6.5041161084835528E-2</v>
      </c>
      <c r="AN35">
        <v>0</v>
      </c>
      <c r="AO35">
        <v>8.1416059579641514E-2</v>
      </c>
      <c r="AP35">
        <v>0</v>
      </c>
      <c r="AQ35">
        <v>8.0013699572085303E-2</v>
      </c>
      <c r="AR35">
        <v>3.4482758620689655E-3</v>
      </c>
      <c r="AS35">
        <v>0.15034243807012204</v>
      </c>
      <c r="AT35">
        <v>0</v>
      </c>
      <c r="AU35">
        <v>5.188059617647009E-2</v>
      </c>
      <c r="AV35">
        <v>8.7010309278350517E-2</v>
      </c>
      <c r="AW35">
        <v>0.45810816867790155</v>
      </c>
      <c r="AX35">
        <v>9.6774193548387108E-4</v>
      </c>
      <c r="AY35">
        <v>0.16840241992769506</v>
      </c>
      <c r="AZ35">
        <v>0</v>
      </c>
      <c r="BA35">
        <v>0.43249907820163552</v>
      </c>
      <c r="BB35">
        <v>0</v>
      </c>
      <c r="BC35">
        <v>8.7064734690933759E-2</v>
      </c>
      <c r="BD35">
        <v>0</v>
      </c>
      <c r="BE35">
        <v>0.13390808615447294</v>
      </c>
      <c r="BF35">
        <v>0</v>
      </c>
      <c r="BG35">
        <v>0.21009991479631718</v>
      </c>
      <c r="BH35">
        <v>0</v>
      </c>
      <c r="BI35">
        <v>0.15030292444563306</v>
      </c>
      <c r="BJ35">
        <v>1.3793103448275861E-3</v>
      </c>
      <c r="BK35">
        <v>0.10839484925186452</v>
      </c>
      <c r="BL35">
        <v>0</v>
      </c>
      <c r="BM35">
        <v>9.0078409244286686E-2</v>
      </c>
      <c r="BN35">
        <v>3.2031250000000002E-3</v>
      </c>
      <c r="BO35">
        <v>7.065698295939396E-2</v>
      </c>
      <c r="BP35">
        <v>0.30872727272727274</v>
      </c>
      <c r="BQ35">
        <v>0.70184210890667809</v>
      </c>
      <c r="BR35">
        <v>0</v>
      </c>
      <c r="BS35">
        <v>4.8715325291860949E-2</v>
      </c>
      <c r="BT35">
        <v>3.9682539682539683E-4</v>
      </c>
      <c r="BU35">
        <v>5.7362613669050107E-2</v>
      </c>
      <c r="BV35">
        <v>0</v>
      </c>
      <c r="BW35">
        <v>5.6784680592524235E-2</v>
      </c>
      <c r="BX35">
        <v>0</v>
      </c>
      <c r="BY35">
        <v>7.305430304314256E-2</v>
      </c>
      <c r="BZ35">
        <v>3.1111111111111114E-2</v>
      </c>
      <c r="CA35">
        <v>0.2957637625205663</v>
      </c>
      <c r="CB35">
        <v>0</v>
      </c>
      <c r="CC35">
        <v>5.2120809259601733E-2</v>
      </c>
      <c r="CD35">
        <v>0</v>
      </c>
      <c r="CE35">
        <v>0.159848882281099</v>
      </c>
      <c r="CF35">
        <v>0</v>
      </c>
      <c r="CG35">
        <v>3.224890074343488E-2</v>
      </c>
      <c r="CH35">
        <v>1.4388489208633094E-3</v>
      </c>
      <c r="CI35">
        <v>4.3404359157109808E-2</v>
      </c>
      <c r="CJ35">
        <v>1.3513513513513514E-4</v>
      </c>
      <c r="CK35">
        <v>5.5282263999146139E-2</v>
      </c>
      <c r="CL35">
        <v>0</v>
      </c>
      <c r="CM35">
        <v>4.3709245587346617E-2</v>
      </c>
      <c r="CN35">
        <v>6.8027210884353753E-5</v>
      </c>
      <c r="CO35">
        <v>1.9363238197660788E-2</v>
      </c>
    </row>
    <row r="36" spans="1:93">
      <c r="A36">
        <v>30</v>
      </c>
      <c r="B36" s="32" t="s">
        <v>75</v>
      </c>
      <c r="C36" t="str">
        <f t="shared" si="2"/>
        <v>Summer 5.2</v>
      </c>
      <c r="D36">
        <v>2.2115384615384618E-3</v>
      </c>
      <c r="E36">
        <v>6.0994294244568828E-2</v>
      </c>
      <c r="F36">
        <v>2.5543478260869564E-3</v>
      </c>
      <c r="G36">
        <v>9.1409882817273455E-2</v>
      </c>
      <c r="H36">
        <v>3.1250000000000001E-4</v>
      </c>
      <c r="I36">
        <v>2.7248290715835625E-2</v>
      </c>
      <c r="J36">
        <v>4.205607476635514E-4</v>
      </c>
      <c r="K36">
        <v>2.3265891991776658E-2</v>
      </c>
      <c r="L36">
        <v>0</v>
      </c>
      <c r="M36">
        <v>2.9925506739157458E-2</v>
      </c>
      <c r="N36">
        <v>4.2780748663101602E-4</v>
      </c>
      <c r="O36">
        <v>4.9303950023794181E-2</v>
      </c>
      <c r="P36">
        <v>0</v>
      </c>
      <c r="Q36">
        <v>4.905389412118924E-2</v>
      </c>
      <c r="R36">
        <v>4.587155963302752E-4</v>
      </c>
      <c r="S36">
        <v>5.2488961783511319E-2</v>
      </c>
      <c r="T36">
        <v>0</v>
      </c>
      <c r="U36">
        <v>0.15155161460436148</v>
      </c>
      <c r="V36">
        <v>0</v>
      </c>
      <c r="W36">
        <v>9.5530705595484627E-2</v>
      </c>
      <c r="X36">
        <v>0</v>
      </c>
      <c r="Y36">
        <v>0.3448211712816025</v>
      </c>
      <c r="Z36">
        <v>0</v>
      </c>
      <c r="AA36">
        <v>0.11163535571343214</v>
      </c>
      <c r="AB36">
        <v>1.8749999999999999E-3</v>
      </c>
      <c r="AC36">
        <v>8.2903949281567108E-2</v>
      </c>
      <c r="AD36">
        <v>0</v>
      </c>
      <c r="AE36">
        <v>0.41143456993856764</v>
      </c>
      <c r="AF36">
        <v>7.0422535211267609E-4</v>
      </c>
      <c r="AG36">
        <v>5.5634786086964469E-2</v>
      </c>
      <c r="AH36">
        <v>9.4915254237288131E-3</v>
      </c>
      <c r="AI36">
        <v>0.19341125921600097</v>
      </c>
      <c r="AJ36">
        <v>0</v>
      </c>
      <c r="AK36">
        <v>0.13514003064520996</v>
      </c>
      <c r="AL36">
        <v>2.3976190476190475</v>
      </c>
      <c r="AM36">
        <v>1.6812954608107011</v>
      </c>
      <c r="AN36">
        <v>0</v>
      </c>
      <c r="AO36">
        <v>4.0933353807688332E-2</v>
      </c>
      <c r="AP36">
        <v>0</v>
      </c>
      <c r="AQ36">
        <v>2.8957110550349181E-2</v>
      </c>
      <c r="AR36">
        <v>1.7241379310344826E-4</v>
      </c>
      <c r="AS36">
        <v>5.0169819623754927E-2</v>
      </c>
      <c r="AT36">
        <v>0</v>
      </c>
      <c r="AU36">
        <v>6.3537387418432581E-2</v>
      </c>
      <c r="AV36">
        <v>1.8556701030927832E-3</v>
      </c>
      <c r="AW36">
        <v>7.8604530831414041E-2</v>
      </c>
      <c r="AX36">
        <v>4.193548387096774E-3</v>
      </c>
      <c r="AY36">
        <v>0.18514838263500766</v>
      </c>
      <c r="AZ36">
        <v>0</v>
      </c>
      <c r="BA36">
        <v>0.26141156344077449</v>
      </c>
      <c r="BB36">
        <v>0</v>
      </c>
      <c r="BC36">
        <v>9.9909267769204571E-2</v>
      </c>
      <c r="BD36">
        <v>0</v>
      </c>
      <c r="BE36">
        <v>9.8624969396491263E-2</v>
      </c>
      <c r="BF36">
        <v>0</v>
      </c>
      <c r="BG36">
        <v>0.1450865087094626</v>
      </c>
      <c r="BH36">
        <v>0</v>
      </c>
      <c r="BI36">
        <v>3.0839829920266289E-2</v>
      </c>
      <c r="BJ36">
        <v>3.4482758620689653E-4</v>
      </c>
      <c r="BK36">
        <v>3.087753944607996E-2</v>
      </c>
      <c r="BL36">
        <v>0</v>
      </c>
      <c r="BM36">
        <v>5.9998365647641112E-2</v>
      </c>
      <c r="BN36">
        <v>7.8125000000000002E-5</v>
      </c>
      <c r="BO36">
        <v>3.295236844080536E-2</v>
      </c>
      <c r="BP36">
        <v>0.2871818181818182</v>
      </c>
      <c r="BQ36">
        <v>0.77038596784595548</v>
      </c>
      <c r="BR36">
        <v>0.86709677419354836</v>
      </c>
      <c r="BS36">
        <v>1.351478347763079</v>
      </c>
      <c r="BT36">
        <v>1.2698412698412698E-3</v>
      </c>
      <c r="BU36">
        <v>6.1267682940497212E-2</v>
      </c>
      <c r="BV36">
        <v>1.3675213675213675E-3</v>
      </c>
      <c r="BW36">
        <v>5.2586724906231209E-2</v>
      </c>
      <c r="BX36">
        <v>0</v>
      </c>
      <c r="BY36">
        <v>0.12544323616899425</v>
      </c>
      <c r="BZ36">
        <v>5.8888888888888893E-2</v>
      </c>
      <c r="CA36">
        <v>0.41347670236464401</v>
      </c>
      <c r="CB36">
        <v>1.7222222222222222E-2</v>
      </c>
      <c r="CC36">
        <v>0.22352761542924851</v>
      </c>
      <c r="CD36">
        <v>0</v>
      </c>
      <c r="CE36">
        <v>0.29413440449017603</v>
      </c>
      <c r="CF36">
        <v>0</v>
      </c>
      <c r="CG36">
        <v>4.3673496968227102E-2</v>
      </c>
      <c r="CH36">
        <v>0.22244604316546762</v>
      </c>
      <c r="CI36">
        <v>0.57870808729879619</v>
      </c>
      <c r="CJ36">
        <v>2.7027027027027027E-4</v>
      </c>
      <c r="CK36">
        <v>9.5922060570915652E-2</v>
      </c>
      <c r="CL36">
        <v>0</v>
      </c>
      <c r="CM36">
        <v>3.0845400692394751E-2</v>
      </c>
      <c r="CN36">
        <v>1.1224489795918367E-3</v>
      </c>
      <c r="CO36">
        <v>3.3922215017111838E-2</v>
      </c>
    </row>
    <row r="37" spans="1:93">
      <c r="A37">
        <v>74</v>
      </c>
      <c r="B37" s="32" t="s">
        <v>76</v>
      </c>
      <c r="C37" t="str">
        <f t="shared" si="2"/>
        <v>Summer 5.2</v>
      </c>
      <c r="D37">
        <v>5.4807692307692309E-3</v>
      </c>
      <c r="E37">
        <v>0.12159870486358994</v>
      </c>
      <c r="F37">
        <v>0</v>
      </c>
      <c r="G37">
        <v>3.5324528053863935E-2</v>
      </c>
      <c r="H37">
        <v>6.2500000000000001E-5</v>
      </c>
      <c r="I37">
        <v>3.6390559590128983E-2</v>
      </c>
      <c r="J37">
        <v>4.6728971962616827E-5</v>
      </c>
      <c r="K37">
        <v>3.0566277655824783E-2</v>
      </c>
      <c r="L37">
        <v>0</v>
      </c>
      <c r="M37">
        <v>4.951852995072497E-2</v>
      </c>
      <c r="N37">
        <v>0</v>
      </c>
      <c r="O37">
        <v>3.5284585872587773E-2</v>
      </c>
      <c r="P37">
        <v>0</v>
      </c>
      <c r="Q37">
        <v>4.2532350041821196E-2</v>
      </c>
      <c r="R37">
        <v>5.5045871559633022E-4</v>
      </c>
      <c r="S37">
        <v>4.6918334721229207E-2</v>
      </c>
      <c r="T37">
        <v>0</v>
      </c>
      <c r="U37">
        <v>0.24236795296091068</v>
      </c>
      <c r="V37">
        <v>0</v>
      </c>
      <c r="W37">
        <v>0.22585122708915667</v>
      </c>
      <c r="X37">
        <v>0</v>
      </c>
      <c r="Y37">
        <v>0.28772324978500885</v>
      </c>
      <c r="Z37">
        <v>0</v>
      </c>
      <c r="AA37">
        <v>8.166990019131723E-2</v>
      </c>
      <c r="AB37">
        <v>0</v>
      </c>
      <c r="AC37">
        <v>5.4328024567669872E-2</v>
      </c>
      <c r="AD37">
        <v>0</v>
      </c>
      <c r="AE37">
        <v>0.71699057695951995</v>
      </c>
      <c r="AF37">
        <v>4.225352112676056E-4</v>
      </c>
      <c r="AG37">
        <v>6.9641430864746681E-2</v>
      </c>
      <c r="AH37">
        <v>0</v>
      </c>
      <c r="AI37">
        <v>5.0483521654059151E-2</v>
      </c>
      <c r="AJ37">
        <v>0</v>
      </c>
      <c r="AK37">
        <v>0.10541223019093837</v>
      </c>
      <c r="AL37">
        <v>0.01</v>
      </c>
      <c r="AM37">
        <v>0.18036907523278498</v>
      </c>
      <c r="AN37">
        <v>0</v>
      </c>
      <c r="AO37">
        <v>4.9419354783958154E-2</v>
      </c>
      <c r="AP37">
        <v>0</v>
      </c>
      <c r="AQ37">
        <v>0.10397904964114854</v>
      </c>
      <c r="AR37">
        <v>0</v>
      </c>
      <c r="AS37">
        <v>5.1847244031591196E-2</v>
      </c>
      <c r="AT37">
        <v>0</v>
      </c>
      <c r="AU37">
        <v>8.6597834952739164E-2</v>
      </c>
      <c r="AV37">
        <v>0</v>
      </c>
      <c r="AW37">
        <v>4.6970668766501883E-2</v>
      </c>
      <c r="AX37">
        <v>0</v>
      </c>
      <c r="AY37">
        <v>6.1799889341585923E-2</v>
      </c>
      <c r="AZ37">
        <v>0</v>
      </c>
      <c r="BA37">
        <v>0.30322177072932011</v>
      </c>
      <c r="BB37">
        <v>0</v>
      </c>
      <c r="BC37">
        <v>0.11101716795684405</v>
      </c>
      <c r="BD37">
        <v>0</v>
      </c>
      <c r="BE37">
        <v>7.6423320736508427E-2</v>
      </c>
      <c r="BF37">
        <v>0</v>
      </c>
      <c r="BG37">
        <v>0.15374304437069405</v>
      </c>
      <c r="BH37">
        <v>0</v>
      </c>
      <c r="BI37">
        <v>8.1977204308287019E-2</v>
      </c>
      <c r="BJ37">
        <v>0</v>
      </c>
      <c r="BK37">
        <v>7.0459952174877688E-2</v>
      </c>
      <c r="BL37">
        <v>0</v>
      </c>
      <c r="BM37">
        <v>6.8250105550766521E-2</v>
      </c>
      <c r="BN37">
        <v>0</v>
      </c>
      <c r="BO37">
        <v>5.3301699852075196E-2</v>
      </c>
      <c r="BP37">
        <v>0</v>
      </c>
      <c r="BQ37">
        <v>3.6501688143478123E-2</v>
      </c>
      <c r="BR37">
        <v>0</v>
      </c>
      <c r="BS37">
        <v>8.5024227793795301E-2</v>
      </c>
      <c r="BT37">
        <v>0</v>
      </c>
      <c r="BU37">
        <v>4.4798561261597591E-2</v>
      </c>
      <c r="BV37">
        <v>0</v>
      </c>
      <c r="BW37">
        <v>3.0515376760280724E-2</v>
      </c>
      <c r="BX37">
        <v>0</v>
      </c>
      <c r="BY37">
        <v>8.4539661079457554E-2</v>
      </c>
      <c r="BZ37">
        <v>0</v>
      </c>
      <c r="CA37">
        <v>6.3077902487148493E-2</v>
      </c>
      <c r="CB37">
        <v>0</v>
      </c>
      <c r="CC37">
        <v>8.4694370613644487E-2</v>
      </c>
      <c r="CD37">
        <v>0</v>
      </c>
      <c r="CE37">
        <v>0.11429989696690314</v>
      </c>
      <c r="CF37">
        <v>3.7383177570093462E-4</v>
      </c>
      <c r="CG37">
        <v>4.898860161618037E-2</v>
      </c>
      <c r="CH37">
        <v>5.0359712230215825E-4</v>
      </c>
      <c r="CI37">
        <v>3.6862389824567215E-2</v>
      </c>
      <c r="CJ37">
        <v>0</v>
      </c>
      <c r="CK37">
        <v>0.11827856137867157</v>
      </c>
      <c r="CL37">
        <v>2.5210084033613445E-4</v>
      </c>
      <c r="CM37">
        <v>8.1807194926327639E-2</v>
      </c>
      <c r="CN37">
        <v>3.4013605442176877E-5</v>
      </c>
      <c r="CO37">
        <v>1.7902624120364002E-2</v>
      </c>
    </row>
    <row r="38" spans="1:93">
      <c r="A38">
        <v>8</v>
      </c>
      <c r="B38" s="32" t="s">
        <v>77</v>
      </c>
      <c r="C38" t="str">
        <f t="shared" si="2"/>
        <v>Summer 5.2</v>
      </c>
      <c r="D38">
        <v>4.7211538461538465E-2</v>
      </c>
      <c r="E38">
        <v>0.32289930937739691</v>
      </c>
      <c r="F38">
        <v>1.6304347826086958E-4</v>
      </c>
      <c r="G38">
        <v>3.5479934929171682E-2</v>
      </c>
      <c r="H38">
        <v>0</v>
      </c>
      <c r="I38">
        <v>2.9586744287666299E-2</v>
      </c>
      <c r="J38">
        <v>0.54518691588785051</v>
      </c>
      <c r="K38">
        <v>0.68619395371440295</v>
      </c>
      <c r="L38">
        <v>0</v>
      </c>
      <c r="M38">
        <v>5.0113482578180622E-2</v>
      </c>
      <c r="N38">
        <v>5.3475935828877003E-5</v>
      </c>
      <c r="O38">
        <v>2.6672186647405862E-2</v>
      </c>
      <c r="P38">
        <v>1.8348623853211009E-4</v>
      </c>
      <c r="Q38">
        <v>3.6775436683666E-2</v>
      </c>
      <c r="R38">
        <v>2.715596330275229E-2</v>
      </c>
      <c r="S38">
        <v>0.24041363807350258</v>
      </c>
      <c r="T38">
        <v>1.4285714285714286E-3</v>
      </c>
      <c r="U38">
        <v>0.30709597635571428</v>
      </c>
      <c r="V38">
        <v>0</v>
      </c>
      <c r="W38">
        <v>0.11846600111146627</v>
      </c>
      <c r="X38">
        <v>0</v>
      </c>
      <c r="Y38">
        <v>0.47174876225536505</v>
      </c>
      <c r="Z38">
        <v>0</v>
      </c>
      <c r="AA38">
        <v>7.096770773777436E-2</v>
      </c>
      <c r="AB38">
        <v>1.5625E-4</v>
      </c>
      <c r="AC38">
        <v>7.6958315068781397E-2</v>
      </c>
      <c r="AD38">
        <v>0</v>
      </c>
      <c r="AE38">
        <v>0.23124256704266447</v>
      </c>
      <c r="AF38">
        <v>2.8169014084507044E-4</v>
      </c>
      <c r="AG38">
        <v>5.222090675496005E-2</v>
      </c>
      <c r="AH38">
        <v>1.6949152542372881E-3</v>
      </c>
      <c r="AI38">
        <v>0.17582303396861118</v>
      </c>
      <c r="AJ38">
        <v>0</v>
      </c>
      <c r="AK38">
        <v>5.528685886968409E-2</v>
      </c>
      <c r="AL38">
        <v>0</v>
      </c>
      <c r="AM38">
        <v>6.1435407794960525E-2</v>
      </c>
      <c r="AN38">
        <v>0</v>
      </c>
      <c r="AO38">
        <v>5.2374271416704657E-2</v>
      </c>
      <c r="AP38">
        <v>0</v>
      </c>
      <c r="AQ38">
        <v>6.2485985227369048E-2</v>
      </c>
      <c r="AR38">
        <v>0</v>
      </c>
      <c r="AS38">
        <v>0.10547791265950376</v>
      </c>
      <c r="AT38">
        <v>0</v>
      </c>
      <c r="AU38">
        <v>7.2285174238162206E-2</v>
      </c>
      <c r="AV38">
        <v>1.0309278350515464E-4</v>
      </c>
      <c r="AW38">
        <v>6.3918061233544834E-2</v>
      </c>
      <c r="AX38">
        <v>0</v>
      </c>
      <c r="AY38">
        <v>3.3570674688184372E-2</v>
      </c>
      <c r="AZ38">
        <v>7.1428571428571429E-4</v>
      </c>
      <c r="BA38">
        <v>0.25803355059240485</v>
      </c>
      <c r="BB38">
        <v>0</v>
      </c>
      <c r="BC38">
        <v>9.0884926731503127E-2</v>
      </c>
      <c r="BD38">
        <v>0</v>
      </c>
      <c r="BE38">
        <v>8.9372827807085858E-2</v>
      </c>
      <c r="BF38">
        <v>0</v>
      </c>
      <c r="BG38">
        <v>0.14894901335980068</v>
      </c>
      <c r="BH38">
        <v>0</v>
      </c>
      <c r="BI38">
        <v>0.26849984956591993</v>
      </c>
      <c r="BJ38">
        <v>0</v>
      </c>
      <c r="BK38">
        <v>5.0971393038554795E-2</v>
      </c>
      <c r="BL38">
        <v>0</v>
      </c>
      <c r="BM38">
        <v>9.6129673313754341E-2</v>
      </c>
      <c r="BN38">
        <v>7.8125000000000002E-5</v>
      </c>
      <c r="BO38">
        <v>5.0436538188484384E-2</v>
      </c>
      <c r="BP38">
        <v>1.8181818181818181E-4</v>
      </c>
      <c r="BQ38">
        <v>5.4217159184477774E-2</v>
      </c>
      <c r="BR38">
        <v>0</v>
      </c>
      <c r="BS38">
        <v>6.3382344798557408E-2</v>
      </c>
      <c r="BT38">
        <v>0</v>
      </c>
      <c r="BU38">
        <v>4.175742171431112E-2</v>
      </c>
      <c r="BV38">
        <v>0.20136752136752137</v>
      </c>
      <c r="BW38">
        <v>0.53356067424362674</v>
      </c>
      <c r="BX38">
        <v>2.27</v>
      </c>
      <c r="BY38">
        <v>2.1374661251219114</v>
      </c>
      <c r="BZ38">
        <v>7.3333333333333332E-3</v>
      </c>
      <c r="CA38">
        <v>0.1482324835753577</v>
      </c>
      <c r="CB38">
        <v>2.7777777777777778E-4</v>
      </c>
      <c r="CC38">
        <v>7.8080389053304985E-2</v>
      </c>
      <c r="CD38">
        <v>0</v>
      </c>
      <c r="CE38">
        <v>0.18676411240751892</v>
      </c>
      <c r="CF38">
        <v>0</v>
      </c>
      <c r="CG38">
        <v>3.5192525504503636E-2</v>
      </c>
      <c r="CH38">
        <v>2.3345323741007194E-2</v>
      </c>
      <c r="CI38">
        <v>0.13818007444381181</v>
      </c>
      <c r="CJ38">
        <v>9.3243243243243245E-3</v>
      </c>
      <c r="CK38">
        <v>0.14682720940936764</v>
      </c>
      <c r="CL38">
        <v>3.3613445378151261E-4</v>
      </c>
      <c r="CM38">
        <v>5.7248885085076966E-2</v>
      </c>
      <c r="CN38">
        <v>0.12163265306122449</v>
      </c>
      <c r="CO38">
        <v>0.26879111735039862</v>
      </c>
    </row>
    <row r="39" spans="1:93">
      <c r="A39">
        <v>29</v>
      </c>
      <c r="B39" s="32" t="s">
        <v>78</v>
      </c>
      <c r="C39" t="str">
        <f t="shared" si="2"/>
        <v>Summer 5.2</v>
      </c>
      <c r="D39">
        <v>1.9230769230769232E-3</v>
      </c>
      <c r="E39">
        <v>7.0484247906325126E-2</v>
      </c>
      <c r="F39">
        <v>2.4021739130434781E-2</v>
      </c>
      <c r="G39">
        <v>0.17385467967519455</v>
      </c>
      <c r="H39">
        <v>6.2500000000000001E-5</v>
      </c>
      <c r="I39">
        <v>5.6904317148446758E-2</v>
      </c>
      <c r="J39">
        <v>1.4018691588785047E-4</v>
      </c>
      <c r="K39">
        <v>3.0176405709529994E-2</v>
      </c>
      <c r="L39">
        <v>0</v>
      </c>
      <c r="M39">
        <v>6.0046773114765729E-2</v>
      </c>
      <c r="N39">
        <v>0</v>
      </c>
      <c r="O39">
        <v>2.327858649615408E-2</v>
      </c>
      <c r="P39">
        <v>0</v>
      </c>
      <c r="Q39">
        <v>4.4370359170028011E-2</v>
      </c>
      <c r="R39">
        <v>2.3853211009174312E-3</v>
      </c>
      <c r="S39">
        <v>6.3558999163277105E-2</v>
      </c>
      <c r="T39">
        <v>0</v>
      </c>
      <c r="U39">
        <v>0.14247744236249543</v>
      </c>
      <c r="V39">
        <v>0</v>
      </c>
      <c r="W39">
        <v>0.18856632288352176</v>
      </c>
      <c r="X39">
        <v>0</v>
      </c>
      <c r="Y39">
        <v>0.84332612902482151</v>
      </c>
      <c r="Z39">
        <v>4.2553191489361707E-4</v>
      </c>
      <c r="AA39">
        <v>5.3723660738750081E-2</v>
      </c>
      <c r="AB39">
        <v>0.29750000000000004</v>
      </c>
      <c r="AC39">
        <v>1.0111368236631617</v>
      </c>
      <c r="AD39">
        <v>0</v>
      </c>
      <c r="AE39">
        <v>0.46171643820307168</v>
      </c>
      <c r="AF39">
        <v>0</v>
      </c>
      <c r="AG39">
        <v>6.5192577086741407E-2</v>
      </c>
      <c r="AH39">
        <v>1.3559322033898306E-3</v>
      </c>
      <c r="AI39">
        <v>0.14454029296230506</v>
      </c>
      <c r="AJ39">
        <v>0</v>
      </c>
      <c r="AK39">
        <v>6.5636517391171267E-2</v>
      </c>
      <c r="AL39">
        <v>1.7857142857142859E-3</v>
      </c>
      <c r="AM39">
        <v>7.1254016121769237E-2</v>
      </c>
      <c r="AN39">
        <v>0</v>
      </c>
      <c r="AO39">
        <v>0.16460954781033521</v>
      </c>
      <c r="AP39">
        <v>8.7499999999999991E-4</v>
      </c>
      <c r="AQ39">
        <v>5.2833571132603376E-2</v>
      </c>
      <c r="AR39">
        <v>0</v>
      </c>
      <c r="AS39">
        <v>6.6342144433329892E-2</v>
      </c>
      <c r="AT39">
        <v>1.0769230769230769E-3</v>
      </c>
      <c r="AU39">
        <v>6.420037436656334E-2</v>
      </c>
      <c r="AV39">
        <v>3.0927835051546389E-4</v>
      </c>
      <c r="AW39">
        <v>5.6180114102074005E-2</v>
      </c>
      <c r="AX39">
        <v>3.2419354838709676E-2</v>
      </c>
      <c r="AY39">
        <v>0.32713368099986956</v>
      </c>
      <c r="AZ39">
        <v>0</v>
      </c>
      <c r="BA39">
        <v>0.10321923765026608</v>
      </c>
      <c r="BB39">
        <v>0</v>
      </c>
      <c r="BC39">
        <v>8.7621602670377205E-2</v>
      </c>
      <c r="BD39">
        <v>0.25463414634146342</v>
      </c>
      <c r="BE39">
        <v>1.1133407611172008</v>
      </c>
      <c r="BF39">
        <v>0</v>
      </c>
      <c r="BG39">
        <v>3.1142526963921374E-2</v>
      </c>
      <c r="BH39">
        <v>0</v>
      </c>
      <c r="BI39">
        <v>3.8615399970885873E-2</v>
      </c>
      <c r="BJ39">
        <v>0</v>
      </c>
      <c r="BK39">
        <v>5.3288661722235175E-2</v>
      </c>
      <c r="BL39">
        <v>3.9024390243902439E-3</v>
      </c>
      <c r="BM39">
        <v>0.14302183023717888</v>
      </c>
      <c r="BN39">
        <v>8.59375E-4</v>
      </c>
      <c r="BO39">
        <v>5.7018349758835719E-2</v>
      </c>
      <c r="BP39">
        <v>0</v>
      </c>
      <c r="BQ39">
        <v>3.6099317390659975E-2</v>
      </c>
      <c r="BR39">
        <v>0.47306451612903228</v>
      </c>
      <c r="BS39">
        <v>1.1700955900562118</v>
      </c>
      <c r="BT39">
        <v>2.3809523809523807E-4</v>
      </c>
      <c r="BU39">
        <v>2.9549262527034225E-2</v>
      </c>
      <c r="BV39">
        <v>0.57264957264957261</v>
      </c>
      <c r="BW39">
        <v>1.0416434197946065</v>
      </c>
      <c r="BX39">
        <v>0</v>
      </c>
      <c r="BY39">
        <v>6.1341798813110818E-2</v>
      </c>
      <c r="BZ39">
        <v>0.1701111111111111</v>
      </c>
      <c r="CA39">
        <v>0.82179503716456626</v>
      </c>
      <c r="CB39">
        <v>7.0833333333333338E-3</v>
      </c>
      <c r="CC39">
        <v>0.11280304762175208</v>
      </c>
      <c r="CD39">
        <v>0</v>
      </c>
      <c r="CE39">
        <v>0.13834741920556409</v>
      </c>
      <c r="CF39">
        <v>0</v>
      </c>
      <c r="CG39">
        <v>6.1675858252229571E-2</v>
      </c>
      <c r="CH39">
        <v>6.8345323741007195E-4</v>
      </c>
      <c r="CI39">
        <v>3.0000640057178507E-2</v>
      </c>
      <c r="CJ39">
        <v>0</v>
      </c>
      <c r="CK39">
        <v>6.3957256453551076E-2</v>
      </c>
      <c r="CL39">
        <v>2.1008403361344537E-3</v>
      </c>
      <c r="CM39">
        <v>6.7809519339774957E-2</v>
      </c>
      <c r="CN39">
        <v>4.0816326530612241E-4</v>
      </c>
      <c r="CO39">
        <v>2.4032495835547507E-2</v>
      </c>
    </row>
    <row r="40" spans="1:93">
      <c r="A40">
        <v>143</v>
      </c>
      <c r="B40" s="32" t="s">
        <v>79</v>
      </c>
      <c r="C40" t="str">
        <f t="shared" si="2"/>
        <v>Summer 5.2</v>
      </c>
      <c r="D40">
        <v>6.7307692307692305E-4</v>
      </c>
      <c r="E40">
        <v>5.1231069306098088E-2</v>
      </c>
      <c r="F40">
        <v>0</v>
      </c>
      <c r="G40">
        <v>3.1428464404699819E-2</v>
      </c>
      <c r="H40">
        <v>0</v>
      </c>
      <c r="I40">
        <v>3.0887461914672627E-2</v>
      </c>
      <c r="J40">
        <v>0</v>
      </c>
      <c r="K40">
        <v>1.9031030398057806E-2</v>
      </c>
      <c r="L40">
        <v>0</v>
      </c>
      <c r="M40">
        <v>6.4571170375054873E-2</v>
      </c>
      <c r="N40">
        <v>1.6042780748663101E-4</v>
      </c>
      <c r="O40">
        <v>3.150387832370713E-2</v>
      </c>
      <c r="P40">
        <v>0</v>
      </c>
      <c r="Q40">
        <v>2.621165971682278E-2</v>
      </c>
      <c r="R40">
        <v>0.81834862385321094</v>
      </c>
      <c r="S40">
        <v>0.90266142033653374</v>
      </c>
      <c r="T40">
        <v>0</v>
      </c>
      <c r="U40">
        <v>0.29104193519285848</v>
      </c>
      <c r="V40">
        <v>0</v>
      </c>
      <c r="W40">
        <v>0.18190251359573148</v>
      </c>
      <c r="X40">
        <v>0</v>
      </c>
      <c r="Y40">
        <v>0.23181700522694881</v>
      </c>
      <c r="Z40">
        <v>0</v>
      </c>
      <c r="AA40">
        <v>6.4588397302507872E-2</v>
      </c>
      <c r="AB40">
        <v>0</v>
      </c>
      <c r="AC40">
        <v>0.10617684894705265</v>
      </c>
      <c r="AD40">
        <v>0</v>
      </c>
      <c r="AE40">
        <v>0.25149553176995021</v>
      </c>
      <c r="AF40">
        <v>0</v>
      </c>
      <c r="AG40">
        <v>6.0001525966527164E-2</v>
      </c>
      <c r="AH40">
        <v>0</v>
      </c>
      <c r="AI40">
        <v>7.8094333805323213E-2</v>
      </c>
      <c r="AJ40">
        <v>0</v>
      </c>
      <c r="AK40">
        <v>8.2250179995006251E-2</v>
      </c>
      <c r="AL40">
        <v>0</v>
      </c>
      <c r="AM40">
        <v>5.2372800106726208E-2</v>
      </c>
      <c r="AN40">
        <v>0</v>
      </c>
      <c r="AO40">
        <v>0.12853610252752068</v>
      </c>
      <c r="AP40">
        <v>0</v>
      </c>
      <c r="AQ40">
        <v>3.7368586287470265E-2</v>
      </c>
      <c r="AR40">
        <v>0</v>
      </c>
      <c r="AS40">
        <v>0.11865047068351367</v>
      </c>
      <c r="AT40">
        <v>1.5384615384615385E-4</v>
      </c>
      <c r="AU40">
        <v>5.1734198000203638E-2</v>
      </c>
      <c r="AV40">
        <v>0</v>
      </c>
      <c r="AW40">
        <v>5.4390350532269094E-2</v>
      </c>
      <c r="AX40">
        <v>0</v>
      </c>
      <c r="AY40">
        <v>7.4977663773996728E-2</v>
      </c>
      <c r="AZ40">
        <v>0</v>
      </c>
      <c r="BA40">
        <v>9.1619599513976857E-2</v>
      </c>
      <c r="BB40">
        <v>0</v>
      </c>
      <c r="BC40">
        <v>6.5557359439941426E-2</v>
      </c>
      <c r="BD40">
        <v>0</v>
      </c>
      <c r="BE40">
        <v>0.18485402538508622</v>
      </c>
      <c r="BF40">
        <v>0</v>
      </c>
      <c r="BG40">
        <v>3.514660052341953E-2</v>
      </c>
      <c r="BH40">
        <v>0</v>
      </c>
      <c r="BI40">
        <v>0.35353887901318204</v>
      </c>
      <c r="BJ40">
        <v>0</v>
      </c>
      <c r="BK40">
        <v>3.2899061306114516E-2</v>
      </c>
      <c r="BL40">
        <v>0</v>
      </c>
      <c r="BM40">
        <v>0.15720566930695032</v>
      </c>
      <c r="BN40">
        <v>7.8125000000000002E-5</v>
      </c>
      <c r="BO40">
        <v>3.5096710357351027E-2</v>
      </c>
      <c r="BP40">
        <v>0</v>
      </c>
      <c r="BQ40">
        <v>4.6168599220199363E-2</v>
      </c>
      <c r="BR40">
        <v>0</v>
      </c>
      <c r="BS40">
        <v>8.3463369890098171E-2</v>
      </c>
      <c r="BT40">
        <v>0</v>
      </c>
      <c r="BU40">
        <v>4.3861694960734048E-2</v>
      </c>
      <c r="BV40">
        <v>0</v>
      </c>
      <c r="BW40">
        <v>4.2451320491371618E-2</v>
      </c>
      <c r="BX40">
        <v>0</v>
      </c>
      <c r="BY40">
        <v>0.11640430445739376</v>
      </c>
      <c r="BZ40">
        <v>5.1111111111111105E-3</v>
      </c>
      <c r="CA40">
        <v>8.5572001009300236E-2</v>
      </c>
      <c r="CB40">
        <v>0</v>
      </c>
      <c r="CC40">
        <v>5.1708560969415424E-2</v>
      </c>
      <c r="CD40">
        <v>0</v>
      </c>
      <c r="CE40">
        <v>0.16490282864247494</v>
      </c>
      <c r="CF40">
        <v>0</v>
      </c>
      <c r="CG40">
        <v>2.2834273371492277E-2</v>
      </c>
      <c r="CH40">
        <v>7.2374100719424461E-2</v>
      </c>
      <c r="CI40">
        <v>0.21722342990996646</v>
      </c>
      <c r="CJ40">
        <v>0</v>
      </c>
      <c r="CK40">
        <v>6.3974891783244725E-2</v>
      </c>
      <c r="CL40">
        <v>0</v>
      </c>
      <c r="CM40">
        <v>3.4197135032111095E-2</v>
      </c>
      <c r="CN40">
        <v>0</v>
      </c>
      <c r="CO40">
        <v>1.9088728033941807E-2</v>
      </c>
    </row>
    <row r="41" spans="1:93">
      <c r="A41">
        <v>254</v>
      </c>
      <c r="B41" s="32" t="s">
        <v>80</v>
      </c>
      <c r="C41" t="str">
        <f t="shared" si="2"/>
        <v>Summer 5.2</v>
      </c>
      <c r="D41">
        <v>0.17211538461538461</v>
      </c>
      <c r="E41">
        <v>0.65945431259416487</v>
      </c>
      <c r="F41">
        <v>1.25E-3</v>
      </c>
      <c r="G41">
        <v>4.3164168178495645E-2</v>
      </c>
      <c r="H41">
        <v>0</v>
      </c>
      <c r="I41">
        <v>2.946194835105214E-2</v>
      </c>
      <c r="J41">
        <v>5.7476635514018696E-3</v>
      </c>
      <c r="K41">
        <v>7.2451418349139915E-2</v>
      </c>
      <c r="L41">
        <v>0</v>
      </c>
      <c r="M41">
        <v>5.7943210487201642E-2</v>
      </c>
      <c r="N41">
        <v>0</v>
      </c>
      <c r="O41">
        <v>3.4307678465325613E-2</v>
      </c>
      <c r="P41">
        <v>0</v>
      </c>
      <c r="Q41">
        <v>3.4072477065357848E-2</v>
      </c>
      <c r="R41">
        <v>5.5045871559633022E-4</v>
      </c>
      <c r="S41">
        <v>3.7524401501833525E-2</v>
      </c>
      <c r="T41">
        <v>0</v>
      </c>
      <c r="U41">
        <v>0.14227530821028864</v>
      </c>
      <c r="V41">
        <v>0.01</v>
      </c>
      <c r="W41">
        <v>0.32979954392618172</v>
      </c>
      <c r="X41">
        <v>0</v>
      </c>
      <c r="Y41">
        <v>0.24608902043894207</v>
      </c>
      <c r="Z41">
        <v>0</v>
      </c>
      <c r="AA41">
        <v>0.17530093736732902</v>
      </c>
      <c r="AB41">
        <v>1.15625E-2</v>
      </c>
      <c r="AC41">
        <v>0.23536044581438367</v>
      </c>
      <c r="AD41">
        <v>0</v>
      </c>
      <c r="AE41">
        <v>0.3261235993610489</v>
      </c>
      <c r="AF41">
        <v>0</v>
      </c>
      <c r="AG41">
        <v>5.1163518942377861E-2</v>
      </c>
      <c r="AH41">
        <v>0</v>
      </c>
      <c r="AI41">
        <v>9.0692456203155136E-2</v>
      </c>
      <c r="AJ41">
        <v>0</v>
      </c>
      <c r="AK41">
        <v>0.20780915659459387</v>
      </c>
      <c r="AL41">
        <v>0</v>
      </c>
      <c r="AM41">
        <v>8.8860276360539683E-2</v>
      </c>
      <c r="AN41">
        <v>7.8125000000000004E-4</v>
      </c>
      <c r="AO41">
        <v>0.13505823622688573</v>
      </c>
      <c r="AP41">
        <v>0</v>
      </c>
      <c r="AQ41">
        <v>8.7997924768009994E-2</v>
      </c>
      <c r="AR41">
        <v>0</v>
      </c>
      <c r="AS41">
        <v>8.1228961672678276E-2</v>
      </c>
      <c r="AT41">
        <v>0</v>
      </c>
      <c r="AU41">
        <v>6.1167426342821879E-2</v>
      </c>
      <c r="AV41">
        <v>1.1855670103092785E-2</v>
      </c>
      <c r="AW41">
        <v>0.15196743239935007</v>
      </c>
      <c r="AX41">
        <v>0</v>
      </c>
      <c r="AY41">
        <v>4.7876691800517873E-2</v>
      </c>
      <c r="AZ41">
        <v>0</v>
      </c>
      <c r="BA41">
        <v>0.35986848713495756</v>
      </c>
      <c r="BB41">
        <v>0</v>
      </c>
      <c r="BC41">
        <v>5.6105952338310602E-2</v>
      </c>
      <c r="BD41">
        <v>0</v>
      </c>
      <c r="BE41">
        <v>7.4627185540405913E-2</v>
      </c>
      <c r="BF41">
        <v>0</v>
      </c>
      <c r="BG41">
        <v>4.9548314840672007E-2</v>
      </c>
      <c r="BH41">
        <v>0</v>
      </c>
      <c r="BI41">
        <v>0.13653799567309546</v>
      </c>
      <c r="BJ41">
        <v>0.11793103448275863</v>
      </c>
      <c r="BK41">
        <v>0.53410403875314327</v>
      </c>
      <c r="BL41">
        <v>0</v>
      </c>
      <c r="BM41">
        <v>0.17940102807087624</v>
      </c>
      <c r="BN41">
        <v>1.484375E-3</v>
      </c>
      <c r="BO41">
        <v>0.10340090267820423</v>
      </c>
      <c r="BP41">
        <v>4.0000000000000001E-3</v>
      </c>
      <c r="BQ41">
        <v>7.9768078168083387E-2</v>
      </c>
      <c r="BR41">
        <v>0</v>
      </c>
      <c r="BS41">
        <v>7.3347981517143751E-2</v>
      </c>
      <c r="BT41">
        <v>0</v>
      </c>
      <c r="BU41">
        <v>2.6182934415482535E-2</v>
      </c>
      <c r="BV41">
        <v>0.14401709401709401</v>
      </c>
      <c r="BW41">
        <v>0.46770390536568124</v>
      </c>
      <c r="BX41">
        <v>0</v>
      </c>
      <c r="BY41">
        <v>7.1343860945770721E-2</v>
      </c>
      <c r="BZ41">
        <v>5.6666666666666662E-3</v>
      </c>
      <c r="CA41">
        <v>0.15016295812016739</v>
      </c>
      <c r="CB41">
        <v>1.9027777777777775E-2</v>
      </c>
      <c r="CC41">
        <v>0.24891824989243561</v>
      </c>
      <c r="CD41">
        <v>0</v>
      </c>
      <c r="CE41">
        <v>0.1820584327277722</v>
      </c>
      <c r="CF41">
        <v>0</v>
      </c>
      <c r="CG41">
        <v>4.4428311778512898E-2</v>
      </c>
      <c r="CH41">
        <v>4.3165467625899283E-4</v>
      </c>
      <c r="CI41">
        <v>2.9514699926497204E-2</v>
      </c>
      <c r="CJ41">
        <v>6.7567567567567571E-4</v>
      </c>
      <c r="CK41">
        <v>8.199168655215211E-2</v>
      </c>
      <c r="CL41">
        <v>0</v>
      </c>
      <c r="CM41">
        <v>4.0572213526637223E-2</v>
      </c>
      <c r="CN41">
        <v>0.12017006802721088</v>
      </c>
      <c r="CO41">
        <v>0.25777720013315869</v>
      </c>
    </row>
    <row r="42" spans="1:93">
      <c r="A42">
        <v>73</v>
      </c>
      <c r="B42" s="32" t="s">
        <v>81</v>
      </c>
      <c r="C42" t="str">
        <f t="shared" si="2"/>
        <v>Spring 5.2</v>
      </c>
      <c r="D42">
        <v>4.807692307692308E-4</v>
      </c>
      <c r="E42">
        <v>5.3506281801478407E-2</v>
      </c>
      <c r="F42">
        <v>5.4347826086956517E-5</v>
      </c>
      <c r="G42">
        <v>2.6119468269133403E-2</v>
      </c>
      <c r="H42">
        <v>0</v>
      </c>
      <c r="I42">
        <v>5.8898444823953268E-2</v>
      </c>
      <c r="J42">
        <v>0</v>
      </c>
      <c r="K42">
        <v>2.2183976489378261E-2</v>
      </c>
      <c r="L42">
        <v>0</v>
      </c>
      <c r="M42">
        <v>7.6114543566747087E-2</v>
      </c>
      <c r="N42">
        <v>5.3475935828877003E-5</v>
      </c>
      <c r="O42">
        <v>2.0876769001653365E-2</v>
      </c>
      <c r="P42">
        <v>0</v>
      </c>
      <c r="Q42">
        <v>6.7796106312996485E-2</v>
      </c>
      <c r="R42">
        <v>1.8348623853211009E-4</v>
      </c>
      <c r="S42">
        <v>6.5829474796440482E-2</v>
      </c>
      <c r="T42">
        <v>0</v>
      </c>
      <c r="U42">
        <v>0.26974495701344153</v>
      </c>
      <c r="V42">
        <v>0</v>
      </c>
      <c r="W42">
        <v>0.39815079995643682</v>
      </c>
      <c r="X42">
        <v>0</v>
      </c>
      <c r="Y42">
        <v>0.23743630219442002</v>
      </c>
      <c r="Z42">
        <v>0</v>
      </c>
      <c r="AA42">
        <v>9.4016351276949378E-2</v>
      </c>
      <c r="AB42">
        <v>0</v>
      </c>
      <c r="AC42">
        <v>6.4184850778878935E-2</v>
      </c>
      <c r="AD42">
        <v>0</v>
      </c>
      <c r="AE42">
        <v>0.41232510813614054</v>
      </c>
      <c r="AF42">
        <v>4.225352112676056E-4</v>
      </c>
      <c r="AG42">
        <v>9.1782998490358647E-2</v>
      </c>
      <c r="AH42">
        <v>0</v>
      </c>
      <c r="AI42">
        <v>6.4471507330957883E-2</v>
      </c>
      <c r="AJ42">
        <v>0</v>
      </c>
      <c r="AK42">
        <v>6.9714902400861714E-2</v>
      </c>
      <c r="AL42">
        <v>0</v>
      </c>
      <c r="AM42">
        <v>6.712091791507456E-2</v>
      </c>
      <c r="AN42">
        <v>0</v>
      </c>
      <c r="AO42">
        <v>4.2016879248870702E-2</v>
      </c>
      <c r="AP42">
        <v>2.875E-3</v>
      </c>
      <c r="AQ42">
        <v>9.8617096049129882E-2</v>
      </c>
      <c r="AR42">
        <v>0</v>
      </c>
      <c r="AS42">
        <v>7.7684460399353686E-2</v>
      </c>
      <c r="AT42">
        <v>0</v>
      </c>
      <c r="AU42">
        <v>0.11032526939240464</v>
      </c>
      <c r="AV42">
        <v>0</v>
      </c>
      <c r="AW42">
        <v>4.565344262684215E-2</v>
      </c>
      <c r="AX42">
        <v>0</v>
      </c>
      <c r="AY42">
        <v>7.2445596390972186E-2</v>
      </c>
      <c r="AZ42">
        <v>0</v>
      </c>
      <c r="BA42">
        <v>0.4730848923095442</v>
      </c>
      <c r="BB42">
        <v>0</v>
      </c>
      <c r="BC42">
        <v>0.10606534252850253</v>
      </c>
      <c r="BD42">
        <v>0</v>
      </c>
      <c r="BE42">
        <v>0.11559885773480183</v>
      </c>
      <c r="BF42">
        <v>0</v>
      </c>
      <c r="BG42">
        <v>0.17927633418942956</v>
      </c>
      <c r="BH42">
        <v>0</v>
      </c>
      <c r="BI42">
        <v>0.23649385390384545</v>
      </c>
      <c r="BJ42">
        <v>0</v>
      </c>
      <c r="BK42">
        <v>6.7159384588409018E-2</v>
      </c>
      <c r="BL42">
        <v>0</v>
      </c>
      <c r="BM42">
        <v>8.0107812516399562E-2</v>
      </c>
      <c r="BN42">
        <v>0</v>
      </c>
      <c r="BO42">
        <v>7.3091544226290203E-2</v>
      </c>
      <c r="BP42">
        <v>1.9181818181818182E-2</v>
      </c>
      <c r="BQ42">
        <v>0.19863101426510127</v>
      </c>
      <c r="BR42">
        <v>0</v>
      </c>
      <c r="BS42">
        <v>7.972349204292517E-2</v>
      </c>
      <c r="BT42">
        <v>0</v>
      </c>
      <c r="BU42">
        <v>3.3273730090138821E-2</v>
      </c>
      <c r="BV42">
        <v>7.6923076923076923E-4</v>
      </c>
      <c r="BW42">
        <v>7.0090432777067974E-2</v>
      </c>
      <c r="BX42">
        <v>0</v>
      </c>
      <c r="BY42">
        <v>5.4027140338808559E-2</v>
      </c>
      <c r="BZ42">
        <v>2.8888888888888888E-3</v>
      </c>
      <c r="CA42">
        <v>0.10136076608081679</v>
      </c>
      <c r="CB42">
        <v>0</v>
      </c>
      <c r="CC42">
        <v>5.89367869372385E-2</v>
      </c>
      <c r="CD42">
        <v>0</v>
      </c>
      <c r="CE42">
        <v>0.33329564983512744</v>
      </c>
      <c r="CF42">
        <v>0</v>
      </c>
      <c r="CG42">
        <v>2.2563743312031027E-2</v>
      </c>
      <c r="CH42">
        <v>0</v>
      </c>
      <c r="CI42">
        <v>2.7337196861295477E-2</v>
      </c>
      <c r="CJ42">
        <v>0</v>
      </c>
      <c r="CK42">
        <v>0.1105134440786831</v>
      </c>
      <c r="CL42">
        <v>0</v>
      </c>
      <c r="CM42">
        <v>4.8453156458966445E-2</v>
      </c>
      <c r="CN42">
        <v>6.8027210884353753E-5</v>
      </c>
      <c r="CO42">
        <v>2.09962278554605E-2</v>
      </c>
    </row>
    <row r="43" spans="1:93">
      <c r="A43">
        <v>103</v>
      </c>
      <c r="B43" s="32" t="s">
        <v>82</v>
      </c>
      <c r="C43" t="str">
        <f t="shared" si="2"/>
        <v>Spring 5.2</v>
      </c>
      <c r="D43">
        <v>1.4423076923076922E-3</v>
      </c>
      <c r="E43">
        <v>7.9688657462733167E-2</v>
      </c>
      <c r="F43">
        <v>8.6956521739130427E-4</v>
      </c>
      <c r="G43">
        <v>4.6145596123619001E-2</v>
      </c>
      <c r="H43">
        <v>6.2500000000000001E-5</v>
      </c>
      <c r="I43">
        <v>1.9712413802621766E-2</v>
      </c>
      <c r="J43">
        <v>9.8130841121495333E-4</v>
      </c>
      <c r="K43">
        <v>4.1784382171564362E-2</v>
      </c>
      <c r="L43">
        <v>0</v>
      </c>
      <c r="M43">
        <v>3.9962974162722098E-2</v>
      </c>
      <c r="N43">
        <v>1.6042780748663101E-4</v>
      </c>
      <c r="O43">
        <v>3.5259664269423216E-2</v>
      </c>
      <c r="P43">
        <v>0</v>
      </c>
      <c r="Q43">
        <v>4.468182232770563E-2</v>
      </c>
      <c r="R43">
        <v>4.9541284403669724E-3</v>
      </c>
      <c r="S43">
        <v>0.10760548449790742</v>
      </c>
      <c r="T43">
        <v>0</v>
      </c>
      <c r="U43">
        <v>0.22946922672245476</v>
      </c>
      <c r="V43">
        <v>0</v>
      </c>
      <c r="W43">
        <v>0.12134120268378291</v>
      </c>
      <c r="X43">
        <v>0</v>
      </c>
      <c r="Y43">
        <v>0.29748378049898117</v>
      </c>
      <c r="Z43">
        <v>0</v>
      </c>
      <c r="AA43">
        <v>7.228680680624805E-2</v>
      </c>
      <c r="AB43">
        <v>1.25E-3</v>
      </c>
      <c r="AC43">
        <v>8.8667151112284195E-2</v>
      </c>
      <c r="AD43">
        <v>0</v>
      </c>
      <c r="AE43">
        <v>0.17235905071749619</v>
      </c>
      <c r="AF43">
        <v>2.8169014084507044E-4</v>
      </c>
      <c r="AG43">
        <v>5.3554054969538634E-2</v>
      </c>
      <c r="AH43">
        <v>4.2372881355932203E-3</v>
      </c>
      <c r="AI43">
        <v>0.12494991455825337</v>
      </c>
      <c r="AJ43">
        <v>0</v>
      </c>
      <c r="AK43">
        <v>8.4201501704476336E-2</v>
      </c>
      <c r="AL43">
        <v>0</v>
      </c>
      <c r="AM43">
        <v>4.4677854817248203E-2</v>
      </c>
      <c r="AN43">
        <v>2.8124999999999999E-3</v>
      </c>
      <c r="AO43">
        <v>9.2077877003889183E-2</v>
      </c>
      <c r="AP43">
        <v>0</v>
      </c>
      <c r="AQ43">
        <v>4.4735897555017314E-2</v>
      </c>
      <c r="AR43">
        <v>1.7241379310344826E-4</v>
      </c>
      <c r="AS43">
        <v>7.9736078309748978E-2</v>
      </c>
      <c r="AT43">
        <v>2.6153846153846156E-2</v>
      </c>
      <c r="AU43">
        <v>0.36755691723696488</v>
      </c>
      <c r="AV43">
        <v>0</v>
      </c>
      <c r="AW43">
        <v>8.9239881082605457E-2</v>
      </c>
      <c r="AX43">
        <v>2.9032258064516131E-3</v>
      </c>
      <c r="AY43">
        <v>0.13221192041260851</v>
      </c>
      <c r="AZ43">
        <v>0</v>
      </c>
      <c r="BA43">
        <v>9.1863537330918732E-2</v>
      </c>
      <c r="BB43">
        <v>0</v>
      </c>
      <c r="BC43">
        <v>0.20647965150263231</v>
      </c>
      <c r="BD43">
        <v>0</v>
      </c>
      <c r="BE43">
        <v>0.12602930547528959</v>
      </c>
      <c r="BF43">
        <v>0</v>
      </c>
      <c r="BG43">
        <v>0.2534761823475763</v>
      </c>
      <c r="BH43">
        <v>0</v>
      </c>
      <c r="BI43">
        <v>0.21307552679275923</v>
      </c>
      <c r="BJ43">
        <v>0</v>
      </c>
      <c r="BK43">
        <v>5.3394016444721679E-2</v>
      </c>
      <c r="BL43">
        <v>7.3170731707317073E-4</v>
      </c>
      <c r="BM43">
        <v>0.12635725628400446</v>
      </c>
      <c r="BN43">
        <v>3.3593749999999999E-3</v>
      </c>
      <c r="BO43">
        <v>8.7610259420661293E-2</v>
      </c>
      <c r="BP43">
        <v>4.7454545454545458E-2</v>
      </c>
      <c r="BQ43">
        <v>0.33837747122304535</v>
      </c>
      <c r="BR43">
        <v>3.2258064516129032E-4</v>
      </c>
      <c r="BS43">
        <v>7.4963278005333575E-2</v>
      </c>
      <c r="BT43">
        <v>0</v>
      </c>
      <c r="BU43">
        <v>4.7684405000461373E-2</v>
      </c>
      <c r="BV43">
        <v>7.6923076923076923E-4</v>
      </c>
      <c r="BW43">
        <v>5.7079797742555387E-2</v>
      </c>
      <c r="BX43">
        <v>0</v>
      </c>
      <c r="BY43">
        <v>0.14654523516851395</v>
      </c>
      <c r="BZ43">
        <v>4.3333333333333331E-3</v>
      </c>
      <c r="CA43">
        <v>0.11911561128955886</v>
      </c>
      <c r="CB43">
        <v>0</v>
      </c>
      <c r="CC43">
        <v>5.0340252423894429E-2</v>
      </c>
      <c r="CD43">
        <v>0</v>
      </c>
      <c r="CE43">
        <v>0.18418601996078554</v>
      </c>
      <c r="CF43">
        <v>0</v>
      </c>
      <c r="CG43">
        <v>3.7049303166004466E-2</v>
      </c>
      <c r="CH43">
        <v>1.4388489208633093E-4</v>
      </c>
      <c r="CI43">
        <v>2.600009808654671E-2</v>
      </c>
      <c r="CJ43">
        <v>0</v>
      </c>
      <c r="CK43">
        <v>9.7465014455979479E-2</v>
      </c>
      <c r="CL43">
        <v>2.2689075630252099E-3</v>
      </c>
      <c r="CM43">
        <v>5.7278195495039097E-2</v>
      </c>
      <c r="CN43">
        <v>1.020408163265306E-4</v>
      </c>
      <c r="CO43">
        <v>2.060540847170541E-2</v>
      </c>
    </row>
    <row r="44" spans="1:93">
      <c r="A44">
        <v>194</v>
      </c>
      <c r="B44" s="32" t="s">
        <v>83</v>
      </c>
      <c r="C44" t="str">
        <f t="shared" si="2"/>
        <v>Fall</v>
      </c>
      <c r="D44">
        <v>0.67749999999999999</v>
      </c>
      <c r="E44">
        <v>1.9521332619540093</v>
      </c>
      <c r="F44">
        <v>8.836956521739131E-2</v>
      </c>
      <c r="G44">
        <v>0.61085195744254728</v>
      </c>
      <c r="H44">
        <v>1.1250000000000001E-3</v>
      </c>
      <c r="I44">
        <v>4.1068875870378135E-2</v>
      </c>
      <c r="J44">
        <v>2.149532710280374E-3</v>
      </c>
      <c r="K44">
        <v>5.1902035433383668E-2</v>
      </c>
      <c r="L44">
        <v>1.9599999999999999E-2</v>
      </c>
      <c r="M44">
        <v>0.26406740855248678</v>
      </c>
      <c r="N44">
        <v>2.9197860962566845E-2</v>
      </c>
      <c r="O44">
        <v>0.28138993519591776</v>
      </c>
      <c r="P44">
        <v>9.1743119266055051E-3</v>
      </c>
      <c r="Q44">
        <v>0.19663702350244511</v>
      </c>
      <c r="R44">
        <v>0.11366972477064222</v>
      </c>
      <c r="S44">
        <v>0.70770102195322948</v>
      </c>
      <c r="T44">
        <v>0</v>
      </c>
      <c r="U44">
        <v>8.8693112736134588E-2</v>
      </c>
      <c r="V44">
        <v>0</v>
      </c>
      <c r="W44">
        <v>0.12476117839762306</v>
      </c>
      <c r="X44">
        <v>0</v>
      </c>
      <c r="Y44">
        <v>6.0129456634460898E-2</v>
      </c>
      <c r="Z44">
        <v>7.659574468085106E-3</v>
      </c>
      <c r="AA44">
        <v>0.24274140528344956</v>
      </c>
      <c r="AB44">
        <v>2.75E-2</v>
      </c>
      <c r="AC44">
        <v>0.28288000920878248</v>
      </c>
      <c r="AD44">
        <v>0</v>
      </c>
      <c r="AE44">
        <v>0.82141212487270299</v>
      </c>
      <c r="AF44">
        <v>1.6901408450704224E-3</v>
      </c>
      <c r="AG44">
        <v>7.4396579122285672E-2</v>
      </c>
      <c r="AH44">
        <v>2.1186440677966101E-2</v>
      </c>
      <c r="AI44">
        <v>0.35582247450566751</v>
      </c>
      <c r="AJ44">
        <v>4.4444444444444441E-4</v>
      </c>
      <c r="AK44">
        <v>0.11776295644807466</v>
      </c>
      <c r="AL44">
        <v>1.5476190476190477E-3</v>
      </c>
      <c r="AM44">
        <v>7.5552307808044589E-2</v>
      </c>
      <c r="AN44">
        <v>0</v>
      </c>
      <c r="AO44">
        <v>8.1584152857033077E-2</v>
      </c>
      <c r="AP44">
        <v>2.1250000000000002E-3</v>
      </c>
      <c r="AQ44">
        <v>0.10900011239650285</v>
      </c>
      <c r="AR44">
        <v>7.9310344827586195E-3</v>
      </c>
      <c r="AS44">
        <v>0.23097191756287239</v>
      </c>
      <c r="AT44">
        <v>5.538461538461539E-3</v>
      </c>
      <c r="AU44">
        <v>0.13653681455993108</v>
      </c>
      <c r="AV44">
        <v>0.48</v>
      </c>
      <c r="AW44">
        <v>0.94858375545551921</v>
      </c>
      <c r="AX44">
        <v>2.5000000000000001E-2</v>
      </c>
      <c r="AY44">
        <v>0.24153645249897301</v>
      </c>
      <c r="AZ44">
        <v>3.928571428571428E-3</v>
      </c>
      <c r="BA44">
        <v>0.21399917094352591</v>
      </c>
      <c r="BB44">
        <v>1.2336538461538462</v>
      </c>
      <c r="BC44">
        <v>2.9805670406129701</v>
      </c>
      <c r="BD44">
        <v>0.63073170731707318</v>
      </c>
      <c r="BE44">
        <v>1.9407548642072971</v>
      </c>
      <c r="BF44">
        <v>6.3157894736842107E-2</v>
      </c>
      <c r="BG44">
        <v>0.88349051808695478</v>
      </c>
      <c r="BH44">
        <v>0</v>
      </c>
      <c r="BI44">
        <v>0.1321052049637631</v>
      </c>
      <c r="BJ44">
        <v>4.9425287356321835E-3</v>
      </c>
      <c r="BK44">
        <v>0.1833796564775956</v>
      </c>
      <c r="BL44">
        <v>0</v>
      </c>
      <c r="BM44">
        <v>7.3879990019575209E-2</v>
      </c>
      <c r="BN44">
        <v>5.4296875000000008E-2</v>
      </c>
      <c r="BO44">
        <v>0.31613395652452075</v>
      </c>
      <c r="BP44">
        <v>1.1454545454545455E-2</v>
      </c>
      <c r="BQ44">
        <v>0.19635311903490488</v>
      </c>
      <c r="BR44">
        <v>9.5161290322580642E-3</v>
      </c>
      <c r="BS44">
        <v>0.19759182005522213</v>
      </c>
      <c r="BT44">
        <v>1.3492063492063491E-3</v>
      </c>
      <c r="BU44">
        <v>5.0908182685167953E-2</v>
      </c>
      <c r="BV44">
        <v>8.5470085470085481E-4</v>
      </c>
      <c r="BW44">
        <v>4.836231788675082E-2</v>
      </c>
      <c r="BX44">
        <v>1.4206818181818182</v>
      </c>
      <c r="BY44">
        <v>2.9075271646231338</v>
      </c>
      <c r="BZ44">
        <v>0</v>
      </c>
      <c r="CA44">
        <v>6.0899113049345949E-2</v>
      </c>
      <c r="CB44">
        <v>1.3888888888888889E-4</v>
      </c>
      <c r="CC44">
        <v>4.937412055295809E-2</v>
      </c>
      <c r="CD44">
        <v>0</v>
      </c>
      <c r="CE44">
        <v>9.4821615224965433E-2</v>
      </c>
      <c r="CF44">
        <v>0.4320560747663551</v>
      </c>
      <c r="CG44">
        <v>0.80346808025932337</v>
      </c>
      <c r="CH44">
        <v>0.12553956834532373</v>
      </c>
      <c r="CI44">
        <v>0.48239975005370977</v>
      </c>
      <c r="CJ44">
        <v>0.34256756756756757</v>
      </c>
      <c r="CK44">
        <v>1.135519188205419</v>
      </c>
      <c r="CL44">
        <v>1.0336134453781513E-2</v>
      </c>
      <c r="CM44">
        <v>0.17808954682594064</v>
      </c>
      <c r="CN44">
        <v>1.3605442176870751E-4</v>
      </c>
      <c r="CO44">
        <v>2.3019993310363938E-2</v>
      </c>
    </row>
    <row r="45" spans="1:93">
      <c r="A45">
        <v>40</v>
      </c>
      <c r="B45" s="32" t="s">
        <v>84</v>
      </c>
      <c r="C45" t="str">
        <f t="shared" si="2"/>
        <v>Fall</v>
      </c>
      <c r="D45">
        <v>2.6300961538461536</v>
      </c>
      <c r="E45">
        <v>2.4253414745406308</v>
      </c>
      <c r="F45">
        <v>8.4341847826086962</v>
      </c>
      <c r="G45">
        <v>2.7030564936457795</v>
      </c>
      <c r="H45">
        <v>8.04575</v>
      </c>
      <c r="I45">
        <v>2.4188076733291433</v>
      </c>
      <c r="J45">
        <v>9.0972897196261684</v>
      </c>
      <c r="K45">
        <v>2.4876926280112048</v>
      </c>
      <c r="L45">
        <v>8.174666666666667</v>
      </c>
      <c r="M45">
        <v>3.7649809736269502</v>
      </c>
      <c r="N45">
        <v>6.3767379679144378</v>
      </c>
      <c r="O45">
        <v>2.1479701035993775</v>
      </c>
      <c r="P45">
        <v>10.851284403669725</v>
      </c>
      <c r="Q45">
        <v>3.4443294110914464</v>
      </c>
      <c r="R45">
        <v>11.691284403669725</v>
      </c>
      <c r="S45">
        <v>3.5836072628150752</v>
      </c>
      <c r="T45">
        <v>0</v>
      </c>
      <c r="U45">
        <v>0.33972704197091053</v>
      </c>
      <c r="V45">
        <v>13.043478260869565</v>
      </c>
      <c r="W45">
        <v>6.9302783795632692</v>
      </c>
      <c r="X45">
        <v>0</v>
      </c>
      <c r="Y45">
        <v>8.2705949165720549E-2</v>
      </c>
      <c r="Z45">
        <v>19.049574468085105</v>
      </c>
      <c r="AA45">
        <v>6.1741002201820887</v>
      </c>
      <c r="AB45">
        <v>15.910468750000001</v>
      </c>
      <c r="AC45">
        <v>5.3270173168246009</v>
      </c>
      <c r="AD45">
        <v>18.02</v>
      </c>
      <c r="AE45">
        <v>10.259080705832833</v>
      </c>
      <c r="AF45">
        <v>29.984788732394367</v>
      </c>
      <c r="AG45">
        <v>6.3022892406543907</v>
      </c>
      <c r="AH45">
        <v>24.481525423728815</v>
      </c>
      <c r="AI45">
        <v>6.1747883546744289</v>
      </c>
      <c r="AJ45">
        <v>4.4406666666666661</v>
      </c>
      <c r="AK45">
        <v>2.9474692849830388</v>
      </c>
      <c r="AL45">
        <v>2.8089285714285714</v>
      </c>
      <c r="AM45">
        <v>4.0575697993833382</v>
      </c>
      <c r="AN45">
        <v>1.5625E-4</v>
      </c>
      <c r="AO45">
        <v>5.5013309720690719E-2</v>
      </c>
      <c r="AP45">
        <v>22.394375</v>
      </c>
      <c r="AQ45">
        <v>5.4691687538588125</v>
      </c>
      <c r="AR45">
        <v>0.82500000000000007</v>
      </c>
      <c r="AS45">
        <v>1.4829633056541291</v>
      </c>
      <c r="AT45">
        <v>10.805538461538461</v>
      </c>
      <c r="AU45">
        <v>3.7992999517822041</v>
      </c>
      <c r="AV45">
        <v>0.12670103092783505</v>
      </c>
      <c r="AW45">
        <v>0.53607097814502169</v>
      </c>
      <c r="AX45">
        <v>12.822258064516129</v>
      </c>
      <c r="AY45">
        <v>4.2426348455344387</v>
      </c>
      <c r="AZ45">
        <v>11.481071428571427</v>
      </c>
      <c r="BA45">
        <v>6.5602913240057594</v>
      </c>
      <c r="BB45">
        <v>1.8909615384615386</v>
      </c>
      <c r="BC45">
        <v>3.0211945382652274</v>
      </c>
      <c r="BD45">
        <v>12.378048780487806</v>
      </c>
      <c r="BE45">
        <v>5.3068578305437164</v>
      </c>
      <c r="BF45">
        <v>20.842105263157894</v>
      </c>
      <c r="BG45">
        <v>8.9188385347016865</v>
      </c>
      <c r="BH45">
        <v>0</v>
      </c>
      <c r="BI45">
        <v>0.18924360309963284</v>
      </c>
      <c r="BJ45">
        <v>5.7488505747126437</v>
      </c>
      <c r="BK45">
        <v>3.1819489841186384</v>
      </c>
      <c r="BL45">
        <v>16.76439024390244</v>
      </c>
      <c r="BM45">
        <v>5.8952268627743036</v>
      </c>
      <c r="BN45">
        <v>2.1678906250000001</v>
      </c>
      <c r="BO45">
        <v>2.55274135798052</v>
      </c>
      <c r="BP45">
        <v>4.1224545454545449</v>
      </c>
      <c r="BQ45">
        <v>2.0203842300026977</v>
      </c>
      <c r="BR45">
        <v>12.371290322580645</v>
      </c>
      <c r="BS45">
        <v>4.1409247638890649</v>
      </c>
      <c r="BT45">
        <v>0.88634920634920633</v>
      </c>
      <c r="BU45">
        <v>1.540302900634325</v>
      </c>
      <c r="BV45">
        <v>10.003675213675214</v>
      </c>
      <c r="BW45">
        <v>2.8557001022879795</v>
      </c>
      <c r="BX45">
        <v>0.79818181818181821</v>
      </c>
      <c r="BY45">
        <v>2.6681846383873782</v>
      </c>
      <c r="BZ45">
        <v>6.5555555555555558E-3</v>
      </c>
      <c r="CA45">
        <v>0.1142100117882809</v>
      </c>
      <c r="CB45">
        <v>0</v>
      </c>
      <c r="CC45">
        <v>7.2735554896450838E-2</v>
      </c>
      <c r="CD45">
        <v>0</v>
      </c>
      <c r="CE45">
        <v>0.13669641030714408</v>
      </c>
      <c r="CF45">
        <v>4.3831775700934578E-2</v>
      </c>
      <c r="CG45">
        <v>0.27664757452045186</v>
      </c>
      <c r="CH45">
        <v>2.7399640287769782</v>
      </c>
      <c r="CI45">
        <v>1.1958716048512261</v>
      </c>
      <c r="CJ45">
        <v>8.7955405405405411</v>
      </c>
      <c r="CK45">
        <v>3.447924837589837</v>
      </c>
      <c r="CL45">
        <v>1.1137815126050421</v>
      </c>
      <c r="CM45">
        <v>1.6091957415719949</v>
      </c>
      <c r="CN45">
        <v>1.6197959183673469</v>
      </c>
      <c r="CO45">
        <v>0.7582014817637156</v>
      </c>
    </row>
    <row r="46" spans="1:93">
      <c r="A46">
        <v>6</v>
      </c>
      <c r="B46" s="32" t="s">
        <v>85</v>
      </c>
      <c r="C46" t="str">
        <f t="shared" si="2"/>
        <v>Fall</v>
      </c>
      <c r="D46">
        <v>7.6338461538461537</v>
      </c>
      <c r="E46">
        <v>4.1955822430427441</v>
      </c>
      <c r="F46">
        <v>10.346141304347826</v>
      </c>
      <c r="G46">
        <v>2.9812834042025576</v>
      </c>
      <c r="H46">
        <v>4.092625</v>
      </c>
      <c r="I46">
        <v>1.9267910576858145</v>
      </c>
      <c r="J46">
        <v>12.594252336448598</v>
      </c>
      <c r="K46">
        <v>2.8085077119276436</v>
      </c>
      <c r="L46">
        <v>10.458666666666666</v>
      </c>
      <c r="M46">
        <v>4.0591034890987459</v>
      </c>
      <c r="N46">
        <v>11.044010695187167</v>
      </c>
      <c r="O46">
        <v>2.6043817522650121</v>
      </c>
      <c r="P46">
        <v>16.346055045871559</v>
      </c>
      <c r="Q46">
        <v>4.0726839044318561</v>
      </c>
      <c r="R46">
        <v>18.595229357798164</v>
      </c>
      <c r="S46">
        <v>4.1143813402967027</v>
      </c>
      <c r="T46">
        <v>0</v>
      </c>
      <c r="U46">
        <v>0.14734426026521466</v>
      </c>
      <c r="V46">
        <v>0</v>
      </c>
      <c r="W46">
        <v>0.35388807775504061</v>
      </c>
      <c r="X46">
        <v>1.6705882352941177</v>
      </c>
      <c r="Y46">
        <v>3.972547051075344</v>
      </c>
      <c r="Z46">
        <v>1.8187234042553191</v>
      </c>
      <c r="AA46">
        <v>3.5814760219983928</v>
      </c>
      <c r="AB46">
        <v>20.994062499999998</v>
      </c>
      <c r="AC46">
        <v>6.0142524844900977</v>
      </c>
      <c r="AD46">
        <v>0</v>
      </c>
      <c r="AE46">
        <v>0.27715577917949558</v>
      </c>
      <c r="AF46">
        <v>29.286056338028171</v>
      </c>
      <c r="AG46">
        <v>6.5244216552651695</v>
      </c>
      <c r="AH46">
        <v>13.284237288135593</v>
      </c>
      <c r="AI46">
        <v>5.3883253410125524</v>
      </c>
      <c r="AJ46">
        <v>8.222222222222221E-3</v>
      </c>
      <c r="AK46">
        <v>0.2111725988063998</v>
      </c>
      <c r="AL46">
        <v>17.864166666666666</v>
      </c>
      <c r="AM46">
        <v>5.5010475540953605</v>
      </c>
      <c r="AN46">
        <v>10.03671875</v>
      </c>
      <c r="AO46">
        <v>3.8615003063526707</v>
      </c>
      <c r="AP46">
        <v>26.987499999999997</v>
      </c>
      <c r="AQ46">
        <v>5.8543237225255247</v>
      </c>
      <c r="AR46">
        <v>1.606551724137931</v>
      </c>
      <c r="AS46">
        <v>2.8347307847945933</v>
      </c>
      <c r="AT46">
        <v>0.14076923076923076</v>
      </c>
      <c r="AU46">
        <v>0.70908473063204347</v>
      </c>
      <c r="AV46">
        <v>0.72711340206185571</v>
      </c>
      <c r="AW46">
        <v>1.1887770400647555</v>
      </c>
      <c r="AX46">
        <v>3.0161290322580647E-2</v>
      </c>
      <c r="AY46">
        <v>0.34969592265828942</v>
      </c>
      <c r="AZ46">
        <v>1.8128571428571427</v>
      </c>
      <c r="BA46">
        <v>4.2854912507116181</v>
      </c>
      <c r="BB46">
        <v>3.5092307692307694</v>
      </c>
      <c r="BC46">
        <v>4.0233447824818196</v>
      </c>
      <c r="BD46">
        <v>2.7560975609756098E-2</v>
      </c>
      <c r="BE46">
        <v>0.43001125679230379</v>
      </c>
      <c r="BF46">
        <v>0.11578947368421054</v>
      </c>
      <c r="BG46">
        <v>1.0784067350070723</v>
      </c>
      <c r="BH46">
        <v>0</v>
      </c>
      <c r="BI46">
        <v>6.4636891886749051E-2</v>
      </c>
      <c r="BJ46">
        <v>10.128620689655172</v>
      </c>
      <c r="BK46">
        <v>3.7696122353951069</v>
      </c>
      <c r="BL46">
        <v>0.63536585365853659</v>
      </c>
      <c r="BM46">
        <v>2.0926908160034432</v>
      </c>
      <c r="BN46">
        <v>3.9171093749999999</v>
      </c>
      <c r="BO46">
        <v>3.0480966595113808</v>
      </c>
      <c r="BP46">
        <v>0.10945454545454546</v>
      </c>
      <c r="BQ46">
        <v>0.53680584344002524</v>
      </c>
      <c r="BR46">
        <v>6.6451612903225807E-2</v>
      </c>
      <c r="BS46">
        <v>0.53116279132775213</v>
      </c>
      <c r="BT46">
        <v>2.1246031746031746</v>
      </c>
      <c r="BU46">
        <v>1.9980191975232264</v>
      </c>
      <c r="BV46">
        <v>0.10940170940170942</v>
      </c>
      <c r="BW46">
        <v>0.60222739466375108</v>
      </c>
      <c r="BX46">
        <v>14.178863636363637</v>
      </c>
      <c r="BY46">
        <v>5.8075139157550479</v>
      </c>
      <c r="BZ46">
        <v>1.7422222222222221</v>
      </c>
      <c r="CA46">
        <v>2.1516361833326916</v>
      </c>
      <c r="CB46">
        <v>8.3333333333333339E-4</v>
      </c>
      <c r="CC46">
        <v>7.7404208807752284E-2</v>
      </c>
      <c r="CD46">
        <v>0</v>
      </c>
      <c r="CE46">
        <v>0.25066288673890041</v>
      </c>
      <c r="CF46">
        <v>0.34644859813084111</v>
      </c>
      <c r="CG46">
        <v>0.72717051975206182</v>
      </c>
      <c r="CH46">
        <v>4.6715107913669058</v>
      </c>
      <c r="CI46">
        <v>1.4828308486919377</v>
      </c>
      <c r="CJ46">
        <v>0.16067567567567567</v>
      </c>
      <c r="CK46">
        <v>0.9250384752636337</v>
      </c>
      <c r="CL46">
        <v>3.3534453781512603</v>
      </c>
      <c r="CM46">
        <v>2.9773370955802165</v>
      </c>
      <c r="CN46">
        <v>2.346938775510204E-3</v>
      </c>
      <c r="CO46">
        <v>4.3117647351766687E-2</v>
      </c>
    </row>
    <row r="47" spans="1:93">
      <c r="A47">
        <v>208</v>
      </c>
      <c r="B47" s="32" t="s">
        <v>86</v>
      </c>
      <c r="C47" t="str">
        <f t="shared" si="2"/>
        <v>Summer 5.2</v>
      </c>
      <c r="D47">
        <v>7.6923076923076923E-4</v>
      </c>
      <c r="E47">
        <v>5.966962331366471E-2</v>
      </c>
      <c r="F47">
        <v>3.2608695652173916E-4</v>
      </c>
      <c r="G47">
        <v>3.420931200276861E-2</v>
      </c>
      <c r="H47">
        <v>0</v>
      </c>
      <c r="I47">
        <v>4.1155813442307392E-2</v>
      </c>
      <c r="J47">
        <v>3.7383177570093462E-4</v>
      </c>
      <c r="K47">
        <v>3.5650311281522441E-2</v>
      </c>
      <c r="L47">
        <v>0.88093333333333335</v>
      </c>
      <c r="M47">
        <v>1.2003249578345248</v>
      </c>
      <c r="N47">
        <v>5.3475935828877007E-4</v>
      </c>
      <c r="O47">
        <v>3.2134641176094568E-2</v>
      </c>
      <c r="P47">
        <v>0</v>
      </c>
      <c r="Q47">
        <v>4.2027807861740353E-2</v>
      </c>
      <c r="R47">
        <v>6.4220183486238529E-4</v>
      </c>
      <c r="S47">
        <v>6.6709766296187287E-2</v>
      </c>
      <c r="T47">
        <v>0</v>
      </c>
      <c r="U47">
        <v>0.23547921064472882</v>
      </c>
      <c r="V47">
        <v>0</v>
      </c>
      <c r="W47">
        <v>0.24642577496328705</v>
      </c>
      <c r="X47">
        <v>0</v>
      </c>
      <c r="Y47">
        <v>0.28346935546465818</v>
      </c>
      <c r="Z47">
        <v>1.7021276595744683E-3</v>
      </c>
      <c r="AA47">
        <v>0.10842640650949771</v>
      </c>
      <c r="AB47">
        <v>0</v>
      </c>
      <c r="AC47">
        <v>6.8336746272332216E-2</v>
      </c>
      <c r="AD47">
        <v>0</v>
      </c>
      <c r="AE47">
        <v>0.43482771233436973</v>
      </c>
      <c r="AF47">
        <v>0</v>
      </c>
      <c r="AG47">
        <v>5.9658996132871359E-2</v>
      </c>
      <c r="AH47">
        <v>2.3728813559322033E-3</v>
      </c>
      <c r="AI47">
        <v>0.14725514730507994</v>
      </c>
      <c r="AJ47">
        <v>0</v>
      </c>
      <c r="AK47">
        <v>9.661679502295685E-2</v>
      </c>
      <c r="AL47">
        <v>0</v>
      </c>
      <c r="AM47">
        <v>4.9007632821913359E-2</v>
      </c>
      <c r="AN47">
        <v>0</v>
      </c>
      <c r="AO47">
        <v>7.5487597906833515E-2</v>
      </c>
      <c r="AP47">
        <v>0</v>
      </c>
      <c r="AQ47">
        <v>6.0269281882513438E-2</v>
      </c>
      <c r="AR47">
        <v>1.0344827586206897E-3</v>
      </c>
      <c r="AS47">
        <v>9.3301676942550316E-2</v>
      </c>
      <c r="AT47">
        <v>0</v>
      </c>
      <c r="AU47">
        <v>6.8205298153953042E-2</v>
      </c>
      <c r="AV47">
        <v>2.0618556701030929E-4</v>
      </c>
      <c r="AW47">
        <v>5.8582378660386888E-2</v>
      </c>
      <c r="AX47">
        <v>0</v>
      </c>
      <c r="AY47">
        <v>5.2660437827378712E-2</v>
      </c>
      <c r="AZ47">
        <v>0</v>
      </c>
      <c r="BA47">
        <v>0.17115758058508299</v>
      </c>
      <c r="BB47">
        <v>0</v>
      </c>
      <c r="BC47">
        <v>8.7396580117425765E-2</v>
      </c>
      <c r="BD47">
        <v>0</v>
      </c>
      <c r="BE47">
        <v>0.14317933486433448</v>
      </c>
      <c r="BF47">
        <v>0</v>
      </c>
      <c r="BG47">
        <v>0.38980906237607033</v>
      </c>
      <c r="BH47">
        <v>0</v>
      </c>
      <c r="BI47">
        <v>0.16548428476701502</v>
      </c>
      <c r="BJ47">
        <v>0</v>
      </c>
      <c r="BK47">
        <v>2.8490889299516566E-2</v>
      </c>
      <c r="BL47">
        <v>0</v>
      </c>
      <c r="BM47">
        <v>0.10621068906210474</v>
      </c>
      <c r="BN47">
        <v>5.4687499999999994E-4</v>
      </c>
      <c r="BO47">
        <v>2.7307950718009608E-2</v>
      </c>
      <c r="BP47">
        <v>0</v>
      </c>
      <c r="BQ47">
        <v>2.9504273422930157E-2</v>
      </c>
      <c r="BR47">
        <v>0</v>
      </c>
      <c r="BS47">
        <v>6.1401715098698191E-2</v>
      </c>
      <c r="BT47">
        <v>1.5873015873015873E-4</v>
      </c>
      <c r="BU47">
        <v>3.6938169186280498E-2</v>
      </c>
      <c r="BV47">
        <v>1.1111111111111111E-3</v>
      </c>
      <c r="BW47">
        <v>4.6750103285615588E-2</v>
      </c>
      <c r="BX47">
        <v>0</v>
      </c>
      <c r="BY47">
        <v>0.11684723885365358</v>
      </c>
      <c r="BZ47">
        <v>2.2222222222222221E-4</v>
      </c>
      <c r="CA47">
        <v>4.9328904651161742E-2</v>
      </c>
      <c r="CB47">
        <v>1.6666666666666668E-3</v>
      </c>
      <c r="CC47">
        <v>7.3664829129680781E-2</v>
      </c>
      <c r="CD47">
        <v>0</v>
      </c>
      <c r="CE47">
        <v>0.18455313702573198</v>
      </c>
      <c r="CF47">
        <v>0</v>
      </c>
      <c r="CG47">
        <v>2.6347396807499861E-2</v>
      </c>
      <c r="CH47">
        <v>7.1942446043165466E-5</v>
      </c>
      <c r="CI47">
        <v>2.2380386238150942E-2</v>
      </c>
      <c r="CJ47">
        <v>0</v>
      </c>
      <c r="CK47">
        <v>6.0828837854684306E-2</v>
      </c>
      <c r="CL47">
        <v>3.6974789915966387E-3</v>
      </c>
      <c r="CM47">
        <v>0.10282505968532153</v>
      </c>
      <c r="CN47">
        <v>0</v>
      </c>
      <c r="CO47">
        <v>1.4521025653121137E-2</v>
      </c>
    </row>
    <row r="48" spans="1:93">
      <c r="A48">
        <v>210</v>
      </c>
      <c r="B48" s="32" t="s">
        <v>87</v>
      </c>
      <c r="C48" t="str">
        <f t="shared" si="2"/>
        <v>Spring 5.2</v>
      </c>
      <c r="D48">
        <v>1.9230769230769231E-4</v>
      </c>
      <c r="E48">
        <v>7.0169220260362028E-2</v>
      </c>
      <c r="F48">
        <v>0</v>
      </c>
      <c r="G48">
        <v>3.0415044098122696E-2</v>
      </c>
      <c r="H48">
        <v>6.2500000000000001E-5</v>
      </c>
      <c r="I48">
        <v>4.340930242187354E-2</v>
      </c>
      <c r="J48">
        <v>0</v>
      </c>
      <c r="K48">
        <v>2.7314366319955999E-2</v>
      </c>
      <c r="L48">
        <v>0</v>
      </c>
      <c r="M48">
        <v>9.1408290365561209E-2</v>
      </c>
      <c r="N48">
        <v>5.3475935828877003E-5</v>
      </c>
      <c r="O48">
        <v>3.218898434358107E-2</v>
      </c>
      <c r="P48">
        <v>0</v>
      </c>
      <c r="Q48">
        <v>2.6575825997562998E-2</v>
      </c>
      <c r="R48">
        <v>0</v>
      </c>
      <c r="S48">
        <v>3.7070480466972713E-2</v>
      </c>
      <c r="T48">
        <v>3.8095238095238091E-3</v>
      </c>
      <c r="U48">
        <v>0.26037169458667014</v>
      </c>
      <c r="V48">
        <v>0</v>
      </c>
      <c r="W48">
        <v>0.11040417930622393</v>
      </c>
      <c r="X48">
        <v>0</v>
      </c>
      <c r="Y48">
        <v>4.3407239244645415E-2</v>
      </c>
      <c r="Z48">
        <v>0</v>
      </c>
      <c r="AA48">
        <v>0.13548286962120371</v>
      </c>
      <c r="AB48">
        <v>0</v>
      </c>
      <c r="AC48">
        <v>6.8663988919501553E-2</v>
      </c>
      <c r="AD48">
        <v>0</v>
      </c>
      <c r="AE48">
        <v>0.67455832986780273</v>
      </c>
      <c r="AF48">
        <v>0</v>
      </c>
      <c r="AG48">
        <v>8.0351562133873497E-2</v>
      </c>
      <c r="AH48">
        <v>0</v>
      </c>
      <c r="AI48">
        <v>6.4914291851091266E-2</v>
      </c>
      <c r="AJ48">
        <v>0</v>
      </c>
      <c r="AK48">
        <v>8.0869836113592414E-2</v>
      </c>
      <c r="AL48">
        <v>0</v>
      </c>
      <c r="AM48">
        <v>7.038268588401006E-2</v>
      </c>
      <c r="AN48">
        <v>1.5625E-4</v>
      </c>
      <c r="AO48">
        <v>7.5160122434708931E-2</v>
      </c>
      <c r="AP48">
        <v>0</v>
      </c>
      <c r="AQ48">
        <v>5.8257183161726879E-2</v>
      </c>
      <c r="AR48">
        <v>0</v>
      </c>
      <c r="AS48">
        <v>7.5645780638531557E-2</v>
      </c>
      <c r="AT48">
        <v>0</v>
      </c>
      <c r="AU48">
        <v>5.9630135630463967E-2</v>
      </c>
      <c r="AV48">
        <v>6.1855670103092778E-4</v>
      </c>
      <c r="AW48">
        <v>4.552652926027468E-2</v>
      </c>
      <c r="AX48">
        <v>1.6129032258064516E-4</v>
      </c>
      <c r="AY48">
        <v>6.7781378943874829E-2</v>
      </c>
      <c r="AZ48">
        <v>0</v>
      </c>
      <c r="BA48">
        <v>0.28948552258580867</v>
      </c>
      <c r="BB48">
        <v>0</v>
      </c>
      <c r="BC48">
        <v>9.0711244909301658E-2</v>
      </c>
      <c r="BD48">
        <v>0</v>
      </c>
      <c r="BE48">
        <v>0.13356411919895902</v>
      </c>
      <c r="BF48">
        <v>0</v>
      </c>
      <c r="BG48">
        <v>4.5888675913101973E-2</v>
      </c>
      <c r="BH48">
        <v>0</v>
      </c>
      <c r="BI48">
        <v>0.12536958065326409</v>
      </c>
      <c r="BJ48">
        <v>1.1494252873563219E-4</v>
      </c>
      <c r="BK48">
        <v>9.7022560457471804E-2</v>
      </c>
      <c r="BL48">
        <v>0</v>
      </c>
      <c r="BM48">
        <v>0.18711478053352537</v>
      </c>
      <c r="BN48">
        <v>0</v>
      </c>
      <c r="BO48">
        <v>4.3266734346725386E-2</v>
      </c>
      <c r="BP48">
        <v>1.1363636363636364E-2</v>
      </c>
      <c r="BQ48">
        <v>0.1530546731507969</v>
      </c>
      <c r="BR48">
        <v>3.6774193548387096E-2</v>
      </c>
      <c r="BS48">
        <v>0.34745309361873083</v>
      </c>
      <c r="BT48">
        <v>1.5873015873015873E-4</v>
      </c>
      <c r="BU48">
        <v>2.8625609907113842E-2</v>
      </c>
      <c r="BV48">
        <v>7.2649572649572643E-3</v>
      </c>
      <c r="BW48">
        <v>0.14133395603574142</v>
      </c>
      <c r="BX48">
        <v>0</v>
      </c>
      <c r="BY48">
        <v>5.9964639378533573E-2</v>
      </c>
      <c r="BZ48">
        <v>0</v>
      </c>
      <c r="CA48">
        <v>5.2176993434505069E-2</v>
      </c>
      <c r="CB48">
        <v>0</v>
      </c>
      <c r="CC48">
        <v>4.8054224797119426E-2</v>
      </c>
      <c r="CD48">
        <v>0</v>
      </c>
      <c r="CE48">
        <v>0.21903491052615998</v>
      </c>
      <c r="CF48">
        <v>0</v>
      </c>
      <c r="CG48">
        <v>6.4728721451439708E-2</v>
      </c>
      <c r="CH48">
        <v>1.4388489208633093E-4</v>
      </c>
      <c r="CI48">
        <v>2.5302616905020416E-2</v>
      </c>
      <c r="CJ48">
        <v>4.0540540540540538E-4</v>
      </c>
      <c r="CK48">
        <v>9.5545510069544565E-2</v>
      </c>
      <c r="CL48">
        <v>0</v>
      </c>
      <c r="CM48">
        <v>4.6378898221281877E-2</v>
      </c>
      <c r="CN48">
        <v>2.7210884353741499E-3</v>
      </c>
      <c r="CO48">
        <v>5.0053355869945297E-2</v>
      </c>
    </row>
    <row r="49" spans="1:93">
      <c r="A49">
        <v>145</v>
      </c>
      <c r="B49" s="32" t="s">
        <v>88</v>
      </c>
      <c r="C49" t="str">
        <f t="shared" si="2"/>
        <v>Summer 5.2</v>
      </c>
      <c r="D49">
        <v>0</v>
      </c>
      <c r="E49">
        <v>3.4243698151430857E-2</v>
      </c>
      <c r="F49">
        <v>2.1739130434782607E-4</v>
      </c>
      <c r="G49">
        <v>3.3723127448866505E-2</v>
      </c>
      <c r="H49">
        <v>0.11900000000000001</v>
      </c>
      <c r="I49">
        <v>0.3510343288198462</v>
      </c>
      <c r="J49">
        <v>0</v>
      </c>
      <c r="K49">
        <v>2.4855948620364134E-2</v>
      </c>
      <c r="L49">
        <v>2.9706666666666668</v>
      </c>
      <c r="M49">
        <v>2.0158508728013946</v>
      </c>
      <c r="N49">
        <v>0</v>
      </c>
      <c r="O49">
        <v>2.5251432899666273E-2</v>
      </c>
      <c r="P49">
        <v>0</v>
      </c>
      <c r="Q49">
        <v>5.0040262816958489E-2</v>
      </c>
      <c r="R49">
        <v>0</v>
      </c>
      <c r="S49">
        <v>5.68965668729862E-2</v>
      </c>
      <c r="T49">
        <v>0</v>
      </c>
      <c r="U49">
        <v>0.28743548739837527</v>
      </c>
      <c r="V49">
        <v>0</v>
      </c>
      <c r="W49">
        <v>0.12175623170086948</v>
      </c>
      <c r="X49">
        <v>0</v>
      </c>
      <c r="Y49">
        <v>0.11287725247990731</v>
      </c>
      <c r="Z49">
        <v>0</v>
      </c>
      <c r="AA49">
        <v>0.13734618122594355</v>
      </c>
      <c r="AB49">
        <v>1.5625E-4</v>
      </c>
      <c r="AC49">
        <v>5.6654257302404497E-2</v>
      </c>
      <c r="AD49">
        <v>0</v>
      </c>
      <c r="AE49">
        <v>0.19551309326222549</v>
      </c>
      <c r="AF49">
        <v>0</v>
      </c>
      <c r="AG49">
        <v>4.1752771517504568E-2</v>
      </c>
      <c r="AH49">
        <v>0</v>
      </c>
      <c r="AI49">
        <v>9.3444513416833491E-2</v>
      </c>
      <c r="AJ49">
        <v>0</v>
      </c>
      <c r="AK49">
        <v>0.13720303373922429</v>
      </c>
      <c r="AL49">
        <v>0</v>
      </c>
      <c r="AM49">
        <v>7.4110342289611802E-2</v>
      </c>
      <c r="AN49">
        <v>0</v>
      </c>
      <c r="AO49">
        <v>9.7414118848630493E-2</v>
      </c>
      <c r="AP49">
        <v>1.8749999999999999E-3</v>
      </c>
      <c r="AQ49">
        <v>5.572552497207485E-2</v>
      </c>
      <c r="AR49">
        <v>0</v>
      </c>
      <c r="AS49">
        <v>8.4258612921084483E-2</v>
      </c>
      <c r="AT49">
        <v>0</v>
      </c>
      <c r="AU49">
        <v>7.6907619116624693E-2</v>
      </c>
      <c r="AV49">
        <v>0</v>
      </c>
      <c r="AW49">
        <v>4.4792594674273607E-2</v>
      </c>
      <c r="AX49">
        <v>5.9677419354838704E-3</v>
      </c>
      <c r="AY49">
        <v>0.13767270200474646</v>
      </c>
      <c r="AZ49">
        <v>0</v>
      </c>
      <c r="BA49">
        <v>5.9809678311808188E-2</v>
      </c>
      <c r="BB49">
        <v>0</v>
      </c>
      <c r="BC49">
        <v>7.6971143006230341E-2</v>
      </c>
      <c r="BD49">
        <v>2.4390243902439024E-3</v>
      </c>
      <c r="BE49">
        <v>8.4660464441343231E-2</v>
      </c>
      <c r="BF49">
        <v>0</v>
      </c>
      <c r="BG49">
        <v>0.10541490041793436</v>
      </c>
      <c r="BH49">
        <v>0</v>
      </c>
      <c r="BI49">
        <v>9.0785098961334673E-2</v>
      </c>
      <c r="BJ49">
        <v>1.1494252873563219E-4</v>
      </c>
      <c r="BK49">
        <v>6.6652142882394114E-2</v>
      </c>
      <c r="BL49">
        <v>0</v>
      </c>
      <c r="BM49">
        <v>5.0755972228612542E-2</v>
      </c>
      <c r="BN49">
        <v>0</v>
      </c>
      <c r="BO49">
        <v>4.4521632018287002E-2</v>
      </c>
      <c r="BP49">
        <v>0</v>
      </c>
      <c r="BQ49">
        <v>4.4738937819931837E-2</v>
      </c>
      <c r="BR49">
        <v>0</v>
      </c>
      <c r="BS49">
        <v>8.2046530477018514E-2</v>
      </c>
      <c r="BT49">
        <v>4.5238095238095237E-3</v>
      </c>
      <c r="BU49">
        <v>8.898048186324492E-2</v>
      </c>
      <c r="BV49">
        <v>0</v>
      </c>
      <c r="BW49">
        <v>5.0963097666177778E-2</v>
      </c>
      <c r="BX49">
        <v>0</v>
      </c>
      <c r="BY49">
        <v>8.3289682537044843E-2</v>
      </c>
      <c r="BZ49">
        <v>0.89844444444444438</v>
      </c>
      <c r="CA49">
        <v>1.0440023287743336</v>
      </c>
      <c r="CB49">
        <v>4.1666666666666669E-4</v>
      </c>
      <c r="CC49">
        <v>5.4519805033713106E-2</v>
      </c>
      <c r="CD49">
        <v>0</v>
      </c>
      <c r="CE49">
        <v>0.15436661978980595</v>
      </c>
      <c r="CF49">
        <v>0</v>
      </c>
      <c r="CG49">
        <v>3.4404846596765043E-2</v>
      </c>
      <c r="CH49">
        <v>0.38924460431654678</v>
      </c>
      <c r="CI49">
        <v>0.38352934317429871</v>
      </c>
      <c r="CJ49">
        <v>0</v>
      </c>
      <c r="CK49">
        <v>4.9372272199344966E-2</v>
      </c>
      <c r="CL49">
        <v>0</v>
      </c>
      <c r="CM49">
        <v>3.0079901596381683E-2</v>
      </c>
      <c r="CN49">
        <v>0.32887755102040817</v>
      </c>
      <c r="CO49">
        <v>0.34422624067678859</v>
      </c>
    </row>
    <row r="50" spans="1:93">
      <c r="A50">
        <v>87</v>
      </c>
      <c r="B50" s="32" t="s">
        <v>89</v>
      </c>
      <c r="C50" t="str">
        <f t="shared" si="2"/>
        <v>Spring 5.2</v>
      </c>
      <c r="D50">
        <v>0</v>
      </c>
      <c r="E50">
        <v>4.6015794520300669E-2</v>
      </c>
      <c r="F50">
        <v>0</v>
      </c>
      <c r="G50">
        <v>1.7338614787700761E-2</v>
      </c>
      <c r="H50">
        <v>5.0000000000000001E-4</v>
      </c>
      <c r="I50">
        <v>3.1953505326493777E-2</v>
      </c>
      <c r="J50">
        <v>0</v>
      </c>
      <c r="K50">
        <v>1.9952837180991508E-2</v>
      </c>
      <c r="L50">
        <v>0</v>
      </c>
      <c r="M50">
        <v>3.3874343493486503E-2</v>
      </c>
      <c r="N50">
        <v>0</v>
      </c>
      <c r="O50">
        <v>2.2363577821120112E-2</v>
      </c>
      <c r="P50">
        <v>0</v>
      </c>
      <c r="Q50">
        <v>4.0512487286793609E-2</v>
      </c>
      <c r="R50">
        <v>0</v>
      </c>
      <c r="S50">
        <v>4.8754364920588211E-2</v>
      </c>
      <c r="T50">
        <v>0</v>
      </c>
      <c r="U50">
        <v>0.29893059370025166</v>
      </c>
      <c r="V50">
        <v>0</v>
      </c>
      <c r="W50">
        <v>0.21075160740550097</v>
      </c>
      <c r="X50">
        <v>0</v>
      </c>
      <c r="Y50">
        <v>0.16110178577079115</v>
      </c>
      <c r="Z50">
        <v>0</v>
      </c>
      <c r="AA50">
        <v>9.5570374435004574E-2</v>
      </c>
      <c r="AB50">
        <v>0</v>
      </c>
      <c r="AC50">
        <v>5.3641353818522773E-2</v>
      </c>
      <c r="AD50">
        <v>0</v>
      </c>
      <c r="AE50">
        <v>0.4733603098045821</v>
      </c>
      <c r="AF50">
        <v>0</v>
      </c>
      <c r="AG50">
        <v>3.9306213221827695E-2</v>
      </c>
      <c r="AH50">
        <v>0</v>
      </c>
      <c r="AI50">
        <v>7.7421633998134509E-2</v>
      </c>
      <c r="AJ50">
        <v>0</v>
      </c>
      <c r="AK50">
        <v>8.3084597279101627E-2</v>
      </c>
      <c r="AL50">
        <v>0</v>
      </c>
      <c r="AM50">
        <v>5.9342592244739645E-2</v>
      </c>
      <c r="AN50">
        <v>0</v>
      </c>
      <c r="AO50">
        <v>5.5875662939878348E-2</v>
      </c>
      <c r="AP50">
        <v>0</v>
      </c>
      <c r="AQ50">
        <v>5.1772385863448456E-2</v>
      </c>
      <c r="AR50">
        <v>0</v>
      </c>
      <c r="AS50">
        <v>6.3614688420664936E-2</v>
      </c>
      <c r="AT50">
        <v>0</v>
      </c>
      <c r="AU50">
        <v>3.7503016513672084E-2</v>
      </c>
      <c r="AV50">
        <v>0</v>
      </c>
      <c r="AW50">
        <v>4.5024369172504089E-2</v>
      </c>
      <c r="AX50">
        <v>0</v>
      </c>
      <c r="AY50">
        <v>8.5381652025773469E-2</v>
      </c>
      <c r="AZ50">
        <v>0</v>
      </c>
      <c r="BA50">
        <v>0.12817952293174567</v>
      </c>
      <c r="BB50">
        <v>0</v>
      </c>
      <c r="BC50">
        <v>0.10503797835873348</v>
      </c>
      <c r="BD50">
        <v>0</v>
      </c>
      <c r="BE50">
        <v>0.10383759109557796</v>
      </c>
      <c r="BF50">
        <v>0</v>
      </c>
      <c r="BG50">
        <v>0.18674712166120491</v>
      </c>
      <c r="BH50">
        <v>0</v>
      </c>
      <c r="BI50">
        <v>4.0338600871522905E-2</v>
      </c>
      <c r="BJ50">
        <v>0</v>
      </c>
      <c r="BK50">
        <v>3.7678761509727057E-2</v>
      </c>
      <c r="BL50">
        <v>0</v>
      </c>
      <c r="BM50">
        <v>0.21007746108034861</v>
      </c>
      <c r="BN50">
        <v>0</v>
      </c>
      <c r="BO50">
        <v>4.3071604524461751E-2</v>
      </c>
      <c r="BP50">
        <v>4.8181818181818178E-3</v>
      </c>
      <c r="BQ50">
        <v>0.10705918581292637</v>
      </c>
      <c r="BR50">
        <v>9.8387096774193543E-3</v>
      </c>
      <c r="BS50">
        <v>0.20596116624305671</v>
      </c>
      <c r="BT50">
        <v>1.7460317460317458E-3</v>
      </c>
      <c r="BU50">
        <v>6.7011671792424649E-2</v>
      </c>
      <c r="BV50">
        <v>0</v>
      </c>
      <c r="BW50">
        <v>3.9395121494415472E-2</v>
      </c>
      <c r="BX50">
        <v>3.4090909090909094E-3</v>
      </c>
      <c r="BY50">
        <v>0.11515724041067461</v>
      </c>
      <c r="BZ50">
        <v>0</v>
      </c>
      <c r="CA50">
        <v>5.6892948427358536E-2</v>
      </c>
      <c r="CB50">
        <v>0</v>
      </c>
      <c r="CC50">
        <v>0.11243472131266061</v>
      </c>
      <c r="CD50">
        <v>0</v>
      </c>
      <c r="CE50">
        <v>0.38501600763164812</v>
      </c>
      <c r="CF50">
        <v>0</v>
      </c>
      <c r="CG50">
        <v>3.2829311238093864E-2</v>
      </c>
      <c r="CH50">
        <v>3.41726618705036E-3</v>
      </c>
      <c r="CI50">
        <v>5.0475263993638768E-2</v>
      </c>
      <c r="CJ50">
        <v>0</v>
      </c>
      <c r="CK50">
        <v>3.2505432781552532E-2</v>
      </c>
      <c r="CL50">
        <v>0</v>
      </c>
      <c r="CM50">
        <v>3.1075193752681193E-2</v>
      </c>
      <c r="CN50">
        <v>3.4013605442176877E-5</v>
      </c>
      <c r="CO50">
        <v>2.4590493472822449E-2</v>
      </c>
    </row>
    <row r="51" spans="1:93">
      <c r="A51">
        <v>211</v>
      </c>
      <c r="B51" s="32" t="s">
        <v>90</v>
      </c>
      <c r="C51" t="str">
        <f t="shared" si="2"/>
        <v>Summer 5.2</v>
      </c>
      <c r="D51">
        <v>8.6538461538461552E-4</v>
      </c>
      <c r="E51">
        <v>4.9918521471279474E-2</v>
      </c>
      <c r="F51">
        <v>0</v>
      </c>
      <c r="G51">
        <v>2.8863139262401954E-2</v>
      </c>
      <c r="H51">
        <v>3.1E-2</v>
      </c>
      <c r="I51">
        <v>0.17801900622309372</v>
      </c>
      <c r="J51">
        <v>3.2710280373831772E-4</v>
      </c>
      <c r="K51">
        <v>3.2883858271399377E-2</v>
      </c>
      <c r="L51">
        <v>0</v>
      </c>
      <c r="M51">
        <v>5.7951395465714567E-2</v>
      </c>
      <c r="N51">
        <v>0</v>
      </c>
      <c r="O51">
        <v>2.882499935921605E-2</v>
      </c>
      <c r="P51">
        <v>0</v>
      </c>
      <c r="Q51">
        <v>4.1166270977423002E-2</v>
      </c>
      <c r="R51">
        <v>0</v>
      </c>
      <c r="S51">
        <v>3.1895914078977163E-2</v>
      </c>
      <c r="T51">
        <v>0</v>
      </c>
      <c r="U51">
        <v>0.15442999987854122</v>
      </c>
      <c r="V51">
        <v>0</v>
      </c>
      <c r="W51">
        <v>0.16601667552886171</v>
      </c>
      <c r="X51">
        <v>0</v>
      </c>
      <c r="Y51">
        <v>6.0381492135084286E-2</v>
      </c>
      <c r="Z51">
        <v>0</v>
      </c>
      <c r="AA51">
        <v>7.849262710121839E-2</v>
      </c>
      <c r="AB51">
        <v>0</v>
      </c>
      <c r="AC51">
        <v>7.2428744240800064E-2</v>
      </c>
      <c r="AD51">
        <v>0</v>
      </c>
      <c r="AE51">
        <v>0.1928656924326661</v>
      </c>
      <c r="AF51">
        <v>1.4084507042253522E-4</v>
      </c>
      <c r="AG51">
        <v>0.11323830046088262</v>
      </c>
      <c r="AH51">
        <v>1.6949152542372882E-4</v>
      </c>
      <c r="AI51">
        <v>7.1255338974235707E-2</v>
      </c>
      <c r="AJ51">
        <v>0</v>
      </c>
      <c r="AK51">
        <v>8.0654115881589467E-2</v>
      </c>
      <c r="AL51">
        <v>1.1904761904761903E-4</v>
      </c>
      <c r="AM51">
        <v>6.3153869565721069E-2</v>
      </c>
      <c r="AN51">
        <v>0</v>
      </c>
      <c r="AO51">
        <v>5.4023970225594249E-2</v>
      </c>
      <c r="AP51">
        <v>5.0000000000000001E-3</v>
      </c>
      <c r="AQ51">
        <v>0.12207156772469456</v>
      </c>
      <c r="AR51">
        <v>0</v>
      </c>
      <c r="AS51">
        <v>9.6174450102328321E-2</v>
      </c>
      <c r="AT51">
        <v>0</v>
      </c>
      <c r="AU51">
        <v>5.277883060940293E-2</v>
      </c>
      <c r="AV51">
        <v>4.7422680412371139E-2</v>
      </c>
      <c r="AW51">
        <v>0.36250596265067975</v>
      </c>
      <c r="AX51">
        <v>0</v>
      </c>
      <c r="AY51">
        <v>8.9656453911432357E-2</v>
      </c>
      <c r="AZ51">
        <v>0</v>
      </c>
      <c r="BA51">
        <v>0.1866133263016212</v>
      </c>
      <c r="BB51">
        <v>0</v>
      </c>
      <c r="BC51">
        <v>6.7709041873557391E-2</v>
      </c>
      <c r="BD51">
        <v>0</v>
      </c>
      <c r="BE51">
        <v>0.15074670827917172</v>
      </c>
      <c r="BF51">
        <v>0</v>
      </c>
      <c r="BG51">
        <v>9.3626847638163396E-2</v>
      </c>
      <c r="BH51">
        <v>0</v>
      </c>
      <c r="BI51">
        <v>0.28149274203144486</v>
      </c>
      <c r="BJ51">
        <v>0</v>
      </c>
      <c r="BK51">
        <v>6.9426208306661713E-2</v>
      </c>
      <c r="BL51">
        <v>0</v>
      </c>
      <c r="BM51">
        <v>4.2288962338103801E-2</v>
      </c>
      <c r="BN51">
        <v>2.3437499999999999E-4</v>
      </c>
      <c r="BO51">
        <v>2.9715529631324566E-2</v>
      </c>
      <c r="BP51">
        <v>0</v>
      </c>
      <c r="BQ51">
        <v>5.224730498396838E-2</v>
      </c>
      <c r="BR51">
        <v>4.193548387096774E-3</v>
      </c>
      <c r="BS51">
        <v>0.13824047939375175</v>
      </c>
      <c r="BT51">
        <v>0</v>
      </c>
      <c r="BU51">
        <v>4.303423282131856E-2</v>
      </c>
      <c r="BV51">
        <v>0</v>
      </c>
      <c r="BW51">
        <v>2.9897379238463893E-2</v>
      </c>
      <c r="BX51">
        <v>0</v>
      </c>
      <c r="BY51">
        <v>0.16652120835281958</v>
      </c>
      <c r="BZ51">
        <v>1.111111111111111E-4</v>
      </c>
      <c r="CA51">
        <v>4.306478210261553E-2</v>
      </c>
      <c r="CB51">
        <v>5.4166666666666669E-3</v>
      </c>
      <c r="CC51">
        <v>0.13845835284137664</v>
      </c>
      <c r="CD51">
        <v>0</v>
      </c>
      <c r="CE51">
        <v>0.18878863105261789</v>
      </c>
      <c r="CF51">
        <v>0</v>
      </c>
      <c r="CG51">
        <v>4.9330299490726641E-2</v>
      </c>
      <c r="CH51">
        <v>3.8489208633093524E-3</v>
      </c>
      <c r="CI51">
        <v>5.60023350062532E-2</v>
      </c>
      <c r="CJ51">
        <v>0</v>
      </c>
      <c r="CK51">
        <v>7.1146252739887131E-2</v>
      </c>
      <c r="CL51">
        <v>1.6806722689075631E-4</v>
      </c>
      <c r="CM51">
        <v>5.2331682186759952E-2</v>
      </c>
      <c r="CN51">
        <v>7.1428571428571435E-3</v>
      </c>
      <c r="CO51">
        <v>7.5459422953341238E-2</v>
      </c>
    </row>
    <row r="52" spans="1:93">
      <c r="A52">
        <v>226</v>
      </c>
      <c r="B52" s="32" t="s">
        <v>91</v>
      </c>
      <c r="C52" t="str">
        <f t="shared" si="2"/>
        <v>Summer 5.2</v>
      </c>
      <c r="D52">
        <v>7.6923076923076923E-4</v>
      </c>
      <c r="E52">
        <v>5.6945617744810099E-2</v>
      </c>
      <c r="F52">
        <v>4.3478260869565214E-4</v>
      </c>
      <c r="G52">
        <v>2.8983124437337918E-2</v>
      </c>
      <c r="H52">
        <v>3.15625E-2</v>
      </c>
      <c r="I52">
        <v>0.22521783279132418</v>
      </c>
      <c r="J52">
        <v>1.8691588785046731E-4</v>
      </c>
      <c r="K52">
        <v>3.8163035017201807E-2</v>
      </c>
      <c r="L52">
        <v>9.3333333333333322E-4</v>
      </c>
      <c r="M52">
        <v>5.9293675666106209E-2</v>
      </c>
      <c r="N52">
        <v>1.6042780748663101E-4</v>
      </c>
      <c r="O52">
        <v>2.183259183437964E-2</v>
      </c>
      <c r="P52">
        <v>0</v>
      </c>
      <c r="Q52">
        <v>2.9006413725307725E-2</v>
      </c>
      <c r="R52">
        <v>1.1009174311926604E-3</v>
      </c>
      <c r="S52">
        <v>5.6152236886616871E-2</v>
      </c>
      <c r="T52">
        <v>0</v>
      </c>
      <c r="U52">
        <v>0.26456650778907065</v>
      </c>
      <c r="V52">
        <v>0</v>
      </c>
      <c r="W52">
        <v>0.17860941193622243</v>
      </c>
      <c r="X52">
        <v>0</v>
      </c>
      <c r="Y52">
        <v>0.41026999908257317</v>
      </c>
      <c r="Z52">
        <v>0</v>
      </c>
      <c r="AA52">
        <v>5.9798722300053168E-2</v>
      </c>
      <c r="AB52">
        <v>3.5937499999999997E-3</v>
      </c>
      <c r="AC52">
        <v>0.16411338068595144</v>
      </c>
      <c r="AD52">
        <v>0</v>
      </c>
      <c r="AE52">
        <v>0.64490385213444779</v>
      </c>
      <c r="AF52">
        <v>0</v>
      </c>
      <c r="AG52">
        <v>7.8820537727909312E-2</v>
      </c>
      <c r="AH52">
        <v>8.4745762711864404E-4</v>
      </c>
      <c r="AI52">
        <v>0.11158438738260269</v>
      </c>
      <c r="AJ52">
        <v>0</v>
      </c>
      <c r="AK52">
        <v>0.10799990184199146</v>
      </c>
      <c r="AL52">
        <v>1.1904761904761903E-4</v>
      </c>
      <c r="AM52">
        <v>7.1847398038206584E-2</v>
      </c>
      <c r="AN52">
        <v>0</v>
      </c>
      <c r="AO52">
        <v>7.2334467078376569E-2</v>
      </c>
      <c r="AP52">
        <v>6.2500000000000003E-3</v>
      </c>
      <c r="AQ52">
        <v>0.11255410584547446</v>
      </c>
      <c r="AR52">
        <v>1.7241379310344827E-3</v>
      </c>
      <c r="AS52">
        <v>0.15217165676075203</v>
      </c>
      <c r="AT52">
        <v>0</v>
      </c>
      <c r="AU52">
        <v>8.8613033053624182E-2</v>
      </c>
      <c r="AV52">
        <v>2.8041237113402062E-2</v>
      </c>
      <c r="AW52">
        <v>0.24361436307366929</v>
      </c>
      <c r="AX52">
        <v>1.7741935483870969E-3</v>
      </c>
      <c r="AY52">
        <v>0.13964178272547326</v>
      </c>
      <c r="AZ52">
        <v>0</v>
      </c>
      <c r="BA52">
        <v>3.6809687519857193E-2</v>
      </c>
      <c r="BB52">
        <v>0</v>
      </c>
      <c r="BC52">
        <v>8.7873222715040028E-2</v>
      </c>
      <c r="BD52">
        <v>1.4634146341463415E-3</v>
      </c>
      <c r="BE52">
        <v>0.18698909083689669</v>
      </c>
      <c r="BF52">
        <v>0</v>
      </c>
      <c r="BG52">
        <v>0.21072434713399293</v>
      </c>
      <c r="BH52">
        <v>0</v>
      </c>
      <c r="BI52">
        <v>0.13544498711452352</v>
      </c>
      <c r="BJ52">
        <v>0</v>
      </c>
      <c r="BK52">
        <v>4.9021267919861569E-2</v>
      </c>
      <c r="BL52">
        <v>0</v>
      </c>
      <c r="BM52">
        <v>7.7264458709408984E-2</v>
      </c>
      <c r="BN52">
        <v>7.8125000000000002E-5</v>
      </c>
      <c r="BO52">
        <v>3.7321544579089636E-2</v>
      </c>
      <c r="BP52">
        <v>4.5454545454545455E-4</v>
      </c>
      <c r="BQ52">
        <v>4.5006515735456214E-2</v>
      </c>
      <c r="BR52">
        <v>7.0967741935483875E-3</v>
      </c>
      <c r="BS52">
        <v>0.13671215974251202</v>
      </c>
      <c r="BT52">
        <v>2.3809523809523812E-3</v>
      </c>
      <c r="BU52">
        <v>6.1581483644946276E-2</v>
      </c>
      <c r="BV52">
        <v>8.547008547008547E-5</v>
      </c>
      <c r="BW52">
        <v>4.7768066517474644E-2</v>
      </c>
      <c r="BX52">
        <v>0</v>
      </c>
      <c r="BY52">
        <v>0.2445758535399877</v>
      </c>
      <c r="BZ52">
        <v>8.3333333333333332E-3</v>
      </c>
      <c r="CA52">
        <v>0.15010861787291227</v>
      </c>
      <c r="CB52">
        <v>4.1666666666666669E-4</v>
      </c>
      <c r="CC52">
        <v>6.4719903944587751E-2</v>
      </c>
      <c r="CD52">
        <v>0</v>
      </c>
      <c r="CE52">
        <v>8.5268349750343531E-2</v>
      </c>
      <c r="CF52">
        <v>0</v>
      </c>
      <c r="CG52">
        <v>5.8489332362406242E-2</v>
      </c>
      <c r="CH52">
        <v>1.4028776978417265E-3</v>
      </c>
      <c r="CI52">
        <v>4.1683691691299388E-2</v>
      </c>
      <c r="CJ52">
        <v>0</v>
      </c>
      <c r="CK52">
        <v>5.0614387101081862E-2</v>
      </c>
      <c r="CL52">
        <v>5.6302521008403366E-3</v>
      </c>
      <c r="CM52">
        <v>9.3801619252427873E-2</v>
      </c>
      <c r="CN52">
        <v>0</v>
      </c>
      <c r="CO52">
        <v>1.6748132731591273E-2</v>
      </c>
    </row>
    <row r="53" spans="1:93">
      <c r="A53">
        <v>70</v>
      </c>
      <c r="B53" s="32" t="s">
        <v>92</v>
      </c>
      <c r="C53" t="str">
        <f t="shared" si="2"/>
        <v>Summer 5.2</v>
      </c>
      <c r="D53">
        <v>1.9230769230769231E-4</v>
      </c>
      <c r="E53">
        <v>6.3726236381260834E-2</v>
      </c>
      <c r="F53">
        <v>1.0869565217391303E-4</v>
      </c>
      <c r="G53">
        <v>2.7936634470790412E-2</v>
      </c>
      <c r="H53">
        <v>7.5000000000000002E-4</v>
      </c>
      <c r="I53">
        <v>5.2313956789823292E-2</v>
      </c>
      <c r="J53">
        <v>0</v>
      </c>
      <c r="K53">
        <v>2.1345328817008895E-2</v>
      </c>
      <c r="L53">
        <v>0</v>
      </c>
      <c r="M53">
        <v>4.6962314102848367E-2</v>
      </c>
      <c r="N53">
        <v>0</v>
      </c>
      <c r="O53">
        <v>1.9236530467068139E-2</v>
      </c>
      <c r="P53">
        <v>0</v>
      </c>
      <c r="Q53">
        <v>4.1008176831660109E-2</v>
      </c>
      <c r="R53">
        <v>0</v>
      </c>
      <c r="S53">
        <v>6.9725078405519669E-2</v>
      </c>
      <c r="T53">
        <v>2.3809523809523812E-3</v>
      </c>
      <c r="U53">
        <v>0.21125092259024464</v>
      </c>
      <c r="V53">
        <v>0</v>
      </c>
      <c r="W53">
        <v>0.11565106102752225</v>
      </c>
      <c r="X53">
        <v>0</v>
      </c>
      <c r="Y53">
        <v>0.19237084148608746</v>
      </c>
      <c r="Z53">
        <v>0</v>
      </c>
      <c r="AA53">
        <v>5.8799729087931046E-2</v>
      </c>
      <c r="AB53">
        <v>0</v>
      </c>
      <c r="AC53">
        <v>8.3503276460974732E-2</v>
      </c>
      <c r="AD53">
        <v>0</v>
      </c>
      <c r="AE53">
        <v>0.21852575992494594</v>
      </c>
      <c r="AF53">
        <v>4.225352112676056E-4</v>
      </c>
      <c r="AG53">
        <v>8.2474137148137755E-2</v>
      </c>
      <c r="AH53">
        <v>1.6949152542372881E-3</v>
      </c>
      <c r="AI53">
        <v>9.7704649428018389E-2</v>
      </c>
      <c r="AJ53">
        <v>0</v>
      </c>
      <c r="AK53">
        <v>0.13662261955480653</v>
      </c>
      <c r="AL53">
        <v>0</v>
      </c>
      <c r="AM53">
        <v>5.7518199157513883E-2</v>
      </c>
      <c r="AN53">
        <v>0</v>
      </c>
      <c r="AO53">
        <v>6.8477068503923863E-2</v>
      </c>
      <c r="AP53">
        <v>2.2500000000000003E-3</v>
      </c>
      <c r="AQ53">
        <v>8.1085739126612016E-2</v>
      </c>
      <c r="AR53">
        <v>1.0344827586206897E-3</v>
      </c>
      <c r="AS53">
        <v>9.9298388290000469E-2</v>
      </c>
      <c r="AT53">
        <v>0</v>
      </c>
      <c r="AU53">
        <v>9.0310741348968576E-2</v>
      </c>
      <c r="AV53">
        <v>0.55237113402061855</v>
      </c>
      <c r="AW53">
        <v>0.92669285546228153</v>
      </c>
      <c r="AX53">
        <v>1.2903225806451613E-3</v>
      </c>
      <c r="AY53">
        <v>7.9311770473830492E-2</v>
      </c>
      <c r="AZ53">
        <v>0</v>
      </c>
      <c r="BA53">
        <v>7.3543918652714424E-2</v>
      </c>
      <c r="BB53">
        <v>0</v>
      </c>
      <c r="BC53">
        <v>0.11373666076863816</v>
      </c>
      <c r="BD53">
        <v>2.4390243902439024E-4</v>
      </c>
      <c r="BE53">
        <v>0.20097462695591201</v>
      </c>
      <c r="BF53">
        <v>0</v>
      </c>
      <c r="BG53">
        <v>0.46464521897674999</v>
      </c>
      <c r="BH53">
        <v>0</v>
      </c>
      <c r="BI53">
        <v>0.15074651721099602</v>
      </c>
      <c r="BJ53">
        <v>1.1494252873563219E-4</v>
      </c>
      <c r="BK53">
        <v>7.9082032072903097E-2</v>
      </c>
      <c r="BL53">
        <v>0</v>
      </c>
      <c r="BM53">
        <v>9.3826219341629616E-2</v>
      </c>
      <c r="BN53">
        <v>7.8125000000000002E-5</v>
      </c>
      <c r="BO53">
        <v>2.6704735802689172E-2</v>
      </c>
      <c r="BP53">
        <v>1.9090909090909091E-3</v>
      </c>
      <c r="BQ53">
        <v>6.9700555354614446E-2</v>
      </c>
      <c r="BR53">
        <v>3.2258064516129032E-4</v>
      </c>
      <c r="BS53">
        <v>8.3460772043200085E-2</v>
      </c>
      <c r="BT53">
        <v>4.7619047619047614E-4</v>
      </c>
      <c r="BU53">
        <v>5.0510813042589434E-2</v>
      </c>
      <c r="BV53">
        <v>8.547008547008547E-5</v>
      </c>
      <c r="BW53">
        <v>3.8697245996127012E-2</v>
      </c>
      <c r="BX53">
        <v>0</v>
      </c>
      <c r="BY53">
        <v>3.551064207487746E-2</v>
      </c>
      <c r="BZ53">
        <v>0.18488888888888888</v>
      </c>
      <c r="CA53">
        <v>0.64220021769847291</v>
      </c>
      <c r="CB53">
        <v>1.6666666666666668E-3</v>
      </c>
      <c r="CC53">
        <v>0.10877697524308311</v>
      </c>
      <c r="CD53">
        <v>0</v>
      </c>
      <c r="CE53">
        <v>0.14891288025080462</v>
      </c>
      <c r="CF53">
        <v>9.3457943925233654E-5</v>
      </c>
      <c r="CG53">
        <v>4.8870059630338351E-2</v>
      </c>
      <c r="CH53">
        <v>2.1582733812949641E-4</v>
      </c>
      <c r="CI53">
        <v>1.7765076971293411E-2</v>
      </c>
      <c r="CJ53">
        <v>0</v>
      </c>
      <c r="CK53">
        <v>6.7902658836806282E-2</v>
      </c>
      <c r="CL53">
        <v>0</v>
      </c>
      <c r="CM53">
        <v>5.2709583853631371E-2</v>
      </c>
      <c r="CN53">
        <v>3.5374149659863946E-3</v>
      </c>
      <c r="CO53">
        <v>5.3277077103520545E-2</v>
      </c>
    </row>
    <row r="54" spans="1:93">
      <c r="A54">
        <v>183</v>
      </c>
      <c r="B54" s="32" t="s">
        <v>93</v>
      </c>
      <c r="C54" t="str">
        <f t="shared" si="2"/>
        <v>Spring 4.2</v>
      </c>
      <c r="D54">
        <v>3.8461538461538462E-4</v>
      </c>
      <c r="E54">
        <v>4.5175789812669787E-2</v>
      </c>
      <c r="F54">
        <v>3.2608695652173916E-4</v>
      </c>
      <c r="G54">
        <v>3.1275883969790676E-2</v>
      </c>
      <c r="H54">
        <v>3.1250000000000001E-4</v>
      </c>
      <c r="I54">
        <v>2.726814726352925E-2</v>
      </c>
      <c r="J54">
        <v>7.4299065420560745E-3</v>
      </c>
      <c r="K54">
        <v>9.1373749054099826E-2</v>
      </c>
      <c r="L54">
        <v>0</v>
      </c>
      <c r="M54">
        <v>8.7378211787547538E-2</v>
      </c>
      <c r="N54">
        <v>2.7754010695187167E-2</v>
      </c>
      <c r="O54">
        <v>0.22336974236494145</v>
      </c>
      <c r="P54">
        <v>0</v>
      </c>
      <c r="Q54">
        <v>5.9247465145883006E-2</v>
      </c>
      <c r="R54">
        <v>0</v>
      </c>
      <c r="S54">
        <v>3.4595022496858648E-2</v>
      </c>
      <c r="T54">
        <v>0</v>
      </c>
      <c r="U54">
        <v>0.22298712121022266</v>
      </c>
      <c r="V54">
        <v>14.637391304347828</v>
      </c>
      <c r="W54">
        <v>7.3000058766400366</v>
      </c>
      <c r="X54">
        <v>0</v>
      </c>
      <c r="Y54">
        <v>0.61636485182321721</v>
      </c>
      <c r="Z54">
        <v>7.3617021276595751E-2</v>
      </c>
      <c r="AA54">
        <v>0.81964782184495988</v>
      </c>
      <c r="AB54">
        <v>0</v>
      </c>
      <c r="AC54">
        <v>7.3807213404077573E-2</v>
      </c>
      <c r="AD54">
        <v>0</v>
      </c>
      <c r="AE54">
        <v>0.4975893257634364</v>
      </c>
      <c r="AF54">
        <v>0</v>
      </c>
      <c r="AG54">
        <v>4.4418321655932416E-2</v>
      </c>
      <c r="AH54">
        <v>1.0847457627118645E-2</v>
      </c>
      <c r="AI54">
        <v>0.19762847163625019</v>
      </c>
      <c r="AJ54">
        <v>0</v>
      </c>
      <c r="AK54">
        <v>0.11810044187655327</v>
      </c>
      <c r="AL54">
        <v>0.32547619047619047</v>
      </c>
      <c r="AM54">
        <v>0.89190052621066995</v>
      </c>
      <c r="AN54">
        <v>6.7187499999999997E-2</v>
      </c>
      <c r="AO54">
        <v>0.49656116732915256</v>
      </c>
      <c r="AP54">
        <v>9.4999999999999998E-3</v>
      </c>
      <c r="AQ54">
        <v>0.14428260063806975</v>
      </c>
      <c r="AR54">
        <v>2.5517241379310343E-2</v>
      </c>
      <c r="AS54">
        <v>0.33170373880472587</v>
      </c>
      <c r="AT54">
        <v>0</v>
      </c>
      <c r="AU54">
        <v>5.5389698517596044E-2</v>
      </c>
      <c r="AV54">
        <v>0.7487628865979381</v>
      </c>
      <c r="AW54">
        <v>1.3283242228176486</v>
      </c>
      <c r="AX54">
        <v>0</v>
      </c>
      <c r="AY54">
        <v>4.7474803693101982E-2</v>
      </c>
      <c r="AZ54">
        <v>0</v>
      </c>
      <c r="BA54">
        <v>7.083302641962419E-2</v>
      </c>
      <c r="BB54">
        <v>0</v>
      </c>
      <c r="BC54">
        <v>0.1194780590763847</v>
      </c>
      <c r="BD54">
        <v>0</v>
      </c>
      <c r="BE54">
        <v>0.11005054753294607</v>
      </c>
      <c r="BF54">
        <v>0</v>
      </c>
      <c r="BG54">
        <v>9.2160779949694918E-2</v>
      </c>
      <c r="BH54">
        <v>0</v>
      </c>
      <c r="BI54">
        <v>4.6668702540135783E-2</v>
      </c>
      <c r="BJ54">
        <v>0.22310344827586207</v>
      </c>
      <c r="BK54">
        <v>0.65343439820021476</v>
      </c>
      <c r="BL54">
        <v>0</v>
      </c>
      <c r="BM54">
        <v>0.11487359789938434</v>
      </c>
      <c r="BN54">
        <v>0.119140625</v>
      </c>
      <c r="BO54">
        <v>0.54245965135421204</v>
      </c>
      <c r="BP54">
        <v>3.0909090909090908E-3</v>
      </c>
      <c r="BQ54">
        <v>9.556563597380556E-2</v>
      </c>
      <c r="BR54">
        <v>0</v>
      </c>
      <c r="BS54">
        <v>0.11880203067392925</v>
      </c>
      <c r="BT54">
        <v>0</v>
      </c>
      <c r="BU54">
        <v>4.1853047293557662E-2</v>
      </c>
      <c r="BV54">
        <v>5.811965811965812E-3</v>
      </c>
      <c r="BW54">
        <v>0.13359582285531391</v>
      </c>
      <c r="BX54">
        <v>0</v>
      </c>
      <c r="BY54">
        <v>0.1920018074639063</v>
      </c>
      <c r="BZ54">
        <v>4.5586666666666664</v>
      </c>
      <c r="CA54">
        <v>2.3179536619220817</v>
      </c>
      <c r="CB54">
        <v>3.4166666666666665E-2</v>
      </c>
      <c r="CC54">
        <v>0.33549180522799271</v>
      </c>
      <c r="CD54">
        <v>0</v>
      </c>
      <c r="CE54">
        <v>0.27494472055294306</v>
      </c>
      <c r="CF54">
        <v>0</v>
      </c>
      <c r="CG54">
        <v>2.2305892837667988E-2</v>
      </c>
      <c r="CH54">
        <v>3.2374100719424461E-4</v>
      </c>
      <c r="CI54">
        <v>2.2184794714210268E-2</v>
      </c>
      <c r="CJ54">
        <v>0</v>
      </c>
      <c r="CK54">
        <v>4.9245333893588601E-2</v>
      </c>
      <c r="CL54">
        <v>6.7226890756302523E-4</v>
      </c>
      <c r="CM54">
        <v>6.4973942941198626E-2</v>
      </c>
      <c r="CN54">
        <v>6.8027210884353753E-5</v>
      </c>
      <c r="CO54">
        <v>1.5818853422810437E-2</v>
      </c>
    </row>
    <row r="55" spans="1:93">
      <c r="A55">
        <v>235</v>
      </c>
      <c r="B55" s="32" t="s">
        <v>94</v>
      </c>
      <c r="C55" t="str">
        <f t="shared" si="2"/>
        <v>Spring 4.2</v>
      </c>
      <c r="D55">
        <v>2.5961538461538461E-3</v>
      </c>
      <c r="E55">
        <v>9.5423729065714474E-2</v>
      </c>
      <c r="F55">
        <v>8.6956521739130427E-4</v>
      </c>
      <c r="G55">
        <v>3.3750629779324838E-2</v>
      </c>
      <c r="H55">
        <v>2.3749999999999999E-3</v>
      </c>
      <c r="I55">
        <v>4.9963562080315833E-2</v>
      </c>
      <c r="J55">
        <v>9.3457943925233654E-5</v>
      </c>
      <c r="K55">
        <v>2.3590649670477231E-2</v>
      </c>
      <c r="L55">
        <v>0</v>
      </c>
      <c r="M55">
        <v>9.0503197086447051E-2</v>
      </c>
      <c r="N55">
        <v>7.005347593582888E-3</v>
      </c>
      <c r="O55">
        <v>9.3506057227720971E-2</v>
      </c>
      <c r="P55">
        <v>9.1743119266055046E-5</v>
      </c>
      <c r="Q55">
        <v>4.6860613437183778E-2</v>
      </c>
      <c r="R55">
        <v>0</v>
      </c>
      <c r="S55">
        <v>7.4606110387626517E-2</v>
      </c>
      <c r="T55">
        <v>0</v>
      </c>
      <c r="U55">
        <v>0.15708665640900935</v>
      </c>
      <c r="V55">
        <v>0.17347826086956522</v>
      </c>
      <c r="W55">
        <v>1.337630472375708</v>
      </c>
      <c r="X55">
        <v>0</v>
      </c>
      <c r="Y55">
        <v>0.36310479824625164</v>
      </c>
      <c r="Z55">
        <v>0</v>
      </c>
      <c r="AA55">
        <v>9.4535013549894256E-2</v>
      </c>
      <c r="AB55">
        <v>0</v>
      </c>
      <c r="AC55">
        <v>7.7181449180549574E-2</v>
      </c>
      <c r="AD55">
        <v>0</v>
      </c>
      <c r="AE55">
        <v>0.45908110998662804</v>
      </c>
      <c r="AF55">
        <v>0</v>
      </c>
      <c r="AG55">
        <v>3.4235319564896283E-2</v>
      </c>
      <c r="AH55">
        <v>1.6271186440677966E-2</v>
      </c>
      <c r="AI55">
        <v>0.24050647441685144</v>
      </c>
      <c r="AJ55">
        <v>5.3333333333333332E-3</v>
      </c>
      <c r="AK55">
        <v>0.12443118343864283</v>
      </c>
      <c r="AL55">
        <v>0.13500000000000001</v>
      </c>
      <c r="AM55">
        <v>0.765140505789207</v>
      </c>
      <c r="AN55">
        <v>9.0624999999999994E-3</v>
      </c>
      <c r="AO55">
        <v>0.18071800408288041</v>
      </c>
      <c r="AP55">
        <v>1.1250000000000001E-3</v>
      </c>
      <c r="AQ55">
        <v>4.892480826417582E-2</v>
      </c>
      <c r="AR55">
        <v>8.6206896551724137E-4</v>
      </c>
      <c r="AS55">
        <v>0.11013995905691132</v>
      </c>
      <c r="AT55">
        <v>0</v>
      </c>
      <c r="AU55">
        <v>7.9901807425633325E-2</v>
      </c>
      <c r="AV55">
        <v>2.5876288659793814E-2</v>
      </c>
      <c r="AW55">
        <v>0.24897923239864134</v>
      </c>
      <c r="AX55">
        <v>0</v>
      </c>
      <c r="AY55">
        <v>6.7040266554765207E-2</v>
      </c>
      <c r="AZ55">
        <v>0</v>
      </c>
      <c r="BA55">
        <v>0.12532120985916176</v>
      </c>
      <c r="BB55">
        <v>0</v>
      </c>
      <c r="BC55">
        <v>0.1417555962384078</v>
      </c>
      <c r="BD55">
        <v>0</v>
      </c>
      <c r="BE55">
        <v>9.9795712926116387E-2</v>
      </c>
      <c r="BF55">
        <v>0</v>
      </c>
      <c r="BG55">
        <v>0.27252738783049263</v>
      </c>
      <c r="BH55">
        <v>0</v>
      </c>
      <c r="BI55">
        <v>0.23124683243182176</v>
      </c>
      <c r="BJ55">
        <v>0</v>
      </c>
      <c r="BK55">
        <v>3.0645807487348981E-2</v>
      </c>
      <c r="BL55">
        <v>0</v>
      </c>
      <c r="BM55">
        <v>9.3105176856046773E-2</v>
      </c>
      <c r="BN55">
        <v>0</v>
      </c>
      <c r="BO55">
        <v>4.0794372382496703E-2</v>
      </c>
      <c r="BP55">
        <v>0.53427272727272723</v>
      </c>
      <c r="BQ55">
        <v>0.82539709500121927</v>
      </c>
      <c r="BR55">
        <v>1.129032258064516E-3</v>
      </c>
      <c r="BS55">
        <v>0.16621000865380417</v>
      </c>
      <c r="BT55">
        <v>0</v>
      </c>
      <c r="BU55">
        <v>5.3492889704379334E-2</v>
      </c>
      <c r="BV55">
        <v>5.1282051282051282E-4</v>
      </c>
      <c r="BW55">
        <v>3.5075617313070746E-2</v>
      </c>
      <c r="BX55">
        <v>0</v>
      </c>
      <c r="BY55">
        <v>8.3515084726878464E-2</v>
      </c>
      <c r="BZ55">
        <v>6.6666666666666664E-4</v>
      </c>
      <c r="CA55">
        <v>5.6253216285242241E-2</v>
      </c>
      <c r="CB55">
        <v>8.3333333333333339E-4</v>
      </c>
      <c r="CC55">
        <v>0.12452403191132362</v>
      </c>
      <c r="CD55">
        <v>0</v>
      </c>
      <c r="CE55">
        <v>0.12106537606817341</v>
      </c>
      <c r="CF55">
        <v>0</v>
      </c>
      <c r="CG55">
        <v>2.6488511927369805E-2</v>
      </c>
      <c r="CH55">
        <v>3.5971223021582735E-4</v>
      </c>
      <c r="CI55">
        <v>2.3950936615015163E-2</v>
      </c>
      <c r="CJ55">
        <v>0</v>
      </c>
      <c r="CK55">
        <v>4.2057969367038255E-2</v>
      </c>
      <c r="CL55">
        <v>3.0252100840336134E-3</v>
      </c>
      <c r="CM55">
        <v>7.1901850376807144E-2</v>
      </c>
      <c r="CN55">
        <v>1.9727891156462586E-3</v>
      </c>
      <c r="CO55">
        <v>4.244469407600341E-2</v>
      </c>
    </row>
    <row r="56" spans="1:93">
      <c r="A56">
        <v>75</v>
      </c>
      <c r="B56" s="32" t="s">
        <v>95</v>
      </c>
      <c r="C56" t="str">
        <f t="shared" si="2"/>
        <v>Spring 5.2</v>
      </c>
      <c r="D56">
        <v>2.8846153846153843E-4</v>
      </c>
      <c r="E56">
        <v>4.3454910343058963E-2</v>
      </c>
      <c r="F56">
        <v>2.1739130434782607E-4</v>
      </c>
      <c r="G56">
        <v>3.3497943387932376E-2</v>
      </c>
      <c r="H56">
        <v>6.2500000000000001E-5</v>
      </c>
      <c r="I56">
        <v>3.1437027987277474E-2</v>
      </c>
      <c r="J56">
        <v>8.6448598130841117E-3</v>
      </c>
      <c r="K56">
        <v>9.5492876116173533E-2</v>
      </c>
      <c r="L56">
        <v>0</v>
      </c>
      <c r="M56">
        <v>9.9767664895475353E-2</v>
      </c>
      <c r="N56">
        <v>0</v>
      </c>
      <c r="O56">
        <v>3.6335822946548468E-2</v>
      </c>
      <c r="P56">
        <v>0</v>
      </c>
      <c r="Q56">
        <v>5.583280514368788E-2</v>
      </c>
      <c r="R56">
        <v>0</v>
      </c>
      <c r="S56">
        <v>2.2661739903315992E-2</v>
      </c>
      <c r="T56">
        <v>0</v>
      </c>
      <c r="U56">
        <v>0.53027762024759595</v>
      </c>
      <c r="V56">
        <v>2.5156521739130433</v>
      </c>
      <c r="W56">
        <v>3.7566772522400247</v>
      </c>
      <c r="X56">
        <v>0</v>
      </c>
      <c r="Y56">
        <v>0.16669366717985343</v>
      </c>
      <c r="Z56">
        <v>0</v>
      </c>
      <c r="AA56">
        <v>8.9278396957026093E-2</v>
      </c>
      <c r="AB56">
        <v>7.9687500000000001E-3</v>
      </c>
      <c r="AC56">
        <v>0.18008525472646841</v>
      </c>
      <c r="AD56">
        <v>0</v>
      </c>
      <c r="AE56">
        <v>0.21549667348158336</v>
      </c>
      <c r="AF56">
        <v>0</v>
      </c>
      <c r="AG56">
        <v>2.8099047237327528E-2</v>
      </c>
      <c r="AH56">
        <v>1.864406779661017E-3</v>
      </c>
      <c r="AI56">
        <v>9.2171118857889256E-2</v>
      </c>
      <c r="AJ56">
        <v>0</v>
      </c>
      <c r="AK56">
        <v>0.18840895783783568</v>
      </c>
      <c r="AL56">
        <v>0</v>
      </c>
      <c r="AM56">
        <v>7.0623624019353196E-2</v>
      </c>
      <c r="AN56">
        <v>9.5312499999999998E-3</v>
      </c>
      <c r="AO56">
        <v>0.22632766516977576</v>
      </c>
      <c r="AP56">
        <v>0</v>
      </c>
      <c r="AQ56">
        <v>4.9438401223659688E-2</v>
      </c>
      <c r="AR56">
        <v>0</v>
      </c>
      <c r="AS56">
        <v>7.1002422736153467E-2</v>
      </c>
      <c r="AT56">
        <v>0</v>
      </c>
      <c r="AU56">
        <v>8.7201166874936023E-2</v>
      </c>
      <c r="AV56">
        <v>0</v>
      </c>
      <c r="AW56">
        <v>4.6831152192547749E-2</v>
      </c>
      <c r="AX56">
        <v>0</v>
      </c>
      <c r="AY56">
        <v>0.109739665934556</v>
      </c>
      <c r="AZ56">
        <v>0</v>
      </c>
      <c r="BA56">
        <v>0.21613228915791757</v>
      </c>
      <c r="BB56">
        <v>0</v>
      </c>
      <c r="BC56">
        <v>8.1461408630771989E-2</v>
      </c>
      <c r="BD56">
        <v>0</v>
      </c>
      <c r="BE56">
        <v>0.13359754462711149</v>
      </c>
      <c r="BF56">
        <v>0</v>
      </c>
      <c r="BG56">
        <v>0.14651111408577533</v>
      </c>
      <c r="BH56">
        <v>0</v>
      </c>
      <c r="BI56">
        <v>0.15698654234502957</v>
      </c>
      <c r="BJ56">
        <v>0</v>
      </c>
      <c r="BK56">
        <v>7.1407200609111446E-2</v>
      </c>
      <c r="BL56">
        <v>0</v>
      </c>
      <c r="BM56">
        <v>9.294479799078248E-2</v>
      </c>
      <c r="BN56">
        <v>0</v>
      </c>
      <c r="BO56">
        <v>3.2422217999729767E-2</v>
      </c>
      <c r="BP56">
        <v>1E-3</v>
      </c>
      <c r="BQ56">
        <v>6.7390487071802466E-2</v>
      </c>
      <c r="BR56">
        <v>0</v>
      </c>
      <c r="BS56">
        <v>8.0432145520328471E-2</v>
      </c>
      <c r="BT56">
        <v>1.5873015873015873E-4</v>
      </c>
      <c r="BU56">
        <v>5.1859101772433955E-2</v>
      </c>
      <c r="BV56">
        <v>0</v>
      </c>
      <c r="BW56">
        <v>5.2255746729968668E-2</v>
      </c>
      <c r="BX56">
        <v>0</v>
      </c>
      <c r="BY56">
        <v>0.2570489729943532</v>
      </c>
      <c r="BZ56">
        <v>4.4444444444444441E-4</v>
      </c>
      <c r="CA56">
        <v>5.1555733913600112E-2</v>
      </c>
      <c r="CB56">
        <v>2.7777777777777778E-4</v>
      </c>
      <c r="CC56">
        <v>4.4006917193505933E-2</v>
      </c>
      <c r="CD56">
        <v>0</v>
      </c>
      <c r="CE56">
        <v>0.19400880351567595</v>
      </c>
      <c r="CF56">
        <v>0</v>
      </c>
      <c r="CG56">
        <v>8.4536765057959568E-2</v>
      </c>
      <c r="CH56">
        <v>1.0791366906474821E-4</v>
      </c>
      <c r="CI56">
        <v>2.5497933533160006E-2</v>
      </c>
      <c r="CJ56">
        <v>0</v>
      </c>
      <c r="CK56">
        <v>6.5802967281501104E-2</v>
      </c>
      <c r="CL56">
        <v>9.2436974789915968E-4</v>
      </c>
      <c r="CM56">
        <v>4.9078684494668054E-2</v>
      </c>
      <c r="CN56">
        <v>0</v>
      </c>
      <c r="CO56">
        <v>1.9698880795376645E-2</v>
      </c>
    </row>
    <row r="57" spans="1:93">
      <c r="A57">
        <v>84</v>
      </c>
      <c r="B57" s="32" t="s">
        <v>96</v>
      </c>
      <c r="C57" t="str">
        <f t="shared" si="2"/>
        <v>Summer 4.1</v>
      </c>
      <c r="D57">
        <v>9.8461538461538461E-2</v>
      </c>
      <c r="E57">
        <v>0.69694037348141924</v>
      </c>
      <c r="F57">
        <v>3.2065217391304343E-3</v>
      </c>
      <c r="G57">
        <v>8.5391856619455767E-2</v>
      </c>
      <c r="H57">
        <v>3.6103125</v>
      </c>
      <c r="I57">
        <v>3.2760922860119335</v>
      </c>
      <c r="J57">
        <v>0.87481308411214953</v>
      </c>
      <c r="K57">
        <v>1.3425700688750157</v>
      </c>
      <c r="L57">
        <v>4.5333333333333337E-3</v>
      </c>
      <c r="M57">
        <v>0.11636013521866843</v>
      </c>
      <c r="N57">
        <v>1.7112299465240641E-3</v>
      </c>
      <c r="O57">
        <v>5.6383375284749043E-2</v>
      </c>
      <c r="P57">
        <v>1.1009174311926604E-3</v>
      </c>
      <c r="Q57">
        <v>5.0778186679166101E-2</v>
      </c>
      <c r="R57">
        <v>1.1009174311926604E-3</v>
      </c>
      <c r="S57">
        <v>6.7492662015530253E-2</v>
      </c>
      <c r="T57">
        <v>0</v>
      </c>
      <c r="U57">
        <v>0.15471840769141806</v>
      </c>
      <c r="V57">
        <v>0</v>
      </c>
      <c r="W57">
        <v>8.9084730503722592E-2</v>
      </c>
      <c r="X57">
        <v>2.3529411764705882E-2</v>
      </c>
      <c r="Y57">
        <v>0.67770634391959095</v>
      </c>
      <c r="Z57">
        <v>0.56680851063829785</v>
      </c>
      <c r="AA57">
        <v>1.9774984151443009</v>
      </c>
      <c r="AB57">
        <v>4.3437499999999997E-2</v>
      </c>
      <c r="AC57">
        <v>0.40547676757232881</v>
      </c>
      <c r="AD57">
        <v>0</v>
      </c>
      <c r="AE57">
        <v>0.61116045496266469</v>
      </c>
      <c r="AF57">
        <v>0.33394366197183101</v>
      </c>
      <c r="AG57">
        <v>1.0197108904635801</v>
      </c>
      <c r="AH57">
        <v>8.2203389830508469E-2</v>
      </c>
      <c r="AI57">
        <v>0.51725057942566877</v>
      </c>
      <c r="AJ57">
        <v>4.8888888888888888E-3</v>
      </c>
      <c r="AK57">
        <v>0.14161662305955711</v>
      </c>
      <c r="AL57">
        <v>2.3809523809523807E-4</v>
      </c>
      <c r="AM57">
        <v>5.1850122888228066E-2</v>
      </c>
      <c r="AN57">
        <v>2.75E-2</v>
      </c>
      <c r="AO57">
        <v>0.33680030558861512</v>
      </c>
      <c r="AP57">
        <v>2.875E-3</v>
      </c>
      <c r="AQ57">
        <v>0.13276047956562012</v>
      </c>
      <c r="AR57">
        <v>1.7241379310344826E-4</v>
      </c>
      <c r="AS57">
        <v>0.10133816330649689</v>
      </c>
      <c r="AT57">
        <v>2E-3</v>
      </c>
      <c r="AU57">
        <v>8.4880445739916474E-2</v>
      </c>
      <c r="AV57">
        <v>7.0103092783505155E-2</v>
      </c>
      <c r="AW57">
        <v>0.41190069837101867</v>
      </c>
      <c r="AX57">
        <v>1.245806451612903</v>
      </c>
      <c r="AY57">
        <v>1.59456524950643</v>
      </c>
      <c r="AZ57">
        <v>0</v>
      </c>
      <c r="BA57">
        <v>0.31288741386219943</v>
      </c>
      <c r="BB57">
        <v>5.9615384615384617E-3</v>
      </c>
      <c r="BC57">
        <v>0.18733914886021441</v>
      </c>
      <c r="BD57">
        <v>0.65195121951219515</v>
      </c>
      <c r="BE57">
        <v>1.6505951067480682</v>
      </c>
      <c r="BF57">
        <v>0</v>
      </c>
      <c r="BG57">
        <v>0.5167330948460056</v>
      </c>
      <c r="BH57">
        <v>0</v>
      </c>
      <c r="BI57">
        <v>0.21288384615370734</v>
      </c>
      <c r="BJ57">
        <v>0</v>
      </c>
      <c r="BK57">
        <v>7.5723505630223495E-2</v>
      </c>
      <c r="BL57">
        <v>1.9512195121951219E-3</v>
      </c>
      <c r="BM57">
        <v>0.18289770107058656</v>
      </c>
      <c r="BN57">
        <v>1.0650781249999999</v>
      </c>
      <c r="BO57">
        <v>2.1491149159345411</v>
      </c>
      <c r="BP57">
        <v>9.0909090909090904E-5</v>
      </c>
      <c r="BQ57">
        <v>5.4852828398163099E-2</v>
      </c>
      <c r="BR57">
        <v>0</v>
      </c>
      <c r="BS57">
        <v>8.2567335166418218E-2</v>
      </c>
      <c r="BT57">
        <v>0.1065079365079365</v>
      </c>
      <c r="BU57">
        <v>0.44801699501557035</v>
      </c>
      <c r="BV57">
        <v>6.7264957264957265E-2</v>
      </c>
      <c r="BW57">
        <v>0.36484223245871522</v>
      </c>
      <c r="BX57">
        <v>0.60909090909090913</v>
      </c>
      <c r="BY57">
        <v>1.4306862442244008</v>
      </c>
      <c r="BZ57">
        <v>11.069777777777778</v>
      </c>
      <c r="CA57">
        <v>5.3218273116095238</v>
      </c>
      <c r="CB57">
        <v>0.77402777777777776</v>
      </c>
      <c r="CC57">
        <v>1.5403607346070931</v>
      </c>
      <c r="CD57">
        <v>1.1459999999999999</v>
      </c>
      <c r="CE57">
        <v>3.5414007865607431</v>
      </c>
      <c r="CF57">
        <v>4.1941121495327103</v>
      </c>
      <c r="CG57">
        <v>2.3731347160956018</v>
      </c>
      <c r="CH57">
        <v>0.18219424460431655</v>
      </c>
      <c r="CI57">
        <v>0.5653854164788058</v>
      </c>
      <c r="CJ57">
        <v>0.23364864864864865</v>
      </c>
      <c r="CK57">
        <v>1.0511859028165449</v>
      </c>
      <c r="CL57">
        <v>6.3865546218487392E-3</v>
      </c>
      <c r="CM57">
        <v>0.10807610996216718</v>
      </c>
      <c r="CN57">
        <v>8.1292517006802713E-3</v>
      </c>
      <c r="CO57">
        <v>0.10522641474380851</v>
      </c>
    </row>
    <row r="58" spans="1:93">
      <c r="A58">
        <v>43</v>
      </c>
      <c r="B58" s="32" t="s">
        <v>97</v>
      </c>
      <c r="C58" t="str">
        <f t="shared" si="2"/>
        <v>Summer 4.1</v>
      </c>
      <c r="D58">
        <v>9.6153846153846159E-4</v>
      </c>
      <c r="E58">
        <v>8.4093965773460552E-2</v>
      </c>
      <c r="F58">
        <v>2.1344565217391307</v>
      </c>
      <c r="G58">
        <v>1.0860358771664431</v>
      </c>
      <c r="H58">
        <v>8.1249999999999996E-4</v>
      </c>
      <c r="I58">
        <v>4.2648942463199772E-2</v>
      </c>
      <c r="J58">
        <v>2.94392523364486E-3</v>
      </c>
      <c r="K58">
        <v>7.996289768699387E-2</v>
      </c>
      <c r="L58">
        <v>1.2133333333333333E-2</v>
      </c>
      <c r="M58">
        <v>0.17680483560974666</v>
      </c>
      <c r="N58">
        <v>1.4957754010695188</v>
      </c>
      <c r="O58">
        <v>1.1743920849856366</v>
      </c>
      <c r="P58">
        <v>1.8348623853211009E-4</v>
      </c>
      <c r="Q58">
        <v>3.8184888484462748E-2</v>
      </c>
      <c r="R58">
        <v>0.38082568807339451</v>
      </c>
      <c r="S58">
        <v>0.92908662922057306</v>
      </c>
      <c r="T58">
        <v>0</v>
      </c>
      <c r="U58">
        <v>0.21046456574289021</v>
      </c>
      <c r="V58">
        <v>0.05</v>
      </c>
      <c r="W58">
        <v>0.61876986894569397</v>
      </c>
      <c r="X58">
        <v>0</v>
      </c>
      <c r="Y58">
        <v>0.38016445454730535</v>
      </c>
      <c r="Z58">
        <v>0.15212765957446808</v>
      </c>
      <c r="AA58">
        <v>0.97956012133157588</v>
      </c>
      <c r="AB58">
        <v>0.49015624999999996</v>
      </c>
      <c r="AC58">
        <v>1.1462831917181515</v>
      </c>
      <c r="AD58">
        <v>0</v>
      </c>
      <c r="AE58">
        <v>0.55492943899943425</v>
      </c>
      <c r="AF58">
        <v>0</v>
      </c>
      <c r="AG58">
        <v>0.11018656001437191</v>
      </c>
      <c r="AH58">
        <v>1.3559322033898306E-3</v>
      </c>
      <c r="AI58">
        <v>0.11989224751876792</v>
      </c>
      <c r="AJ58">
        <v>1.7777777777777776E-3</v>
      </c>
      <c r="AK58">
        <v>0.17050538879683788</v>
      </c>
      <c r="AL58">
        <v>1.2321428571428572</v>
      </c>
      <c r="AM58">
        <v>1.6078244188456228</v>
      </c>
      <c r="AN58">
        <v>3.0624999999999999E-2</v>
      </c>
      <c r="AO58">
        <v>0.28511423853063012</v>
      </c>
      <c r="AP58">
        <v>0.142125</v>
      </c>
      <c r="AQ58">
        <v>0.57259827704830546</v>
      </c>
      <c r="AR58">
        <v>1.5517241379310346E-3</v>
      </c>
      <c r="AS58">
        <v>8.2844902847385701E-2</v>
      </c>
      <c r="AT58">
        <v>7.3692307692307696E-2</v>
      </c>
      <c r="AU58">
        <v>0.41353411110343025</v>
      </c>
      <c r="AV58">
        <v>9.0824742268041242E-2</v>
      </c>
      <c r="AW58">
        <v>0.41572725435674929</v>
      </c>
      <c r="AX58">
        <v>0</v>
      </c>
      <c r="AY58">
        <v>0.10033635551695032</v>
      </c>
      <c r="AZ58">
        <v>0</v>
      </c>
      <c r="BA58">
        <v>0.12055611671635655</v>
      </c>
      <c r="BB58">
        <v>5.7692307692307687E-4</v>
      </c>
      <c r="BC58">
        <v>0.11695663933932331</v>
      </c>
      <c r="BD58">
        <v>0</v>
      </c>
      <c r="BE58">
        <v>0.12763768698121178</v>
      </c>
      <c r="BF58">
        <v>0</v>
      </c>
      <c r="BG58">
        <v>0.13829125947522752</v>
      </c>
      <c r="BH58">
        <v>0</v>
      </c>
      <c r="BI58">
        <v>7.2309631919176789E-2</v>
      </c>
      <c r="BJ58">
        <v>0.70643678160919543</v>
      </c>
      <c r="BK58">
        <v>1.0678337224427115</v>
      </c>
      <c r="BL58">
        <v>0</v>
      </c>
      <c r="BM58">
        <v>0.15070059942504116</v>
      </c>
      <c r="BN58">
        <v>2.391640625</v>
      </c>
      <c r="BO58">
        <v>1.7432291631312917</v>
      </c>
      <c r="BP58">
        <v>7.2727272727272723E-4</v>
      </c>
      <c r="BQ58">
        <v>3.7867714433005302E-2</v>
      </c>
      <c r="BR58">
        <v>1.6129032258064516E-4</v>
      </c>
      <c r="BS58">
        <v>8.5685645256252191E-2</v>
      </c>
      <c r="BT58">
        <v>7.9365079365079365E-5</v>
      </c>
      <c r="BU58">
        <v>4.5183803044960245E-2</v>
      </c>
      <c r="BV58">
        <v>0.11854700854700856</v>
      </c>
      <c r="BW58">
        <v>0.42238537858311992</v>
      </c>
      <c r="BX58">
        <v>9.9545454545454548E-2</v>
      </c>
      <c r="BY58">
        <v>0.70817137033981803</v>
      </c>
      <c r="BZ58">
        <v>3.4444444444444449E-3</v>
      </c>
      <c r="CA58">
        <v>0.11179503438423055</v>
      </c>
      <c r="CB58">
        <v>4.6191666666666666</v>
      </c>
      <c r="CC58">
        <v>2.8242282161506815</v>
      </c>
      <c r="CD58">
        <v>0</v>
      </c>
      <c r="CE58">
        <v>0.18790058052815126</v>
      </c>
      <c r="CF58">
        <v>0</v>
      </c>
      <c r="CG58">
        <v>4.4700556081232322E-2</v>
      </c>
      <c r="CH58">
        <v>7.1942446043165466E-5</v>
      </c>
      <c r="CI58">
        <v>2.5714317463472757E-2</v>
      </c>
      <c r="CJ58">
        <v>2.4324324324324323E-3</v>
      </c>
      <c r="CK58">
        <v>0.1213056577669015</v>
      </c>
      <c r="CL58">
        <v>2.4369747899159661E-3</v>
      </c>
      <c r="CM58">
        <v>6.008681171849814E-2</v>
      </c>
      <c r="CN58">
        <v>0.27394557823129251</v>
      </c>
      <c r="CO58">
        <v>0.64332521972469037</v>
      </c>
    </row>
    <row r="59" spans="1:93">
      <c r="A59">
        <v>137</v>
      </c>
      <c r="B59" s="32" t="s">
        <v>98</v>
      </c>
      <c r="C59" t="str">
        <f t="shared" si="2"/>
        <v>Summer 4.1</v>
      </c>
      <c r="D59">
        <v>6.8286538461538466</v>
      </c>
      <c r="E59">
        <v>3.2734274591371793</v>
      </c>
      <c r="F59">
        <v>3.1995652173913043</v>
      </c>
      <c r="G59">
        <v>1.499945143878048</v>
      </c>
      <c r="H59">
        <v>8.095812500000001</v>
      </c>
      <c r="I59">
        <v>2.8332209695867983</v>
      </c>
      <c r="J59">
        <v>1.599485981308411</v>
      </c>
      <c r="K59">
        <v>2.3973601491366412</v>
      </c>
      <c r="L59">
        <v>2.6800000000000001E-2</v>
      </c>
      <c r="M59">
        <v>0.32410591534934424</v>
      </c>
      <c r="N59">
        <v>7.8181818181818186E-2</v>
      </c>
      <c r="O59">
        <v>0.44897809048167697</v>
      </c>
      <c r="P59">
        <v>1.0002752293577981</v>
      </c>
      <c r="Q59">
        <v>2.1523642947246908</v>
      </c>
      <c r="R59">
        <v>6.8936697247706418</v>
      </c>
      <c r="S59">
        <v>3.0570101147173503</v>
      </c>
      <c r="T59">
        <v>0</v>
      </c>
      <c r="U59">
        <v>9.0465440360338489E-2</v>
      </c>
      <c r="V59">
        <v>0</v>
      </c>
      <c r="W59">
        <v>5.8754086702717326E-2</v>
      </c>
      <c r="X59">
        <v>5.8823529411764705E-3</v>
      </c>
      <c r="Y59">
        <v>0.3225178472211695</v>
      </c>
      <c r="Z59">
        <v>2.5853191489361702</v>
      </c>
      <c r="AA59">
        <v>3.5317461475855545</v>
      </c>
      <c r="AB59">
        <v>5.1406250000000001E-2</v>
      </c>
      <c r="AC59">
        <v>0.43478789823504277</v>
      </c>
      <c r="AD59">
        <v>0</v>
      </c>
      <c r="AE59">
        <v>0.26238652512821026</v>
      </c>
      <c r="AF59">
        <v>0.91422535211267608</v>
      </c>
      <c r="AG59">
        <v>1.70333655260526</v>
      </c>
      <c r="AH59">
        <v>4.6271186440677965E-2</v>
      </c>
      <c r="AI59">
        <v>0.35457051996092726</v>
      </c>
      <c r="AJ59">
        <v>0.42422222222222217</v>
      </c>
      <c r="AK59">
        <v>2.0563507778227281</v>
      </c>
      <c r="AL59">
        <v>2.375952380952381</v>
      </c>
      <c r="AM59">
        <v>3.6330661855918329</v>
      </c>
      <c r="AN59">
        <v>3.125E-2</v>
      </c>
      <c r="AO59">
        <v>0.5198701437826948</v>
      </c>
      <c r="AP59">
        <v>7.3750000000000005E-3</v>
      </c>
      <c r="AQ59">
        <v>0.1384539076676958</v>
      </c>
      <c r="AR59">
        <v>1.1713793103448276</v>
      </c>
      <c r="AS59">
        <v>2.4176850327517565</v>
      </c>
      <c r="AT59">
        <v>3.2307692307692306E-3</v>
      </c>
      <c r="AU59">
        <v>9.1500968534350927E-2</v>
      </c>
      <c r="AV59">
        <v>5.0076288659793811</v>
      </c>
      <c r="AW59">
        <v>3.2942799816743036</v>
      </c>
      <c r="AX59">
        <v>6.0161290322580649E-2</v>
      </c>
      <c r="AY59">
        <v>0.45345458560491109</v>
      </c>
      <c r="AZ59">
        <v>3.2142857142857142E-3</v>
      </c>
      <c r="BA59">
        <v>0.24132279061233916</v>
      </c>
      <c r="BB59">
        <v>6.7692307692307691E-2</v>
      </c>
      <c r="BC59">
        <v>0.48261504507026465</v>
      </c>
      <c r="BD59">
        <v>0.91024390243902431</v>
      </c>
      <c r="BE59">
        <v>1.8700699202304383</v>
      </c>
      <c r="BF59">
        <v>0</v>
      </c>
      <c r="BG59">
        <v>0.18388295542036889</v>
      </c>
      <c r="BH59">
        <v>0</v>
      </c>
      <c r="BI59">
        <v>0.20672356775013895</v>
      </c>
      <c r="BJ59">
        <v>0</v>
      </c>
      <c r="BK59">
        <v>5.5374638012843959E-2</v>
      </c>
      <c r="BL59">
        <v>7.3170731707317073E-4</v>
      </c>
      <c r="BM59">
        <v>0.12953368441274171</v>
      </c>
      <c r="BN59">
        <v>2.0078125000000002E-2</v>
      </c>
      <c r="BO59">
        <v>0.25996699383534916</v>
      </c>
      <c r="BP59">
        <v>0.8914545454545455</v>
      </c>
      <c r="BQ59">
        <v>1.3356581738513116</v>
      </c>
      <c r="BR59">
        <v>9.1935483870967741E-3</v>
      </c>
      <c r="BS59">
        <v>0.16058961984698847</v>
      </c>
      <c r="BT59">
        <v>5.5952380952380955E-2</v>
      </c>
      <c r="BU59">
        <v>0.3973513664388747</v>
      </c>
      <c r="BV59">
        <v>6.6987179487179489</v>
      </c>
      <c r="BW59">
        <v>3.3523654503814551</v>
      </c>
      <c r="BX59">
        <v>0.10340909090909089</v>
      </c>
      <c r="BY59">
        <v>0.68778817150114191</v>
      </c>
      <c r="BZ59">
        <v>0.12988888888888889</v>
      </c>
      <c r="CA59">
        <v>0.79741625746454914</v>
      </c>
      <c r="CB59">
        <v>6.0972222222222219E-2</v>
      </c>
      <c r="CC59">
        <v>0.53413198190841316</v>
      </c>
      <c r="CD59">
        <v>0.12959999999999999</v>
      </c>
      <c r="CE59">
        <v>1.1639023861030759</v>
      </c>
      <c r="CF59">
        <v>3.0128037383177571</v>
      </c>
      <c r="CG59">
        <v>2.214122021938457</v>
      </c>
      <c r="CH59">
        <v>1.7194244604316546E-2</v>
      </c>
      <c r="CI59">
        <v>0.15760064148416264</v>
      </c>
      <c r="CJ59">
        <v>3.0281081081081083</v>
      </c>
      <c r="CK59">
        <v>3.4871466516733847</v>
      </c>
      <c r="CL59">
        <v>2.3897478991596639</v>
      </c>
      <c r="CM59">
        <v>2.4237964482444201</v>
      </c>
      <c r="CN59">
        <v>6.9999999999999993E-2</v>
      </c>
      <c r="CO59">
        <v>0.43022637049928514</v>
      </c>
    </row>
    <row r="60" spans="1:93">
      <c r="A60">
        <v>95</v>
      </c>
      <c r="B60" s="32" t="s">
        <v>99</v>
      </c>
      <c r="C60" t="str">
        <f t="shared" si="2"/>
        <v>Summer 4.1</v>
      </c>
      <c r="D60">
        <v>17.349519230769232</v>
      </c>
      <c r="E60">
        <v>4.3414935916872111</v>
      </c>
      <c r="F60">
        <v>0.23869565217391306</v>
      </c>
      <c r="G60">
        <v>0.70415126819516394</v>
      </c>
      <c r="H60">
        <v>2.5161875</v>
      </c>
      <c r="I60">
        <v>3.8234724716249882</v>
      </c>
      <c r="J60">
        <v>0.1730841121495327</v>
      </c>
      <c r="K60">
        <v>0.70256027940285548</v>
      </c>
      <c r="L60">
        <v>8.3470666666666666</v>
      </c>
      <c r="M60">
        <v>3.3867956708356926</v>
      </c>
      <c r="N60">
        <v>2.1827807486631015</v>
      </c>
      <c r="O60">
        <v>1.4703639158060233</v>
      </c>
      <c r="P60">
        <v>11.159357798165138</v>
      </c>
      <c r="Q60">
        <v>3.4619290608535045</v>
      </c>
      <c r="R60">
        <v>0.17889908256880732</v>
      </c>
      <c r="S60">
        <v>0.81340489662442006</v>
      </c>
      <c r="T60">
        <v>0</v>
      </c>
      <c r="U60">
        <v>0.27551528227500699</v>
      </c>
      <c r="V60">
        <v>0</v>
      </c>
      <c r="W60">
        <v>0.13754573560433736</v>
      </c>
      <c r="X60">
        <v>0</v>
      </c>
      <c r="Y60">
        <v>0.12263855030699823</v>
      </c>
      <c r="Z60">
        <v>2.5240425531914896</v>
      </c>
      <c r="AA60">
        <v>3.6655030520874896</v>
      </c>
      <c r="AB60">
        <v>2.16703125</v>
      </c>
      <c r="AC60">
        <v>2.5584737055264579</v>
      </c>
      <c r="AD60">
        <v>0</v>
      </c>
      <c r="AE60">
        <v>0.18639559606338116</v>
      </c>
      <c r="AF60">
        <v>0.64394366197183095</v>
      </c>
      <c r="AG60">
        <v>1.3513488536911644</v>
      </c>
      <c r="AH60">
        <v>0.10254237288135594</v>
      </c>
      <c r="AI60">
        <v>0.54306832049022258</v>
      </c>
      <c r="AJ60">
        <v>19.478222222222222</v>
      </c>
      <c r="AK60">
        <v>6.1654452563558859</v>
      </c>
      <c r="AL60">
        <v>14.242142857142856</v>
      </c>
      <c r="AM60">
        <v>5.0123541184737697</v>
      </c>
      <c r="AN60">
        <v>7.1718750000000012E-2</v>
      </c>
      <c r="AO60">
        <v>0.65957187015911434</v>
      </c>
      <c r="AP60">
        <v>8.9841250000000006</v>
      </c>
      <c r="AQ60">
        <v>3.1573006365930452</v>
      </c>
      <c r="AR60">
        <v>2.0339655172413793</v>
      </c>
      <c r="AS60">
        <v>3.7952699716114258</v>
      </c>
      <c r="AT60">
        <v>7.6523076923076934</v>
      </c>
      <c r="AU60">
        <v>3.2645171053454187</v>
      </c>
      <c r="AV60">
        <v>1.640618556701031</v>
      </c>
      <c r="AW60">
        <v>2.7004478097044249</v>
      </c>
      <c r="AX60">
        <v>0.36241935483870968</v>
      </c>
      <c r="AY60">
        <v>0.95403233449894953</v>
      </c>
      <c r="AZ60">
        <v>0</v>
      </c>
      <c r="BA60">
        <v>0.11230705092454678</v>
      </c>
      <c r="BB60">
        <v>9.5748076923076919</v>
      </c>
      <c r="BC60">
        <v>4.2077661170708813</v>
      </c>
      <c r="BD60">
        <v>0.48121951219512193</v>
      </c>
      <c r="BE60">
        <v>1.4248775549866226</v>
      </c>
      <c r="BF60">
        <v>10.347368421052632</v>
      </c>
      <c r="BG60">
        <v>6.2921738004534964</v>
      </c>
      <c r="BH60">
        <v>0</v>
      </c>
      <c r="BI60">
        <v>0.17789534753744271</v>
      </c>
      <c r="BJ60">
        <v>0</v>
      </c>
      <c r="BK60">
        <v>4.9326695736601187E-2</v>
      </c>
      <c r="BL60">
        <v>0</v>
      </c>
      <c r="BM60">
        <v>5.1564362580650946E-2</v>
      </c>
      <c r="BN60">
        <v>7.5872656250000006</v>
      </c>
      <c r="BO60">
        <v>2.9438970382941685</v>
      </c>
      <c r="BP60">
        <v>1.090909090909091E-3</v>
      </c>
      <c r="BQ60">
        <v>6.4762971860874541E-2</v>
      </c>
      <c r="BR60">
        <v>5.6451612903225803E-3</v>
      </c>
      <c r="BS60">
        <v>0.13465816121586621</v>
      </c>
      <c r="BT60">
        <v>0.14365079365079367</v>
      </c>
      <c r="BU60">
        <v>0.78380422734677568</v>
      </c>
      <c r="BV60">
        <v>0.50495726495726501</v>
      </c>
      <c r="BW60">
        <v>1.8842570658137447</v>
      </c>
      <c r="BX60">
        <v>0.51636363636363636</v>
      </c>
      <c r="BY60">
        <v>1.4246789935362423</v>
      </c>
      <c r="BZ60">
        <v>0.12433333333333332</v>
      </c>
      <c r="CA60">
        <v>0.95077642902093362</v>
      </c>
      <c r="CB60">
        <v>1.7869444444444444</v>
      </c>
      <c r="CC60">
        <v>3.673525181433464</v>
      </c>
      <c r="CD60">
        <v>2.4004000000000003</v>
      </c>
      <c r="CE60">
        <v>4.4176721483854635</v>
      </c>
      <c r="CF60">
        <v>0.19</v>
      </c>
      <c r="CG60">
        <v>0.85549104992024616</v>
      </c>
      <c r="CH60">
        <v>5.2779496402877699</v>
      </c>
      <c r="CI60">
        <v>1.4789661203619469</v>
      </c>
      <c r="CJ60">
        <v>13.124864864864866</v>
      </c>
      <c r="CK60">
        <v>4.725211783892882</v>
      </c>
      <c r="CL60">
        <v>11.411848739495799</v>
      </c>
      <c r="CM60">
        <v>3.6026917616127703</v>
      </c>
      <c r="CN60">
        <v>11.375102040816326</v>
      </c>
      <c r="CO60">
        <v>2.630949392400129</v>
      </c>
    </row>
    <row r="61" spans="1:93">
      <c r="A61">
        <v>47</v>
      </c>
      <c r="B61" s="32" t="s">
        <v>100</v>
      </c>
      <c r="C61" t="str">
        <f t="shared" si="2"/>
        <v>Summer 4.1</v>
      </c>
      <c r="D61">
        <v>0</v>
      </c>
      <c r="E61">
        <v>4.07524867525609E-2</v>
      </c>
      <c r="F61">
        <v>3.8043478260869565E-4</v>
      </c>
      <c r="G61">
        <v>3.2971792700904057E-2</v>
      </c>
      <c r="H61">
        <v>6.2500000000000001E-5</v>
      </c>
      <c r="I61">
        <v>4.3692911405063248E-2</v>
      </c>
      <c r="J61">
        <v>2.3364485981308409E-3</v>
      </c>
      <c r="K61">
        <v>5.5875219051117829E-2</v>
      </c>
      <c r="L61">
        <v>6.6666666666666664E-4</v>
      </c>
      <c r="M61">
        <v>8.0059358291738839E-2</v>
      </c>
      <c r="N61">
        <v>7.8823529411764709E-2</v>
      </c>
      <c r="O61">
        <v>0.32751981745091641</v>
      </c>
      <c r="P61">
        <v>0</v>
      </c>
      <c r="Q61">
        <v>5.655247313974715E-2</v>
      </c>
      <c r="R61">
        <v>1.8348623853211009E-4</v>
      </c>
      <c r="S61">
        <v>4.8850286949551305E-2</v>
      </c>
      <c r="T61">
        <v>0</v>
      </c>
      <c r="U61">
        <v>0.30670421768817402</v>
      </c>
      <c r="V61">
        <v>0</v>
      </c>
      <c r="W61">
        <v>9.8139245621479659E-2</v>
      </c>
      <c r="X61">
        <v>0</v>
      </c>
      <c r="Y61">
        <v>0.34035208821806207</v>
      </c>
      <c r="Z61">
        <v>4.7021276595744688</v>
      </c>
      <c r="AA61">
        <v>3.1880235196428708</v>
      </c>
      <c r="AB61">
        <v>3.7499999999999999E-3</v>
      </c>
      <c r="AC61">
        <v>0.12712834523274566</v>
      </c>
      <c r="AD61">
        <v>0</v>
      </c>
      <c r="AE61">
        <v>0.11932007219224597</v>
      </c>
      <c r="AF61">
        <v>0</v>
      </c>
      <c r="AG61">
        <v>4.770864923178135E-2</v>
      </c>
      <c r="AH61">
        <v>6.779661016949153E-4</v>
      </c>
      <c r="AI61">
        <v>0.10362756084718339</v>
      </c>
      <c r="AJ61">
        <v>0</v>
      </c>
      <c r="AK61">
        <v>5.4662422175017107E-2</v>
      </c>
      <c r="AL61">
        <v>4.1666666666666666E-3</v>
      </c>
      <c r="AM61">
        <v>0.13216183668180276</v>
      </c>
      <c r="AN61">
        <v>0.21593749999999998</v>
      </c>
      <c r="AO61">
        <v>0.78571568573745465</v>
      </c>
      <c r="AP61">
        <v>0</v>
      </c>
      <c r="AQ61">
        <v>6.7689081698440276E-2</v>
      </c>
      <c r="AR61">
        <v>1.3793103448275861E-3</v>
      </c>
      <c r="AS61">
        <v>9.7707176139866653E-2</v>
      </c>
      <c r="AT61">
        <v>0</v>
      </c>
      <c r="AU61">
        <v>8.465594227729252E-2</v>
      </c>
      <c r="AV61">
        <v>0.25587628865979384</v>
      </c>
      <c r="AW61">
        <v>0.74757083585133099</v>
      </c>
      <c r="AX61">
        <v>0</v>
      </c>
      <c r="AY61">
        <v>6.5127626709224382E-2</v>
      </c>
      <c r="AZ61">
        <v>0</v>
      </c>
      <c r="BA61">
        <v>7.5368173894314397E-2</v>
      </c>
      <c r="BB61">
        <v>0</v>
      </c>
      <c r="BC61">
        <v>9.0649681943643035E-2</v>
      </c>
      <c r="BD61">
        <v>0</v>
      </c>
      <c r="BE61">
        <v>6.2562245032050628E-2</v>
      </c>
      <c r="BF61">
        <v>0</v>
      </c>
      <c r="BG61">
        <v>0.14446538348235011</v>
      </c>
      <c r="BH61">
        <v>0</v>
      </c>
      <c r="BI61">
        <v>9.3383414192267741E-2</v>
      </c>
      <c r="BJ61">
        <v>0.22034482758620691</v>
      </c>
      <c r="BK61">
        <v>0.63225341306934091</v>
      </c>
      <c r="BL61">
        <v>0</v>
      </c>
      <c r="BM61">
        <v>9.8664882688358713E-2</v>
      </c>
      <c r="BN61">
        <v>4.0625000000000001E-2</v>
      </c>
      <c r="BO61">
        <v>0.24669008735642328</v>
      </c>
      <c r="BP61">
        <v>8.1818181818181816E-4</v>
      </c>
      <c r="BQ61">
        <v>7.226781692936611E-2</v>
      </c>
      <c r="BR61">
        <v>0</v>
      </c>
      <c r="BS61">
        <v>5.7013178741892864E-2</v>
      </c>
      <c r="BT61">
        <v>0</v>
      </c>
      <c r="BU61">
        <v>3.7296963768524594E-2</v>
      </c>
      <c r="BV61">
        <v>0</v>
      </c>
      <c r="BW61">
        <v>3.0767175071920245E-2</v>
      </c>
      <c r="BX61">
        <v>0</v>
      </c>
      <c r="BY61">
        <v>3.3719620420166754E-2</v>
      </c>
      <c r="BZ61">
        <v>1.111111111111111E-4</v>
      </c>
      <c r="CA61">
        <v>3.7166895724741141E-2</v>
      </c>
      <c r="CB61">
        <v>6.0138888888888895E-2</v>
      </c>
      <c r="CC61">
        <v>0.50026491621803804</v>
      </c>
      <c r="CD61">
        <v>0</v>
      </c>
      <c r="CE61">
        <v>0.12372237599816878</v>
      </c>
      <c r="CF61">
        <v>0</v>
      </c>
      <c r="CG61">
        <v>3.5718111349115796E-2</v>
      </c>
      <c r="CH61">
        <v>7.1942446043165466E-5</v>
      </c>
      <c r="CI61">
        <v>2.3619783856312974E-2</v>
      </c>
      <c r="CJ61">
        <v>0</v>
      </c>
      <c r="CK61">
        <v>5.8269005720904252E-2</v>
      </c>
      <c r="CL61">
        <v>0</v>
      </c>
      <c r="CM61">
        <v>4.3288998530104289E-2</v>
      </c>
      <c r="CN61">
        <v>1.9047619047619045E-3</v>
      </c>
      <c r="CO61">
        <v>4.9556035758200112E-2</v>
      </c>
    </row>
    <row r="62" spans="1:93">
      <c r="A62">
        <v>76</v>
      </c>
      <c r="B62" s="32" t="s">
        <v>101</v>
      </c>
      <c r="C62" t="str">
        <f t="shared" si="2"/>
        <v>Spring 5.2</v>
      </c>
      <c r="D62">
        <v>0</v>
      </c>
      <c r="E62">
        <v>4.1657852052929545E-2</v>
      </c>
      <c r="F62">
        <v>1.0869565217391303E-4</v>
      </c>
      <c r="G62">
        <v>2.9628426964124099E-2</v>
      </c>
      <c r="H62">
        <v>0</v>
      </c>
      <c r="I62">
        <v>3.675612331653226E-2</v>
      </c>
      <c r="J62">
        <v>0</v>
      </c>
      <c r="K62">
        <v>2.8971219048450743E-2</v>
      </c>
      <c r="L62">
        <v>0</v>
      </c>
      <c r="M62">
        <v>6.6339460296261393E-2</v>
      </c>
      <c r="N62">
        <v>0</v>
      </c>
      <c r="O62">
        <v>2.1276211310211492E-2</v>
      </c>
      <c r="P62">
        <v>0</v>
      </c>
      <c r="Q62">
        <v>5.0924909765688003E-2</v>
      </c>
      <c r="R62">
        <v>0</v>
      </c>
      <c r="S62">
        <v>2.8153350797304973E-2</v>
      </c>
      <c r="T62">
        <v>0</v>
      </c>
      <c r="U62">
        <v>0.36489837240280787</v>
      </c>
      <c r="V62">
        <v>0</v>
      </c>
      <c r="W62">
        <v>0.11752183260192046</v>
      </c>
      <c r="X62">
        <v>0</v>
      </c>
      <c r="Y62">
        <v>0.15069844392726886</v>
      </c>
      <c r="Z62">
        <v>0</v>
      </c>
      <c r="AA62">
        <v>6.40578671283559E-2</v>
      </c>
      <c r="AB62">
        <v>0</v>
      </c>
      <c r="AC62">
        <v>6.9131308491749088E-2</v>
      </c>
      <c r="AD62">
        <v>0</v>
      </c>
      <c r="AE62">
        <v>0.50129074072904445</v>
      </c>
      <c r="AF62">
        <v>0</v>
      </c>
      <c r="AG62">
        <v>4.9822165998905384E-2</v>
      </c>
      <c r="AH62">
        <v>0</v>
      </c>
      <c r="AI62">
        <v>9.4067116795648775E-2</v>
      </c>
      <c r="AJ62">
        <v>0</v>
      </c>
      <c r="AK62">
        <v>5.6957018094270152E-2</v>
      </c>
      <c r="AL62">
        <v>1.1904761904761903E-4</v>
      </c>
      <c r="AM62">
        <v>9.0228047247244592E-2</v>
      </c>
      <c r="AN62">
        <v>0</v>
      </c>
      <c r="AO62">
        <v>7.2247947213658958E-2</v>
      </c>
      <c r="AP62">
        <v>0</v>
      </c>
      <c r="AQ62">
        <v>5.4614809143104862E-2</v>
      </c>
      <c r="AR62">
        <v>0</v>
      </c>
      <c r="AS62">
        <v>5.8341048737546551E-2</v>
      </c>
      <c r="AT62">
        <v>0</v>
      </c>
      <c r="AU62">
        <v>7.5584665800481107E-2</v>
      </c>
      <c r="AV62">
        <v>0</v>
      </c>
      <c r="AW62">
        <v>2.9639213017467754E-2</v>
      </c>
      <c r="AX62">
        <v>0</v>
      </c>
      <c r="AY62">
        <v>8.7620176497955962E-2</v>
      </c>
      <c r="AZ62">
        <v>0</v>
      </c>
      <c r="BA62">
        <v>0.18352117153625688</v>
      </c>
      <c r="BB62">
        <v>3.8461538461538462E-4</v>
      </c>
      <c r="BC62">
        <v>9.1268575617731287E-2</v>
      </c>
      <c r="BD62">
        <v>0</v>
      </c>
      <c r="BE62">
        <v>0.13851480872175195</v>
      </c>
      <c r="BF62">
        <v>0</v>
      </c>
      <c r="BG62">
        <v>0.10375676626926393</v>
      </c>
      <c r="BH62">
        <v>0</v>
      </c>
      <c r="BI62">
        <v>0.25463527625290111</v>
      </c>
      <c r="BJ62">
        <v>0</v>
      </c>
      <c r="BK62">
        <v>5.222308230114827E-2</v>
      </c>
      <c r="BL62">
        <v>0</v>
      </c>
      <c r="BM62">
        <v>0.16165209878038708</v>
      </c>
      <c r="BN62">
        <v>0</v>
      </c>
      <c r="BO62">
        <v>3.7352101921468844E-2</v>
      </c>
      <c r="BP62">
        <v>0</v>
      </c>
      <c r="BQ62">
        <v>3.8985350912343689E-2</v>
      </c>
      <c r="BR62">
        <v>0</v>
      </c>
      <c r="BS62">
        <v>0.10884944060523237</v>
      </c>
      <c r="BT62">
        <v>0</v>
      </c>
      <c r="BU62">
        <v>5.3087189838721911E-2</v>
      </c>
      <c r="BV62">
        <v>2.5641025641025641E-4</v>
      </c>
      <c r="BW62">
        <v>4.4856574894112503E-2</v>
      </c>
      <c r="BX62">
        <v>0</v>
      </c>
      <c r="BY62">
        <v>0.12844602655658063</v>
      </c>
      <c r="BZ62">
        <v>0</v>
      </c>
      <c r="CA62">
        <v>7.7378218762607157E-2</v>
      </c>
      <c r="CB62">
        <v>2.7777777777777778E-4</v>
      </c>
      <c r="CC62">
        <v>5.0770024222329818E-2</v>
      </c>
      <c r="CD62">
        <v>0</v>
      </c>
      <c r="CE62">
        <v>0.18165484372354293</v>
      </c>
      <c r="CF62">
        <v>0</v>
      </c>
      <c r="CG62">
        <v>4.4177695354971673E-2</v>
      </c>
      <c r="CH62">
        <v>0</v>
      </c>
      <c r="CI62">
        <v>1.5833008823873035E-2</v>
      </c>
      <c r="CJ62">
        <v>0</v>
      </c>
      <c r="CK62">
        <v>4.7795476153649478E-2</v>
      </c>
      <c r="CL62">
        <v>0</v>
      </c>
      <c r="CM62">
        <v>3.3497607511147692E-2</v>
      </c>
      <c r="CN62">
        <v>1.3605442176870751E-4</v>
      </c>
      <c r="CO62">
        <v>2.8950478631989861E-2</v>
      </c>
    </row>
    <row r="63" spans="1:93">
      <c r="A63">
        <v>270</v>
      </c>
      <c r="B63" s="32" t="s">
        <v>102</v>
      </c>
      <c r="C63" t="str">
        <f t="shared" si="2"/>
        <v>Spring 5.2</v>
      </c>
      <c r="D63">
        <v>8.6538461538461552E-4</v>
      </c>
      <c r="E63">
        <v>6.6430929594885876E-2</v>
      </c>
      <c r="F63">
        <v>5.4347826086956517E-5</v>
      </c>
      <c r="G63">
        <v>2.4199786423981025E-2</v>
      </c>
      <c r="H63">
        <v>1.5625000000000001E-3</v>
      </c>
      <c r="I63">
        <v>4.5235478607531986E-2</v>
      </c>
      <c r="J63">
        <v>2.2429906542056075E-3</v>
      </c>
      <c r="K63">
        <v>5.0546512194111819E-2</v>
      </c>
      <c r="L63">
        <v>0</v>
      </c>
      <c r="M63">
        <v>5.5143736572418778E-2</v>
      </c>
      <c r="N63">
        <v>5.8823529411764712E-4</v>
      </c>
      <c r="O63">
        <v>2.8910786626419133E-2</v>
      </c>
      <c r="P63">
        <v>0</v>
      </c>
      <c r="Q63">
        <v>4.3557200586955752E-2</v>
      </c>
      <c r="R63">
        <v>0</v>
      </c>
      <c r="S63">
        <v>0.11029290254787583</v>
      </c>
      <c r="T63">
        <v>0</v>
      </c>
      <c r="U63">
        <v>0.10844716906792859</v>
      </c>
      <c r="V63">
        <v>1.4347826086956521E-2</v>
      </c>
      <c r="W63">
        <v>0.42138291880002182</v>
      </c>
      <c r="X63">
        <v>0</v>
      </c>
      <c r="Y63">
        <v>0.34826501238551827</v>
      </c>
      <c r="Z63">
        <v>0</v>
      </c>
      <c r="AA63">
        <v>9.2353242022850557E-2</v>
      </c>
      <c r="AB63">
        <v>5.7343750000000006E-2</v>
      </c>
      <c r="AC63">
        <v>0.41467203039182532</v>
      </c>
      <c r="AD63">
        <v>0</v>
      </c>
      <c r="AE63">
        <v>0.33681874025412939</v>
      </c>
      <c r="AF63">
        <v>0</v>
      </c>
      <c r="AG63">
        <v>6.8842674493246853E-2</v>
      </c>
      <c r="AH63">
        <v>2.2033898305084745E-3</v>
      </c>
      <c r="AI63">
        <v>0.13703815908609024</v>
      </c>
      <c r="AJ63">
        <v>0</v>
      </c>
      <c r="AK63">
        <v>0.1031358696126623</v>
      </c>
      <c r="AL63">
        <v>0</v>
      </c>
      <c r="AM63">
        <v>5.3514509997551397E-2</v>
      </c>
      <c r="AN63">
        <v>7.8125000000000004E-4</v>
      </c>
      <c r="AO63">
        <v>7.6536632964996312E-2</v>
      </c>
      <c r="AP63">
        <v>0</v>
      </c>
      <c r="AQ63">
        <v>8.0474499777951125E-2</v>
      </c>
      <c r="AR63">
        <v>0</v>
      </c>
      <c r="AS63">
        <v>9.0917932813338306E-2</v>
      </c>
      <c r="AT63">
        <v>0</v>
      </c>
      <c r="AU63">
        <v>6.9938792836839445E-2</v>
      </c>
      <c r="AV63">
        <v>3.0927835051546389E-4</v>
      </c>
      <c r="AW63">
        <v>6.5517460678550243E-2</v>
      </c>
      <c r="AX63">
        <v>3.4999999999999996E-2</v>
      </c>
      <c r="AY63">
        <v>0.21641177071834769</v>
      </c>
      <c r="AZ63">
        <v>0</v>
      </c>
      <c r="BA63">
        <v>0.16713338313088641</v>
      </c>
      <c r="BB63">
        <v>0</v>
      </c>
      <c r="BC63">
        <v>9.2072499882013922E-2</v>
      </c>
      <c r="BD63">
        <v>0</v>
      </c>
      <c r="BE63">
        <v>0.17940678966978352</v>
      </c>
      <c r="BF63">
        <v>3.6842105263157898E-2</v>
      </c>
      <c r="BG63">
        <v>0.31643168757456952</v>
      </c>
      <c r="BH63">
        <v>0</v>
      </c>
      <c r="BI63">
        <v>0.10148926055007347</v>
      </c>
      <c r="BJ63">
        <v>0</v>
      </c>
      <c r="BK63">
        <v>5.4320830951556001E-2</v>
      </c>
      <c r="BL63">
        <v>0</v>
      </c>
      <c r="BM63">
        <v>7.2909715968917752E-2</v>
      </c>
      <c r="BN63">
        <v>2.3437499999999999E-4</v>
      </c>
      <c r="BO63">
        <v>5.550790946163691E-2</v>
      </c>
      <c r="BP63">
        <v>1.3636363636363637E-3</v>
      </c>
      <c r="BQ63">
        <v>5.9546889786187135E-2</v>
      </c>
      <c r="BR63">
        <v>0</v>
      </c>
      <c r="BS63">
        <v>6.8845054754545817E-2</v>
      </c>
      <c r="BT63">
        <v>3.650793650793651E-3</v>
      </c>
      <c r="BU63">
        <v>0.12989050409597086</v>
      </c>
      <c r="BV63">
        <v>0</v>
      </c>
      <c r="BW63">
        <v>4.7435599644268883E-2</v>
      </c>
      <c r="BX63">
        <v>0</v>
      </c>
      <c r="BY63">
        <v>7.5982595609017906E-2</v>
      </c>
      <c r="BZ63">
        <v>0</v>
      </c>
      <c r="CA63">
        <v>6.635106138061872E-2</v>
      </c>
      <c r="CB63">
        <v>0</v>
      </c>
      <c r="CC63">
        <v>7.1815779259262108E-2</v>
      </c>
      <c r="CD63">
        <v>0</v>
      </c>
      <c r="CE63">
        <v>0.29994971725822367</v>
      </c>
      <c r="CF63">
        <v>0</v>
      </c>
      <c r="CG63">
        <v>4.0317923476976728E-2</v>
      </c>
      <c r="CH63">
        <v>0</v>
      </c>
      <c r="CI63">
        <v>2.1461278122373442E-2</v>
      </c>
      <c r="CJ63">
        <v>0</v>
      </c>
      <c r="CK63">
        <v>7.729192263186635E-2</v>
      </c>
      <c r="CL63">
        <v>5.7142857142857143E-3</v>
      </c>
      <c r="CM63">
        <v>0.12660217696043427</v>
      </c>
      <c r="CN63">
        <v>4.0816326530612241E-4</v>
      </c>
      <c r="CO63">
        <v>2.2834273371492277E-2</v>
      </c>
    </row>
    <row r="64" spans="1:93">
      <c r="A64">
        <v>85</v>
      </c>
      <c r="B64" s="32" t="s">
        <v>103</v>
      </c>
      <c r="C64" t="str">
        <f t="shared" si="2"/>
        <v>Summer 4.1</v>
      </c>
      <c r="D64">
        <v>1.5384615384615385E-3</v>
      </c>
      <c r="E64">
        <v>3.741764166794586E-2</v>
      </c>
      <c r="F64">
        <v>0.10065217391304349</v>
      </c>
      <c r="G64">
        <v>0.47460485604020025</v>
      </c>
      <c r="H64">
        <v>10.824499999999999</v>
      </c>
      <c r="I64">
        <v>3.2602340113066828</v>
      </c>
      <c r="J64">
        <v>3.2605140186915889</v>
      </c>
      <c r="K64">
        <v>2.7692806819551246</v>
      </c>
      <c r="L64">
        <v>0.13040000000000002</v>
      </c>
      <c r="M64">
        <v>0.81945782601233252</v>
      </c>
      <c r="N64">
        <v>0.14347593582887699</v>
      </c>
      <c r="O64">
        <v>0.55222622473070537</v>
      </c>
      <c r="P64">
        <v>9.9816513761467884E-2</v>
      </c>
      <c r="Q64">
        <v>0.60172257677931773</v>
      </c>
      <c r="R64">
        <v>1.9</v>
      </c>
      <c r="S64">
        <v>2.1129860547118797</v>
      </c>
      <c r="T64">
        <v>0</v>
      </c>
      <c r="U64">
        <v>0.31649318459263753</v>
      </c>
      <c r="V64">
        <v>4.3478260869565214E-4</v>
      </c>
      <c r="W64">
        <v>0.22945663846333469</v>
      </c>
      <c r="X64">
        <v>0</v>
      </c>
      <c r="Y64">
        <v>0.33501525864108361</v>
      </c>
      <c r="Z64">
        <v>4.4680851063829789E-3</v>
      </c>
      <c r="AA64">
        <v>0.21891544006074518</v>
      </c>
      <c r="AB64">
        <v>0.27531250000000002</v>
      </c>
      <c r="AC64">
        <v>1.0794327676654982</v>
      </c>
      <c r="AD64">
        <v>0</v>
      </c>
      <c r="AE64">
        <v>0.26686578149799106</v>
      </c>
      <c r="AF64">
        <v>5.422535211267606E-2</v>
      </c>
      <c r="AG64">
        <v>0.42123530409753429</v>
      </c>
      <c r="AH64">
        <v>3.0508474576271187E-3</v>
      </c>
      <c r="AI64">
        <v>0.16684789546776491</v>
      </c>
      <c r="AJ64">
        <v>1.2E-2</v>
      </c>
      <c r="AK64">
        <v>0.26483287568805453</v>
      </c>
      <c r="AL64">
        <v>2.4761904761904763E-2</v>
      </c>
      <c r="AM64">
        <v>0.28401215870210395</v>
      </c>
      <c r="AN64">
        <v>9.8517187499999999</v>
      </c>
      <c r="AO64">
        <v>3.856814553728301</v>
      </c>
      <c r="AP64">
        <v>2.6250000000000002E-3</v>
      </c>
      <c r="AQ64">
        <v>7.4096019609775271E-2</v>
      </c>
      <c r="AR64">
        <v>5.6508620689655178</v>
      </c>
      <c r="AS64">
        <v>4.6039264248849001</v>
      </c>
      <c r="AT64">
        <v>1.5384615384615385E-3</v>
      </c>
      <c r="AU64">
        <v>5.8244271302111378E-2</v>
      </c>
      <c r="AV64">
        <v>0.18422680412371134</v>
      </c>
      <c r="AW64">
        <v>0.8669580677455615</v>
      </c>
      <c r="AX64">
        <v>0</v>
      </c>
      <c r="AY64">
        <v>8.0483337758604903E-2</v>
      </c>
      <c r="AZ64">
        <v>0</v>
      </c>
      <c r="BA64">
        <v>0.12485646965136163</v>
      </c>
      <c r="BB64">
        <v>1.1538461538461537E-3</v>
      </c>
      <c r="BC64">
        <v>7.1786682140723562E-2</v>
      </c>
      <c r="BD64">
        <v>0.17560975609756099</v>
      </c>
      <c r="BE64">
        <v>0.84561572040416433</v>
      </c>
      <c r="BF64">
        <v>3.6842105263157898E-2</v>
      </c>
      <c r="BG64">
        <v>0.57533390384201333</v>
      </c>
      <c r="BH64">
        <v>0</v>
      </c>
      <c r="BI64">
        <v>0.11081957452458381</v>
      </c>
      <c r="BJ64">
        <v>0</v>
      </c>
      <c r="BK64">
        <v>4.1394972573676615E-2</v>
      </c>
      <c r="BL64">
        <v>0</v>
      </c>
      <c r="BM64">
        <v>0.17124137893916322</v>
      </c>
      <c r="BN64">
        <v>8.7421874999999996E-2</v>
      </c>
      <c r="BO64">
        <v>0.56968551548960256</v>
      </c>
      <c r="BP64">
        <v>8.1818181818181816E-4</v>
      </c>
      <c r="BQ64">
        <v>9.414709962413477E-2</v>
      </c>
      <c r="BR64">
        <v>4.6290322580645166E-2</v>
      </c>
      <c r="BS64">
        <v>0.43866656224891859</v>
      </c>
      <c r="BT64">
        <v>4.2953968253968249</v>
      </c>
      <c r="BU64">
        <v>2.0320683536927158</v>
      </c>
      <c r="BV64">
        <v>0.43299145299145297</v>
      </c>
      <c r="BW64">
        <v>1.5809405579289757</v>
      </c>
      <c r="BX64">
        <v>0.93477272727272731</v>
      </c>
      <c r="BY64">
        <v>1.7767036939235321</v>
      </c>
      <c r="BZ64">
        <v>2.63</v>
      </c>
      <c r="CA64">
        <v>4.8119811310769274</v>
      </c>
      <c r="CB64">
        <v>6.1440277777777785</v>
      </c>
      <c r="CC64">
        <v>3.9868091918041055</v>
      </c>
      <c r="CD64">
        <v>5.1251999999999995</v>
      </c>
      <c r="CE64">
        <v>6.5243809708052174</v>
      </c>
      <c r="CF64">
        <v>2.8037383177570094E-4</v>
      </c>
      <c r="CG64">
        <v>5.4203725004656603E-2</v>
      </c>
      <c r="CH64">
        <v>1.5467625899280575E-3</v>
      </c>
      <c r="CI64">
        <v>3.6066140307047884E-2</v>
      </c>
      <c r="CJ64">
        <v>0.93500000000000005</v>
      </c>
      <c r="CK64">
        <v>2.375258446647194</v>
      </c>
      <c r="CL64">
        <v>0.31966386554621851</v>
      </c>
      <c r="CM64">
        <v>1.2834257499620194</v>
      </c>
      <c r="CN64">
        <v>3.2321088435374152</v>
      </c>
      <c r="CO64">
        <v>2.1378937836298317</v>
      </c>
    </row>
    <row r="65" spans="1:93">
      <c r="A65">
        <v>83</v>
      </c>
      <c r="B65" s="32" t="s">
        <v>104</v>
      </c>
      <c r="C65" t="str">
        <f t="shared" si="2"/>
        <v>Spring 4.2</v>
      </c>
      <c r="D65">
        <v>0</v>
      </c>
      <c r="E65">
        <v>6.9098517064449777E-2</v>
      </c>
      <c r="F65">
        <v>0</v>
      </c>
      <c r="G65">
        <v>1.8392124048698166E-2</v>
      </c>
      <c r="H65">
        <v>0</v>
      </c>
      <c r="I65">
        <v>3.9392196873460253E-2</v>
      </c>
      <c r="J65">
        <v>0</v>
      </c>
      <c r="K65">
        <v>3.8509296235969555E-2</v>
      </c>
      <c r="L65">
        <v>0</v>
      </c>
      <c r="M65">
        <v>5.8618825616619692E-2</v>
      </c>
      <c r="N65">
        <v>0</v>
      </c>
      <c r="O65">
        <v>3.0751677459394902E-2</v>
      </c>
      <c r="P65">
        <v>0</v>
      </c>
      <c r="Q65">
        <v>4.4281256564920331E-2</v>
      </c>
      <c r="R65">
        <v>9.1743119266055046E-5</v>
      </c>
      <c r="S65">
        <v>4.6491419049159197E-2</v>
      </c>
      <c r="T65">
        <v>0</v>
      </c>
      <c r="U65">
        <v>0.28020162168495655</v>
      </c>
      <c r="V65">
        <v>0</v>
      </c>
      <c r="W65">
        <v>0.22975691246158919</v>
      </c>
      <c r="X65">
        <v>0</v>
      </c>
      <c r="Y65">
        <v>0.46583200828838983</v>
      </c>
      <c r="Z65">
        <v>0</v>
      </c>
      <c r="AA65">
        <v>3.5695588207812871E-2</v>
      </c>
      <c r="AB65">
        <v>0</v>
      </c>
      <c r="AC65">
        <v>5.9222809238615233E-2</v>
      </c>
      <c r="AD65">
        <v>0</v>
      </c>
      <c r="AE65">
        <v>0.45300073881500103</v>
      </c>
      <c r="AF65">
        <v>0</v>
      </c>
      <c r="AG65">
        <v>6.9734510037635034E-2</v>
      </c>
      <c r="AH65">
        <v>5.2542372881355937E-3</v>
      </c>
      <c r="AI65">
        <v>0.29255935038441305</v>
      </c>
      <c r="AJ65">
        <v>0</v>
      </c>
      <c r="AK65">
        <v>0.13203027796467726</v>
      </c>
      <c r="AL65">
        <v>0</v>
      </c>
      <c r="AM65">
        <v>4.4948437527945487E-2</v>
      </c>
      <c r="AN65">
        <v>0</v>
      </c>
      <c r="AO65">
        <v>5.4131884560696862E-2</v>
      </c>
      <c r="AP65">
        <v>0</v>
      </c>
      <c r="AQ65">
        <v>6.2425181540216881E-2</v>
      </c>
      <c r="AR65">
        <v>0</v>
      </c>
      <c r="AS65">
        <v>7.8449622907528591E-2</v>
      </c>
      <c r="AT65">
        <v>0</v>
      </c>
      <c r="AU65">
        <v>5.3252593212616307E-2</v>
      </c>
      <c r="AV65">
        <v>1.0309278350515464E-4</v>
      </c>
      <c r="AW65">
        <v>4.024757864466727E-2</v>
      </c>
      <c r="AX65">
        <v>4.3870967741935482E-2</v>
      </c>
      <c r="AY65">
        <v>0.41938855465543889</v>
      </c>
      <c r="AZ65">
        <v>0</v>
      </c>
      <c r="BA65">
        <v>5.5032619953313967E-2</v>
      </c>
      <c r="BB65">
        <v>0</v>
      </c>
      <c r="BC65">
        <v>0.13291111329156649</v>
      </c>
      <c r="BD65">
        <v>0</v>
      </c>
      <c r="BE65">
        <v>7.6483363357576356E-2</v>
      </c>
      <c r="BF65">
        <v>0</v>
      </c>
      <c r="BG65">
        <v>0.37198870622608415</v>
      </c>
      <c r="BH65">
        <v>0</v>
      </c>
      <c r="BI65">
        <v>0.28067582348999909</v>
      </c>
      <c r="BJ65">
        <v>0</v>
      </c>
      <c r="BK65">
        <v>3.3216717704094477E-2</v>
      </c>
      <c r="BL65">
        <v>0</v>
      </c>
      <c r="BM65">
        <v>8.9379731335674534E-2</v>
      </c>
      <c r="BN65">
        <v>0</v>
      </c>
      <c r="BO65">
        <v>3.4558751868854778E-2</v>
      </c>
      <c r="BP65">
        <v>3.6363636363636361E-4</v>
      </c>
      <c r="BQ65">
        <v>4.0605434120669269E-2</v>
      </c>
      <c r="BR65">
        <v>0</v>
      </c>
      <c r="BS65">
        <v>9.962644449564724E-2</v>
      </c>
      <c r="BT65">
        <v>0</v>
      </c>
      <c r="BU65">
        <v>5.3196550520675012E-2</v>
      </c>
      <c r="BV65">
        <v>0</v>
      </c>
      <c r="BW65">
        <v>5.0847789035168234E-2</v>
      </c>
      <c r="BX65">
        <v>0</v>
      </c>
      <c r="BY65">
        <v>0.18874193559414723</v>
      </c>
      <c r="BZ65">
        <v>0</v>
      </c>
      <c r="CA65">
        <v>6.1268041239195228E-2</v>
      </c>
      <c r="CB65">
        <v>0</v>
      </c>
      <c r="CC65">
        <v>4.7761691949948663E-2</v>
      </c>
      <c r="CD65">
        <v>0</v>
      </c>
      <c r="CE65">
        <v>0.12619417616122272</v>
      </c>
      <c r="CF65">
        <v>0</v>
      </c>
      <c r="CG65">
        <v>2.219642241706558E-2</v>
      </c>
      <c r="CH65">
        <v>0</v>
      </c>
      <c r="CI65">
        <v>1.7648545184085613E-2</v>
      </c>
      <c r="CJ65">
        <v>0</v>
      </c>
      <c r="CK65">
        <v>7.6904674974303699E-2</v>
      </c>
      <c r="CL65">
        <v>0</v>
      </c>
      <c r="CM65">
        <v>4.3112849265354504E-2</v>
      </c>
      <c r="CN65">
        <v>0</v>
      </c>
      <c r="CO65">
        <v>1.9134066772412112E-2</v>
      </c>
    </row>
    <row r="66" spans="1:93">
      <c r="A66">
        <v>46</v>
      </c>
      <c r="B66" s="32" t="s">
        <v>105</v>
      </c>
      <c r="C66" t="str">
        <f t="shared" si="2"/>
        <v>Spring 4.2</v>
      </c>
      <c r="D66">
        <v>0</v>
      </c>
      <c r="E66">
        <v>4.3949073393021724E-2</v>
      </c>
      <c r="F66">
        <v>1.6304347826086958E-4</v>
      </c>
      <c r="G66">
        <v>1.9594846154016618E-2</v>
      </c>
      <c r="H66">
        <v>0</v>
      </c>
      <c r="I66">
        <v>2.561775803915509E-2</v>
      </c>
      <c r="J66">
        <v>0</v>
      </c>
      <c r="K66">
        <v>3.3062663443397838E-2</v>
      </c>
      <c r="L66">
        <v>0</v>
      </c>
      <c r="M66">
        <v>0.10646012058854512</v>
      </c>
      <c r="N66">
        <v>0</v>
      </c>
      <c r="O66">
        <v>2.1153549282915317E-2</v>
      </c>
      <c r="P66">
        <v>0</v>
      </c>
      <c r="Q66">
        <v>3.1785042534073944E-2</v>
      </c>
      <c r="R66">
        <v>0</v>
      </c>
      <c r="S66">
        <v>3.0745601786319309E-2</v>
      </c>
      <c r="T66">
        <v>0</v>
      </c>
      <c r="U66">
        <v>0.29851088903939088</v>
      </c>
      <c r="V66">
        <v>0</v>
      </c>
      <c r="W66">
        <v>0.14017931703390629</v>
      </c>
      <c r="X66">
        <v>0</v>
      </c>
      <c r="Y66">
        <v>0.42706326030557856</v>
      </c>
      <c r="Z66">
        <v>0</v>
      </c>
      <c r="AA66">
        <v>4.5974829727763511E-2</v>
      </c>
      <c r="AB66">
        <v>0</v>
      </c>
      <c r="AC66">
        <v>6.3164763743228478E-2</v>
      </c>
      <c r="AD66">
        <v>0</v>
      </c>
      <c r="AE66">
        <v>0.90723368814021133</v>
      </c>
      <c r="AF66">
        <v>0</v>
      </c>
      <c r="AG66">
        <v>7.4099285896809003E-2</v>
      </c>
      <c r="AH66">
        <v>0</v>
      </c>
      <c r="AI66">
        <v>6.1016655129729327E-2</v>
      </c>
      <c r="AJ66">
        <v>0</v>
      </c>
      <c r="AK66">
        <v>0.16211735811991382</v>
      </c>
      <c r="AL66">
        <v>0</v>
      </c>
      <c r="AM66">
        <v>3.2752234593796649E-2</v>
      </c>
      <c r="AN66">
        <v>0</v>
      </c>
      <c r="AO66">
        <v>7.7039541854173249E-2</v>
      </c>
      <c r="AP66">
        <v>0</v>
      </c>
      <c r="AQ66">
        <v>5.5417480181897238E-2</v>
      </c>
      <c r="AR66">
        <v>0</v>
      </c>
      <c r="AS66">
        <v>6.6874488556713227E-2</v>
      </c>
      <c r="AT66">
        <v>0</v>
      </c>
      <c r="AU66">
        <v>5.7894551366322836E-2</v>
      </c>
      <c r="AV66">
        <v>0</v>
      </c>
      <c r="AW66">
        <v>6.3666359567153316E-2</v>
      </c>
      <c r="AX66">
        <v>1.129032258064516E-3</v>
      </c>
      <c r="AY66">
        <v>6.1193515707438008E-2</v>
      </c>
      <c r="AZ66">
        <v>0</v>
      </c>
      <c r="BA66">
        <v>0.17469410208398645</v>
      </c>
      <c r="BB66">
        <v>0</v>
      </c>
      <c r="BC66">
        <v>0.12902888027567513</v>
      </c>
      <c r="BD66">
        <v>0</v>
      </c>
      <c r="BE66">
        <v>0.1395461275427276</v>
      </c>
      <c r="BF66">
        <v>0</v>
      </c>
      <c r="BG66">
        <v>0.24045952274386601</v>
      </c>
      <c r="BH66">
        <v>0</v>
      </c>
      <c r="BI66">
        <v>0.23369514616725395</v>
      </c>
      <c r="BJ66">
        <v>0</v>
      </c>
      <c r="BK66">
        <v>2.7899378801933085E-2</v>
      </c>
      <c r="BL66">
        <v>1.9512195121951219E-3</v>
      </c>
      <c r="BM66">
        <v>7.7299236200571358E-2</v>
      </c>
      <c r="BN66">
        <v>0</v>
      </c>
      <c r="BO66">
        <v>4.2426396263529023E-2</v>
      </c>
      <c r="BP66">
        <v>1.8181818181818181E-4</v>
      </c>
      <c r="BQ66">
        <v>4.6375155692531665E-2</v>
      </c>
      <c r="BR66">
        <v>0</v>
      </c>
      <c r="BS66">
        <v>4.8360743130638664E-2</v>
      </c>
      <c r="BT66">
        <v>2.5396825396825397E-3</v>
      </c>
      <c r="BU66">
        <v>6.8660447316505044E-2</v>
      </c>
      <c r="BV66">
        <v>0</v>
      </c>
      <c r="BW66">
        <v>4.4456458897147534E-2</v>
      </c>
      <c r="BX66">
        <v>0</v>
      </c>
      <c r="BY66">
        <v>9.5309539873189394E-2</v>
      </c>
      <c r="BZ66">
        <v>0</v>
      </c>
      <c r="CA66">
        <v>7.7722465080295886E-2</v>
      </c>
      <c r="CB66">
        <v>2.0833333333333333E-3</v>
      </c>
      <c r="CC66">
        <v>0.22519368179287794</v>
      </c>
      <c r="CD66">
        <v>0</v>
      </c>
      <c r="CE66">
        <v>0.17233353528764644</v>
      </c>
      <c r="CF66">
        <v>0</v>
      </c>
      <c r="CG66">
        <v>4.9677861155537864E-2</v>
      </c>
      <c r="CH66">
        <v>0</v>
      </c>
      <c r="CI66">
        <v>2.380696908843536E-2</v>
      </c>
      <c r="CJ66">
        <v>0</v>
      </c>
      <c r="CK66">
        <v>3.9333887622145215E-2</v>
      </c>
      <c r="CL66">
        <v>8.4033613445378154E-5</v>
      </c>
      <c r="CM66">
        <v>5.515855188984442E-2</v>
      </c>
      <c r="CN66">
        <v>0</v>
      </c>
      <c r="CO66">
        <v>2.1093764355597355E-2</v>
      </c>
    </row>
    <row r="67" spans="1:93">
      <c r="A67">
        <v>82</v>
      </c>
      <c r="B67" s="32" t="s">
        <v>106</v>
      </c>
      <c r="C67" t="str">
        <f t="shared" si="2"/>
        <v>Spring 4.2</v>
      </c>
      <c r="D67">
        <v>0</v>
      </c>
      <c r="E67">
        <v>7.1232836611363232E-2</v>
      </c>
      <c r="F67">
        <v>0</v>
      </c>
      <c r="G67">
        <v>4.3089246550813927E-2</v>
      </c>
      <c r="H67">
        <v>0</v>
      </c>
      <c r="I67">
        <v>2.3704315840347448E-2</v>
      </c>
      <c r="J67">
        <v>0</v>
      </c>
      <c r="K67">
        <v>2.6565394256761962E-2</v>
      </c>
      <c r="L67">
        <v>0</v>
      </c>
      <c r="M67">
        <v>7.0026896808495401E-2</v>
      </c>
      <c r="N67">
        <v>0</v>
      </c>
      <c r="O67">
        <v>2.4023515832019528E-2</v>
      </c>
      <c r="P67">
        <v>0</v>
      </c>
      <c r="Q67">
        <v>5.0565119233799E-2</v>
      </c>
      <c r="R67">
        <v>0</v>
      </c>
      <c r="S67">
        <v>5.0271302155226072E-2</v>
      </c>
      <c r="T67">
        <v>0</v>
      </c>
      <c r="U67">
        <v>0.20423904856539035</v>
      </c>
      <c r="V67">
        <v>0</v>
      </c>
      <c r="W67">
        <v>0.11879691439884733</v>
      </c>
      <c r="X67">
        <v>0</v>
      </c>
      <c r="Y67">
        <v>0.10123544271393367</v>
      </c>
      <c r="Z67">
        <v>0</v>
      </c>
      <c r="AA67">
        <v>5.0211449082474185E-2</v>
      </c>
      <c r="AB67">
        <v>0</v>
      </c>
      <c r="AC67">
        <v>6.6920533738035706E-2</v>
      </c>
      <c r="AD67">
        <v>0</v>
      </c>
      <c r="AE67">
        <v>0.66137718820542002</v>
      </c>
      <c r="AF67">
        <v>0</v>
      </c>
      <c r="AG67">
        <v>4.7868703150118097E-2</v>
      </c>
      <c r="AH67">
        <v>3.2203389830508474E-3</v>
      </c>
      <c r="AI67">
        <v>0.16085570973992686</v>
      </c>
      <c r="AJ67">
        <v>0</v>
      </c>
      <c r="AK67">
        <v>0.10971955768291182</v>
      </c>
      <c r="AL67">
        <v>0</v>
      </c>
      <c r="AM67">
        <v>4.9763581476860566E-2</v>
      </c>
      <c r="AN67">
        <v>0</v>
      </c>
      <c r="AO67">
        <v>7.6148406798736135E-2</v>
      </c>
      <c r="AP67">
        <v>0</v>
      </c>
      <c r="AQ67">
        <v>7.1822895046254442E-2</v>
      </c>
      <c r="AR67">
        <v>0</v>
      </c>
      <c r="AS67">
        <v>8.8932255085539452E-2</v>
      </c>
      <c r="AT67">
        <v>0</v>
      </c>
      <c r="AU67">
        <v>6.4901256669741933E-2</v>
      </c>
      <c r="AV67">
        <v>6.1855670103092778E-4</v>
      </c>
      <c r="AW67">
        <v>5.194509533433285E-2</v>
      </c>
      <c r="AX67">
        <v>0.2796774193548387</v>
      </c>
      <c r="AY67">
        <v>0.7679671615740602</v>
      </c>
      <c r="AZ67">
        <v>0</v>
      </c>
      <c r="BA67">
        <v>0.20019101564324612</v>
      </c>
      <c r="BB67">
        <v>0</v>
      </c>
      <c r="BC67">
        <v>7.4716452370448425E-2</v>
      </c>
      <c r="BD67">
        <v>0</v>
      </c>
      <c r="BE67">
        <v>8.4568805054102678E-2</v>
      </c>
      <c r="BF67">
        <v>0</v>
      </c>
      <c r="BG67">
        <v>0.10764385128688023</v>
      </c>
      <c r="BH67">
        <v>0</v>
      </c>
      <c r="BI67">
        <v>0.28699142218477686</v>
      </c>
      <c r="BJ67">
        <v>0</v>
      </c>
      <c r="BK67">
        <v>9.442229110176098E-2</v>
      </c>
      <c r="BL67">
        <v>0</v>
      </c>
      <c r="BM67">
        <v>0.15222050291649553</v>
      </c>
      <c r="BN67">
        <v>0</v>
      </c>
      <c r="BO67">
        <v>5.3025359677015764E-2</v>
      </c>
      <c r="BP67">
        <v>0</v>
      </c>
      <c r="BQ67">
        <v>7.0642419516488211E-2</v>
      </c>
      <c r="BR67">
        <v>1.1451612903225807E-2</v>
      </c>
      <c r="BS67">
        <v>0.21099028719381621</v>
      </c>
      <c r="BT67">
        <v>2.3809523809523807E-4</v>
      </c>
      <c r="BU67">
        <v>5.5263164058260081E-2</v>
      </c>
      <c r="BV67">
        <v>0</v>
      </c>
      <c r="BW67">
        <v>3.4649928740997059E-2</v>
      </c>
      <c r="BX67">
        <v>0</v>
      </c>
      <c r="BY67">
        <v>8.8957716065132586E-2</v>
      </c>
      <c r="BZ67">
        <v>0</v>
      </c>
      <c r="CA67">
        <v>5.931588520306965E-2</v>
      </c>
      <c r="CB67">
        <v>1.8055555555555555E-3</v>
      </c>
      <c r="CC67">
        <v>3.5229591431227843E-2</v>
      </c>
      <c r="CD67">
        <v>0</v>
      </c>
      <c r="CE67">
        <v>0.29084888723789326</v>
      </c>
      <c r="CF67">
        <v>0</v>
      </c>
      <c r="CG67">
        <v>5.0518487821402343E-2</v>
      </c>
      <c r="CH67">
        <v>0</v>
      </c>
      <c r="CI67">
        <v>1.4259408580768964E-2</v>
      </c>
      <c r="CJ67">
        <v>0</v>
      </c>
      <c r="CK67">
        <v>5.0729230680984574E-2</v>
      </c>
      <c r="CL67">
        <v>0</v>
      </c>
      <c r="CM67">
        <v>3.590165445880298E-2</v>
      </c>
      <c r="CN67">
        <v>0</v>
      </c>
      <c r="CO67">
        <v>1.9791166439270393E-2</v>
      </c>
    </row>
    <row r="68" spans="1:93">
      <c r="A68">
        <v>90</v>
      </c>
      <c r="B68" s="32" t="s">
        <v>107</v>
      </c>
      <c r="C68" t="str">
        <f t="shared" si="2"/>
        <v>Spring 4.2</v>
      </c>
      <c r="D68">
        <v>0</v>
      </c>
      <c r="E68">
        <v>2.6025136517856682E-2</v>
      </c>
      <c r="F68">
        <v>0</v>
      </c>
      <c r="G68">
        <v>2.9872749088656208E-2</v>
      </c>
      <c r="H68">
        <v>0</v>
      </c>
      <c r="I68">
        <v>6.655315568966827E-2</v>
      </c>
      <c r="J68">
        <v>0</v>
      </c>
      <c r="K68">
        <v>2.9408910017184244E-2</v>
      </c>
      <c r="L68">
        <v>0</v>
      </c>
      <c r="M68">
        <v>5.7291012611164448E-2</v>
      </c>
      <c r="N68">
        <v>0</v>
      </c>
      <c r="O68">
        <v>2.5697414961695499E-2</v>
      </c>
      <c r="P68">
        <v>0</v>
      </c>
      <c r="Q68">
        <v>5.4350647643702711E-2</v>
      </c>
      <c r="R68">
        <v>0</v>
      </c>
      <c r="S68">
        <v>5.7243441381158409E-2</v>
      </c>
      <c r="T68">
        <v>0</v>
      </c>
      <c r="U68">
        <v>0.1975689473295206</v>
      </c>
      <c r="V68">
        <v>0</v>
      </c>
      <c r="W68">
        <v>0.10747648635637448</v>
      </c>
      <c r="X68">
        <v>0</v>
      </c>
      <c r="Y68">
        <v>9.1951919586007333E-2</v>
      </c>
      <c r="Z68">
        <v>0</v>
      </c>
      <c r="AA68">
        <v>0.16148739553875957</v>
      </c>
      <c r="AB68">
        <v>0</v>
      </c>
      <c r="AC68">
        <v>9.4149157757202687E-2</v>
      </c>
      <c r="AD68">
        <v>0</v>
      </c>
      <c r="AE68">
        <v>0.35008797645609857</v>
      </c>
      <c r="AF68">
        <v>0</v>
      </c>
      <c r="AG68">
        <v>7.9115795078499238E-2</v>
      </c>
      <c r="AH68">
        <v>0</v>
      </c>
      <c r="AI68">
        <v>6.1291614974697962E-2</v>
      </c>
      <c r="AJ68">
        <v>0</v>
      </c>
      <c r="AK68">
        <v>0.11289819174889386</v>
      </c>
      <c r="AL68">
        <v>0</v>
      </c>
      <c r="AM68">
        <v>4.336721885903172E-2</v>
      </c>
      <c r="AN68">
        <v>0</v>
      </c>
      <c r="AO68">
        <v>0.10049906669338093</v>
      </c>
      <c r="AP68">
        <v>0</v>
      </c>
      <c r="AQ68">
        <v>0.11820193555842043</v>
      </c>
      <c r="AR68">
        <v>0</v>
      </c>
      <c r="AS68">
        <v>8.4419711968099498E-2</v>
      </c>
      <c r="AT68">
        <v>0</v>
      </c>
      <c r="AU68">
        <v>0.1228718260976244</v>
      </c>
      <c r="AV68">
        <v>0</v>
      </c>
      <c r="AW68">
        <v>3.9729855853559488E-2</v>
      </c>
      <c r="AX68">
        <v>0</v>
      </c>
      <c r="AY68">
        <v>6.1505900510274283E-2</v>
      </c>
      <c r="AZ68">
        <v>0</v>
      </c>
      <c r="BA68">
        <v>0.11739246142321016</v>
      </c>
      <c r="BB68">
        <v>0</v>
      </c>
      <c r="BC68">
        <v>9.3978511884736771E-2</v>
      </c>
      <c r="BD68">
        <v>0</v>
      </c>
      <c r="BE68">
        <v>0.12644020963546865</v>
      </c>
      <c r="BF68">
        <v>0</v>
      </c>
      <c r="BG68">
        <v>3.7080014735019692E-2</v>
      </c>
      <c r="BH68">
        <v>0</v>
      </c>
      <c r="BI68">
        <v>5.2299842517475437E-2</v>
      </c>
      <c r="BJ68">
        <v>0</v>
      </c>
      <c r="BK68">
        <v>6.444992536293527E-2</v>
      </c>
      <c r="BL68">
        <v>0</v>
      </c>
      <c r="BM68">
        <v>0.14903917729119662</v>
      </c>
      <c r="BN68">
        <v>0</v>
      </c>
      <c r="BO68">
        <v>4.3607656010914847E-2</v>
      </c>
      <c r="BP68">
        <v>0</v>
      </c>
      <c r="BQ68">
        <v>3.8523492909529847E-2</v>
      </c>
      <c r="BR68">
        <v>0</v>
      </c>
      <c r="BS68">
        <v>0.1678225596907463</v>
      </c>
      <c r="BT68">
        <v>0</v>
      </c>
      <c r="BU68">
        <v>3.3230317864903741E-2</v>
      </c>
      <c r="BV68">
        <v>0</v>
      </c>
      <c r="BW68">
        <v>4.7314520671635676E-2</v>
      </c>
      <c r="BX68">
        <v>0</v>
      </c>
      <c r="BY68">
        <v>0.23299295305141124</v>
      </c>
      <c r="BZ68">
        <v>0</v>
      </c>
      <c r="CA68">
        <v>7.9580334901094119E-2</v>
      </c>
      <c r="CB68">
        <v>0</v>
      </c>
      <c r="CC68">
        <v>5.9206000836515713E-2</v>
      </c>
      <c r="CD68">
        <v>0</v>
      </c>
      <c r="CE68">
        <v>0.13458603694341403</v>
      </c>
      <c r="CF68">
        <v>0</v>
      </c>
      <c r="CG68">
        <v>4.8917473278156869E-2</v>
      </c>
      <c r="CH68">
        <v>0</v>
      </c>
      <c r="CI68">
        <v>1.882836558852289E-2</v>
      </c>
      <c r="CJ68">
        <v>0</v>
      </c>
      <c r="CK68">
        <v>8.5425814347746765E-2</v>
      </c>
      <c r="CL68">
        <v>0</v>
      </c>
      <c r="CM68">
        <v>4.4253386720381323E-2</v>
      </c>
      <c r="CN68">
        <v>0</v>
      </c>
      <c r="CO68">
        <v>2.2355622947879086E-2</v>
      </c>
    </row>
    <row r="69" spans="1:93">
      <c r="A69">
        <v>42</v>
      </c>
      <c r="B69" s="32" t="s">
        <v>108</v>
      </c>
      <c r="C69" t="str">
        <f t="shared" si="2"/>
        <v>Spring 4.2</v>
      </c>
      <c r="D69">
        <v>0</v>
      </c>
      <c r="E69">
        <v>4.4353965182638871E-2</v>
      </c>
      <c r="F69">
        <v>0</v>
      </c>
      <c r="G69">
        <v>3.4189425144029083E-2</v>
      </c>
      <c r="H69">
        <v>0</v>
      </c>
      <c r="I69">
        <v>3.4227730771340573E-2</v>
      </c>
      <c r="J69">
        <v>0</v>
      </c>
      <c r="K69">
        <v>3.2104550615403758E-2</v>
      </c>
      <c r="L69">
        <v>0</v>
      </c>
      <c r="M69">
        <v>7.0606303720082267E-2</v>
      </c>
      <c r="N69">
        <v>0</v>
      </c>
      <c r="O69">
        <v>2.6601112042848724E-2</v>
      </c>
      <c r="P69">
        <v>0</v>
      </c>
      <c r="Q69">
        <v>4.9447840285404693E-2</v>
      </c>
      <c r="R69">
        <v>0</v>
      </c>
      <c r="S69">
        <v>2.8840193752427652E-2</v>
      </c>
      <c r="T69">
        <v>0</v>
      </c>
      <c r="U69">
        <v>0.24462889839467675</v>
      </c>
      <c r="V69">
        <v>0</v>
      </c>
      <c r="W69">
        <v>0.36951381726007831</v>
      </c>
      <c r="X69">
        <v>0</v>
      </c>
      <c r="Y69">
        <v>0.20882133663747937</v>
      </c>
      <c r="Z69">
        <v>0</v>
      </c>
      <c r="AA69">
        <v>8.0589064765239526E-2</v>
      </c>
      <c r="AB69">
        <v>0</v>
      </c>
      <c r="AC69">
        <v>6.0840237947063829E-2</v>
      </c>
      <c r="AD69">
        <v>0</v>
      </c>
      <c r="AE69">
        <v>0.11185774141932031</v>
      </c>
      <c r="AF69">
        <v>0</v>
      </c>
      <c r="AG69">
        <v>0.11084806100813366</v>
      </c>
      <c r="AH69">
        <v>0</v>
      </c>
      <c r="AI69">
        <v>9.8200750703565778E-2</v>
      </c>
      <c r="AJ69">
        <v>0</v>
      </c>
      <c r="AK69">
        <v>0.1332952780975992</v>
      </c>
      <c r="AL69">
        <v>0</v>
      </c>
      <c r="AM69">
        <v>4.9654994329333901E-2</v>
      </c>
      <c r="AN69">
        <v>0</v>
      </c>
      <c r="AO69">
        <v>9.7091298127160719E-2</v>
      </c>
      <c r="AP69">
        <v>0</v>
      </c>
      <c r="AQ69">
        <v>5.5243294454243197E-2</v>
      </c>
      <c r="AR69">
        <v>0</v>
      </c>
      <c r="AS69">
        <v>0.11234065133420856</v>
      </c>
      <c r="AT69">
        <v>0</v>
      </c>
      <c r="AU69">
        <v>5.6917546158509628E-2</v>
      </c>
      <c r="AV69">
        <v>9.0824742268041242E-2</v>
      </c>
      <c r="AW69">
        <v>0.39868964238250915</v>
      </c>
      <c r="AX69">
        <v>0.64274193548387093</v>
      </c>
      <c r="AY69">
        <v>1.3166611018579257</v>
      </c>
      <c r="AZ69">
        <v>0</v>
      </c>
      <c r="BA69">
        <v>5.5882794209567481E-2</v>
      </c>
      <c r="BB69">
        <v>0</v>
      </c>
      <c r="BC69">
        <v>6.9704784453418767E-2</v>
      </c>
      <c r="BD69">
        <v>0</v>
      </c>
      <c r="BE69">
        <v>0.13922991631456111</v>
      </c>
      <c r="BF69">
        <v>0</v>
      </c>
      <c r="BG69">
        <v>0.16625725291672167</v>
      </c>
      <c r="BH69">
        <v>0</v>
      </c>
      <c r="BI69">
        <v>8.8892632934450724E-2</v>
      </c>
      <c r="BJ69">
        <v>0</v>
      </c>
      <c r="BK69">
        <v>6.9706265115408644E-2</v>
      </c>
      <c r="BL69">
        <v>0</v>
      </c>
      <c r="BM69">
        <v>0.1583081717654676</v>
      </c>
      <c r="BN69">
        <v>0</v>
      </c>
      <c r="BO69">
        <v>4.3026301563841449E-2</v>
      </c>
      <c r="BP69">
        <v>7.2727272727272723E-4</v>
      </c>
      <c r="BQ69">
        <v>5.2515053871135933E-2</v>
      </c>
      <c r="BR69">
        <v>0</v>
      </c>
      <c r="BS69">
        <v>8.7553218996309079E-2</v>
      </c>
      <c r="BT69">
        <v>2.2222222222222222E-3</v>
      </c>
      <c r="BU69">
        <v>9.2113289409338633E-2</v>
      </c>
      <c r="BV69">
        <v>0</v>
      </c>
      <c r="BW69">
        <v>4.1927744914070419E-2</v>
      </c>
      <c r="BX69">
        <v>0</v>
      </c>
      <c r="BY69">
        <v>6.0820998178112276E-2</v>
      </c>
      <c r="BZ69">
        <v>0</v>
      </c>
      <c r="CA69">
        <v>7.4032658222222048E-2</v>
      </c>
      <c r="CB69">
        <v>1.1111111111111111E-3</v>
      </c>
      <c r="CC69">
        <v>0.10140324581504369</v>
      </c>
      <c r="CD69">
        <v>0</v>
      </c>
      <c r="CE69">
        <v>0.34882859406706312</v>
      </c>
      <c r="CF69">
        <v>0</v>
      </c>
      <c r="CG69">
        <v>4.6168052253748947E-2</v>
      </c>
      <c r="CH69">
        <v>0</v>
      </c>
      <c r="CI69">
        <v>1.3978792532406595E-2</v>
      </c>
      <c r="CJ69">
        <v>0</v>
      </c>
      <c r="CK69">
        <v>6.0163120431922498E-2</v>
      </c>
      <c r="CL69">
        <v>1.1764705882352942E-3</v>
      </c>
      <c r="CM69">
        <v>4.8174761865193212E-2</v>
      </c>
      <c r="CN69">
        <v>0</v>
      </c>
      <c r="CO69">
        <v>1.6719197144459907E-2</v>
      </c>
    </row>
    <row r="70" spans="1:93">
      <c r="A70">
        <v>81</v>
      </c>
      <c r="B70" s="32" t="s">
        <v>109</v>
      </c>
      <c r="C70" t="str">
        <f t="shared" si="2"/>
        <v>Spring 4.2</v>
      </c>
      <c r="D70">
        <v>0</v>
      </c>
      <c r="E70">
        <v>4.1568621519476705E-2</v>
      </c>
      <c r="F70">
        <v>7.6086956521739129E-4</v>
      </c>
      <c r="G70">
        <v>2.1253448447418836E-2</v>
      </c>
      <c r="H70">
        <v>0</v>
      </c>
      <c r="I70">
        <v>3.5700950348493243E-2</v>
      </c>
      <c r="J70">
        <v>0</v>
      </c>
      <c r="K70">
        <v>3.1380185971519696E-2</v>
      </c>
      <c r="L70">
        <v>0</v>
      </c>
      <c r="M70">
        <v>8.199702647800787E-2</v>
      </c>
      <c r="N70">
        <v>0</v>
      </c>
      <c r="O70">
        <v>3.0303130662900125E-2</v>
      </c>
      <c r="P70">
        <v>0</v>
      </c>
      <c r="Q70">
        <v>5.203626790343184E-2</v>
      </c>
      <c r="R70">
        <v>0</v>
      </c>
      <c r="S70">
        <v>3.2410062345113115E-2</v>
      </c>
      <c r="T70">
        <v>0</v>
      </c>
      <c r="U70">
        <v>0.18415236520164741</v>
      </c>
      <c r="V70">
        <v>0</v>
      </c>
      <c r="W70">
        <v>0.20692221553117027</v>
      </c>
      <c r="X70">
        <v>0</v>
      </c>
      <c r="Y70">
        <v>0.24673088094675399</v>
      </c>
      <c r="Z70">
        <v>0</v>
      </c>
      <c r="AA70">
        <v>5.9763201587819961E-2</v>
      </c>
      <c r="AB70">
        <v>0</v>
      </c>
      <c r="AC70">
        <v>7.2432168557238302E-2</v>
      </c>
      <c r="AD70">
        <v>0</v>
      </c>
      <c r="AE70">
        <v>0.41002793550048405</v>
      </c>
      <c r="AF70">
        <v>0</v>
      </c>
      <c r="AG70">
        <v>7.2320872719174797E-2</v>
      </c>
      <c r="AH70">
        <v>0</v>
      </c>
      <c r="AI70">
        <v>0.1042706422569827</v>
      </c>
      <c r="AJ70">
        <v>0</v>
      </c>
      <c r="AK70">
        <v>0.10510671073753668</v>
      </c>
      <c r="AL70">
        <v>0</v>
      </c>
      <c r="AM70">
        <v>3.5020201904816937E-2</v>
      </c>
      <c r="AN70">
        <v>0</v>
      </c>
      <c r="AO70">
        <v>6.642268887480951E-2</v>
      </c>
      <c r="AP70">
        <v>2.5000000000000001E-4</v>
      </c>
      <c r="AQ70">
        <v>4.8292057445104064E-2</v>
      </c>
      <c r="AR70">
        <v>0</v>
      </c>
      <c r="AS70">
        <v>9.1731134627813279E-2</v>
      </c>
      <c r="AT70">
        <v>0</v>
      </c>
      <c r="AU70">
        <v>3.9393561469718938E-2</v>
      </c>
      <c r="AV70">
        <v>2.268041237113402E-3</v>
      </c>
      <c r="AW70">
        <v>0.10179818950815736</v>
      </c>
      <c r="AX70">
        <v>0</v>
      </c>
      <c r="AY70">
        <v>0.1083006408239595</v>
      </c>
      <c r="AZ70">
        <v>0</v>
      </c>
      <c r="BA70">
        <v>8.1004158951110364E-2</v>
      </c>
      <c r="BB70">
        <v>0</v>
      </c>
      <c r="BC70">
        <v>9.2018247297933134E-2</v>
      </c>
      <c r="BD70">
        <v>0</v>
      </c>
      <c r="BE70">
        <v>0.10400304593307035</v>
      </c>
      <c r="BF70">
        <v>0</v>
      </c>
      <c r="BG70">
        <v>0.18250778314661242</v>
      </c>
      <c r="BH70">
        <v>0</v>
      </c>
      <c r="BI70">
        <v>0.12614131425950947</v>
      </c>
      <c r="BJ70">
        <v>0</v>
      </c>
      <c r="BK70">
        <v>5.6354925141985382E-2</v>
      </c>
      <c r="BL70">
        <v>0</v>
      </c>
      <c r="BM70">
        <v>0.15366352738358183</v>
      </c>
      <c r="BN70">
        <v>0</v>
      </c>
      <c r="BO70">
        <v>3.536462873686886E-2</v>
      </c>
      <c r="BP70">
        <v>0</v>
      </c>
      <c r="BQ70">
        <v>7.1357533517905261E-2</v>
      </c>
      <c r="BR70">
        <v>0</v>
      </c>
      <c r="BS70">
        <v>6.7222879226861113E-2</v>
      </c>
      <c r="BT70">
        <v>4.7619047619047614E-4</v>
      </c>
      <c r="BU70">
        <v>3.4953942235573097E-2</v>
      </c>
      <c r="BV70">
        <v>0</v>
      </c>
      <c r="BW70">
        <v>3.5716588127461799E-2</v>
      </c>
      <c r="BX70">
        <v>0</v>
      </c>
      <c r="BY70">
        <v>5.2743133996932548E-2</v>
      </c>
      <c r="BZ70">
        <v>0</v>
      </c>
      <c r="CA70">
        <v>4.1506730549009593E-2</v>
      </c>
      <c r="CB70">
        <v>0</v>
      </c>
      <c r="CC70">
        <v>6.0015931978176625E-2</v>
      </c>
      <c r="CD70">
        <v>0</v>
      </c>
      <c r="CE70">
        <v>0.13372220519725309</v>
      </c>
      <c r="CF70">
        <v>0</v>
      </c>
      <c r="CG70">
        <v>2.8348323808406604E-2</v>
      </c>
      <c r="CH70">
        <v>0</v>
      </c>
      <c r="CI70">
        <v>2.0934539056128024E-2</v>
      </c>
      <c r="CJ70">
        <v>0</v>
      </c>
      <c r="CK70">
        <v>7.0923080928149446E-2</v>
      </c>
      <c r="CL70">
        <v>0</v>
      </c>
      <c r="CM70">
        <v>3.1373337862472712E-2</v>
      </c>
      <c r="CN70">
        <v>0</v>
      </c>
      <c r="CO70">
        <v>1.8812296251362416E-2</v>
      </c>
    </row>
    <row r="71" spans="1:93">
      <c r="A71">
        <v>223</v>
      </c>
      <c r="B71" s="32" t="s">
        <v>110</v>
      </c>
      <c r="C71" t="str">
        <f t="shared" ref="C71:C134" si="3">VLOOKUP(B71,stock_lu,2,FALSE)</f>
        <v>Spring 4.2</v>
      </c>
      <c r="D71">
        <v>0</v>
      </c>
      <c r="E71">
        <v>4.8479222595895148E-2</v>
      </c>
      <c r="F71">
        <v>0</v>
      </c>
      <c r="G71">
        <v>2.5778470725690766E-2</v>
      </c>
      <c r="H71">
        <v>0</v>
      </c>
      <c r="I71">
        <v>3.3341899589357869E-2</v>
      </c>
      <c r="J71">
        <v>0</v>
      </c>
      <c r="K71">
        <v>1.8046707964801689E-2</v>
      </c>
      <c r="L71">
        <v>0</v>
      </c>
      <c r="M71">
        <v>0.15138184417648842</v>
      </c>
      <c r="N71">
        <v>0</v>
      </c>
      <c r="O71">
        <v>3.301448311892162E-2</v>
      </c>
      <c r="P71">
        <v>0</v>
      </c>
      <c r="Q71">
        <v>5.8181591674351545E-2</v>
      </c>
      <c r="R71">
        <v>0</v>
      </c>
      <c r="S71">
        <v>4.4737045502849571E-2</v>
      </c>
      <c r="T71">
        <v>0</v>
      </c>
      <c r="U71">
        <v>0.15941626565245923</v>
      </c>
      <c r="V71">
        <v>0</v>
      </c>
      <c r="W71">
        <v>0.10175461562101255</v>
      </c>
      <c r="X71">
        <v>0</v>
      </c>
      <c r="Y71">
        <v>0.44078091925794399</v>
      </c>
      <c r="Z71">
        <v>0</v>
      </c>
      <c r="AA71">
        <v>4.2296169999181489E-2</v>
      </c>
      <c r="AB71">
        <v>0</v>
      </c>
      <c r="AC71">
        <v>8.2732547811890447E-2</v>
      </c>
      <c r="AD71">
        <v>0</v>
      </c>
      <c r="AE71">
        <v>0.28485240035674425</v>
      </c>
      <c r="AF71">
        <v>0</v>
      </c>
      <c r="AG71">
        <v>4.4246207438460396E-2</v>
      </c>
      <c r="AH71">
        <v>0</v>
      </c>
      <c r="AI71">
        <v>8.9861782276957972E-2</v>
      </c>
      <c r="AJ71">
        <v>0</v>
      </c>
      <c r="AK71">
        <v>9.7477819490021655E-2</v>
      </c>
      <c r="AL71">
        <v>0</v>
      </c>
      <c r="AM71">
        <v>5.8035220415544791E-2</v>
      </c>
      <c r="AN71">
        <v>0</v>
      </c>
      <c r="AO71">
        <v>5.7874364309289987E-2</v>
      </c>
      <c r="AP71">
        <v>0</v>
      </c>
      <c r="AQ71">
        <v>4.1336236747517852E-2</v>
      </c>
      <c r="AR71">
        <v>0</v>
      </c>
      <c r="AS71">
        <v>9.9581530657671752E-2</v>
      </c>
      <c r="AT71">
        <v>0</v>
      </c>
      <c r="AU71">
        <v>3.0413674542217266E-2</v>
      </c>
      <c r="AV71">
        <v>4.9484536082474223E-3</v>
      </c>
      <c r="AW71">
        <v>9.5175089859547674E-2</v>
      </c>
      <c r="AX71">
        <v>0.22387096774193546</v>
      </c>
      <c r="AY71">
        <v>0.76415137913441322</v>
      </c>
      <c r="AZ71">
        <v>0</v>
      </c>
      <c r="BA71">
        <v>0.47291950983891384</v>
      </c>
      <c r="BB71">
        <v>0</v>
      </c>
      <c r="BC71">
        <v>6.4468110052345845E-2</v>
      </c>
      <c r="BD71">
        <v>0</v>
      </c>
      <c r="BE71">
        <v>0.13254773664702471</v>
      </c>
      <c r="BF71">
        <v>0</v>
      </c>
      <c r="BG71">
        <v>0.19314422194061848</v>
      </c>
      <c r="BH71">
        <v>0</v>
      </c>
      <c r="BI71">
        <v>0.17316636122199325</v>
      </c>
      <c r="BJ71">
        <v>0</v>
      </c>
      <c r="BK71">
        <v>6.5244181198924056E-2</v>
      </c>
      <c r="BL71">
        <v>0</v>
      </c>
      <c r="BM71">
        <v>6.8972888339786029E-2</v>
      </c>
      <c r="BN71">
        <v>0</v>
      </c>
      <c r="BO71">
        <v>2.9021924939823029E-2</v>
      </c>
      <c r="BP71">
        <v>9.0909090909090904E-5</v>
      </c>
      <c r="BQ71">
        <v>5.8468912777442122E-2</v>
      </c>
      <c r="BR71">
        <v>0</v>
      </c>
      <c r="BS71">
        <v>7.1728041874842205E-2</v>
      </c>
      <c r="BT71">
        <v>0</v>
      </c>
      <c r="BU71">
        <v>4.5347238473844462E-2</v>
      </c>
      <c r="BV71">
        <v>0</v>
      </c>
      <c r="BW71">
        <v>6.0468785727883952E-2</v>
      </c>
      <c r="BX71">
        <v>0</v>
      </c>
      <c r="BY71">
        <v>8.6890126535809173E-2</v>
      </c>
      <c r="BZ71">
        <v>0</v>
      </c>
      <c r="CA71">
        <v>5.0215894531575996E-2</v>
      </c>
      <c r="CB71">
        <v>2.0833333333333333E-3</v>
      </c>
      <c r="CC71">
        <v>0.16986329136624959</v>
      </c>
      <c r="CD71">
        <v>0</v>
      </c>
      <c r="CE71">
        <v>9.9571434392875455E-2</v>
      </c>
      <c r="CF71">
        <v>0</v>
      </c>
      <c r="CG71">
        <v>4.5326625180957709E-2</v>
      </c>
      <c r="CH71">
        <v>0</v>
      </c>
      <c r="CI71">
        <v>1.8423070888266564E-2</v>
      </c>
      <c r="CJ71">
        <v>0</v>
      </c>
      <c r="CK71">
        <v>4.9412266262596378E-2</v>
      </c>
      <c r="CL71">
        <v>0</v>
      </c>
      <c r="CM71">
        <v>3.1374995442771017E-2</v>
      </c>
      <c r="CN71">
        <v>0</v>
      </c>
      <c r="CO71">
        <v>2.0220595620523252E-2</v>
      </c>
    </row>
    <row r="72" spans="1:93">
      <c r="A72">
        <v>224</v>
      </c>
      <c r="B72" s="32" t="s">
        <v>111</v>
      </c>
      <c r="C72" t="str">
        <f t="shared" si="3"/>
        <v>Spring 4.2</v>
      </c>
      <c r="D72">
        <v>0</v>
      </c>
      <c r="E72">
        <v>2.4917136399848133E-2</v>
      </c>
      <c r="F72">
        <v>0</v>
      </c>
      <c r="G72">
        <v>3.0300795597168424E-2</v>
      </c>
      <c r="H72">
        <v>0</v>
      </c>
      <c r="I72">
        <v>2.6086992028888877E-2</v>
      </c>
      <c r="J72">
        <v>0</v>
      </c>
      <c r="K72">
        <v>2.2920026892725855E-2</v>
      </c>
      <c r="L72">
        <v>0</v>
      </c>
      <c r="M72">
        <v>4.9369436234611895E-2</v>
      </c>
      <c r="N72">
        <v>0</v>
      </c>
      <c r="O72">
        <v>3.1558623142803083E-2</v>
      </c>
      <c r="P72">
        <v>0</v>
      </c>
      <c r="Q72">
        <v>5.5143736572418778E-2</v>
      </c>
      <c r="R72">
        <v>0</v>
      </c>
      <c r="S72">
        <v>3.297314547980347E-2</v>
      </c>
      <c r="T72">
        <v>0</v>
      </c>
      <c r="U72">
        <v>0.24326318586617202</v>
      </c>
      <c r="V72">
        <v>0</v>
      </c>
      <c r="W72">
        <v>0.16429954179468489</v>
      </c>
      <c r="X72">
        <v>0</v>
      </c>
      <c r="Y72">
        <v>0.28317091760429369</v>
      </c>
      <c r="Z72">
        <v>0</v>
      </c>
      <c r="AA72">
        <v>7.4845452661991552E-2</v>
      </c>
      <c r="AB72">
        <v>0</v>
      </c>
      <c r="AC72">
        <v>8.5781094884735329E-2</v>
      </c>
      <c r="AD72">
        <v>0</v>
      </c>
      <c r="AE72">
        <v>9.6063152212080213E-2</v>
      </c>
      <c r="AF72">
        <v>0</v>
      </c>
      <c r="AG72">
        <v>6.3368041242136283E-2</v>
      </c>
      <c r="AH72">
        <v>0</v>
      </c>
      <c r="AI72">
        <v>0.13086446290252021</v>
      </c>
      <c r="AJ72">
        <v>0</v>
      </c>
      <c r="AK72">
        <v>8.8836686091274028E-2</v>
      </c>
      <c r="AL72">
        <v>0</v>
      </c>
      <c r="AM72">
        <v>7.0500786776415553E-2</v>
      </c>
      <c r="AN72">
        <v>0</v>
      </c>
      <c r="AO72">
        <v>5.3304638995624438E-2</v>
      </c>
      <c r="AP72">
        <v>0</v>
      </c>
      <c r="AQ72">
        <v>6.7346363326205833E-2</v>
      </c>
      <c r="AR72">
        <v>0</v>
      </c>
      <c r="AS72">
        <v>9.1070463833991117E-2</v>
      </c>
      <c r="AT72">
        <v>0</v>
      </c>
      <c r="AU72">
        <v>6.3350779254269726E-2</v>
      </c>
      <c r="AV72">
        <v>0</v>
      </c>
      <c r="AW72">
        <v>3.9570268897469743E-2</v>
      </c>
      <c r="AX72">
        <v>0</v>
      </c>
      <c r="AY72">
        <v>9.5015383977118312E-2</v>
      </c>
      <c r="AZ72">
        <v>0</v>
      </c>
      <c r="BA72">
        <v>0.22591812454935967</v>
      </c>
      <c r="BB72">
        <v>0</v>
      </c>
      <c r="BC72">
        <v>6.9997553998383186E-2</v>
      </c>
      <c r="BD72">
        <v>0</v>
      </c>
      <c r="BE72">
        <v>0.11399473619421201</v>
      </c>
      <c r="BF72">
        <v>0</v>
      </c>
      <c r="BG72">
        <v>0.26008559062632652</v>
      </c>
      <c r="BH72">
        <v>0</v>
      </c>
      <c r="BI72">
        <v>0.46633304263226433</v>
      </c>
      <c r="BJ72">
        <v>0</v>
      </c>
      <c r="BK72">
        <v>7.4444224720655289E-2</v>
      </c>
      <c r="BL72">
        <v>0</v>
      </c>
      <c r="BM72">
        <v>0.16644456818841494</v>
      </c>
      <c r="BN72">
        <v>0</v>
      </c>
      <c r="BO72">
        <v>4.0759897410612957E-2</v>
      </c>
      <c r="BP72">
        <v>0</v>
      </c>
      <c r="BQ72">
        <v>5.2648240081871411E-2</v>
      </c>
      <c r="BR72">
        <v>0</v>
      </c>
      <c r="BS72">
        <v>7.3000899399468425E-2</v>
      </c>
      <c r="BT72">
        <v>0</v>
      </c>
      <c r="BU72">
        <v>3.9474085427556566E-2</v>
      </c>
      <c r="BV72">
        <v>0</v>
      </c>
      <c r="BW72">
        <v>5.8854715085104058E-2</v>
      </c>
      <c r="BX72">
        <v>0</v>
      </c>
      <c r="BY72">
        <v>3.8510309066410203E-2</v>
      </c>
      <c r="BZ72">
        <v>0</v>
      </c>
      <c r="CA72">
        <v>4.635405882851025E-2</v>
      </c>
      <c r="CB72">
        <v>0</v>
      </c>
      <c r="CC72">
        <v>5.2075167616707989E-2</v>
      </c>
      <c r="CD72">
        <v>0</v>
      </c>
      <c r="CE72">
        <v>0.28415093396877572</v>
      </c>
      <c r="CF72">
        <v>0</v>
      </c>
      <c r="CG72">
        <v>8.4157950640837295E-2</v>
      </c>
      <c r="CH72">
        <v>0</v>
      </c>
      <c r="CI72">
        <v>2.107087796438056E-2</v>
      </c>
      <c r="CJ72">
        <v>0</v>
      </c>
      <c r="CK72">
        <v>5.8961479336975271E-2</v>
      </c>
      <c r="CL72">
        <v>8.4033613445378154E-5</v>
      </c>
      <c r="CM72">
        <v>6.3596484582759211E-2</v>
      </c>
      <c r="CN72">
        <v>0</v>
      </c>
      <c r="CO72">
        <v>2.3961156351507112E-2</v>
      </c>
    </row>
    <row r="73" spans="1:93">
      <c r="A73">
        <v>2</v>
      </c>
      <c r="B73" s="32" t="s">
        <v>112</v>
      </c>
      <c r="C73" t="str">
        <f t="shared" si="3"/>
        <v>Other Cdn</v>
      </c>
      <c r="D73">
        <v>7.6923076923076923E-4</v>
      </c>
      <c r="E73">
        <v>4.7992997747413904E-2</v>
      </c>
      <c r="F73">
        <v>5.4347826086956522E-4</v>
      </c>
      <c r="G73">
        <v>4.4301086427150554E-2</v>
      </c>
      <c r="H73">
        <v>7.5624999999999998E-3</v>
      </c>
      <c r="I73">
        <v>0.10831422619933043</v>
      </c>
      <c r="J73">
        <v>4.6728971962616824E-4</v>
      </c>
      <c r="K73">
        <v>3.1091771738306968E-2</v>
      </c>
      <c r="L73">
        <v>5.7333333333333333E-3</v>
      </c>
      <c r="M73">
        <v>0.11436842183746075</v>
      </c>
      <c r="N73">
        <v>1.8181818181818182E-3</v>
      </c>
      <c r="O73">
        <v>5.3448299992396454E-2</v>
      </c>
      <c r="P73">
        <v>2.2752293577981652E-2</v>
      </c>
      <c r="Q73">
        <v>0.24395937267822237</v>
      </c>
      <c r="R73">
        <v>5.7798165137614684E-3</v>
      </c>
      <c r="S73">
        <v>0.10065261394951198</v>
      </c>
      <c r="T73">
        <v>0</v>
      </c>
      <c r="U73">
        <v>0.20495101949499828</v>
      </c>
      <c r="V73">
        <v>0</v>
      </c>
      <c r="W73">
        <v>0.11256976323666815</v>
      </c>
      <c r="X73">
        <v>0</v>
      </c>
      <c r="Y73">
        <v>0.24627323250914823</v>
      </c>
      <c r="Z73">
        <v>0</v>
      </c>
      <c r="AA73">
        <v>6.1115214201871979E-2</v>
      </c>
      <c r="AB73">
        <v>0</v>
      </c>
      <c r="AC73">
        <v>8.3876563638437054E-2</v>
      </c>
      <c r="AD73">
        <v>0</v>
      </c>
      <c r="AE73">
        <v>0.91198559055049622</v>
      </c>
      <c r="AF73">
        <v>7.5070422535211262E-2</v>
      </c>
      <c r="AG73">
        <v>0.48558935037922607</v>
      </c>
      <c r="AH73">
        <v>2.542372881355932E-3</v>
      </c>
      <c r="AI73">
        <v>0.12463341626082827</v>
      </c>
      <c r="AJ73">
        <v>0.51155555555555554</v>
      </c>
      <c r="AK73">
        <v>1.3573753256478007</v>
      </c>
      <c r="AL73">
        <v>1.1904761904761903E-4</v>
      </c>
      <c r="AM73">
        <v>4.8603133916061893E-2</v>
      </c>
      <c r="AN73">
        <v>0</v>
      </c>
      <c r="AO73">
        <v>6.493702781740307E-2</v>
      </c>
      <c r="AP73">
        <v>1.3750000000000001E-3</v>
      </c>
      <c r="AQ73">
        <v>8.7398903064201436E-2</v>
      </c>
      <c r="AR73">
        <v>0.13620689655172413</v>
      </c>
      <c r="AS73">
        <v>0.61595782810562527</v>
      </c>
      <c r="AT73">
        <v>1.5384615384615385E-4</v>
      </c>
      <c r="AU73">
        <v>0.12847936135671539</v>
      </c>
      <c r="AV73">
        <v>2.9484536082474228E-2</v>
      </c>
      <c r="AW73">
        <v>0.23482614575867189</v>
      </c>
      <c r="AX73">
        <v>0</v>
      </c>
      <c r="AY73">
        <v>5.3145031182923783E-2</v>
      </c>
      <c r="AZ73">
        <v>0</v>
      </c>
      <c r="BA73">
        <v>9.9183384366402005E-2</v>
      </c>
      <c r="BB73">
        <v>0.24596153846153848</v>
      </c>
      <c r="BC73">
        <v>1.1226259380575911</v>
      </c>
      <c r="BD73">
        <v>0.14682926829268292</v>
      </c>
      <c r="BE73">
        <v>0.84772842346355048</v>
      </c>
      <c r="BF73">
        <v>0</v>
      </c>
      <c r="BG73">
        <v>7.7230799941771719E-2</v>
      </c>
      <c r="BH73">
        <v>0</v>
      </c>
      <c r="BI73">
        <v>0.38201385244300495</v>
      </c>
      <c r="BJ73">
        <v>1.0689655172413794E-2</v>
      </c>
      <c r="BK73">
        <v>0.18958081782883215</v>
      </c>
      <c r="BL73">
        <v>1.6668292682926831</v>
      </c>
      <c r="BM73">
        <v>2.2750712145563829</v>
      </c>
      <c r="BN73">
        <v>2.390625E-2</v>
      </c>
      <c r="BO73">
        <v>0.21753788698345697</v>
      </c>
      <c r="BP73">
        <v>3.6363636363636361E-4</v>
      </c>
      <c r="BQ73">
        <v>4.7048839085847068E-2</v>
      </c>
      <c r="BR73">
        <v>1.9696774193548385</v>
      </c>
      <c r="BS73">
        <v>2.0959767984817841</v>
      </c>
      <c r="BT73">
        <v>0.27301587301587305</v>
      </c>
      <c r="BU73">
        <v>0.79975906156520704</v>
      </c>
      <c r="BV73">
        <v>7.8632478632478641E-3</v>
      </c>
      <c r="BW73">
        <v>0.12461213712344341</v>
      </c>
      <c r="BX73">
        <v>0</v>
      </c>
      <c r="BY73">
        <v>9.0837812891026201E-2</v>
      </c>
      <c r="BZ73">
        <v>2.1501111111111109</v>
      </c>
      <c r="CA73">
        <v>2.2163216281162761</v>
      </c>
      <c r="CB73">
        <v>0.70263888888888892</v>
      </c>
      <c r="CC73">
        <v>1.5793732432785486</v>
      </c>
      <c r="CD73">
        <v>0</v>
      </c>
      <c r="CE73">
        <v>0.13289491527462816</v>
      </c>
      <c r="CF73">
        <v>7.4766355140186923E-4</v>
      </c>
      <c r="CG73">
        <v>6.2062658478006988E-2</v>
      </c>
      <c r="CH73">
        <v>7.1942446043165469E-4</v>
      </c>
      <c r="CI73">
        <v>4.3081373010502404E-2</v>
      </c>
      <c r="CJ73">
        <v>1.0024324324324323</v>
      </c>
      <c r="CK73">
        <v>1.4470858696537012</v>
      </c>
      <c r="CL73">
        <v>6.7226890756302523E-4</v>
      </c>
      <c r="CM73">
        <v>5.1788872441199868E-2</v>
      </c>
      <c r="CN73">
        <v>2.7210884353741501E-4</v>
      </c>
      <c r="CO73">
        <v>2.1366123914391046E-2</v>
      </c>
    </row>
    <row r="74" spans="1:93">
      <c r="A74">
        <v>18</v>
      </c>
      <c r="B74" s="32" t="s">
        <v>113</v>
      </c>
      <c r="C74" t="str">
        <f t="shared" si="3"/>
        <v>Other Cdn</v>
      </c>
      <c r="D74">
        <v>0</v>
      </c>
      <c r="E74">
        <v>4.3859616580593334E-2</v>
      </c>
      <c r="F74">
        <v>0.51472826086956525</v>
      </c>
      <c r="G74">
        <v>0.53282625524820049</v>
      </c>
      <c r="H74">
        <v>0</v>
      </c>
      <c r="I74">
        <v>2.1903695514403906E-2</v>
      </c>
      <c r="J74">
        <v>0</v>
      </c>
      <c r="K74">
        <v>2.8046444699926416E-2</v>
      </c>
      <c r="L74">
        <v>0</v>
      </c>
      <c r="M74">
        <v>4.7435086262606035E-2</v>
      </c>
      <c r="N74">
        <v>0</v>
      </c>
      <c r="O74">
        <v>2.3126034708702992E-2</v>
      </c>
      <c r="P74">
        <v>0.10495412844036696</v>
      </c>
      <c r="Q74">
        <v>0.40223246785387806</v>
      </c>
      <c r="R74">
        <v>3.6697247706422018E-4</v>
      </c>
      <c r="S74">
        <v>2.7672191366379009E-2</v>
      </c>
      <c r="T74">
        <v>0</v>
      </c>
      <c r="U74">
        <v>0.26459008142997187</v>
      </c>
      <c r="V74">
        <v>0</v>
      </c>
      <c r="W74">
        <v>0.38610519243071856</v>
      </c>
      <c r="X74">
        <v>0</v>
      </c>
      <c r="Y74">
        <v>0.22109201289919264</v>
      </c>
      <c r="Z74">
        <v>0</v>
      </c>
      <c r="AA74">
        <v>0.15402458880774766</v>
      </c>
      <c r="AB74">
        <v>0</v>
      </c>
      <c r="AC74">
        <v>9.6187851157363044E-2</v>
      </c>
      <c r="AD74">
        <v>0</v>
      </c>
      <c r="AE74">
        <v>0.57147780279544436</v>
      </c>
      <c r="AF74">
        <v>0</v>
      </c>
      <c r="AG74">
        <v>3.829066488717256E-2</v>
      </c>
      <c r="AH74">
        <v>1.6949152542372882E-4</v>
      </c>
      <c r="AI74">
        <v>6.3534642244027092E-2</v>
      </c>
      <c r="AJ74">
        <v>0</v>
      </c>
      <c r="AK74">
        <v>4.9428374608332444E-2</v>
      </c>
      <c r="AL74">
        <v>3.5714285714285714E-4</v>
      </c>
      <c r="AM74">
        <v>5.4266320893887193E-2</v>
      </c>
      <c r="AN74">
        <v>0</v>
      </c>
      <c r="AO74">
        <v>8.7533932385857591E-2</v>
      </c>
      <c r="AP74">
        <v>0</v>
      </c>
      <c r="AQ74">
        <v>4.9124116459044728E-2</v>
      </c>
      <c r="AR74">
        <v>2.413793103448276E-3</v>
      </c>
      <c r="AS74">
        <v>0.10751321550930809</v>
      </c>
      <c r="AT74">
        <v>0</v>
      </c>
      <c r="AU74">
        <v>0.10621339147420562</v>
      </c>
      <c r="AV74">
        <v>0</v>
      </c>
      <c r="AW74">
        <v>3.3325794226936045E-2</v>
      </c>
      <c r="AX74">
        <v>1.6129032258064516E-4</v>
      </c>
      <c r="AY74">
        <v>8.7365361389037152E-2</v>
      </c>
      <c r="AZ74">
        <v>0</v>
      </c>
      <c r="BA74">
        <v>0.22640684156135946</v>
      </c>
      <c r="BB74">
        <v>0.20403846153846153</v>
      </c>
      <c r="BC74">
        <v>1.0817679971694325</v>
      </c>
      <c r="BD74">
        <v>1.7073170731707317E-3</v>
      </c>
      <c r="BE74">
        <v>0.1477388187845618</v>
      </c>
      <c r="BF74">
        <v>0</v>
      </c>
      <c r="BG74">
        <v>0.14017829716293306</v>
      </c>
      <c r="BH74">
        <v>0</v>
      </c>
      <c r="BI74">
        <v>0.31673015612533634</v>
      </c>
      <c r="BJ74">
        <v>0</v>
      </c>
      <c r="BK74">
        <v>7.3511753466978219E-2</v>
      </c>
      <c r="BL74">
        <v>0</v>
      </c>
      <c r="BM74">
        <v>6.8763089199392627E-2</v>
      </c>
      <c r="BN74">
        <v>1.5625E-4</v>
      </c>
      <c r="BO74">
        <v>8.3381537813144252E-2</v>
      </c>
      <c r="BP74">
        <v>0</v>
      </c>
      <c r="BQ74">
        <v>3.5153565641592194E-2</v>
      </c>
      <c r="BR74">
        <v>0</v>
      </c>
      <c r="BS74">
        <v>6.1733629442147754E-2</v>
      </c>
      <c r="BT74">
        <v>7.9365079365079365E-5</v>
      </c>
      <c r="BU74">
        <v>4.152998403512087E-2</v>
      </c>
      <c r="BV74">
        <v>1.7094017094017094E-4</v>
      </c>
      <c r="BW74">
        <v>6.1957900046223452E-2</v>
      </c>
      <c r="BX74">
        <v>0</v>
      </c>
      <c r="BY74">
        <v>0.13704369959089607</v>
      </c>
      <c r="BZ74">
        <v>1E-3</v>
      </c>
      <c r="CA74">
        <v>6.8033653126932547E-2</v>
      </c>
      <c r="CB74">
        <v>2.7777777777777778E-4</v>
      </c>
      <c r="CC74">
        <v>0.10215558318720339</v>
      </c>
      <c r="CD74">
        <v>0</v>
      </c>
      <c r="CE74">
        <v>0.16509873215484094</v>
      </c>
      <c r="CF74">
        <v>0.24579439252336446</v>
      </c>
      <c r="CG74">
        <v>0.62059508072931702</v>
      </c>
      <c r="CH74">
        <v>0</v>
      </c>
      <c r="CI74">
        <v>1.4816394721903721E-2</v>
      </c>
      <c r="CJ74">
        <v>0</v>
      </c>
      <c r="CK74">
        <v>7.3185599766629736E-2</v>
      </c>
      <c r="CL74">
        <v>0</v>
      </c>
      <c r="CM74">
        <v>3.4846941486062932E-2</v>
      </c>
      <c r="CN74">
        <v>1.4285714285714286E-3</v>
      </c>
      <c r="CO74">
        <v>3.5631454644120326E-2</v>
      </c>
    </row>
    <row r="75" spans="1:93">
      <c r="A75">
        <v>11</v>
      </c>
      <c r="B75" s="32" t="s">
        <v>114</v>
      </c>
      <c r="C75" t="str">
        <f t="shared" si="3"/>
        <v>Other Cdn</v>
      </c>
      <c r="D75">
        <v>8.8269230769230766E-2</v>
      </c>
      <c r="E75">
        <v>0.50632795291154087</v>
      </c>
      <c r="F75">
        <v>1.2826086956521737E-2</v>
      </c>
      <c r="G75">
        <v>0.12280801309689873</v>
      </c>
      <c r="H75">
        <v>2.5000000000000001E-4</v>
      </c>
      <c r="I75">
        <v>2.98516249465786E-2</v>
      </c>
      <c r="J75">
        <v>6.9158878504672902E-3</v>
      </c>
      <c r="K75">
        <v>8.1190437175253954E-2</v>
      </c>
      <c r="L75">
        <v>0</v>
      </c>
      <c r="M75">
        <v>5.049123623455512E-2</v>
      </c>
      <c r="N75">
        <v>1.8930481283422462E-2</v>
      </c>
      <c r="O75">
        <v>0.13804527355094437</v>
      </c>
      <c r="P75">
        <v>9.9082568807339448E-3</v>
      </c>
      <c r="Q75">
        <v>0.17337990067766196</v>
      </c>
      <c r="R75">
        <v>0.5140366972477064</v>
      </c>
      <c r="S75">
        <v>1.1623248684898624</v>
      </c>
      <c r="T75">
        <v>0</v>
      </c>
      <c r="U75">
        <v>0.18144560576322896</v>
      </c>
      <c r="V75">
        <v>0</v>
      </c>
      <c r="W75">
        <v>0.16665731026842659</v>
      </c>
      <c r="X75">
        <v>0</v>
      </c>
      <c r="Y75">
        <v>0.25656496751944896</v>
      </c>
      <c r="Z75">
        <v>0</v>
      </c>
      <c r="AA75">
        <v>5.7582249622146219E-2</v>
      </c>
      <c r="AB75">
        <v>0</v>
      </c>
      <c r="AC75">
        <v>5.6777691663425923E-2</v>
      </c>
      <c r="AD75">
        <v>0</v>
      </c>
      <c r="AE75">
        <v>0.2501469986869625</v>
      </c>
      <c r="AF75">
        <v>7.5211267605633805E-2</v>
      </c>
      <c r="AG75">
        <v>0.46900700544567198</v>
      </c>
      <c r="AH75">
        <v>0</v>
      </c>
      <c r="AI75">
        <v>5.9299028132624124E-2</v>
      </c>
      <c r="AJ75">
        <v>5.4222222222222227E-2</v>
      </c>
      <c r="AK75">
        <v>0.50894206478000092</v>
      </c>
      <c r="AL75">
        <v>0</v>
      </c>
      <c r="AM75">
        <v>5.5446549324400671E-2</v>
      </c>
      <c r="AN75">
        <v>1.5625E-4</v>
      </c>
      <c r="AO75">
        <v>9.3354416632050477E-2</v>
      </c>
      <c r="AP75">
        <v>1E-3</v>
      </c>
      <c r="AQ75">
        <v>9.0912408980351356E-2</v>
      </c>
      <c r="AR75">
        <v>5.396551724137931E-2</v>
      </c>
      <c r="AS75">
        <v>0.42497752939425987</v>
      </c>
      <c r="AT75">
        <v>0</v>
      </c>
      <c r="AU75">
        <v>5.2904482687470285E-2</v>
      </c>
      <c r="AV75">
        <v>0</v>
      </c>
      <c r="AW75">
        <v>4.8192695023056759E-2</v>
      </c>
      <c r="AX75">
        <v>0</v>
      </c>
      <c r="AY75">
        <v>5.1057186405327512E-2</v>
      </c>
      <c r="AZ75">
        <v>0</v>
      </c>
      <c r="BA75">
        <v>0.11617460847347584</v>
      </c>
      <c r="BB75">
        <v>3.8461538461538462E-4</v>
      </c>
      <c r="BC75">
        <v>7.6868188946060054E-2</v>
      </c>
      <c r="BD75">
        <v>0.99926829268292683</v>
      </c>
      <c r="BE75">
        <v>2.0061612517933014</v>
      </c>
      <c r="BF75">
        <v>0</v>
      </c>
      <c r="BG75">
        <v>0.12543290374273469</v>
      </c>
      <c r="BH75">
        <v>0</v>
      </c>
      <c r="BI75">
        <v>0.1548933800906919</v>
      </c>
      <c r="BJ75">
        <v>1.1034482758620689E-2</v>
      </c>
      <c r="BK75">
        <v>0.18822428865128912</v>
      </c>
      <c r="BL75">
        <v>0</v>
      </c>
      <c r="BM75">
        <v>0.21568882972265094</v>
      </c>
      <c r="BN75">
        <v>1.5625E-4</v>
      </c>
      <c r="BO75">
        <v>3.0140808662587063E-2</v>
      </c>
      <c r="BP75">
        <v>0.13363636363636364</v>
      </c>
      <c r="BQ75">
        <v>0.5202854790381608</v>
      </c>
      <c r="BR75">
        <v>4.8709677419354835E-2</v>
      </c>
      <c r="BS75">
        <v>0.41432219091884137</v>
      </c>
      <c r="BT75">
        <v>9.5238095238095233E-2</v>
      </c>
      <c r="BU75">
        <v>0.49666868673033893</v>
      </c>
      <c r="BV75">
        <v>0.15547008547008548</v>
      </c>
      <c r="BW75">
        <v>0.64475248287728282</v>
      </c>
      <c r="BX75">
        <v>0</v>
      </c>
      <c r="BY75">
        <v>0.11226390434339009</v>
      </c>
      <c r="BZ75">
        <v>0.48666666666666669</v>
      </c>
      <c r="CA75">
        <v>1.3685108504483143</v>
      </c>
      <c r="CB75">
        <v>1.1151388888888889</v>
      </c>
      <c r="CC75">
        <v>1.8753842962246197</v>
      </c>
      <c r="CD75">
        <v>0</v>
      </c>
      <c r="CE75">
        <v>0.25682013074904375</v>
      </c>
      <c r="CF75">
        <v>1.0560747663551402E-2</v>
      </c>
      <c r="CG75">
        <v>0.12050868572154216</v>
      </c>
      <c r="CH75">
        <v>1.0791366906474821E-4</v>
      </c>
      <c r="CI75">
        <v>2.2449276090771835E-2</v>
      </c>
      <c r="CJ75">
        <v>1.3513513513513514E-4</v>
      </c>
      <c r="CK75">
        <v>6.9711376170584663E-2</v>
      </c>
      <c r="CL75">
        <v>0.72588235294117642</v>
      </c>
      <c r="CM75">
        <v>0.82030621582965635</v>
      </c>
      <c r="CN75">
        <v>5.1020408163265311E-4</v>
      </c>
      <c r="CO75">
        <v>2.7713070949105266E-2</v>
      </c>
    </row>
    <row r="76" spans="1:93">
      <c r="A76">
        <v>97</v>
      </c>
      <c r="B76" s="32" t="s">
        <v>115</v>
      </c>
      <c r="C76" t="str">
        <f t="shared" si="3"/>
        <v>Other Cdn</v>
      </c>
      <c r="D76">
        <v>0.65374999999999994</v>
      </c>
      <c r="E76">
        <v>1.1909089325001005</v>
      </c>
      <c r="F76">
        <v>8.1521739130434778E-4</v>
      </c>
      <c r="G76">
        <v>3.843211291004274E-2</v>
      </c>
      <c r="H76">
        <v>7.9375000000000001E-3</v>
      </c>
      <c r="I76">
        <v>0.1282964266739714</v>
      </c>
      <c r="J76">
        <v>0.33028037383177572</v>
      </c>
      <c r="K76">
        <v>0.84770870285994993</v>
      </c>
      <c r="L76">
        <v>1.3333333333333334E-4</v>
      </c>
      <c r="M76">
        <v>5.8388875876168471E-2</v>
      </c>
      <c r="N76">
        <v>0.14983957219251337</v>
      </c>
      <c r="O76">
        <v>0.48600161661987856</v>
      </c>
      <c r="P76">
        <v>2.0222935779816513</v>
      </c>
      <c r="Q76">
        <v>1.7610306063438057</v>
      </c>
      <c r="R76">
        <v>6.0642201834862387E-2</v>
      </c>
      <c r="S76">
        <v>0.56004588476240325</v>
      </c>
      <c r="T76">
        <v>0</v>
      </c>
      <c r="U76">
        <v>0.36642044470011426</v>
      </c>
      <c r="V76">
        <v>0</v>
      </c>
      <c r="W76">
        <v>0.21460473228498933</v>
      </c>
      <c r="X76">
        <v>2.9411764705882349E-2</v>
      </c>
      <c r="Y76">
        <v>0.55694643273199351</v>
      </c>
      <c r="Z76">
        <v>0</v>
      </c>
      <c r="AA76">
        <v>9.9283562197235151E-2</v>
      </c>
      <c r="AB76">
        <v>2.1874999999999998E-3</v>
      </c>
      <c r="AC76">
        <v>0.15341884543371273</v>
      </c>
      <c r="AD76">
        <v>0</v>
      </c>
      <c r="AE76">
        <v>0.5550598643797845</v>
      </c>
      <c r="AF76">
        <v>9.2253521126760565E-2</v>
      </c>
      <c r="AG76">
        <v>0.56060833535594634</v>
      </c>
      <c r="AH76">
        <v>6.779661016949153E-4</v>
      </c>
      <c r="AI76">
        <v>0.11130876229684884</v>
      </c>
      <c r="AJ76">
        <v>0.77622222222222226</v>
      </c>
      <c r="AK76">
        <v>1.7280707806285718</v>
      </c>
      <c r="AL76">
        <v>4.5595238095238091E-2</v>
      </c>
      <c r="AM76">
        <v>0.31019826788126925</v>
      </c>
      <c r="AN76">
        <v>7.8125000000000004E-4</v>
      </c>
      <c r="AO76">
        <v>8.7456613620277929E-2</v>
      </c>
      <c r="AP76">
        <v>7.5000000000000002E-4</v>
      </c>
      <c r="AQ76">
        <v>7.6701694342377474E-2</v>
      </c>
      <c r="AR76">
        <v>0.95551724137931027</v>
      </c>
      <c r="AS76">
        <v>1.578230296562227</v>
      </c>
      <c r="AT76">
        <v>1.723076923076923E-2</v>
      </c>
      <c r="AU76">
        <v>0.27558953419739268</v>
      </c>
      <c r="AV76">
        <v>1.4226804123711342E-2</v>
      </c>
      <c r="AW76">
        <v>0.20527082381846459</v>
      </c>
      <c r="AX76">
        <v>4.8387096774193554E-4</v>
      </c>
      <c r="AY76">
        <v>7.0338145735259094E-2</v>
      </c>
      <c r="AZ76">
        <v>3.2142857142857142E-3</v>
      </c>
      <c r="BA76">
        <v>0.11041357079481483</v>
      </c>
      <c r="BB76">
        <v>2.3076923076923075E-3</v>
      </c>
      <c r="BC76">
        <v>0.13866896844024196</v>
      </c>
      <c r="BD76">
        <v>0.15804878048780488</v>
      </c>
      <c r="BE76">
        <v>0.89457562282598091</v>
      </c>
      <c r="BF76">
        <v>5.263157894736842E-3</v>
      </c>
      <c r="BG76">
        <v>0.44784288129279509</v>
      </c>
      <c r="BH76">
        <v>0</v>
      </c>
      <c r="BI76">
        <v>0.35514089106332225</v>
      </c>
      <c r="BJ76">
        <v>0.18643678160919541</v>
      </c>
      <c r="BK76">
        <v>0.62076529063294184</v>
      </c>
      <c r="BL76">
        <v>0</v>
      </c>
      <c r="BM76">
        <v>5.3849177091087851E-2</v>
      </c>
      <c r="BN76">
        <v>1.34375E-2</v>
      </c>
      <c r="BO76">
        <v>0.15144819594701539</v>
      </c>
      <c r="BP76">
        <v>0.13281818181818181</v>
      </c>
      <c r="BQ76">
        <v>0.52807741115788664</v>
      </c>
      <c r="BR76">
        <v>9.9193548387096778E-2</v>
      </c>
      <c r="BS76">
        <v>0.7256919222208531</v>
      </c>
      <c r="BT76">
        <v>0.3069047619047619</v>
      </c>
      <c r="BU76">
        <v>0.80381043631054339</v>
      </c>
      <c r="BV76">
        <v>1.1530769230769231</v>
      </c>
      <c r="BW76">
        <v>1.5982997176057829</v>
      </c>
      <c r="BX76">
        <v>0</v>
      </c>
      <c r="BY76">
        <v>8.7369665478612094E-2</v>
      </c>
      <c r="BZ76">
        <v>3.2222222222222222E-3</v>
      </c>
      <c r="CA76">
        <v>9.7130010933296942E-2</v>
      </c>
      <c r="CB76">
        <v>1.5555555555555557E-2</v>
      </c>
      <c r="CC76">
        <v>0.20134110589765927</v>
      </c>
      <c r="CD76">
        <v>0.04</v>
      </c>
      <c r="CE76">
        <v>0.54667587888222735</v>
      </c>
      <c r="CF76">
        <v>6.0186915887850467E-2</v>
      </c>
      <c r="CG76">
        <v>0.3926338672801597</v>
      </c>
      <c r="CH76">
        <v>4.9280575539568348E-3</v>
      </c>
      <c r="CI76">
        <v>8.3078264906111143E-2</v>
      </c>
      <c r="CJ76">
        <v>1.0810810810810811E-3</v>
      </c>
      <c r="CK76">
        <v>6.5570184115224917E-2</v>
      </c>
      <c r="CL76">
        <v>4.1176470588235297E-3</v>
      </c>
      <c r="CM76">
        <v>0.11373364996479021</v>
      </c>
      <c r="CN76">
        <v>4.6122448979591842E-2</v>
      </c>
      <c r="CO76">
        <v>0.26541067081490538</v>
      </c>
    </row>
    <row r="77" spans="1:93">
      <c r="A77">
        <v>101</v>
      </c>
      <c r="B77" s="32" t="s">
        <v>116</v>
      </c>
      <c r="C77" t="str">
        <f t="shared" si="3"/>
        <v>Other Cdn</v>
      </c>
      <c r="D77">
        <v>0.7333653846153847</v>
      </c>
      <c r="E77">
        <v>0.98138530216788344</v>
      </c>
      <c r="F77">
        <v>1.0326086956521741E-3</v>
      </c>
      <c r="G77">
        <v>3.6550686659343697E-2</v>
      </c>
      <c r="H77">
        <v>0</v>
      </c>
      <c r="I77">
        <v>3.0555530825799818E-2</v>
      </c>
      <c r="J77">
        <v>1.3084112149532709E-3</v>
      </c>
      <c r="K77">
        <v>4.9666747211568621E-2</v>
      </c>
      <c r="L77">
        <v>1.3333333333333334E-4</v>
      </c>
      <c r="M77">
        <v>0.10053239565561747</v>
      </c>
      <c r="N77">
        <v>1.6042780748663102E-3</v>
      </c>
      <c r="O77">
        <v>5.7711393680070208E-2</v>
      </c>
      <c r="P77">
        <v>3.1559633027522939E-2</v>
      </c>
      <c r="Q77">
        <v>0.24635813693313088</v>
      </c>
      <c r="R77">
        <v>0.7821100917431193</v>
      </c>
      <c r="S77">
        <v>1.4455575584408649</v>
      </c>
      <c r="T77">
        <v>0</v>
      </c>
      <c r="U77">
        <v>0.18276674825697059</v>
      </c>
      <c r="V77">
        <v>0</v>
      </c>
      <c r="W77">
        <v>0.187238032750002</v>
      </c>
      <c r="X77">
        <v>0</v>
      </c>
      <c r="Y77">
        <v>0.14852059061484923</v>
      </c>
      <c r="Z77">
        <v>0</v>
      </c>
      <c r="AA77">
        <v>0.16424198593232572</v>
      </c>
      <c r="AB77">
        <v>1.5625E-4</v>
      </c>
      <c r="AC77">
        <v>5.123035091511171E-2</v>
      </c>
      <c r="AD77">
        <v>0</v>
      </c>
      <c r="AE77">
        <v>0.15662323800722661</v>
      </c>
      <c r="AF77">
        <v>0.61338028169014081</v>
      </c>
      <c r="AG77">
        <v>1.1567665344751055</v>
      </c>
      <c r="AH77">
        <v>0</v>
      </c>
      <c r="AI77">
        <v>6.1691637081605952E-2</v>
      </c>
      <c r="AJ77">
        <v>4.4444444444444441E-4</v>
      </c>
      <c r="AK77">
        <v>0.10996809400080469</v>
      </c>
      <c r="AL77">
        <v>0</v>
      </c>
      <c r="AM77">
        <v>9.7962258346804373E-2</v>
      </c>
      <c r="AN77">
        <v>0</v>
      </c>
      <c r="AO77">
        <v>6.4998483676836846E-2</v>
      </c>
      <c r="AP77">
        <v>7.5000000000000002E-4</v>
      </c>
      <c r="AQ77">
        <v>6.9767774468126903E-2</v>
      </c>
      <c r="AR77">
        <v>5.8620689655172415E-3</v>
      </c>
      <c r="AS77">
        <v>0.12926881659044565</v>
      </c>
      <c r="AT77">
        <v>0</v>
      </c>
      <c r="AU77">
        <v>5.9518586560961116E-2</v>
      </c>
      <c r="AV77">
        <v>0</v>
      </c>
      <c r="AW77">
        <v>3.4946044448581882E-2</v>
      </c>
      <c r="AX77">
        <v>0</v>
      </c>
      <c r="AY77">
        <v>0.16107683158843</v>
      </c>
      <c r="AZ77">
        <v>0</v>
      </c>
      <c r="BA77">
        <v>8.4820692375065468E-2</v>
      </c>
      <c r="BB77">
        <v>1.9494230769230771</v>
      </c>
      <c r="BC77">
        <v>2.6007351652831039</v>
      </c>
      <c r="BD77">
        <v>4.1463414634146335E-3</v>
      </c>
      <c r="BE77">
        <v>0.1778164384093239</v>
      </c>
      <c r="BF77">
        <v>0</v>
      </c>
      <c r="BG77">
        <v>2.0667673194424373E-2</v>
      </c>
      <c r="BH77">
        <v>0</v>
      </c>
      <c r="BI77">
        <v>0.2134191059194962</v>
      </c>
      <c r="BJ77">
        <v>0.10482758620689654</v>
      </c>
      <c r="BK77">
        <v>0.48845046246822837</v>
      </c>
      <c r="BL77">
        <v>0</v>
      </c>
      <c r="BM77">
        <v>0.1666903790512424</v>
      </c>
      <c r="BN77">
        <v>3.8281249999999999E-3</v>
      </c>
      <c r="BO77">
        <v>8.750054133817374E-2</v>
      </c>
      <c r="BP77">
        <v>5.4545454545454548E-4</v>
      </c>
      <c r="BQ77">
        <v>6.5664446864023701E-2</v>
      </c>
      <c r="BR77">
        <v>1.4354838709677419E-2</v>
      </c>
      <c r="BS77">
        <v>0.2195957643716584</v>
      </c>
      <c r="BT77">
        <v>1.5873015873015873E-4</v>
      </c>
      <c r="BU77">
        <v>5.030130139561214E-2</v>
      </c>
      <c r="BV77">
        <v>2.5641025641025641E-4</v>
      </c>
      <c r="BW77">
        <v>5.3512734571091819E-2</v>
      </c>
      <c r="BX77">
        <v>0</v>
      </c>
      <c r="BY77">
        <v>7.7804041970161775E-2</v>
      </c>
      <c r="BZ77">
        <v>1.111111111111111E-4</v>
      </c>
      <c r="CA77">
        <v>6.7860890872806848E-2</v>
      </c>
      <c r="CB77">
        <v>0</v>
      </c>
      <c r="CC77">
        <v>6.3371639528022689E-2</v>
      </c>
      <c r="CD77">
        <v>0</v>
      </c>
      <c r="CE77">
        <v>6.898477360910156E-2</v>
      </c>
      <c r="CF77">
        <v>0.18093457943925234</v>
      </c>
      <c r="CG77">
        <v>0.61525480392059695</v>
      </c>
      <c r="CH77">
        <v>4.3165467625899283E-4</v>
      </c>
      <c r="CI77">
        <v>2.9254667722576431E-2</v>
      </c>
      <c r="CJ77">
        <v>0</v>
      </c>
      <c r="CK77">
        <v>5.4997272386882984E-2</v>
      </c>
      <c r="CL77">
        <v>1.764705882352941E-3</v>
      </c>
      <c r="CM77">
        <v>4.6907653243295801E-2</v>
      </c>
      <c r="CN77">
        <v>1.0544217687074831E-3</v>
      </c>
      <c r="CO77">
        <v>3.113080970246793E-2</v>
      </c>
    </row>
    <row r="78" spans="1:93">
      <c r="A78">
        <v>267</v>
      </c>
      <c r="B78" s="32" t="s">
        <v>117</v>
      </c>
      <c r="C78" t="str">
        <f t="shared" si="3"/>
        <v>Other Cdn</v>
      </c>
      <c r="D78">
        <v>0</v>
      </c>
      <c r="E78">
        <v>3.5986857398091043E-2</v>
      </c>
      <c r="F78">
        <v>0</v>
      </c>
      <c r="G78">
        <v>2.5740836409602279E-2</v>
      </c>
      <c r="H78">
        <v>0</v>
      </c>
      <c r="I78">
        <v>3.2551243576026914E-2</v>
      </c>
      <c r="J78">
        <v>4.6728971962616827E-5</v>
      </c>
      <c r="K78">
        <v>1.8155177251850348E-2</v>
      </c>
      <c r="L78">
        <v>6.6666666666666664E-4</v>
      </c>
      <c r="M78">
        <v>7.9293630563777293E-2</v>
      </c>
      <c r="N78">
        <v>0</v>
      </c>
      <c r="O78">
        <v>3.1966522892841895E-2</v>
      </c>
      <c r="P78">
        <v>0</v>
      </c>
      <c r="Q78">
        <v>3.9287166456042785E-2</v>
      </c>
      <c r="R78">
        <v>5.5045871559633022E-4</v>
      </c>
      <c r="S78">
        <v>6.3375698401791136E-2</v>
      </c>
      <c r="T78">
        <v>0</v>
      </c>
      <c r="U78">
        <v>0.14545413603802765</v>
      </c>
      <c r="V78">
        <v>0</v>
      </c>
      <c r="W78">
        <v>9.5277937050131725E-2</v>
      </c>
      <c r="X78">
        <v>0</v>
      </c>
      <c r="Y78">
        <v>0.40365150000135674</v>
      </c>
      <c r="Z78">
        <v>0</v>
      </c>
      <c r="AA78">
        <v>8.0728694478550939E-2</v>
      </c>
      <c r="AB78">
        <v>0</v>
      </c>
      <c r="AC78">
        <v>9.2522061872795047E-2</v>
      </c>
      <c r="AD78">
        <v>0</v>
      </c>
      <c r="AE78">
        <v>0.38920336114380188</v>
      </c>
      <c r="AF78">
        <v>0</v>
      </c>
      <c r="AG78">
        <v>7.2897880696910611E-2</v>
      </c>
      <c r="AH78">
        <v>0</v>
      </c>
      <c r="AI78">
        <v>7.2035361520096056E-2</v>
      </c>
      <c r="AJ78">
        <v>0</v>
      </c>
      <c r="AK78">
        <v>0.18142416865703781</v>
      </c>
      <c r="AL78">
        <v>0</v>
      </c>
      <c r="AM78">
        <v>4.9060050844438444E-2</v>
      </c>
      <c r="AN78">
        <v>0</v>
      </c>
      <c r="AO78">
        <v>0.10407863775186352</v>
      </c>
      <c r="AP78">
        <v>0</v>
      </c>
      <c r="AQ78">
        <v>5.5016171058224213E-2</v>
      </c>
      <c r="AR78">
        <v>1.7241379310344826E-4</v>
      </c>
      <c r="AS78">
        <v>0.15351894966677795</v>
      </c>
      <c r="AT78">
        <v>0</v>
      </c>
      <c r="AU78">
        <v>6.8383737347072204E-2</v>
      </c>
      <c r="AV78">
        <v>0</v>
      </c>
      <c r="AW78">
        <v>5.7846322438872208E-2</v>
      </c>
      <c r="AX78">
        <v>0</v>
      </c>
      <c r="AY78">
        <v>5.8325892971981978E-2</v>
      </c>
      <c r="AZ78">
        <v>0</v>
      </c>
      <c r="BA78">
        <v>8.804097126487255E-2</v>
      </c>
      <c r="BB78">
        <v>0</v>
      </c>
      <c r="BC78">
        <v>0.14561059077008942</v>
      </c>
      <c r="BD78">
        <v>0</v>
      </c>
      <c r="BE78">
        <v>0.10704104529823064</v>
      </c>
      <c r="BF78">
        <v>0</v>
      </c>
      <c r="BG78">
        <v>0.30900850898618071</v>
      </c>
      <c r="BH78">
        <v>0</v>
      </c>
      <c r="BI78">
        <v>7.8671843285209597E-2</v>
      </c>
      <c r="BJ78">
        <v>0</v>
      </c>
      <c r="BK78">
        <v>7.3714493029853154E-2</v>
      </c>
      <c r="BL78">
        <v>0</v>
      </c>
      <c r="BM78">
        <v>0.12386409742723326</v>
      </c>
      <c r="BN78">
        <v>0</v>
      </c>
      <c r="BO78">
        <v>3.5412784506879041E-2</v>
      </c>
      <c r="BP78">
        <v>0</v>
      </c>
      <c r="BQ78">
        <v>4.9767693158596672E-2</v>
      </c>
      <c r="BR78">
        <v>0</v>
      </c>
      <c r="BS78">
        <v>4.8766596334907451E-2</v>
      </c>
      <c r="BT78">
        <v>0</v>
      </c>
      <c r="BU78">
        <v>2.3427686305919425E-2</v>
      </c>
      <c r="BV78">
        <v>0</v>
      </c>
      <c r="BW78">
        <v>8.7539549446360138E-2</v>
      </c>
      <c r="BX78">
        <v>0</v>
      </c>
      <c r="BY78">
        <v>0.10932744783029055</v>
      </c>
      <c r="BZ78">
        <v>0</v>
      </c>
      <c r="CA78">
        <v>5.436751495763132E-2</v>
      </c>
      <c r="CB78">
        <v>0</v>
      </c>
      <c r="CC78">
        <v>5.7292548761722586E-2</v>
      </c>
      <c r="CD78">
        <v>0</v>
      </c>
      <c r="CE78">
        <v>0.22509554504796409</v>
      </c>
      <c r="CF78">
        <v>8.9719626168224299E-3</v>
      </c>
      <c r="CG78">
        <v>9.9568513541625617E-2</v>
      </c>
      <c r="CH78">
        <v>3.5971223021582733E-5</v>
      </c>
      <c r="CI78">
        <v>1.8870917072339521E-2</v>
      </c>
      <c r="CJ78">
        <v>0</v>
      </c>
      <c r="CK78">
        <v>9.3613585821423567E-2</v>
      </c>
      <c r="CL78">
        <v>0</v>
      </c>
      <c r="CM78">
        <v>6.1409805539682699E-2</v>
      </c>
      <c r="CN78">
        <v>1.7006802721088437E-4</v>
      </c>
      <c r="CO78">
        <v>2.0754051967442576E-2</v>
      </c>
    </row>
    <row r="79" spans="1:93">
      <c r="A79">
        <v>7</v>
      </c>
      <c r="B79" s="32" t="s">
        <v>118</v>
      </c>
      <c r="C79" t="str">
        <f t="shared" si="3"/>
        <v>Other Cdn</v>
      </c>
      <c r="D79">
        <v>7.6923076923076923E-4</v>
      </c>
      <c r="E79">
        <v>6.8553879273432386E-2</v>
      </c>
      <c r="F79">
        <v>0</v>
      </c>
      <c r="G79">
        <v>1.6334215030360835E-2</v>
      </c>
      <c r="H79">
        <v>0</v>
      </c>
      <c r="I79">
        <v>3.5129358194830679E-2</v>
      </c>
      <c r="J79">
        <v>0</v>
      </c>
      <c r="K79">
        <v>3.0346230233242098E-2</v>
      </c>
      <c r="L79">
        <v>0</v>
      </c>
      <c r="M79">
        <v>5.106639969410192E-2</v>
      </c>
      <c r="N79">
        <v>0</v>
      </c>
      <c r="O79">
        <v>3.5068203231528539E-2</v>
      </c>
      <c r="P79">
        <v>0</v>
      </c>
      <c r="Q79">
        <v>3.2201262275401758E-2</v>
      </c>
      <c r="R79">
        <v>0</v>
      </c>
      <c r="S79">
        <v>3.7630190048952905E-2</v>
      </c>
      <c r="T79">
        <v>0</v>
      </c>
      <c r="U79">
        <v>0.20487988841481652</v>
      </c>
      <c r="V79">
        <v>0</v>
      </c>
      <c r="W79">
        <v>0.37702352416497475</v>
      </c>
      <c r="X79">
        <v>0</v>
      </c>
      <c r="Y79">
        <v>0.14583866734062392</v>
      </c>
      <c r="Z79">
        <v>0</v>
      </c>
      <c r="AA79">
        <v>0.13937260445398592</v>
      </c>
      <c r="AB79">
        <v>0</v>
      </c>
      <c r="AC79">
        <v>7.4205529753951643E-2</v>
      </c>
      <c r="AD79">
        <v>0</v>
      </c>
      <c r="AE79">
        <v>0.21584807953591795</v>
      </c>
      <c r="AF79">
        <v>0</v>
      </c>
      <c r="AG79">
        <v>6.2470407835914774E-2</v>
      </c>
      <c r="AH79">
        <v>0</v>
      </c>
      <c r="AI79">
        <v>6.5410284745864342E-2</v>
      </c>
      <c r="AJ79">
        <v>0</v>
      </c>
      <c r="AK79">
        <v>8.4517523752072374E-2</v>
      </c>
      <c r="AL79">
        <v>0</v>
      </c>
      <c r="AM79">
        <v>7.1893198309689335E-2</v>
      </c>
      <c r="AN79">
        <v>0</v>
      </c>
      <c r="AO79">
        <v>9.7128546243880051E-2</v>
      </c>
      <c r="AP79">
        <v>0</v>
      </c>
      <c r="AQ79">
        <v>4.9942900690017306E-2</v>
      </c>
      <c r="AR79">
        <v>0</v>
      </c>
      <c r="AS79">
        <v>0.14680257150165985</v>
      </c>
      <c r="AT79">
        <v>0</v>
      </c>
      <c r="AU79">
        <v>9.1909320160216801E-2</v>
      </c>
      <c r="AV79">
        <v>0</v>
      </c>
      <c r="AW79">
        <v>3.8040817688123375E-2</v>
      </c>
      <c r="AX79">
        <v>0</v>
      </c>
      <c r="AY79">
        <v>3.4710522641386465E-2</v>
      </c>
      <c r="AZ79">
        <v>0</v>
      </c>
      <c r="BA79">
        <v>0.13877749464269024</v>
      </c>
      <c r="BB79">
        <v>0</v>
      </c>
      <c r="BC79">
        <v>5.992323572219662E-2</v>
      </c>
      <c r="BD79">
        <v>0</v>
      </c>
      <c r="BE79">
        <v>0.11861733687476179</v>
      </c>
      <c r="BF79">
        <v>0</v>
      </c>
      <c r="BG79">
        <v>9.624612372263705E-2</v>
      </c>
      <c r="BH79">
        <v>0</v>
      </c>
      <c r="BI79">
        <v>0.15791977034363539</v>
      </c>
      <c r="BJ79">
        <v>0</v>
      </c>
      <c r="BK79">
        <v>6.0476988570981778E-2</v>
      </c>
      <c r="BL79">
        <v>0</v>
      </c>
      <c r="BM79">
        <v>7.1290677062738061E-2</v>
      </c>
      <c r="BN79">
        <v>0</v>
      </c>
      <c r="BO79">
        <v>5.3971248730865548E-2</v>
      </c>
      <c r="BP79">
        <v>0</v>
      </c>
      <c r="BQ79">
        <v>2.2811030978748668E-2</v>
      </c>
      <c r="BR79">
        <v>0</v>
      </c>
      <c r="BS79">
        <v>6.628957180984861E-2</v>
      </c>
      <c r="BT79">
        <v>0</v>
      </c>
      <c r="BU79">
        <v>3.2432316992755103E-2</v>
      </c>
      <c r="BV79">
        <v>8.547008547008547E-5</v>
      </c>
      <c r="BW79">
        <v>3.8318741270992447E-2</v>
      </c>
      <c r="BX79">
        <v>0</v>
      </c>
      <c r="BY79">
        <v>6.7873828429362765E-2</v>
      </c>
      <c r="BZ79">
        <v>0</v>
      </c>
      <c r="CA79">
        <v>3.2196211882859163E-2</v>
      </c>
      <c r="CB79">
        <v>0</v>
      </c>
      <c r="CC79">
        <v>3.5232197359419341E-2</v>
      </c>
      <c r="CD79">
        <v>0</v>
      </c>
      <c r="CE79">
        <v>0.10793566653711406</v>
      </c>
      <c r="CF79">
        <v>0</v>
      </c>
      <c r="CG79">
        <v>6.2541304283442511E-2</v>
      </c>
      <c r="CH79">
        <v>0</v>
      </c>
      <c r="CI79">
        <v>2.428220258823844E-2</v>
      </c>
      <c r="CJ79">
        <v>5.4054054054054055E-4</v>
      </c>
      <c r="CK79">
        <v>5.0481842692637183E-2</v>
      </c>
      <c r="CL79">
        <v>0</v>
      </c>
      <c r="CM79">
        <v>4.8567509513027622E-2</v>
      </c>
      <c r="CN79">
        <v>3.0612244897959188E-4</v>
      </c>
      <c r="CO79">
        <v>2.5474640247304246E-2</v>
      </c>
    </row>
    <row r="80" spans="1:93">
      <c r="A80">
        <v>7</v>
      </c>
      <c r="B80" s="32" t="s">
        <v>119</v>
      </c>
      <c r="C80" t="e">
        <f t="shared" si="3"/>
        <v>#N/A</v>
      </c>
      <c r="D80">
        <v>0.41740384615384618</v>
      </c>
      <c r="E80">
        <v>1.3984064343586167</v>
      </c>
      <c r="F80">
        <v>3.2608695652173916E-4</v>
      </c>
      <c r="G80">
        <v>4.080429387993257E-2</v>
      </c>
      <c r="H80">
        <v>3.075E-2</v>
      </c>
      <c r="I80">
        <v>0.22854378842209383</v>
      </c>
      <c r="J80">
        <v>0.19621495327102803</v>
      </c>
      <c r="K80">
        <v>0.67831037851190457</v>
      </c>
      <c r="L80">
        <v>0</v>
      </c>
      <c r="M80">
        <v>5.1024498527129043E-2</v>
      </c>
      <c r="N80">
        <v>0.19609625668449196</v>
      </c>
      <c r="O80">
        <v>0.62682540512398943</v>
      </c>
      <c r="P80">
        <v>0.2471559633027523</v>
      </c>
      <c r="Q80">
        <v>0.79133167444624297</v>
      </c>
      <c r="R80">
        <v>5.7798165137614684E-3</v>
      </c>
      <c r="S80">
        <v>0.11958368586806724</v>
      </c>
      <c r="T80">
        <v>0</v>
      </c>
      <c r="U80">
        <v>0.18050622745438719</v>
      </c>
      <c r="V80">
        <v>0</v>
      </c>
      <c r="W80">
        <v>0.12478304765030425</v>
      </c>
      <c r="X80">
        <v>0</v>
      </c>
      <c r="Y80">
        <v>0.12164472756340233</v>
      </c>
      <c r="Z80">
        <v>0</v>
      </c>
      <c r="AA80">
        <v>2.8473302809777591E-2</v>
      </c>
      <c r="AB80">
        <v>0</v>
      </c>
      <c r="AC80">
        <v>6.7563999211110518E-2</v>
      </c>
      <c r="AD80">
        <v>0</v>
      </c>
      <c r="AE80">
        <v>0.26847275255020969</v>
      </c>
      <c r="AF80">
        <v>0</v>
      </c>
      <c r="AG80">
        <v>6.5934667194381139E-2</v>
      </c>
      <c r="AH80">
        <v>0</v>
      </c>
      <c r="AI80">
        <v>6.3195588993590596E-2</v>
      </c>
      <c r="AJ80">
        <v>0</v>
      </c>
      <c r="AK80">
        <v>0.15595470395909417</v>
      </c>
      <c r="AL80">
        <v>2.0357142857142858E-2</v>
      </c>
      <c r="AM80">
        <v>0.20365420963906028</v>
      </c>
      <c r="AN80">
        <v>0</v>
      </c>
      <c r="AO80">
        <v>3.554820343528977E-2</v>
      </c>
      <c r="AP80">
        <v>0</v>
      </c>
      <c r="AQ80">
        <v>6.722828247245663E-2</v>
      </c>
      <c r="AR80">
        <v>0.45500000000000002</v>
      </c>
      <c r="AS80">
        <v>1.7777974834860144</v>
      </c>
      <c r="AT80">
        <v>6.5846153846153846E-2</v>
      </c>
      <c r="AU80">
        <v>0.50371917265525068</v>
      </c>
      <c r="AV80">
        <v>0</v>
      </c>
      <c r="AW80">
        <v>8.3121798123791418E-2</v>
      </c>
      <c r="AX80">
        <v>0</v>
      </c>
      <c r="AY80">
        <v>3.3211284210940925E-2</v>
      </c>
      <c r="AZ80">
        <v>0</v>
      </c>
      <c r="BA80">
        <v>9.4839144588796429E-2</v>
      </c>
      <c r="BB80">
        <v>0.11653846153846155</v>
      </c>
      <c r="BC80">
        <v>0.74480190392318923</v>
      </c>
      <c r="BD80">
        <v>0</v>
      </c>
      <c r="BE80">
        <v>0.11298157585928939</v>
      </c>
      <c r="BF80">
        <v>0</v>
      </c>
      <c r="BG80">
        <v>0.17838377750571296</v>
      </c>
      <c r="BH80">
        <v>0</v>
      </c>
      <c r="BI80">
        <v>0.61158270359807743</v>
      </c>
      <c r="BJ80">
        <v>0</v>
      </c>
      <c r="BK80">
        <v>5.0268604449092542E-2</v>
      </c>
      <c r="BL80">
        <v>0</v>
      </c>
      <c r="BM80">
        <v>9.3041220794208693E-2</v>
      </c>
      <c r="BN80">
        <v>2.75E-2</v>
      </c>
      <c r="BO80">
        <v>0.30087633432501093</v>
      </c>
      <c r="BP80">
        <v>2E-3</v>
      </c>
      <c r="BQ80">
        <v>8.03170634614358E-2</v>
      </c>
      <c r="BR80">
        <v>2.4838709677419357E-2</v>
      </c>
      <c r="BS80">
        <v>0.27681065010870037</v>
      </c>
      <c r="BT80">
        <v>6.912698412698412E-2</v>
      </c>
      <c r="BU80">
        <v>0.41867592354098254</v>
      </c>
      <c r="BV80">
        <v>0</v>
      </c>
      <c r="BW80">
        <v>5.274272063003526E-2</v>
      </c>
      <c r="BX80">
        <v>0</v>
      </c>
      <c r="BY80">
        <v>5.6472819284429134E-2</v>
      </c>
      <c r="BZ80">
        <v>0.46966666666666668</v>
      </c>
      <c r="CA80">
        <v>1.1733374410096469</v>
      </c>
      <c r="CB80">
        <v>1.5277777777777776E-3</v>
      </c>
      <c r="CC80">
        <v>0.12714117699584504</v>
      </c>
      <c r="CD80">
        <v>0</v>
      </c>
      <c r="CE80">
        <v>0.14824044462609481</v>
      </c>
      <c r="CF80">
        <v>0</v>
      </c>
      <c r="CG80">
        <v>4.0193705395190189E-2</v>
      </c>
      <c r="CH80">
        <v>2.8884892086330934E-2</v>
      </c>
      <c r="CI80">
        <v>0.21131368850004639</v>
      </c>
      <c r="CJ80">
        <v>0</v>
      </c>
      <c r="CK80">
        <v>8.8859290439152944E-2</v>
      </c>
      <c r="CL80">
        <v>0</v>
      </c>
      <c r="CM80">
        <v>5.3436410292931336E-2</v>
      </c>
      <c r="CN80">
        <v>0.25040816326530613</v>
      </c>
      <c r="CO80">
        <v>0.64991518598575526</v>
      </c>
    </row>
    <row r="81" spans="1:93">
      <c r="A81">
        <v>94</v>
      </c>
      <c r="B81" s="32" t="s">
        <v>120</v>
      </c>
      <c r="C81" t="str">
        <f t="shared" si="3"/>
        <v>Other Cdn</v>
      </c>
      <c r="D81">
        <v>0</v>
      </c>
      <c r="E81">
        <v>4.7804874548554768E-2</v>
      </c>
      <c r="F81">
        <v>0</v>
      </c>
      <c r="G81">
        <v>1.85804204258763E-2</v>
      </c>
      <c r="H81">
        <v>0</v>
      </c>
      <c r="I81">
        <v>3.6551623795943879E-2</v>
      </c>
      <c r="J81">
        <v>1.8691588785046731E-4</v>
      </c>
      <c r="K81">
        <v>2.9328014137362308E-2</v>
      </c>
      <c r="L81">
        <v>0</v>
      </c>
      <c r="M81">
        <v>3.9317071142295421E-2</v>
      </c>
      <c r="N81">
        <v>0</v>
      </c>
      <c r="O81">
        <v>2.4810575496462112E-2</v>
      </c>
      <c r="P81">
        <v>1.8348623853211009E-4</v>
      </c>
      <c r="Q81">
        <v>2.9117602639612133E-2</v>
      </c>
      <c r="R81">
        <v>0</v>
      </c>
      <c r="S81">
        <v>6.0877915634992001E-2</v>
      </c>
      <c r="T81">
        <v>0</v>
      </c>
      <c r="U81">
        <v>0.17305197109096981</v>
      </c>
      <c r="V81">
        <v>0</v>
      </c>
      <c r="W81">
        <v>0.29380994457021509</v>
      </c>
      <c r="X81">
        <v>0</v>
      </c>
      <c r="Y81">
        <v>0.17004023455681544</v>
      </c>
      <c r="Z81">
        <v>0</v>
      </c>
      <c r="AA81">
        <v>3.2203335316090279E-2</v>
      </c>
      <c r="AB81">
        <v>0</v>
      </c>
      <c r="AC81">
        <v>9.4743109119727373E-2</v>
      </c>
      <c r="AD81">
        <v>0</v>
      </c>
      <c r="AE81">
        <v>0.40706955383836579</v>
      </c>
      <c r="AF81">
        <v>0</v>
      </c>
      <c r="AG81">
        <v>8.4931763436561461E-2</v>
      </c>
      <c r="AH81">
        <v>3.3898305084745765E-4</v>
      </c>
      <c r="AI81">
        <v>0.14738254225442077</v>
      </c>
      <c r="AJ81">
        <v>0</v>
      </c>
      <c r="AK81">
        <v>0.11987421316821338</v>
      </c>
      <c r="AL81">
        <v>0</v>
      </c>
      <c r="AM81">
        <v>4.8182030372381397E-2</v>
      </c>
      <c r="AN81">
        <v>0</v>
      </c>
      <c r="AO81">
        <v>0.10699400530738708</v>
      </c>
      <c r="AP81">
        <v>0</v>
      </c>
      <c r="AQ81">
        <v>8.9410143817028581E-2</v>
      </c>
      <c r="AR81">
        <v>0</v>
      </c>
      <c r="AS81">
        <v>0.13446590351431403</v>
      </c>
      <c r="AT81">
        <v>0</v>
      </c>
      <c r="AU81">
        <v>0.11299241712890674</v>
      </c>
      <c r="AV81">
        <v>0</v>
      </c>
      <c r="AW81">
        <v>6.0672794717252641E-2</v>
      </c>
      <c r="AX81">
        <v>0</v>
      </c>
      <c r="AY81">
        <v>6.1941756337044671E-2</v>
      </c>
      <c r="AZ81">
        <v>0</v>
      </c>
      <c r="BA81">
        <v>0.14544891418867273</v>
      </c>
      <c r="BB81">
        <v>0</v>
      </c>
      <c r="BC81">
        <v>0.13844440828512555</v>
      </c>
      <c r="BD81">
        <v>0</v>
      </c>
      <c r="BE81">
        <v>7.415032991931135E-2</v>
      </c>
      <c r="BF81">
        <v>0</v>
      </c>
      <c r="BG81">
        <v>0.48762007478541497</v>
      </c>
      <c r="BH81">
        <v>0</v>
      </c>
      <c r="BI81">
        <v>0.17582457572291432</v>
      </c>
      <c r="BJ81">
        <v>0</v>
      </c>
      <c r="BK81">
        <v>4.9366872584870956E-2</v>
      </c>
      <c r="BL81">
        <v>0</v>
      </c>
      <c r="BM81">
        <v>0.26068148281676695</v>
      </c>
      <c r="BN81">
        <v>0</v>
      </c>
      <c r="BO81">
        <v>3.8973988725555374E-2</v>
      </c>
      <c r="BP81">
        <v>0</v>
      </c>
      <c r="BQ81">
        <v>3.6048759358750918E-2</v>
      </c>
      <c r="BR81">
        <v>0</v>
      </c>
      <c r="BS81">
        <v>5.988769617889271E-2</v>
      </c>
      <c r="BT81">
        <v>0</v>
      </c>
      <c r="BU81">
        <v>3.5200117966144438E-2</v>
      </c>
      <c r="BV81">
        <v>0</v>
      </c>
      <c r="BW81">
        <v>4.0989461006353346E-2</v>
      </c>
      <c r="BX81">
        <v>0</v>
      </c>
      <c r="BY81">
        <v>3.2917806096333602E-2</v>
      </c>
      <c r="BZ81">
        <v>0</v>
      </c>
      <c r="CA81">
        <v>5.601015634473247E-2</v>
      </c>
      <c r="CB81">
        <v>0</v>
      </c>
      <c r="CC81">
        <v>5.6898256925534352E-2</v>
      </c>
      <c r="CD81">
        <v>0</v>
      </c>
      <c r="CE81">
        <v>0.26961188133436492</v>
      </c>
      <c r="CF81">
        <v>0</v>
      </c>
      <c r="CG81">
        <v>4.9476829887024523E-2</v>
      </c>
      <c r="CH81">
        <v>4.6762589928057551E-4</v>
      </c>
      <c r="CI81">
        <v>2.063086433614273E-2</v>
      </c>
      <c r="CJ81">
        <v>1.3513513513513514E-4</v>
      </c>
      <c r="CK81">
        <v>4.6122773453285526E-2</v>
      </c>
      <c r="CL81">
        <v>0</v>
      </c>
      <c r="CM81">
        <v>2.5877365859112871E-2</v>
      </c>
      <c r="CN81">
        <v>0</v>
      </c>
      <c r="CO81">
        <v>1.698151751739873E-2</v>
      </c>
    </row>
    <row r="82" spans="1:93">
      <c r="A82">
        <v>530</v>
      </c>
      <c r="B82" s="32" t="s">
        <v>121</v>
      </c>
      <c r="C82" t="e">
        <f t="shared" si="3"/>
        <v>#N/A</v>
      </c>
      <c r="D82">
        <v>1.0384615384615384E-2</v>
      </c>
      <c r="E82">
        <v>0.12566049083103076</v>
      </c>
      <c r="F82">
        <v>2.6086956521739132E-3</v>
      </c>
      <c r="G82">
        <v>6.7231682337354839E-2</v>
      </c>
      <c r="H82">
        <v>1.3125000000000001E-3</v>
      </c>
      <c r="I82">
        <v>6.6465390729435123E-2</v>
      </c>
      <c r="J82">
        <v>3.2710280373831772E-4</v>
      </c>
      <c r="K82">
        <v>3.9842774058346728E-2</v>
      </c>
      <c r="L82">
        <v>0</v>
      </c>
      <c r="M82">
        <v>2.8887342346688556E-2</v>
      </c>
      <c r="N82">
        <v>0.16262032085561498</v>
      </c>
      <c r="O82">
        <v>0.48585710740183519</v>
      </c>
      <c r="P82">
        <v>9.1743119266055046E-5</v>
      </c>
      <c r="Q82">
        <v>5.7415061167997508E-2</v>
      </c>
      <c r="R82">
        <v>4.3027522935779813E-2</v>
      </c>
      <c r="S82">
        <v>0.29542141930045923</v>
      </c>
      <c r="T82">
        <v>0</v>
      </c>
      <c r="U82">
        <v>0.26211406291574246</v>
      </c>
      <c r="V82">
        <v>0</v>
      </c>
      <c r="W82">
        <v>0.19856038507882742</v>
      </c>
      <c r="X82">
        <v>0</v>
      </c>
      <c r="Y82">
        <v>0.17106336915782636</v>
      </c>
      <c r="Z82">
        <v>0</v>
      </c>
      <c r="AA82">
        <v>0.10728602019374608</v>
      </c>
      <c r="AB82">
        <v>1.5625E-4</v>
      </c>
      <c r="AC82">
        <v>7.3998770137064962E-2</v>
      </c>
      <c r="AD82">
        <v>3.4545454545454546E-2</v>
      </c>
      <c r="AE82">
        <v>0.96024376655572208</v>
      </c>
      <c r="AF82">
        <v>0.10112676056338028</v>
      </c>
      <c r="AG82">
        <v>0.55238056621227516</v>
      </c>
      <c r="AH82">
        <v>1.6949152542372882E-4</v>
      </c>
      <c r="AI82">
        <v>7.0047059603211823E-2</v>
      </c>
      <c r="AJ82">
        <v>4.2888888888888886E-2</v>
      </c>
      <c r="AK82">
        <v>0.43866936008883511</v>
      </c>
      <c r="AL82">
        <v>1.1904761904761903E-4</v>
      </c>
      <c r="AM82">
        <v>6.8485827956323089E-2</v>
      </c>
      <c r="AN82">
        <v>7.8125000000000004E-4</v>
      </c>
      <c r="AO82">
        <v>7.4480834712521496E-2</v>
      </c>
      <c r="AP82">
        <v>3.7500000000000001E-4</v>
      </c>
      <c r="AQ82">
        <v>6.8916462821917893E-2</v>
      </c>
      <c r="AR82">
        <v>3.5862068965517239E-2</v>
      </c>
      <c r="AS82">
        <v>0.34582978085140703</v>
      </c>
      <c r="AT82">
        <v>0</v>
      </c>
      <c r="AU82">
        <v>0.12188360497341771</v>
      </c>
      <c r="AV82">
        <v>0.2016494845360825</v>
      </c>
      <c r="AW82">
        <v>0.64773345309828123</v>
      </c>
      <c r="AX82">
        <v>0</v>
      </c>
      <c r="AY82">
        <v>0.11253581443679651</v>
      </c>
      <c r="AZ82">
        <v>6.4285714285714285E-3</v>
      </c>
      <c r="BA82">
        <v>0.22318436935921981</v>
      </c>
      <c r="BB82">
        <v>0.9588461538461539</v>
      </c>
      <c r="BC82">
        <v>2.0410959916879903</v>
      </c>
      <c r="BD82">
        <v>0.80170731707317078</v>
      </c>
      <c r="BE82">
        <v>1.7710145529482892</v>
      </c>
      <c r="BF82">
        <v>0</v>
      </c>
      <c r="BG82">
        <v>7.6825452911268299E-2</v>
      </c>
      <c r="BH82">
        <v>0</v>
      </c>
      <c r="BI82">
        <v>0.15486170674127772</v>
      </c>
      <c r="BJ82">
        <v>1.6091954022988506E-2</v>
      </c>
      <c r="BK82">
        <v>0.23966890519717374</v>
      </c>
      <c r="BL82">
        <v>0.16390243902439025</v>
      </c>
      <c r="BM82">
        <v>0.78616292688905509</v>
      </c>
      <c r="BN82">
        <v>8.9843749999999993E-3</v>
      </c>
      <c r="BO82">
        <v>0.10796642429421056</v>
      </c>
      <c r="BP82">
        <v>0.16845454545454547</v>
      </c>
      <c r="BQ82">
        <v>0.56886912124645361</v>
      </c>
      <c r="BR82">
        <v>3.0645161290322577E-3</v>
      </c>
      <c r="BS82">
        <v>0.17810987679750193</v>
      </c>
      <c r="BT82">
        <v>2.3809523809523807E-4</v>
      </c>
      <c r="BU82">
        <v>4.9825213047066032E-2</v>
      </c>
      <c r="BV82">
        <v>5.7264957264957263E-3</v>
      </c>
      <c r="BW82">
        <v>0.16818328859270232</v>
      </c>
      <c r="BX82">
        <v>0</v>
      </c>
      <c r="BY82">
        <v>6.9514657654072304E-2</v>
      </c>
      <c r="BZ82">
        <v>8.0555555555555561E-2</v>
      </c>
      <c r="CA82">
        <v>0.55287842918289509</v>
      </c>
      <c r="CB82">
        <v>4.1666666666666669E-4</v>
      </c>
      <c r="CC82">
        <v>5.7307908002578178E-2</v>
      </c>
      <c r="CD82">
        <v>0</v>
      </c>
      <c r="CE82">
        <v>0.1913814836582387</v>
      </c>
      <c r="CF82">
        <v>0.62635514018691585</v>
      </c>
      <c r="CG82">
        <v>1.1674278586621492</v>
      </c>
      <c r="CH82">
        <v>8.6330935251798565E-4</v>
      </c>
      <c r="CI82">
        <v>3.1508876224456077E-2</v>
      </c>
      <c r="CJ82">
        <v>3.5135135135135132E-3</v>
      </c>
      <c r="CK82">
        <v>0.14516681728440578</v>
      </c>
      <c r="CL82">
        <v>6.2773109243697486E-2</v>
      </c>
      <c r="CM82">
        <v>0.30860392291434724</v>
      </c>
      <c r="CN82">
        <v>0.17248299319727892</v>
      </c>
      <c r="CO82">
        <v>0.46579231278313848</v>
      </c>
    </row>
    <row r="83" spans="1:93">
      <c r="A83">
        <v>106</v>
      </c>
      <c r="B83" s="32" t="s">
        <v>122</v>
      </c>
      <c r="C83" t="str">
        <f t="shared" si="3"/>
        <v>Other Cdn</v>
      </c>
      <c r="D83">
        <v>5.2884615384615388E-3</v>
      </c>
      <c r="E83">
        <v>9.5388688009532999E-2</v>
      </c>
      <c r="F83">
        <v>2.1304347826086957E-2</v>
      </c>
      <c r="G83">
        <v>0.18074501037615823</v>
      </c>
      <c r="H83">
        <v>5.3749999999999996E-3</v>
      </c>
      <c r="I83">
        <v>9.4076963426254129E-2</v>
      </c>
      <c r="J83">
        <v>8.4112149532710281E-4</v>
      </c>
      <c r="K83">
        <v>3.5092442889528154E-2</v>
      </c>
      <c r="L83">
        <v>3.9453333333333331</v>
      </c>
      <c r="M83">
        <v>2.2737130231168448</v>
      </c>
      <c r="N83">
        <v>1.0522459893048128</v>
      </c>
      <c r="O83">
        <v>1.0727978634978814</v>
      </c>
      <c r="P83">
        <v>0.14605504587155962</v>
      </c>
      <c r="Q83">
        <v>0.6154307060062818</v>
      </c>
      <c r="R83">
        <v>1.5029357798165139</v>
      </c>
      <c r="S83">
        <v>2.2399171208932618</v>
      </c>
      <c r="T83">
        <v>0</v>
      </c>
      <c r="U83">
        <v>0.31385532035670771</v>
      </c>
      <c r="V83">
        <v>0</v>
      </c>
      <c r="W83">
        <v>3.8018234291111688E-2</v>
      </c>
      <c r="X83">
        <v>0</v>
      </c>
      <c r="Y83">
        <v>0.19442142363689477</v>
      </c>
      <c r="Z83">
        <v>0</v>
      </c>
      <c r="AA83">
        <v>0.1498536059303246</v>
      </c>
      <c r="AB83">
        <v>1.71875E-3</v>
      </c>
      <c r="AC83">
        <v>0.12335880730427783</v>
      </c>
      <c r="AD83">
        <v>8.1818181818181825E-3</v>
      </c>
      <c r="AE83">
        <v>0.90992128163587727</v>
      </c>
      <c r="AF83">
        <v>0.20211267605633804</v>
      </c>
      <c r="AG83">
        <v>0.72484918033575862</v>
      </c>
      <c r="AH83">
        <v>3.3898305084745765E-4</v>
      </c>
      <c r="AI83">
        <v>0.10402316896714983</v>
      </c>
      <c r="AJ83">
        <v>0.26800000000000002</v>
      </c>
      <c r="AK83">
        <v>1.0819640033801747</v>
      </c>
      <c r="AL83">
        <v>7.1428571428571429E-4</v>
      </c>
      <c r="AM83">
        <v>6.3088632237129322E-2</v>
      </c>
      <c r="AN83">
        <v>7.8125000000000004E-4</v>
      </c>
      <c r="AO83">
        <v>4.7885748448681979E-2</v>
      </c>
      <c r="AP83">
        <v>2.1250000000000002E-3</v>
      </c>
      <c r="AQ83">
        <v>4.8849432204506438E-2</v>
      </c>
      <c r="AR83">
        <v>0.13741379310344826</v>
      </c>
      <c r="AS83">
        <v>0.6702290293587565</v>
      </c>
      <c r="AT83">
        <v>1.3692307692307693E-2</v>
      </c>
      <c r="AU83">
        <v>0.14663218336954553</v>
      </c>
      <c r="AV83">
        <v>0.1524742268041237</v>
      </c>
      <c r="AW83">
        <v>0.5041904520131153</v>
      </c>
      <c r="AX83">
        <v>8.0645161290322578E-3</v>
      </c>
      <c r="AY83">
        <v>0.20451711010287746</v>
      </c>
      <c r="AZ83">
        <v>0</v>
      </c>
      <c r="BA83">
        <v>0.28500318345846282</v>
      </c>
      <c r="BB83">
        <v>0.45403846153846156</v>
      </c>
      <c r="BC83">
        <v>1.5355205048198068</v>
      </c>
      <c r="BD83">
        <v>0.4324390243902439</v>
      </c>
      <c r="BE83">
        <v>1.4381868536607563</v>
      </c>
      <c r="BF83">
        <v>0</v>
      </c>
      <c r="BG83">
        <v>0.12533080539547367</v>
      </c>
      <c r="BH83">
        <v>0</v>
      </c>
      <c r="BI83">
        <v>0.22936046002321803</v>
      </c>
      <c r="BJ83">
        <v>2.4137931034482758E-2</v>
      </c>
      <c r="BK83">
        <v>0.26249691343510395</v>
      </c>
      <c r="BL83">
        <v>0.65512195121951222</v>
      </c>
      <c r="BM83">
        <v>1.6373354982572783</v>
      </c>
      <c r="BN83">
        <v>1.390625E-2</v>
      </c>
      <c r="BO83">
        <v>0.18722679639231338</v>
      </c>
      <c r="BP83">
        <v>0.56281818181818177</v>
      </c>
      <c r="BQ83">
        <v>0.9149786393632644</v>
      </c>
      <c r="BR83">
        <v>0.15709677419354839</v>
      </c>
      <c r="BS83">
        <v>0.7246345902790885</v>
      </c>
      <c r="BT83">
        <v>0.94841269841269837</v>
      </c>
      <c r="BU83">
        <v>1.2948376253598843</v>
      </c>
      <c r="BV83">
        <v>0.79581196581196578</v>
      </c>
      <c r="BW83">
        <v>1.3969005442811961</v>
      </c>
      <c r="BX83">
        <v>0</v>
      </c>
      <c r="BY83">
        <v>0.11308535019905532</v>
      </c>
      <c r="BZ83">
        <v>0.68488888888888888</v>
      </c>
      <c r="CA83">
        <v>1.6781309055713247</v>
      </c>
      <c r="CB83">
        <v>0.72180555555555559</v>
      </c>
      <c r="CC83">
        <v>1.5968251509342839</v>
      </c>
      <c r="CD83">
        <v>0</v>
      </c>
      <c r="CE83">
        <v>0.2265425559425101</v>
      </c>
      <c r="CF83">
        <v>0.53168224299065425</v>
      </c>
      <c r="CG83">
        <v>1.1245051750387105</v>
      </c>
      <c r="CH83">
        <v>3.2014388489208633E-3</v>
      </c>
      <c r="CI83">
        <v>6.1134063641915169E-2</v>
      </c>
      <c r="CJ83">
        <v>0.61797297297297304</v>
      </c>
      <c r="CK83">
        <v>1.2892724389911543</v>
      </c>
      <c r="CL83">
        <v>2.3277310924369746E-2</v>
      </c>
      <c r="CM83">
        <v>0.19795391427101824</v>
      </c>
      <c r="CN83">
        <v>1.2779251700680272</v>
      </c>
      <c r="CO83">
        <v>0.97645411764423451</v>
      </c>
    </row>
    <row r="84" spans="1:93">
      <c r="A84">
        <v>105</v>
      </c>
      <c r="B84" s="32" t="s">
        <v>123</v>
      </c>
      <c r="C84" t="str">
        <f t="shared" si="3"/>
        <v>Other Cdn</v>
      </c>
      <c r="D84">
        <v>0</v>
      </c>
      <c r="E84">
        <v>4.9948443266016523E-2</v>
      </c>
      <c r="F84">
        <v>5.4347826086956517E-5</v>
      </c>
      <c r="G84">
        <v>2.7309789132438308E-2</v>
      </c>
      <c r="H84">
        <v>0</v>
      </c>
      <c r="I84">
        <v>4.3741592708693967E-2</v>
      </c>
      <c r="J84">
        <v>1.8691588785046731E-4</v>
      </c>
      <c r="K84">
        <v>2.7084143979190258E-2</v>
      </c>
      <c r="L84">
        <v>0</v>
      </c>
      <c r="M84">
        <v>4.6352047972394131E-2</v>
      </c>
      <c r="N84">
        <v>0</v>
      </c>
      <c r="O84">
        <v>2.5189810492642965E-2</v>
      </c>
      <c r="P84">
        <v>0</v>
      </c>
      <c r="Q84">
        <v>4.3571778136598897E-2</v>
      </c>
      <c r="R84">
        <v>0</v>
      </c>
      <c r="S84">
        <v>3.396279946021407E-2</v>
      </c>
      <c r="T84">
        <v>0</v>
      </c>
      <c r="U84">
        <v>0.2066587302367803</v>
      </c>
      <c r="V84">
        <v>0</v>
      </c>
      <c r="W84">
        <v>0.25039340104229701</v>
      </c>
      <c r="X84">
        <v>0</v>
      </c>
      <c r="Y84">
        <v>0.17690087448042532</v>
      </c>
      <c r="Z84">
        <v>0</v>
      </c>
      <c r="AA84">
        <v>5.8114328934633239E-2</v>
      </c>
      <c r="AB84">
        <v>0</v>
      </c>
      <c r="AC84">
        <v>0.10297878452868971</v>
      </c>
      <c r="AD84">
        <v>0</v>
      </c>
      <c r="AE84">
        <v>0.23742787452100036</v>
      </c>
      <c r="AF84">
        <v>2.6760563380281693E-3</v>
      </c>
      <c r="AG84">
        <v>9.7319594688587988E-2</v>
      </c>
      <c r="AH84">
        <v>0</v>
      </c>
      <c r="AI84">
        <v>8.0370025719190899E-2</v>
      </c>
      <c r="AJ84">
        <v>0</v>
      </c>
      <c r="AK84">
        <v>8.8381325096779303E-2</v>
      </c>
      <c r="AL84">
        <v>0</v>
      </c>
      <c r="AM84">
        <v>5.6769377979925269E-2</v>
      </c>
      <c r="AN84">
        <v>0</v>
      </c>
      <c r="AO84">
        <v>8.4576933769039991E-2</v>
      </c>
      <c r="AP84">
        <v>0</v>
      </c>
      <c r="AQ84">
        <v>8.2748562721434951E-2</v>
      </c>
      <c r="AR84">
        <v>0</v>
      </c>
      <c r="AS84">
        <v>6.465360863022955E-2</v>
      </c>
      <c r="AT84">
        <v>0</v>
      </c>
      <c r="AU84">
        <v>6.8814948591966338E-2</v>
      </c>
      <c r="AV84">
        <v>1.134020618556701E-3</v>
      </c>
      <c r="AW84">
        <v>7.9657150502403851E-2</v>
      </c>
      <c r="AX84">
        <v>0</v>
      </c>
      <c r="AY84">
        <v>6.9652631313575603E-2</v>
      </c>
      <c r="AZ84">
        <v>7.4999999999999997E-3</v>
      </c>
      <c r="BA84">
        <v>0.16641248424169119</v>
      </c>
      <c r="BB84">
        <v>1.3269230769230771E-2</v>
      </c>
      <c r="BC84">
        <v>0.26829585137751683</v>
      </c>
      <c r="BD84">
        <v>8.9268292682926825E-2</v>
      </c>
      <c r="BE84">
        <v>0.63597417896926489</v>
      </c>
      <c r="BF84">
        <v>0</v>
      </c>
      <c r="BG84">
        <v>0.27565122593566665</v>
      </c>
      <c r="BH84">
        <v>0</v>
      </c>
      <c r="BI84">
        <v>0.10098029363182798</v>
      </c>
      <c r="BJ84">
        <v>0</v>
      </c>
      <c r="BK84">
        <v>4.7756314415547764E-2</v>
      </c>
      <c r="BL84">
        <v>0</v>
      </c>
      <c r="BM84">
        <v>0.10301394850872737</v>
      </c>
      <c r="BN84">
        <v>1.15625E-2</v>
      </c>
      <c r="BO84">
        <v>0.15573986448735302</v>
      </c>
      <c r="BP84">
        <v>0</v>
      </c>
      <c r="BQ84">
        <v>4.0978714297822363E-2</v>
      </c>
      <c r="BR84">
        <v>0</v>
      </c>
      <c r="BS84">
        <v>8.4290616267761881E-2</v>
      </c>
      <c r="BT84">
        <v>0</v>
      </c>
      <c r="BU84">
        <v>3.9123464373013485E-2</v>
      </c>
      <c r="BV84">
        <v>8.547008547008547E-5</v>
      </c>
      <c r="BW84">
        <v>5.3875863434993648E-2</v>
      </c>
      <c r="BX84">
        <v>3.4090909090909094E-3</v>
      </c>
      <c r="BY84">
        <v>0.13497455987400483</v>
      </c>
      <c r="BZ84">
        <v>0</v>
      </c>
      <c r="CA84">
        <v>7.9797959068056049E-2</v>
      </c>
      <c r="CB84">
        <v>0</v>
      </c>
      <c r="CC84">
        <v>0.12928359882402907</v>
      </c>
      <c r="CD84">
        <v>0</v>
      </c>
      <c r="CE84">
        <v>0.19748177385546364</v>
      </c>
      <c r="CF84">
        <v>1.4018691588785046E-3</v>
      </c>
      <c r="CG84">
        <v>5.6723547633109189E-2</v>
      </c>
      <c r="CH84">
        <v>0</v>
      </c>
      <c r="CI84">
        <v>1.9199853213927014E-2</v>
      </c>
      <c r="CJ84">
        <v>8.1081081081081077E-4</v>
      </c>
      <c r="CK84">
        <v>6.5539556325507259E-2</v>
      </c>
      <c r="CL84">
        <v>0</v>
      </c>
      <c r="CM84">
        <v>3.0557311317056229E-2</v>
      </c>
      <c r="CN84">
        <v>2.7210884353741501E-4</v>
      </c>
      <c r="CO84">
        <v>2.3882433650357061E-2</v>
      </c>
    </row>
    <row r="85" spans="1:93">
      <c r="A85">
        <v>3</v>
      </c>
      <c r="B85" s="32" t="s">
        <v>124</v>
      </c>
      <c r="C85" t="str">
        <f t="shared" si="3"/>
        <v>Other Cdn</v>
      </c>
      <c r="D85">
        <v>0</v>
      </c>
      <c r="E85">
        <v>3.7297858021893171E-2</v>
      </c>
      <c r="F85">
        <v>5.4347826086956517E-5</v>
      </c>
      <c r="G85">
        <v>4.7488418745958473E-2</v>
      </c>
      <c r="H85">
        <v>0</v>
      </c>
      <c r="I85">
        <v>2.4814011636923011E-2</v>
      </c>
      <c r="J85">
        <v>0</v>
      </c>
      <c r="K85">
        <v>2.3119668075151745E-2</v>
      </c>
      <c r="L85">
        <v>6.6666666666666664E-4</v>
      </c>
      <c r="M85">
        <v>0.13141380010746917</v>
      </c>
      <c r="N85">
        <v>5.3475935828877003E-5</v>
      </c>
      <c r="O85">
        <v>2.8601036728241026E-2</v>
      </c>
      <c r="P85">
        <v>0</v>
      </c>
      <c r="Q85">
        <v>5.6354112348593138E-2</v>
      </c>
      <c r="R85">
        <v>0</v>
      </c>
      <c r="S85">
        <v>4.7502939413527803E-2</v>
      </c>
      <c r="T85">
        <v>0</v>
      </c>
      <c r="U85">
        <v>0.24630410668784458</v>
      </c>
      <c r="V85">
        <v>0</v>
      </c>
      <c r="W85">
        <v>0.15123256504097554</v>
      </c>
      <c r="X85">
        <v>0</v>
      </c>
      <c r="Y85">
        <v>0.33381153816832271</v>
      </c>
      <c r="Z85">
        <v>0</v>
      </c>
      <c r="AA85">
        <v>0.1386494585897714</v>
      </c>
      <c r="AB85">
        <v>0</v>
      </c>
      <c r="AC85">
        <v>0.10150477191675364</v>
      </c>
      <c r="AD85">
        <v>0</v>
      </c>
      <c r="AE85">
        <v>0.54249434016486409</v>
      </c>
      <c r="AF85">
        <v>0</v>
      </c>
      <c r="AG85">
        <v>4.1205356303990567E-2</v>
      </c>
      <c r="AH85">
        <v>0</v>
      </c>
      <c r="AI85">
        <v>6.8848711785417266E-2</v>
      </c>
      <c r="AJ85">
        <v>0</v>
      </c>
      <c r="AK85">
        <v>7.6197835999594538E-2</v>
      </c>
      <c r="AL85">
        <v>0</v>
      </c>
      <c r="AM85">
        <v>5.3021757144337149E-2</v>
      </c>
      <c r="AN85">
        <v>0</v>
      </c>
      <c r="AO85">
        <v>9.1092204820049746E-2</v>
      </c>
      <c r="AP85">
        <v>5.5000000000000005E-3</v>
      </c>
      <c r="AQ85">
        <v>0.12635957531674208</v>
      </c>
      <c r="AR85">
        <v>0</v>
      </c>
      <c r="AS85">
        <v>0.14787897321482837</v>
      </c>
      <c r="AT85">
        <v>0</v>
      </c>
      <c r="AU85">
        <v>2.9123322557559932E-2</v>
      </c>
      <c r="AV85">
        <v>0</v>
      </c>
      <c r="AW85">
        <v>5.8764639267869498E-2</v>
      </c>
      <c r="AX85">
        <v>0</v>
      </c>
      <c r="AY85">
        <v>0.20451154098739691</v>
      </c>
      <c r="AZ85">
        <v>0</v>
      </c>
      <c r="BA85">
        <v>0.20681455540177188</v>
      </c>
      <c r="BB85">
        <v>0</v>
      </c>
      <c r="BC85">
        <v>0.10753602326490395</v>
      </c>
      <c r="BD85">
        <v>0</v>
      </c>
      <c r="BE85">
        <v>7.470888863986791E-2</v>
      </c>
      <c r="BF85">
        <v>0</v>
      </c>
      <c r="BG85">
        <v>0.2069016211344967</v>
      </c>
      <c r="BH85">
        <v>0</v>
      </c>
      <c r="BI85">
        <v>0.13022340731827503</v>
      </c>
      <c r="BJ85">
        <v>0</v>
      </c>
      <c r="BK85">
        <v>5.6792275322033244E-2</v>
      </c>
      <c r="BL85">
        <v>0</v>
      </c>
      <c r="BM85">
        <v>0.19540025518400067</v>
      </c>
      <c r="BN85">
        <v>7.8125000000000002E-5</v>
      </c>
      <c r="BO85">
        <v>3.3388942513176666E-2</v>
      </c>
      <c r="BP85">
        <v>1E-3</v>
      </c>
      <c r="BQ85">
        <v>6.1248143918924983E-2</v>
      </c>
      <c r="BR85">
        <v>1.6129032258064516E-4</v>
      </c>
      <c r="BS85">
        <v>0.1013809987655037</v>
      </c>
      <c r="BT85">
        <v>0</v>
      </c>
      <c r="BU85">
        <v>4.4432435496294956E-2</v>
      </c>
      <c r="BV85">
        <v>0</v>
      </c>
      <c r="BW85">
        <v>2.9791091804683676E-2</v>
      </c>
      <c r="BX85">
        <v>0</v>
      </c>
      <c r="BY85">
        <v>5.2692212393528261E-2</v>
      </c>
      <c r="BZ85">
        <v>0</v>
      </c>
      <c r="CA85">
        <v>4.7174756446266654E-2</v>
      </c>
      <c r="CB85">
        <v>1.3888888888888889E-4</v>
      </c>
      <c r="CC85">
        <v>4.1957492097530226E-2</v>
      </c>
      <c r="CD85">
        <v>0</v>
      </c>
      <c r="CE85">
        <v>0.11989717233193328</v>
      </c>
      <c r="CF85">
        <v>0</v>
      </c>
      <c r="CG85">
        <v>4.1271708656094398E-2</v>
      </c>
      <c r="CH85">
        <v>2.9136690647482014E-3</v>
      </c>
      <c r="CI85">
        <v>4.6978588726992183E-2</v>
      </c>
      <c r="CJ85">
        <v>2.0270270270270271E-3</v>
      </c>
      <c r="CK85">
        <v>9.9195007762268417E-2</v>
      </c>
      <c r="CL85">
        <v>0</v>
      </c>
      <c r="CM85">
        <v>2.8012427056700411E-2</v>
      </c>
      <c r="CN85">
        <v>3.4013605442176877E-5</v>
      </c>
      <c r="CO85">
        <v>2.271140640290864E-2</v>
      </c>
    </row>
    <row r="86" spans="1:93">
      <c r="A86">
        <v>242</v>
      </c>
      <c r="B86" s="32" t="s">
        <v>125</v>
      </c>
      <c r="C86" t="str">
        <f t="shared" si="3"/>
        <v>Other Cdn</v>
      </c>
      <c r="D86">
        <v>5.6346153846153851E-2</v>
      </c>
      <c r="E86">
        <v>0.52431092931109124</v>
      </c>
      <c r="F86">
        <v>0</v>
      </c>
      <c r="G86">
        <v>2.3626557544893054E-2</v>
      </c>
      <c r="H86">
        <v>0.21487500000000001</v>
      </c>
      <c r="I86">
        <v>0.644098884285076</v>
      </c>
      <c r="J86">
        <v>9.8130841121495333E-4</v>
      </c>
      <c r="K86">
        <v>4.5007832323908342E-2</v>
      </c>
      <c r="L86">
        <v>1.6400000000000001E-2</v>
      </c>
      <c r="M86">
        <v>0.26555143316571556</v>
      </c>
      <c r="N86">
        <v>0</v>
      </c>
      <c r="O86">
        <v>2.7034694144168647E-2</v>
      </c>
      <c r="P86">
        <v>2.4770642201834862E-3</v>
      </c>
      <c r="Q86">
        <v>9.2305904133992464E-2</v>
      </c>
      <c r="R86">
        <v>0</v>
      </c>
      <c r="S86">
        <v>3.8432085586398421E-2</v>
      </c>
      <c r="T86">
        <v>0</v>
      </c>
      <c r="U86">
        <v>0.11247960288917548</v>
      </c>
      <c r="V86">
        <v>0</v>
      </c>
      <c r="W86">
        <v>0.11886307434625909</v>
      </c>
      <c r="X86">
        <v>1.7647058823529412E-2</v>
      </c>
      <c r="Y86">
        <v>0.48858062907068922</v>
      </c>
      <c r="Z86">
        <v>0</v>
      </c>
      <c r="AA86">
        <v>0.1883286857315872</v>
      </c>
      <c r="AB86">
        <v>0</v>
      </c>
      <c r="AC86">
        <v>8.6883513248990116E-2</v>
      </c>
      <c r="AD86">
        <v>0</v>
      </c>
      <c r="AE86">
        <v>0.25739690988223191</v>
      </c>
      <c r="AF86">
        <v>0</v>
      </c>
      <c r="AG86">
        <v>9.9687287833181398E-2</v>
      </c>
      <c r="AH86">
        <v>0</v>
      </c>
      <c r="AI86">
        <v>7.8165453262988155E-2</v>
      </c>
      <c r="AJ86">
        <v>7.0506666666666664</v>
      </c>
      <c r="AK86">
        <v>4.2161501174153386</v>
      </c>
      <c r="AL86">
        <v>0</v>
      </c>
      <c r="AM86">
        <v>0.10800499251349809</v>
      </c>
      <c r="AN86">
        <v>1.0457812500000001</v>
      </c>
      <c r="AO86">
        <v>2.1047599854994408</v>
      </c>
      <c r="AP86">
        <v>0</v>
      </c>
      <c r="AQ86">
        <v>5.7400399655299056E-2</v>
      </c>
      <c r="AR86">
        <v>4.3103448275862068E-3</v>
      </c>
      <c r="AS86">
        <v>0.15281260932710014</v>
      </c>
      <c r="AT86">
        <v>1.5384615384615385E-4</v>
      </c>
      <c r="AU86">
        <v>6.6594668592827352E-2</v>
      </c>
      <c r="AV86">
        <v>6.0023711340206187</v>
      </c>
      <c r="AW86">
        <v>4.130547516041676</v>
      </c>
      <c r="AX86">
        <v>0</v>
      </c>
      <c r="AY86">
        <v>8.4045523170461059E-2</v>
      </c>
      <c r="AZ86">
        <v>0</v>
      </c>
      <c r="BA86">
        <v>0.22756809491618629</v>
      </c>
      <c r="BB86">
        <v>6.1538461538461538E-3</v>
      </c>
      <c r="BC86">
        <v>0.31607679581722758</v>
      </c>
      <c r="BD86">
        <v>1.5853658536585366E-2</v>
      </c>
      <c r="BE86">
        <v>0.19852879833509515</v>
      </c>
      <c r="BF86">
        <v>0</v>
      </c>
      <c r="BG86">
        <v>0.10789033335940366</v>
      </c>
      <c r="BH86">
        <v>22.933333333333334</v>
      </c>
      <c r="BI86">
        <v>10.129439054239599</v>
      </c>
      <c r="BJ86">
        <v>0.11908045977011494</v>
      </c>
      <c r="BK86">
        <v>0.47029036318275597</v>
      </c>
      <c r="BL86">
        <v>0</v>
      </c>
      <c r="BM86">
        <v>6.3727213306181668E-2</v>
      </c>
      <c r="BN86">
        <v>1.25E-3</v>
      </c>
      <c r="BO86">
        <v>3.8956432849608251E-2</v>
      </c>
      <c r="BP86">
        <v>8.1818181818181816E-4</v>
      </c>
      <c r="BQ86">
        <v>5.2231553811095385E-2</v>
      </c>
      <c r="BR86">
        <v>0</v>
      </c>
      <c r="BS86">
        <v>7.0939887558162024E-2</v>
      </c>
      <c r="BT86">
        <v>1.5873015873015872E-2</v>
      </c>
      <c r="BU86">
        <v>0.19736886113755314</v>
      </c>
      <c r="BV86">
        <v>0</v>
      </c>
      <c r="BW86">
        <v>2.6136945383716876E-2</v>
      </c>
      <c r="BX86">
        <v>0</v>
      </c>
      <c r="BY86">
        <v>0.14924147949521333</v>
      </c>
      <c r="BZ86">
        <v>3.7777777777777779E-3</v>
      </c>
      <c r="CA86">
        <v>9.55061424324333E-2</v>
      </c>
      <c r="CB86">
        <v>5.5555555555555556E-4</v>
      </c>
      <c r="CC86">
        <v>6.3132610215698062E-2</v>
      </c>
      <c r="CD86">
        <v>0</v>
      </c>
      <c r="CE86">
        <v>0.14338113618960302</v>
      </c>
      <c r="CF86">
        <v>2.7102803738317757E-3</v>
      </c>
      <c r="CG86">
        <v>7.2525399642879171E-2</v>
      </c>
      <c r="CH86">
        <v>2.814244604316547</v>
      </c>
      <c r="CI86">
        <v>1.3858887578607828</v>
      </c>
      <c r="CJ86">
        <v>1.1756756756756756E-2</v>
      </c>
      <c r="CK86">
        <v>0.11525922292314346</v>
      </c>
      <c r="CL86">
        <v>8.9915966386554629E-3</v>
      </c>
      <c r="CM86">
        <v>0.12874430903815126</v>
      </c>
      <c r="CN86">
        <v>5.8809523809523812E-2</v>
      </c>
      <c r="CO86">
        <v>0.26314109204651603</v>
      </c>
    </row>
    <row r="87" spans="1:93">
      <c r="A87">
        <v>5</v>
      </c>
      <c r="B87" s="32" t="s">
        <v>126</v>
      </c>
      <c r="C87" t="str">
        <f t="shared" si="3"/>
        <v>Other Cdn</v>
      </c>
      <c r="D87">
        <v>9.6010576923076929</v>
      </c>
      <c r="E87">
        <v>5.188981714317686</v>
      </c>
      <c r="F87">
        <v>0</v>
      </c>
      <c r="G87">
        <v>2.9469008165261067E-2</v>
      </c>
      <c r="H87">
        <v>2.2040000000000002</v>
      </c>
      <c r="I87">
        <v>1.6839034592832549</v>
      </c>
      <c r="J87">
        <v>0.16056074766355141</v>
      </c>
      <c r="K87">
        <v>0.43657850608934062</v>
      </c>
      <c r="L87">
        <v>0.4032</v>
      </c>
      <c r="M87">
        <v>1.5016808982443592</v>
      </c>
      <c r="N87">
        <v>0</v>
      </c>
      <c r="O87">
        <v>2.8227463204615076E-2</v>
      </c>
      <c r="P87">
        <v>0.56733944954128446</v>
      </c>
      <c r="Q87">
        <v>1.5177007678268106</v>
      </c>
      <c r="R87">
        <v>0</v>
      </c>
      <c r="S87">
        <v>2.6965613555627526E-2</v>
      </c>
      <c r="T87">
        <v>0</v>
      </c>
      <c r="U87">
        <v>0.12534545483704163</v>
      </c>
      <c r="V87">
        <v>0</v>
      </c>
      <c r="W87">
        <v>0.13126915197039221</v>
      </c>
      <c r="X87">
        <v>31.876470588235296</v>
      </c>
      <c r="Y87">
        <v>13.039212633691113</v>
      </c>
      <c r="Z87">
        <v>0</v>
      </c>
      <c r="AA87">
        <v>0.22556077421902643</v>
      </c>
      <c r="AB87">
        <v>0</v>
      </c>
      <c r="AC87">
        <v>9.5274064229104241E-2</v>
      </c>
      <c r="AD87">
        <v>4.4863636363636363</v>
      </c>
      <c r="AE87">
        <v>9.2765382357086708</v>
      </c>
      <c r="AF87">
        <v>0</v>
      </c>
      <c r="AG87">
        <v>8.1461880679250073E-2</v>
      </c>
      <c r="AH87">
        <v>0</v>
      </c>
      <c r="AI87">
        <v>6.494186126478399E-2</v>
      </c>
      <c r="AJ87">
        <v>1.7777777777777778E-2</v>
      </c>
      <c r="AK87">
        <v>0.37354472552319185</v>
      </c>
      <c r="AL87">
        <v>0</v>
      </c>
      <c r="AM87">
        <v>4.8602969300882058E-2</v>
      </c>
      <c r="AN87">
        <v>3.9407812500000001</v>
      </c>
      <c r="AO87">
        <v>3.9836909183485982</v>
      </c>
      <c r="AP87">
        <v>0</v>
      </c>
      <c r="AQ87">
        <v>4.5172283023059069E-2</v>
      </c>
      <c r="AR87">
        <v>6.2243103448275861</v>
      </c>
      <c r="AS87">
        <v>4.9310157251836664</v>
      </c>
      <c r="AT87">
        <v>0</v>
      </c>
      <c r="AU87">
        <v>3.6318169019653172E-2</v>
      </c>
      <c r="AV87">
        <v>9.3465979381443294</v>
      </c>
      <c r="AW87">
        <v>6.293388926351037</v>
      </c>
      <c r="AX87">
        <v>0</v>
      </c>
      <c r="AY87">
        <v>3.9734970577423097E-2</v>
      </c>
      <c r="AZ87">
        <v>0</v>
      </c>
      <c r="BA87">
        <v>6.2165533500127955E-2</v>
      </c>
      <c r="BB87">
        <v>1.9644230769230768</v>
      </c>
      <c r="BC87">
        <v>2.5093883810412354</v>
      </c>
      <c r="BD87">
        <v>0</v>
      </c>
      <c r="BE87">
        <v>0.1695685915808853</v>
      </c>
      <c r="BF87">
        <v>0</v>
      </c>
      <c r="BG87">
        <v>0.12343453166906257</v>
      </c>
      <c r="BH87">
        <v>20.444444444444446</v>
      </c>
      <c r="BI87">
        <v>9.5022372503151686</v>
      </c>
      <c r="BJ87">
        <v>0.69781609195402305</v>
      </c>
      <c r="BK87">
        <v>1.017964569661697</v>
      </c>
      <c r="BL87">
        <v>0</v>
      </c>
      <c r="BM87">
        <v>0.2611748815102119</v>
      </c>
      <c r="BN87">
        <v>4.6571875</v>
      </c>
      <c r="BO87">
        <v>5.6794455336905676</v>
      </c>
      <c r="BP87">
        <v>1.0950909090909091</v>
      </c>
      <c r="BQ87">
        <v>1.6473728926216999</v>
      </c>
      <c r="BR87">
        <v>0</v>
      </c>
      <c r="BS87">
        <v>6.2480120650873036E-2</v>
      </c>
      <c r="BT87">
        <v>7.7638095238095239</v>
      </c>
      <c r="BU87">
        <v>2.6908887171729945</v>
      </c>
      <c r="BV87">
        <v>0</v>
      </c>
      <c r="BW87">
        <v>4.4179012873963711E-2</v>
      </c>
      <c r="BX87">
        <v>0</v>
      </c>
      <c r="BY87">
        <v>7.8856575096459769E-2</v>
      </c>
      <c r="BZ87">
        <v>5.5430000000000001</v>
      </c>
      <c r="CA87">
        <v>2.4122237419936767</v>
      </c>
      <c r="CB87">
        <v>24.218194444444443</v>
      </c>
      <c r="CC87">
        <v>5.8717561290557665</v>
      </c>
      <c r="CD87">
        <v>0</v>
      </c>
      <c r="CE87">
        <v>0.25092392847591921</v>
      </c>
      <c r="CF87">
        <v>27.199626168224299</v>
      </c>
      <c r="CG87">
        <v>7.4468948845705292</v>
      </c>
      <c r="CH87">
        <v>2.9586330935251799</v>
      </c>
      <c r="CI87">
        <v>2.5161488266976417</v>
      </c>
      <c r="CJ87">
        <v>0.48337837837837838</v>
      </c>
      <c r="CK87">
        <v>1.4601472581221293</v>
      </c>
      <c r="CL87">
        <v>1.9412605042016806</v>
      </c>
      <c r="CM87">
        <v>3.1630514470279953</v>
      </c>
      <c r="CN87">
        <v>3.3029931972789117</v>
      </c>
      <c r="CO87">
        <v>1.0911487024916138</v>
      </c>
    </row>
    <row r="88" spans="1:93">
      <c r="A88">
        <v>314</v>
      </c>
      <c r="B88" s="32" t="s">
        <v>127</v>
      </c>
      <c r="C88" t="str">
        <f t="shared" si="3"/>
        <v>Other Cdn</v>
      </c>
      <c r="D88">
        <v>2.1842307692307692</v>
      </c>
      <c r="E88">
        <v>2.6150050426409335</v>
      </c>
      <c r="F88">
        <v>0.44277173913043477</v>
      </c>
      <c r="G88">
        <v>0.53942332249549652</v>
      </c>
      <c r="H88">
        <v>2.0750000000000001E-2</v>
      </c>
      <c r="I88">
        <v>0.21708443072916717</v>
      </c>
      <c r="J88">
        <v>1.869158878504673E-3</v>
      </c>
      <c r="K88">
        <v>5.1710209771180175E-2</v>
      </c>
      <c r="L88">
        <v>0.38906666666666667</v>
      </c>
      <c r="M88">
        <v>1.4127317831453778</v>
      </c>
      <c r="N88">
        <v>0</v>
      </c>
      <c r="O88">
        <v>2.3772423368501602E-2</v>
      </c>
      <c r="P88">
        <v>1.9893577981651378</v>
      </c>
      <c r="Q88">
        <v>3.0316032018384766</v>
      </c>
      <c r="R88">
        <v>0.31522935779816513</v>
      </c>
      <c r="S88">
        <v>0.95885525286124473</v>
      </c>
      <c r="T88">
        <v>0</v>
      </c>
      <c r="U88">
        <v>0.1377149016606915</v>
      </c>
      <c r="V88">
        <v>0</v>
      </c>
      <c r="W88">
        <v>0.1243170763553719</v>
      </c>
      <c r="X88">
        <v>0.18823529411764706</v>
      </c>
      <c r="Y88">
        <v>1.6012036645341301</v>
      </c>
      <c r="Z88">
        <v>0</v>
      </c>
      <c r="AA88">
        <v>4.5732381799710654E-2</v>
      </c>
      <c r="AB88">
        <v>0</v>
      </c>
      <c r="AC88">
        <v>0.12918249266692897</v>
      </c>
      <c r="AD88">
        <v>0</v>
      </c>
      <c r="AE88">
        <v>0.31118760076887264</v>
      </c>
      <c r="AF88">
        <v>4.0845070422535212E-3</v>
      </c>
      <c r="AG88">
        <v>0.10596952653501571</v>
      </c>
      <c r="AH88">
        <v>0.49559322033898306</v>
      </c>
      <c r="AI88">
        <v>1.1185084677905976</v>
      </c>
      <c r="AJ88">
        <v>1.1111111111111111E-3</v>
      </c>
      <c r="AK88">
        <v>6.3217873658918636E-2</v>
      </c>
      <c r="AL88">
        <v>0</v>
      </c>
      <c r="AM88">
        <v>5.3148118238063945E-2</v>
      </c>
      <c r="AN88">
        <v>8.9356249999999999</v>
      </c>
      <c r="AO88">
        <v>8.6159851704574457</v>
      </c>
      <c r="AP88">
        <v>0.49125000000000002</v>
      </c>
      <c r="AQ88">
        <v>1.0246097177010187</v>
      </c>
      <c r="AR88">
        <v>4.3275862068965512E-2</v>
      </c>
      <c r="AS88">
        <v>0.58676827385324837</v>
      </c>
      <c r="AT88">
        <v>1.8461538461538461E-3</v>
      </c>
      <c r="AU88">
        <v>5.5009549216935974E-2</v>
      </c>
      <c r="AV88">
        <v>1.0721649484536083E-2</v>
      </c>
      <c r="AW88">
        <v>0.1429096802797899</v>
      </c>
      <c r="AX88">
        <v>0</v>
      </c>
      <c r="AY88">
        <v>0.12699072314297777</v>
      </c>
      <c r="AZ88">
        <v>3.2142857142857142E-3</v>
      </c>
      <c r="BA88">
        <v>0.23271726113969973</v>
      </c>
      <c r="BB88">
        <v>0</v>
      </c>
      <c r="BC88">
        <v>9.4482539630502682E-2</v>
      </c>
      <c r="BD88">
        <v>5.687560975609756</v>
      </c>
      <c r="BE88">
        <v>5.8713760093459744</v>
      </c>
      <c r="BF88">
        <v>0</v>
      </c>
      <c r="BG88">
        <v>0.55810810643265774</v>
      </c>
      <c r="BH88">
        <v>0</v>
      </c>
      <c r="BI88">
        <v>0.18903209598724574</v>
      </c>
      <c r="BJ88">
        <v>0</v>
      </c>
      <c r="BK88">
        <v>6.1175833858353158E-2</v>
      </c>
      <c r="BL88">
        <v>0</v>
      </c>
      <c r="BM88">
        <v>4.5108844817708174E-2</v>
      </c>
      <c r="BN88">
        <v>0.72945312500000004</v>
      </c>
      <c r="BO88">
        <v>1.2182708394621593</v>
      </c>
      <c r="BP88">
        <v>9.2181818181818184E-2</v>
      </c>
      <c r="BQ88">
        <v>0.53377474897962851</v>
      </c>
      <c r="BR88">
        <v>0</v>
      </c>
      <c r="BS88">
        <v>8.2935036154946046E-2</v>
      </c>
      <c r="BT88">
        <v>0.22468253968253968</v>
      </c>
      <c r="BU88">
        <v>1.0313653256938138</v>
      </c>
      <c r="BV88">
        <v>7.35042735042735E-3</v>
      </c>
      <c r="BW88">
        <v>0.13174598134425217</v>
      </c>
      <c r="BX88">
        <v>2.1968181818181818</v>
      </c>
      <c r="BY88">
        <v>2.1342915169039176</v>
      </c>
      <c r="BZ88">
        <v>6.6666666666666664E-4</v>
      </c>
      <c r="CA88">
        <v>8.0764790565812219E-2</v>
      </c>
      <c r="CB88">
        <v>5.2759722222222223</v>
      </c>
      <c r="CC88">
        <v>3.219703655472459</v>
      </c>
      <c r="CD88">
        <v>0</v>
      </c>
      <c r="CE88">
        <v>0.2648655277207238</v>
      </c>
      <c r="CF88">
        <v>8.7102803738317747E-2</v>
      </c>
      <c r="CG88">
        <v>0.44405823804077305</v>
      </c>
      <c r="CH88">
        <v>0.19050359712230214</v>
      </c>
      <c r="CI88">
        <v>0.66473150399032188</v>
      </c>
      <c r="CJ88">
        <v>0.24905405405405406</v>
      </c>
      <c r="CK88">
        <v>0.82742434953620836</v>
      </c>
      <c r="CL88">
        <v>7.5630252100840328E-3</v>
      </c>
      <c r="CM88">
        <v>0.1086248398644783</v>
      </c>
      <c r="CN88">
        <v>1.1166666666666667</v>
      </c>
      <c r="CO88">
        <v>2.0086431395910558</v>
      </c>
    </row>
    <row r="89" spans="1:93">
      <c r="A89">
        <v>463</v>
      </c>
      <c r="B89" s="32" t="s">
        <v>128</v>
      </c>
      <c r="C89" t="str">
        <f t="shared" si="3"/>
        <v>Other Cdn</v>
      </c>
      <c r="D89">
        <v>5.3635576923076922</v>
      </c>
      <c r="E89">
        <v>3.8243165735625433</v>
      </c>
      <c r="F89">
        <v>0</v>
      </c>
      <c r="G89">
        <v>2.2532240682786489E-2</v>
      </c>
      <c r="H89">
        <v>2.6062500000000002E-2</v>
      </c>
      <c r="I89">
        <v>0.29749808337359246</v>
      </c>
      <c r="J89">
        <v>3.3644859813084113E-2</v>
      </c>
      <c r="K89">
        <v>0.23199497853834411</v>
      </c>
      <c r="L89">
        <v>0.314</v>
      </c>
      <c r="M89">
        <v>1.0348415167533942</v>
      </c>
      <c r="N89">
        <v>0</v>
      </c>
      <c r="O89">
        <v>2.6036631706483522E-2</v>
      </c>
      <c r="P89">
        <v>1.926605504587156E-3</v>
      </c>
      <c r="Q89">
        <v>6.596622055435207E-2</v>
      </c>
      <c r="R89">
        <v>9.1743119266055046E-5</v>
      </c>
      <c r="S89">
        <v>5.8952817095235976E-2</v>
      </c>
      <c r="T89">
        <v>0</v>
      </c>
      <c r="U89">
        <v>0.26960965123007674</v>
      </c>
      <c r="V89">
        <v>0</v>
      </c>
      <c r="W89">
        <v>9.3381923402561351E-2</v>
      </c>
      <c r="X89">
        <v>1.7647058823529412E-2</v>
      </c>
      <c r="Y89">
        <v>0.30979978629876287</v>
      </c>
      <c r="Z89">
        <v>0</v>
      </c>
      <c r="AA89">
        <v>4.6241471942107759E-2</v>
      </c>
      <c r="AB89">
        <v>0</v>
      </c>
      <c r="AC89">
        <v>8.33036226664539E-2</v>
      </c>
      <c r="AD89">
        <v>0</v>
      </c>
      <c r="AE89">
        <v>0.40126720453700648</v>
      </c>
      <c r="AF89">
        <v>0</v>
      </c>
      <c r="AG89">
        <v>6.0411546541166677E-2</v>
      </c>
      <c r="AH89">
        <v>0.33627118644067799</v>
      </c>
      <c r="AI89">
        <v>0.94527298094299661</v>
      </c>
      <c r="AJ89">
        <v>2.8035555555555556</v>
      </c>
      <c r="AK89">
        <v>4.7695544511480472</v>
      </c>
      <c r="AL89">
        <v>0</v>
      </c>
      <c r="AM89">
        <v>5.0995533671542692E-2</v>
      </c>
      <c r="AN89">
        <v>0.12890625</v>
      </c>
      <c r="AO89">
        <v>0.87480106606617725</v>
      </c>
      <c r="AP89">
        <v>0</v>
      </c>
      <c r="AQ89">
        <v>3.5057101991465361E-2</v>
      </c>
      <c r="AR89">
        <v>0.68448275862068964</v>
      </c>
      <c r="AS89">
        <v>2.2607355211102567</v>
      </c>
      <c r="AT89">
        <v>6.1538461538461541E-4</v>
      </c>
      <c r="AU89">
        <v>0.10429816973859646</v>
      </c>
      <c r="AV89">
        <v>0.37597938144329895</v>
      </c>
      <c r="AW89">
        <v>1.3451437288130568</v>
      </c>
      <c r="AX89">
        <v>0</v>
      </c>
      <c r="AY89">
        <v>0.11108309657834783</v>
      </c>
      <c r="AZ89">
        <v>7.1428571428571429E-4</v>
      </c>
      <c r="BA89">
        <v>0.14280072515470812</v>
      </c>
      <c r="BB89">
        <v>4.807692307692308E-3</v>
      </c>
      <c r="BC89">
        <v>0.15251850408854958</v>
      </c>
      <c r="BD89">
        <v>2.3658536585365854E-2</v>
      </c>
      <c r="BE89">
        <v>0.39721098770914642</v>
      </c>
      <c r="BF89">
        <v>0</v>
      </c>
      <c r="BG89">
        <v>0.14244163352719663</v>
      </c>
      <c r="BH89">
        <v>1.05</v>
      </c>
      <c r="BI89">
        <v>4.3242039861703425</v>
      </c>
      <c r="BJ89">
        <v>5.7471264367816091E-2</v>
      </c>
      <c r="BK89">
        <v>0.44400732454591835</v>
      </c>
      <c r="BL89">
        <v>0</v>
      </c>
      <c r="BM89">
        <v>9.8488108372275396E-2</v>
      </c>
      <c r="BN89">
        <v>1.5135937500000001</v>
      </c>
      <c r="BO89">
        <v>2.9197491241363465</v>
      </c>
      <c r="BP89">
        <v>1.2636363636363637E-2</v>
      </c>
      <c r="BQ89">
        <v>0.23611938767607302</v>
      </c>
      <c r="BR89">
        <v>0</v>
      </c>
      <c r="BS89">
        <v>8.5368260342983449E-2</v>
      </c>
      <c r="BT89">
        <v>0.55563492063492059</v>
      </c>
      <c r="BU89">
        <v>1.4978826993987724</v>
      </c>
      <c r="BV89">
        <v>1.7094017094017094E-4</v>
      </c>
      <c r="BW89">
        <v>4.5838365105788349E-2</v>
      </c>
      <c r="BX89">
        <v>0</v>
      </c>
      <c r="BY89">
        <v>0.20960746892489993</v>
      </c>
      <c r="BZ89">
        <v>3.3333333333333332E-4</v>
      </c>
      <c r="CA89">
        <v>3.7675852306015549E-2</v>
      </c>
      <c r="CB89">
        <v>6.6527777777777783E-2</v>
      </c>
      <c r="CC89">
        <v>0.74056453782467102</v>
      </c>
      <c r="CD89">
        <v>0</v>
      </c>
      <c r="CE89">
        <v>0.35872240489879875</v>
      </c>
      <c r="CF89">
        <v>7.5700934579439249E-3</v>
      </c>
      <c r="CG89">
        <v>0.10740880441158672</v>
      </c>
      <c r="CH89">
        <v>0.30737410071942445</v>
      </c>
      <c r="CI89">
        <v>1.0783015909438827</v>
      </c>
      <c r="CJ89">
        <v>0.13810810810810811</v>
      </c>
      <c r="CK89">
        <v>0.61991239924546915</v>
      </c>
      <c r="CL89">
        <v>0.20915966386554621</v>
      </c>
      <c r="CM89">
        <v>0.70761102940590814</v>
      </c>
      <c r="CN89">
        <v>1.9557823129251702E-2</v>
      </c>
      <c r="CO89">
        <v>0.16100369753226776</v>
      </c>
    </row>
    <row r="90" spans="1:93">
      <c r="A90">
        <v>31</v>
      </c>
      <c r="B90" s="32" t="s">
        <v>129</v>
      </c>
      <c r="C90" t="str">
        <f t="shared" si="3"/>
        <v>Other Cdn</v>
      </c>
      <c r="D90">
        <v>4.5576923076923077E-2</v>
      </c>
      <c r="E90">
        <v>0.36192139852441835</v>
      </c>
      <c r="F90">
        <v>0</v>
      </c>
      <c r="G90">
        <v>4.0979603863303488E-2</v>
      </c>
      <c r="H90">
        <v>4.8749999999999995E-2</v>
      </c>
      <c r="I90">
        <v>0.2821369428583444</v>
      </c>
      <c r="J90">
        <v>0.41785046728971958</v>
      </c>
      <c r="K90">
        <v>0.45523696430470018</v>
      </c>
      <c r="L90">
        <v>2.5729333333333333</v>
      </c>
      <c r="M90">
        <v>1.8465725881839521</v>
      </c>
      <c r="N90">
        <v>3.2085561497326203E-4</v>
      </c>
      <c r="O90">
        <v>3.3899045923616367E-2</v>
      </c>
      <c r="P90">
        <v>1.6035779816513762</v>
      </c>
      <c r="Q90">
        <v>1.3991894494712185</v>
      </c>
      <c r="R90">
        <v>9.1743119266055046E-5</v>
      </c>
      <c r="S90">
        <v>5.5280955114757564E-2</v>
      </c>
      <c r="T90">
        <v>0</v>
      </c>
      <c r="U90">
        <v>0.17610449647685872</v>
      </c>
      <c r="V90">
        <v>0</v>
      </c>
      <c r="W90">
        <v>0.30108809824416899</v>
      </c>
      <c r="X90">
        <v>1.1764705882352941E-2</v>
      </c>
      <c r="Y90">
        <v>0.4667497997188147</v>
      </c>
      <c r="Z90">
        <v>0</v>
      </c>
      <c r="AA90">
        <v>6.7816633723452813E-2</v>
      </c>
      <c r="AB90">
        <v>0</v>
      </c>
      <c r="AC90">
        <v>5.7839817984278327E-2</v>
      </c>
      <c r="AD90">
        <v>0</v>
      </c>
      <c r="AE90">
        <v>0.2467337183134386</v>
      </c>
      <c r="AF90">
        <v>0.18394366197183099</v>
      </c>
      <c r="AG90">
        <v>0.66973118038911172</v>
      </c>
      <c r="AH90">
        <v>1.0338983050847458E-2</v>
      </c>
      <c r="AI90">
        <v>0.20770793884391092</v>
      </c>
      <c r="AJ90">
        <v>6.4222222222222222E-2</v>
      </c>
      <c r="AK90">
        <v>0.5106740803111417</v>
      </c>
      <c r="AL90">
        <v>0</v>
      </c>
      <c r="AM90">
        <v>7.4150178185170168E-2</v>
      </c>
      <c r="AN90">
        <v>1.8749999999999999E-3</v>
      </c>
      <c r="AO90">
        <v>7.8320090038574153E-2</v>
      </c>
      <c r="AP90">
        <v>0</v>
      </c>
      <c r="AQ90">
        <v>7.0974584459254961E-2</v>
      </c>
      <c r="AR90">
        <v>6.8965517241379309E-3</v>
      </c>
      <c r="AS90">
        <v>0.1685111260420509</v>
      </c>
      <c r="AT90">
        <v>0</v>
      </c>
      <c r="AU90">
        <v>6.0405297615341656E-2</v>
      </c>
      <c r="AV90">
        <v>2.329896907216495E-2</v>
      </c>
      <c r="AW90">
        <v>0.19763681319782808</v>
      </c>
      <c r="AX90">
        <v>0</v>
      </c>
      <c r="AY90">
        <v>9.9082651040299244E-2</v>
      </c>
      <c r="AZ90">
        <v>0</v>
      </c>
      <c r="BA90">
        <v>6.1781917261687906E-2</v>
      </c>
      <c r="BB90">
        <v>0</v>
      </c>
      <c r="BC90">
        <v>0.11124540419269188</v>
      </c>
      <c r="BD90">
        <v>1.0731707317073172E-2</v>
      </c>
      <c r="BE90">
        <v>0.17535851892912457</v>
      </c>
      <c r="BF90">
        <v>0</v>
      </c>
      <c r="BG90">
        <v>0.13279157864991301</v>
      </c>
      <c r="BH90">
        <v>0</v>
      </c>
      <c r="BI90">
        <v>8.6174141122843953E-2</v>
      </c>
      <c r="BJ90">
        <v>0</v>
      </c>
      <c r="BK90">
        <v>4.5607357993094864E-2</v>
      </c>
      <c r="BL90">
        <v>0</v>
      </c>
      <c r="BM90">
        <v>7.5006267031558091E-2</v>
      </c>
      <c r="BN90">
        <v>1.171875E-3</v>
      </c>
      <c r="BO90">
        <v>8.6938784413077203E-2</v>
      </c>
      <c r="BP90">
        <v>0</v>
      </c>
      <c r="BQ90">
        <v>4.5347185543577834E-2</v>
      </c>
      <c r="BR90">
        <v>0</v>
      </c>
      <c r="BS90">
        <v>6.0800115669351652E-2</v>
      </c>
      <c r="BT90">
        <v>0.74476190476190474</v>
      </c>
      <c r="BU90">
        <v>0.81972467692180662</v>
      </c>
      <c r="BV90">
        <v>0</v>
      </c>
      <c r="BW90">
        <v>3.7345299130368673E-2</v>
      </c>
      <c r="BX90">
        <v>0</v>
      </c>
      <c r="BY90">
        <v>0.1743420486141869</v>
      </c>
      <c r="BZ90">
        <v>0</v>
      </c>
      <c r="CA90">
        <v>4.210702079368725E-2</v>
      </c>
      <c r="CB90">
        <v>2.638888888888889E-3</v>
      </c>
      <c r="CC90">
        <v>0.12487876148691995</v>
      </c>
      <c r="CD90">
        <v>0</v>
      </c>
      <c r="CE90">
        <v>0.12106074991720919</v>
      </c>
      <c r="CF90">
        <v>6.5420560747663544E-4</v>
      </c>
      <c r="CG90">
        <v>5.0993023334990471E-2</v>
      </c>
      <c r="CH90">
        <v>6.1151079136690647E-4</v>
      </c>
      <c r="CI90">
        <v>2.3970437171353772E-2</v>
      </c>
      <c r="CJ90">
        <v>1.3513513513513514E-4</v>
      </c>
      <c r="CK90">
        <v>4.4732762065405704E-2</v>
      </c>
      <c r="CL90">
        <v>1.6852941176470588</v>
      </c>
      <c r="CM90">
        <v>1.384168069283654</v>
      </c>
      <c r="CN90">
        <v>4.7619047619047614E-4</v>
      </c>
      <c r="CO90">
        <v>2.6650983612106129E-2</v>
      </c>
    </row>
    <row r="91" spans="1:93">
      <c r="A91">
        <v>72</v>
      </c>
      <c r="B91" s="32" t="s">
        <v>130</v>
      </c>
      <c r="C91" t="str">
        <f t="shared" si="3"/>
        <v>Other Cdn</v>
      </c>
      <c r="D91">
        <v>0</v>
      </c>
      <c r="E91">
        <v>4.6391627674741413E-2</v>
      </c>
      <c r="F91">
        <v>0</v>
      </c>
      <c r="G91">
        <v>2.1645148445901794E-2</v>
      </c>
      <c r="H91">
        <v>0.38212499999999999</v>
      </c>
      <c r="I91">
        <v>0.64358288502181171</v>
      </c>
      <c r="J91">
        <v>0</v>
      </c>
      <c r="K91">
        <v>2.5962808144356704E-2</v>
      </c>
      <c r="L91">
        <v>0</v>
      </c>
      <c r="M91">
        <v>4.6937807956716295E-2</v>
      </c>
      <c r="N91">
        <v>0</v>
      </c>
      <c r="O91">
        <v>3.8600992262639633E-2</v>
      </c>
      <c r="P91">
        <v>5.5045871559633022E-4</v>
      </c>
      <c r="Q91">
        <v>4.9076600852902656E-2</v>
      </c>
      <c r="R91">
        <v>0</v>
      </c>
      <c r="S91">
        <v>4.749388873262219E-2</v>
      </c>
      <c r="T91">
        <v>0</v>
      </c>
      <c r="U91">
        <v>0.22507782565761619</v>
      </c>
      <c r="V91">
        <v>0</v>
      </c>
      <c r="W91">
        <v>0.11085097561085958</v>
      </c>
      <c r="X91">
        <v>0</v>
      </c>
      <c r="Y91">
        <v>0.24927345170589771</v>
      </c>
      <c r="Z91">
        <v>0</v>
      </c>
      <c r="AA91">
        <v>7.4642864064259809E-2</v>
      </c>
      <c r="AB91">
        <v>0</v>
      </c>
      <c r="AC91">
        <v>9.100838341925023E-2</v>
      </c>
      <c r="AD91">
        <v>0</v>
      </c>
      <c r="AE91">
        <v>0.3204265777353244</v>
      </c>
      <c r="AF91">
        <v>0</v>
      </c>
      <c r="AG91">
        <v>5.5224531459193836E-2</v>
      </c>
      <c r="AH91">
        <v>0</v>
      </c>
      <c r="AI91">
        <v>9.5167589477766518E-2</v>
      </c>
      <c r="AJ91">
        <v>0</v>
      </c>
      <c r="AK91">
        <v>0.10729798873156285</v>
      </c>
      <c r="AL91">
        <v>1.1904761904761903E-4</v>
      </c>
      <c r="AM91">
        <v>4.6454874938380283E-2</v>
      </c>
      <c r="AN91">
        <v>0</v>
      </c>
      <c r="AO91">
        <v>5.0491009439339006E-2</v>
      </c>
      <c r="AP91">
        <v>0</v>
      </c>
      <c r="AQ91">
        <v>7.6859944998123111E-2</v>
      </c>
      <c r="AR91">
        <v>1.7241379310344826E-4</v>
      </c>
      <c r="AS91">
        <v>0.10009545149476573</v>
      </c>
      <c r="AT91">
        <v>0</v>
      </c>
      <c r="AU91">
        <v>0.13412307034884038</v>
      </c>
      <c r="AV91">
        <v>0</v>
      </c>
      <c r="AW91">
        <v>5.6587483725037954E-2</v>
      </c>
      <c r="AX91">
        <v>0</v>
      </c>
      <c r="AY91">
        <v>8.8333526371294116E-2</v>
      </c>
      <c r="AZ91">
        <v>0</v>
      </c>
      <c r="BA91">
        <v>4.9709787831981656E-2</v>
      </c>
      <c r="BB91">
        <v>9.2307692307692299E-3</v>
      </c>
      <c r="BC91">
        <v>0.16928360609914178</v>
      </c>
      <c r="BD91">
        <v>2.4390243902439024E-4</v>
      </c>
      <c r="BE91">
        <v>9.9307622065881979E-2</v>
      </c>
      <c r="BF91">
        <v>0</v>
      </c>
      <c r="BG91">
        <v>0.25394804382175512</v>
      </c>
      <c r="BH91">
        <v>0</v>
      </c>
      <c r="BI91">
        <v>0.25473957137618508</v>
      </c>
      <c r="BJ91">
        <v>0</v>
      </c>
      <c r="BK91">
        <v>4.8434142777782921E-2</v>
      </c>
      <c r="BL91">
        <v>0</v>
      </c>
      <c r="BM91">
        <v>8.059584089118306E-2</v>
      </c>
      <c r="BN91">
        <v>0.92414062500000005</v>
      </c>
      <c r="BO91">
        <v>0.92467919099578477</v>
      </c>
      <c r="BP91">
        <v>0</v>
      </c>
      <c r="BQ91">
        <v>4.4010272555495979E-2</v>
      </c>
      <c r="BR91">
        <v>0</v>
      </c>
      <c r="BS91">
        <v>6.1305776561625724E-2</v>
      </c>
      <c r="BT91">
        <v>0.83650793650793653</v>
      </c>
      <c r="BU91">
        <v>0.8371312432778123</v>
      </c>
      <c r="BV91">
        <v>0.85726495726495733</v>
      </c>
      <c r="BW91">
        <v>0.81693362102076095</v>
      </c>
      <c r="BX91">
        <v>0</v>
      </c>
      <c r="BY91">
        <v>8.2944351685619061E-2</v>
      </c>
      <c r="BZ91">
        <v>0</v>
      </c>
      <c r="CA91">
        <v>4.6521387811977344E-2</v>
      </c>
      <c r="CB91">
        <v>1.3888888888888889E-3</v>
      </c>
      <c r="CC91">
        <v>9.3721599825373161E-2</v>
      </c>
      <c r="CD91">
        <v>0</v>
      </c>
      <c r="CE91">
        <v>0.17123038160431236</v>
      </c>
      <c r="CF91">
        <v>1.8761682242990654</v>
      </c>
      <c r="CG91">
        <v>1.2292476854105823</v>
      </c>
      <c r="CH91">
        <v>3.4460431654676257E-2</v>
      </c>
      <c r="CI91">
        <v>0.15953527870196896</v>
      </c>
      <c r="CJ91">
        <v>0</v>
      </c>
      <c r="CK91">
        <v>6.3920239202446411E-2</v>
      </c>
      <c r="CL91">
        <v>1.7000000000000002</v>
      </c>
      <c r="CM91">
        <v>1.193637389420142</v>
      </c>
      <c r="CN91">
        <v>0</v>
      </c>
      <c r="CO91">
        <v>2.0682521042360041E-2</v>
      </c>
    </row>
    <row r="92" spans="1:93">
      <c r="A92">
        <v>459</v>
      </c>
      <c r="B92" s="32" t="s">
        <v>131</v>
      </c>
      <c r="C92" t="str">
        <f t="shared" si="3"/>
        <v>Other Cdn</v>
      </c>
      <c r="D92">
        <v>1.826923076923077E-2</v>
      </c>
      <c r="E92">
        <v>0.38128081764782046</v>
      </c>
      <c r="F92">
        <v>1.1956521739130436E-3</v>
      </c>
      <c r="G92">
        <v>3.8098786749123356E-2</v>
      </c>
      <c r="H92">
        <v>2.0625000000000001E-3</v>
      </c>
      <c r="I92">
        <v>8.8347738693716593E-2</v>
      </c>
      <c r="J92">
        <v>1.7757009345794391E-3</v>
      </c>
      <c r="K92">
        <v>4.3431889584765834E-2</v>
      </c>
      <c r="L92">
        <v>2.4000000000000002E-3</v>
      </c>
      <c r="M92">
        <v>0.10686408186663708</v>
      </c>
      <c r="N92">
        <v>0</v>
      </c>
      <c r="O92">
        <v>3.1191299904283761E-2</v>
      </c>
      <c r="P92">
        <v>1.2201834862385321E-2</v>
      </c>
      <c r="Q92">
        <v>0.17032683500573903</v>
      </c>
      <c r="R92">
        <v>1.0825688073394495E-2</v>
      </c>
      <c r="S92">
        <v>0.13547336159987428</v>
      </c>
      <c r="T92">
        <v>0</v>
      </c>
      <c r="U92">
        <v>0.23008763967713089</v>
      </c>
      <c r="V92">
        <v>0</v>
      </c>
      <c r="W92">
        <v>0.14327889894987483</v>
      </c>
      <c r="X92">
        <v>0.14117647058823529</v>
      </c>
      <c r="Y92">
        <v>1.1572530550676228</v>
      </c>
      <c r="Z92">
        <v>0</v>
      </c>
      <c r="AA92">
        <v>0.11907342376880244</v>
      </c>
      <c r="AB92">
        <v>0</v>
      </c>
      <c r="AC92">
        <v>0.10878155745678711</v>
      </c>
      <c r="AD92">
        <v>0</v>
      </c>
      <c r="AE92">
        <v>0.41276026541283062</v>
      </c>
      <c r="AF92">
        <v>0</v>
      </c>
      <c r="AG92">
        <v>4.1106313054046689E-2</v>
      </c>
      <c r="AH92">
        <v>0</v>
      </c>
      <c r="AI92">
        <v>7.0133898910424444E-2</v>
      </c>
      <c r="AJ92">
        <v>4.4444444444444441E-4</v>
      </c>
      <c r="AK92">
        <v>9.4541924126504612E-2</v>
      </c>
      <c r="AL92">
        <v>0</v>
      </c>
      <c r="AM92">
        <v>5.398119021371877E-2</v>
      </c>
      <c r="AN92">
        <v>0</v>
      </c>
      <c r="AO92">
        <v>6.3125240432001226E-2</v>
      </c>
      <c r="AP92">
        <v>5.6249999999999998E-3</v>
      </c>
      <c r="AQ92">
        <v>0.16734317396830803</v>
      </c>
      <c r="AR92">
        <v>1.0344827586206897E-3</v>
      </c>
      <c r="AS92">
        <v>9.132551196086168E-2</v>
      </c>
      <c r="AT92">
        <v>7.6923076923076923E-4</v>
      </c>
      <c r="AU92">
        <v>9.2331754642113961E-2</v>
      </c>
      <c r="AV92">
        <v>6.8041237113402068E-3</v>
      </c>
      <c r="AW92">
        <v>0.14698806124653424</v>
      </c>
      <c r="AX92">
        <v>0</v>
      </c>
      <c r="AY92">
        <v>0.1102444342519311</v>
      </c>
      <c r="AZ92">
        <v>3.5714285714285714E-4</v>
      </c>
      <c r="BA92">
        <v>8.4501477205815703E-2</v>
      </c>
      <c r="BB92">
        <v>1.6923076923076923E-2</v>
      </c>
      <c r="BC92">
        <v>0.23334219669420234</v>
      </c>
      <c r="BD92">
        <v>1.2195121951219512E-3</v>
      </c>
      <c r="BE92">
        <v>8.3233137484523281E-2</v>
      </c>
      <c r="BF92">
        <v>0</v>
      </c>
      <c r="BG92">
        <v>0.24113741875841796</v>
      </c>
      <c r="BH92">
        <v>5.5555555555555558E-3</v>
      </c>
      <c r="BI92">
        <v>0.12799077374489293</v>
      </c>
      <c r="BJ92">
        <v>0</v>
      </c>
      <c r="BK92">
        <v>9.3076144725013618E-2</v>
      </c>
      <c r="BL92">
        <v>0</v>
      </c>
      <c r="BM92">
        <v>0.12562942599274868</v>
      </c>
      <c r="BN92">
        <v>1.6406249999999999E-3</v>
      </c>
      <c r="BO92">
        <v>6.3782319795001499E-2</v>
      </c>
      <c r="BP92">
        <v>2.2727272727272726E-3</v>
      </c>
      <c r="BQ92">
        <v>9.0826476563194355E-2</v>
      </c>
      <c r="BR92">
        <v>0</v>
      </c>
      <c r="BS92">
        <v>6.9959912370827687E-2</v>
      </c>
      <c r="BT92">
        <v>2.2222222222222222E-3</v>
      </c>
      <c r="BU92">
        <v>6.76651036844374E-2</v>
      </c>
      <c r="BV92">
        <v>1.3675213675213675E-3</v>
      </c>
      <c r="BW92">
        <v>7.0080889214559142E-2</v>
      </c>
      <c r="BX92">
        <v>9.7727272727272732E-3</v>
      </c>
      <c r="BY92">
        <v>0.26371935535686208</v>
      </c>
      <c r="BZ92">
        <v>8.8888888888888882E-4</v>
      </c>
      <c r="CA92">
        <v>6.0188442951005831E-2</v>
      </c>
      <c r="CB92">
        <v>4.3055555555555555E-3</v>
      </c>
      <c r="CC92">
        <v>0.15096780825034464</v>
      </c>
      <c r="CD92">
        <v>0</v>
      </c>
      <c r="CE92">
        <v>0.31279975186767145</v>
      </c>
      <c r="CF92">
        <v>1.8691588785046731E-4</v>
      </c>
      <c r="CG92">
        <v>4.3484469525440821E-2</v>
      </c>
      <c r="CH92">
        <v>0.13683453237410073</v>
      </c>
      <c r="CI92">
        <v>0.57364495810021143</v>
      </c>
      <c r="CJ92">
        <v>2.4189189189189192E-2</v>
      </c>
      <c r="CK92">
        <v>0.35379258446055911</v>
      </c>
      <c r="CL92">
        <v>3.1092436974789915E-3</v>
      </c>
      <c r="CM92">
        <v>6.4914840319062347E-2</v>
      </c>
      <c r="CN92">
        <v>2.0408163265306124E-3</v>
      </c>
      <c r="CO92">
        <v>5.8354099428334992E-2</v>
      </c>
    </row>
    <row r="93" spans="1:93">
      <c r="A93">
        <v>464</v>
      </c>
      <c r="B93" s="32" t="s">
        <v>132</v>
      </c>
      <c r="C93" t="str">
        <f t="shared" si="3"/>
        <v>Other Cdn</v>
      </c>
      <c r="D93">
        <v>1.364326923076923</v>
      </c>
      <c r="E93">
        <v>4.2947768195673595</v>
      </c>
      <c r="F93">
        <v>0</v>
      </c>
      <c r="G93">
        <v>3.4236875096329042E-2</v>
      </c>
      <c r="H93">
        <v>0.24168750000000003</v>
      </c>
      <c r="I93">
        <v>0.86886089331100336</v>
      </c>
      <c r="J93">
        <v>0.14322429906542056</v>
      </c>
      <c r="K93">
        <v>0.4683305637599296</v>
      </c>
      <c r="L93">
        <v>7.9999999999999993E-4</v>
      </c>
      <c r="M93">
        <v>3.9613896880799408E-2</v>
      </c>
      <c r="N93">
        <v>0</v>
      </c>
      <c r="O93">
        <v>2.2634980323239153E-2</v>
      </c>
      <c r="P93">
        <v>8.2568807339449546E-3</v>
      </c>
      <c r="Q93">
        <v>0.14214342360899962</v>
      </c>
      <c r="R93">
        <v>9.1743119266055046E-5</v>
      </c>
      <c r="S93">
        <v>5.7488517053054133E-2</v>
      </c>
      <c r="T93">
        <v>0</v>
      </c>
      <c r="U93">
        <v>0.12889956520404161</v>
      </c>
      <c r="V93">
        <v>0</v>
      </c>
      <c r="W93">
        <v>0.13126610940813288</v>
      </c>
      <c r="X93">
        <v>5.8823529411764705E-3</v>
      </c>
      <c r="Y93">
        <v>0.2066905467074141</v>
      </c>
      <c r="Z93">
        <v>0</v>
      </c>
      <c r="AA93">
        <v>0.18600800923065053</v>
      </c>
      <c r="AB93">
        <v>0</v>
      </c>
      <c r="AC93">
        <v>4.1158617605312246E-2</v>
      </c>
      <c r="AD93">
        <v>0</v>
      </c>
      <c r="AE93">
        <v>0.69247451367917467</v>
      </c>
      <c r="AF93">
        <v>0</v>
      </c>
      <c r="AG93">
        <v>0.10156707924893142</v>
      </c>
      <c r="AH93">
        <v>0</v>
      </c>
      <c r="AI93">
        <v>7.0197572393331312E-2</v>
      </c>
      <c r="AJ93">
        <v>3.7777777777777778E-2</v>
      </c>
      <c r="AK93">
        <v>0.46880579709250519</v>
      </c>
      <c r="AL93">
        <v>0</v>
      </c>
      <c r="AM93">
        <v>5.9769303467279038E-2</v>
      </c>
      <c r="AN93">
        <v>0.64703125000000006</v>
      </c>
      <c r="AO93">
        <v>1.8869673269480229</v>
      </c>
      <c r="AP93">
        <v>0</v>
      </c>
      <c r="AQ93">
        <v>5.0349512483645095E-2</v>
      </c>
      <c r="AR93">
        <v>1.2586206896551724E-2</v>
      </c>
      <c r="AS93">
        <v>0.23656320469375947</v>
      </c>
      <c r="AT93">
        <v>0</v>
      </c>
      <c r="AU93">
        <v>3.806148667192033E-2</v>
      </c>
      <c r="AV93">
        <v>1.4639175257731958E-2</v>
      </c>
      <c r="AW93">
        <v>0.21820986218408045</v>
      </c>
      <c r="AX93">
        <v>0</v>
      </c>
      <c r="AY93">
        <v>4.9580126249253231E-2</v>
      </c>
      <c r="AZ93">
        <v>0</v>
      </c>
      <c r="BA93">
        <v>7.7685021698263163E-2</v>
      </c>
      <c r="BB93">
        <v>1.1607692307692308</v>
      </c>
      <c r="BC93">
        <v>2.3508661519249654</v>
      </c>
      <c r="BD93">
        <v>1.0243902439024391E-2</v>
      </c>
      <c r="BE93">
        <v>0.28921283426976507</v>
      </c>
      <c r="BF93">
        <v>0</v>
      </c>
      <c r="BG93">
        <v>0.13834837920049081</v>
      </c>
      <c r="BH93">
        <v>0</v>
      </c>
      <c r="BI93">
        <v>0.1132059696268528</v>
      </c>
      <c r="BJ93">
        <v>0.11045977011494253</v>
      </c>
      <c r="BK93">
        <v>0.47289250134865113</v>
      </c>
      <c r="BL93">
        <v>0</v>
      </c>
      <c r="BM93">
        <v>0.11417733420589504</v>
      </c>
      <c r="BN93">
        <v>8.0468749999999992E-2</v>
      </c>
      <c r="BO93">
        <v>0.64404890365486334</v>
      </c>
      <c r="BP93">
        <v>2.1571818181818183</v>
      </c>
      <c r="BQ93">
        <v>2.2832531629455213</v>
      </c>
      <c r="BR93">
        <v>0</v>
      </c>
      <c r="BS93">
        <v>7.0360464463333064E-2</v>
      </c>
      <c r="BT93">
        <v>6.3015873015873011E-2</v>
      </c>
      <c r="BU93">
        <v>0.53499816514047005</v>
      </c>
      <c r="BV93">
        <v>0</v>
      </c>
      <c r="BW93">
        <v>5.7691812543232246E-2</v>
      </c>
      <c r="BX93">
        <v>0</v>
      </c>
      <c r="BY93">
        <v>3.8135607146776176E-2</v>
      </c>
      <c r="BZ93">
        <v>5.7777777777777775E-3</v>
      </c>
      <c r="CA93">
        <v>0.13961196492448272</v>
      </c>
      <c r="CB93">
        <v>6.8055555555555551E-3</v>
      </c>
      <c r="CC93">
        <v>0.12164516165690874</v>
      </c>
      <c r="CD93">
        <v>0</v>
      </c>
      <c r="CE93">
        <v>0.13534120334965408</v>
      </c>
      <c r="CF93">
        <v>9.9065420560747654E-3</v>
      </c>
      <c r="CG93">
        <v>0.18709491722333105</v>
      </c>
      <c r="CH93">
        <v>4.1187050359712228E-2</v>
      </c>
      <c r="CI93">
        <v>0.26119731622625952</v>
      </c>
      <c r="CJ93">
        <v>1.436891891891892</v>
      </c>
      <c r="CK93">
        <v>2.30511678097605</v>
      </c>
      <c r="CL93">
        <v>2.7478991596638656E-2</v>
      </c>
      <c r="CM93">
        <v>0.27798428575427209</v>
      </c>
      <c r="CN93">
        <v>3.4013605442176874E-4</v>
      </c>
      <c r="CO93">
        <v>3.2448463604291461E-2</v>
      </c>
    </row>
    <row r="94" spans="1:93">
      <c r="A94">
        <v>108</v>
      </c>
      <c r="B94" s="32" t="s">
        <v>133</v>
      </c>
      <c r="C94" t="str">
        <f t="shared" si="3"/>
        <v>Other Cdn</v>
      </c>
      <c r="D94">
        <v>8.1730769230769235E-3</v>
      </c>
      <c r="E94">
        <v>0.14218020790937155</v>
      </c>
      <c r="F94">
        <v>0</v>
      </c>
      <c r="G94">
        <v>3.0812056703242455E-2</v>
      </c>
      <c r="H94">
        <v>1.6148750000000001</v>
      </c>
      <c r="I94">
        <v>1.3812755870298856</v>
      </c>
      <c r="J94">
        <v>2.5700934579439253E-3</v>
      </c>
      <c r="K94">
        <v>5.4489974451559162E-2</v>
      </c>
      <c r="L94">
        <v>0.63173333333333337</v>
      </c>
      <c r="M94">
        <v>1.1421118342545107</v>
      </c>
      <c r="N94">
        <v>0</v>
      </c>
      <c r="O94">
        <v>2.8761403335584711E-2</v>
      </c>
      <c r="P94">
        <v>9.1743119266055046E-5</v>
      </c>
      <c r="Q94">
        <v>5.1087893842765977E-2</v>
      </c>
      <c r="R94">
        <v>0.79825688073394496</v>
      </c>
      <c r="S94">
        <v>1.005302423749362</v>
      </c>
      <c r="T94">
        <v>0</v>
      </c>
      <c r="U94">
        <v>0.15386714857285486</v>
      </c>
      <c r="V94">
        <v>0</v>
      </c>
      <c r="W94">
        <v>0.37250851353930953</v>
      </c>
      <c r="X94">
        <v>4.5705882352941183</v>
      </c>
      <c r="Y94">
        <v>5.9229242653595744</v>
      </c>
      <c r="Z94">
        <v>0</v>
      </c>
      <c r="AA94">
        <v>7.4960476301186421E-2</v>
      </c>
      <c r="AB94">
        <v>0</v>
      </c>
      <c r="AC94">
        <v>6.5003926427909781E-2</v>
      </c>
      <c r="AD94">
        <v>0</v>
      </c>
      <c r="AE94">
        <v>0.3687608655451331</v>
      </c>
      <c r="AF94">
        <v>0</v>
      </c>
      <c r="AG94">
        <v>3.6946095888471635E-2</v>
      </c>
      <c r="AH94">
        <v>0.11559322033898305</v>
      </c>
      <c r="AI94">
        <v>0.59322750761202592</v>
      </c>
      <c r="AJ94">
        <v>0</v>
      </c>
      <c r="AK94">
        <v>0.11854413047927383</v>
      </c>
      <c r="AL94">
        <v>0</v>
      </c>
      <c r="AM94">
        <v>3.8420853923378934E-2</v>
      </c>
      <c r="AN94">
        <v>0.26984374999999999</v>
      </c>
      <c r="AO94">
        <v>1.0205398714714364</v>
      </c>
      <c r="AP94">
        <v>0</v>
      </c>
      <c r="AQ94">
        <v>4.6960600824552695E-2</v>
      </c>
      <c r="AR94">
        <v>1.206896551724138E-3</v>
      </c>
      <c r="AS94">
        <v>0.1016317002723561</v>
      </c>
      <c r="AT94">
        <v>1.8461538461538461E-3</v>
      </c>
      <c r="AU94">
        <v>8.4410144575463933E-2</v>
      </c>
      <c r="AV94">
        <v>4.8453608247422683E-3</v>
      </c>
      <c r="AW94">
        <v>0.12325686319808948</v>
      </c>
      <c r="AX94">
        <v>0</v>
      </c>
      <c r="AY94">
        <v>5.4444536188235422E-2</v>
      </c>
      <c r="AZ94">
        <v>0</v>
      </c>
      <c r="BA94">
        <v>6.7652736746409065E-2</v>
      </c>
      <c r="BB94">
        <v>3.8461538461538462E-4</v>
      </c>
      <c r="BC94">
        <v>9.3290837267288998E-2</v>
      </c>
      <c r="BD94">
        <v>6.8292682926829268E-3</v>
      </c>
      <c r="BE94">
        <v>0.22700184445008006</v>
      </c>
      <c r="BF94">
        <v>0</v>
      </c>
      <c r="BG94">
        <v>0.10341097322304964</v>
      </c>
      <c r="BH94">
        <v>0</v>
      </c>
      <c r="BI94">
        <v>7.5587904807153605E-2</v>
      </c>
      <c r="BJ94">
        <v>0</v>
      </c>
      <c r="BK94">
        <v>0.10964947195800838</v>
      </c>
      <c r="BL94">
        <v>0</v>
      </c>
      <c r="BM94">
        <v>8.4573418792884492E-2</v>
      </c>
      <c r="BN94">
        <v>0</v>
      </c>
      <c r="BO94">
        <v>5.4818679378117796E-2</v>
      </c>
      <c r="BP94">
        <v>1.1000000000000001E-2</v>
      </c>
      <c r="BQ94">
        <v>0.23018483357024319</v>
      </c>
      <c r="BR94">
        <v>0</v>
      </c>
      <c r="BS94">
        <v>9.1501009521613177E-2</v>
      </c>
      <c r="BT94">
        <v>2.5396825396825397E-3</v>
      </c>
      <c r="BU94">
        <v>8.8807097520733111E-2</v>
      </c>
      <c r="BV94">
        <v>0</v>
      </c>
      <c r="BW94">
        <v>4.5465220868603107E-2</v>
      </c>
      <c r="BX94">
        <v>0</v>
      </c>
      <c r="BY94">
        <v>5.2973297207382745E-2</v>
      </c>
      <c r="BZ94">
        <v>3.7777777777777779E-3</v>
      </c>
      <c r="CA94">
        <v>0.11737873647632129</v>
      </c>
      <c r="CB94">
        <v>8.3333333333333339E-4</v>
      </c>
      <c r="CC94">
        <v>0.12182208322794438</v>
      </c>
      <c r="CD94">
        <v>0</v>
      </c>
      <c r="CE94">
        <v>0.16553531887237666</v>
      </c>
      <c r="CF94">
        <v>0</v>
      </c>
      <c r="CG94">
        <v>5.8899977255785677E-2</v>
      </c>
      <c r="CH94">
        <v>9.3525179856115102E-4</v>
      </c>
      <c r="CI94">
        <v>2.2491976100353899E-2</v>
      </c>
      <c r="CJ94">
        <v>0</v>
      </c>
      <c r="CK94">
        <v>0.10398712099165557</v>
      </c>
      <c r="CL94">
        <v>8.4033613445378154E-5</v>
      </c>
      <c r="CM94">
        <v>3.2779910803039519E-2</v>
      </c>
      <c r="CN94">
        <v>8.673469387755102E-3</v>
      </c>
      <c r="CO94">
        <v>8.6259515825252916E-2</v>
      </c>
    </row>
    <row r="95" spans="1:93">
      <c r="A95">
        <v>9</v>
      </c>
      <c r="B95" s="32" t="s">
        <v>134</v>
      </c>
      <c r="C95" t="str">
        <f t="shared" si="3"/>
        <v>Other Cdn</v>
      </c>
      <c r="D95">
        <v>0</v>
      </c>
      <c r="E95">
        <v>5.4517963285802273E-2</v>
      </c>
      <c r="F95">
        <v>0.27331521739130438</v>
      </c>
      <c r="G95">
        <v>0.45120773756911975</v>
      </c>
      <c r="H95">
        <v>0.12643750000000001</v>
      </c>
      <c r="I95">
        <v>0.53941644117481224</v>
      </c>
      <c r="J95">
        <v>0.40995327102803741</v>
      </c>
      <c r="K95">
        <v>0.47388936210127974</v>
      </c>
      <c r="L95">
        <v>2.1328</v>
      </c>
      <c r="M95">
        <v>1.8941426068597351</v>
      </c>
      <c r="N95">
        <v>0</v>
      </c>
      <c r="O95">
        <v>2.2109870751283543E-2</v>
      </c>
      <c r="P95">
        <v>3.5890825688073393</v>
      </c>
      <c r="Q95">
        <v>1.8398114266708721</v>
      </c>
      <c r="R95">
        <v>1.7035779816513761</v>
      </c>
      <c r="S95">
        <v>1.2719819163020731</v>
      </c>
      <c r="T95">
        <v>0</v>
      </c>
      <c r="U95">
        <v>0.25085179900193316</v>
      </c>
      <c r="V95">
        <v>0</v>
      </c>
      <c r="W95">
        <v>0.24848445092648194</v>
      </c>
      <c r="X95">
        <v>0</v>
      </c>
      <c r="Y95">
        <v>0.12606974005658847</v>
      </c>
      <c r="Z95">
        <v>0</v>
      </c>
      <c r="AA95">
        <v>7.8718279686205497E-2</v>
      </c>
      <c r="AB95">
        <v>0</v>
      </c>
      <c r="AC95">
        <v>6.6225494196783155E-2</v>
      </c>
      <c r="AD95">
        <v>0</v>
      </c>
      <c r="AE95">
        <v>0.38443696385482723</v>
      </c>
      <c r="AF95">
        <v>0</v>
      </c>
      <c r="AG95">
        <v>6.1105693601980031E-2</v>
      </c>
      <c r="AH95">
        <v>0</v>
      </c>
      <c r="AI95">
        <v>7.2971662899776607E-2</v>
      </c>
      <c r="AJ95">
        <v>0</v>
      </c>
      <c r="AK95">
        <v>0.11707897270041648</v>
      </c>
      <c r="AL95">
        <v>0.76095238095238105</v>
      </c>
      <c r="AM95">
        <v>1.0637712576154776</v>
      </c>
      <c r="AN95">
        <v>6.1440624999999995</v>
      </c>
      <c r="AO95">
        <v>2.9473271232112883</v>
      </c>
      <c r="AP95">
        <v>0.56712499999999999</v>
      </c>
      <c r="AQ95">
        <v>1.1372997392814652</v>
      </c>
      <c r="AR95">
        <v>6.5879310344827582</v>
      </c>
      <c r="AS95">
        <v>3.4315080827927282</v>
      </c>
      <c r="AT95">
        <v>5.4615384615384614E-2</v>
      </c>
      <c r="AU95">
        <v>0.38131620763484592</v>
      </c>
      <c r="AV95">
        <v>3.2372164948453608</v>
      </c>
      <c r="AW95">
        <v>1.7974913344741557</v>
      </c>
      <c r="AX95">
        <v>0</v>
      </c>
      <c r="AY95">
        <v>4.7997515312228546E-2</v>
      </c>
      <c r="AZ95">
        <v>0</v>
      </c>
      <c r="BA95">
        <v>5.9458839001056293E-2</v>
      </c>
      <c r="BB95">
        <v>2.6923076923076922E-3</v>
      </c>
      <c r="BC95">
        <v>0.11542586284269786</v>
      </c>
      <c r="BD95">
        <v>2.4624390243902439</v>
      </c>
      <c r="BE95">
        <v>2.707777080128948</v>
      </c>
      <c r="BF95">
        <v>0</v>
      </c>
      <c r="BG95">
        <v>0.1131222332875656</v>
      </c>
      <c r="BH95">
        <v>0.2</v>
      </c>
      <c r="BI95">
        <v>1.2403522069798301</v>
      </c>
      <c r="BJ95">
        <v>0</v>
      </c>
      <c r="BK95">
        <v>2.7677156691037638E-2</v>
      </c>
      <c r="BL95">
        <v>0</v>
      </c>
      <c r="BM95">
        <v>0.16957494940688222</v>
      </c>
      <c r="BN95">
        <v>1.4590624999999999</v>
      </c>
      <c r="BO95">
        <v>1.5321422694689446</v>
      </c>
      <c r="BP95">
        <v>3.1162727272727273</v>
      </c>
      <c r="BQ95">
        <v>1.7844240968266474</v>
      </c>
      <c r="BR95">
        <v>0</v>
      </c>
      <c r="BS95">
        <v>4.5396497488224989E-2</v>
      </c>
      <c r="BT95">
        <v>6.3582539682539689</v>
      </c>
      <c r="BU95">
        <v>2.1406473659887766</v>
      </c>
      <c r="BV95">
        <v>1.00008547008547</v>
      </c>
      <c r="BW95">
        <v>1.269953356526434</v>
      </c>
      <c r="BX95">
        <v>3.209318181818182</v>
      </c>
      <c r="BY95">
        <v>4.126666224994918</v>
      </c>
      <c r="BZ95">
        <v>0</v>
      </c>
      <c r="CA95">
        <v>4.7074399623468273E-2</v>
      </c>
      <c r="CB95">
        <v>4.9824999999999999</v>
      </c>
      <c r="CC95">
        <v>2.7185953571599017</v>
      </c>
      <c r="CD95">
        <v>0</v>
      </c>
      <c r="CE95">
        <v>9.6557979703100857E-2</v>
      </c>
      <c r="CF95">
        <v>0</v>
      </c>
      <c r="CG95">
        <v>3.7835162877341962E-2</v>
      </c>
      <c r="CH95">
        <v>2.8543165467625897</v>
      </c>
      <c r="CI95">
        <v>1.1220253435583158</v>
      </c>
      <c r="CJ95">
        <v>0</v>
      </c>
      <c r="CK95">
        <v>0.10556903704286699</v>
      </c>
      <c r="CL95">
        <v>0.78521008403361348</v>
      </c>
      <c r="CM95">
        <v>0.82785474254093094</v>
      </c>
      <c r="CN95">
        <v>1.4202380952380953</v>
      </c>
      <c r="CO95">
        <v>1.418364217401648</v>
      </c>
    </row>
    <row r="96" spans="1:93">
      <c r="A96">
        <v>1</v>
      </c>
      <c r="B96" s="32" t="s">
        <v>135</v>
      </c>
      <c r="C96" t="str">
        <f t="shared" si="3"/>
        <v>Other Cdn</v>
      </c>
      <c r="D96">
        <v>1.7203846153846154</v>
      </c>
      <c r="E96">
        <v>2.106399792990131</v>
      </c>
      <c r="F96">
        <v>9.4021739130434781E-2</v>
      </c>
      <c r="G96">
        <v>0.30110526072754812</v>
      </c>
      <c r="H96">
        <v>6.328125</v>
      </c>
      <c r="I96">
        <v>1.9213179053320033</v>
      </c>
      <c r="J96">
        <v>3.6164018691588784</v>
      </c>
      <c r="K96">
        <v>1.4178530830578033</v>
      </c>
      <c r="L96">
        <v>3.2960000000000003</v>
      </c>
      <c r="M96">
        <v>2.4857464126339814</v>
      </c>
      <c r="N96">
        <v>0</v>
      </c>
      <c r="O96">
        <v>2.6660573486289835E-2</v>
      </c>
      <c r="P96">
        <v>3.8051376146788987</v>
      </c>
      <c r="Q96">
        <v>3.1365995843899293</v>
      </c>
      <c r="R96">
        <v>1.6910091743119267</v>
      </c>
      <c r="S96">
        <v>1.4467967177438035</v>
      </c>
      <c r="T96">
        <v>0</v>
      </c>
      <c r="U96">
        <v>0.17208760941605136</v>
      </c>
      <c r="V96">
        <v>0</v>
      </c>
      <c r="W96">
        <v>0.15197741711692347</v>
      </c>
      <c r="X96">
        <v>0.48823529411764705</v>
      </c>
      <c r="Y96">
        <v>1.9991920660336071</v>
      </c>
      <c r="Z96">
        <v>0</v>
      </c>
      <c r="AA96">
        <v>0.13015245624338639</v>
      </c>
      <c r="AB96">
        <v>0</v>
      </c>
      <c r="AC96">
        <v>6.7767301412363104E-2</v>
      </c>
      <c r="AD96">
        <v>0</v>
      </c>
      <c r="AE96">
        <v>0.2436347392894101</v>
      </c>
      <c r="AF96">
        <v>2.2535211267605635E-3</v>
      </c>
      <c r="AG96">
        <v>0.17948259469982042</v>
      </c>
      <c r="AH96">
        <v>0.43508474576271189</v>
      </c>
      <c r="AI96">
        <v>1.122758292340039</v>
      </c>
      <c r="AJ96">
        <v>2.2222222222222221E-4</v>
      </c>
      <c r="AK96">
        <v>0.14588895591766321</v>
      </c>
      <c r="AL96">
        <v>0</v>
      </c>
      <c r="AM96">
        <v>7.6037293922171525E-2</v>
      </c>
      <c r="AN96">
        <v>6.9084375000000007</v>
      </c>
      <c r="AO96">
        <v>8.1421485300973</v>
      </c>
      <c r="AP96">
        <v>0.36062500000000003</v>
      </c>
      <c r="AQ96">
        <v>0.88578597645232648</v>
      </c>
      <c r="AR96">
        <v>3.1046551724137932</v>
      </c>
      <c r="AS96">
        <v>3.2891563998815863</v>
      </c>
      <c r="AT96">
        <v>4.6153846153846149E-3</v>
      </c>
      <c r="AU96">
        <v>9.4575104256006584E-2</v>
      </c>
      <c r="AV96">
        <v>7.8350515463917522E-3</v>
      </c>
      <c r="AW96">
        <v>0.11964876381588004</v>
      </c>
      <c r="AX96">
        <v>0</v>
      </c>
      <c r="AY96">
        <v>8.0812812542734314E-2</v>
      </c>
      <c r="AZ96">
        <v>0</v>
      </c>
      <c r="BA96">
        <v>0.15836451569711948</v>
      </c>
      <c r="BB96">
        <v>3.8461538461538462E-4</v>
      </c>
      <c r="BC96">
        <v>9.1918616194981581E-2</v>
      </c>
      <c r="BD96">
        <v>1.3019512195121952</v>
      </c>
      <c r="BE96">
        <v>2.8252050697726023</v>
      </c>
      <c r="BF96">
        <v>0</v>
      </c>
      <c r="BG96">
        <v>0.23344474644969937</v>
      </c>
      <c r="BH96">
        <v>11.066666666666666</v>
      </c>
      <c r="BI96">
        <v>6.985402257169496</v>
      </c>
      <c r="BJ96">
        <v>5.7471264367816091E-4</v>
      </c>
      <c r="BK96">
        <v>4.4450300144299265E-2</v>
      </c>
      <c r="BL96">
        <v>0</v>
      </c>
      <c r="BM96">
        <v>9.5655647508602601E-2</v>
      </c>
      <c r="BN96">
        <v>0.90226562500000007</v>
      </c>
      <c r="BO96">
        <v>1.2372119904652317</v>
      </c>
      <c r="BP96">
        <v>0.18309090909090908</v>
      </c>
      <c r="BQ96">
        <v>0.67593530160304327</v>
      </c>
      <c r="BR96">
        <v>0</v>
      </c>
      <c r="BS96">
        <v>7.0521892584738344E-2</v>
      </c>
      <c r="BT96">
        <v>4.3838888888888885</v>
      </c>
      <c r="BU96">
        <v>2.0486205101481323</v>
      </c>
      <c r="BV96">
        <v>0.89213675213675214</v>
      </c>
      <c r="BW96">
        <v>1.8467119142923958</v>
      </c>
      <c r="BX96">
        <v>5.5909090909090901E-2</v>
      </c>
      <c r="BY96">
        <v>0.55685336639654726</v>
      </c>
      <c r="BZ96">
        <v>0</v>
      </c>
      <c r="CA96">
        <v>8.584308011389355E-2</v>
      </c>
      <c r="CB96">
        <v>0.41111111111111115</v>
      </c>
      <c r="CC96">
        <v>1.5012767175901596</v>
      </c>
      <c r="CD96">
        <v>0</v>
      </c>
      <c r="CE96">
        <v>0.15285911059131893</v>
      </c>
      <c r="CF96">
        <v>1.7860747663551402</v>
      </c>
      <c r="CG96">
        <v>1.3240390401487254</v>
      </c>
      <c r="CH96">
        <v>8.4769784172661868</v>
      </c>
      <c r="CI96">
        <v>2.1627602695625221</v>
      </c>
      <c r="CJ96">
        <v>1.1327027027027026</v>
      </c>
      <c r="CK96">
        <v>1.3268274518974479</v>
      </c>
      <c r="CL96">
        <v>1.8558823529411763</v>
      </c>
      <c r="CM96">
        <v>1.661959897431398</v>
      </c>
      <c r="CN96">
        <v>16.036020408163264</v>
      </c>
      <c r="CO96">
        <v>2.8633953732075161</v>
      </c>
    </row>
    <row r="97" spans="1:93">
      <c r="A97">
        <v>135</v>
      </c>
      <c r="B97" s="32" t="s">
        <v>136</v>
      </c>
      <c r="C97" t="str">
        <f t="shared" si="3"/>
        <v>Other Cdn</v>
      </c>
      <c r="D97">
        <v>9.6153846153846154E-5</v>
      </c>
      <c r="E97">
        <v>3.0816284077358088E-2</v>
      </c>
      <c r="F97">
        <v>6.5217391304347838E-2</v>
      </c>
      <c r="G97">
        <v>0.30622669475220099</v>
      </c>
      <c r="H97">
        <v>0.71081249999999996</v>
      </c>
      <c r="I97">
        <v>0.70140512174810943</v>
      </c>
      <c r="J97">
        <v>0.48369158878504676</v>
      </c>
      <c r="K97">
        <v>0.51935253066207243</v>
      </c>
      <c r="L97">
        <v>0</v>
      </c>
      <c r="M97">
        <v>3.7666825974295964E-2</v>
      </c>
      <c r="N97">
        <v>0</v>
      </c>
      <c r="O97">
        <v>3.1688294602289328E-2</v>
      </c>
      <c r="P97">
        <v>7.3394495412844036E-4</v>
      </c>
      <c r="Q97">
        <v>5.0860930815591052E-2</v>
      </c>
      <c r="R97">
        <v>0</v>
      </c>
      <c r="S97">
        <v>4.8318641010555226E-2</v>
      </c>
      <c r="T97">
        <v>0</v>
      </c>
      <c r="U97">
        <v>0.34992903771070966</v>
      </c>
      <c r="V97">
        <v>0</v>
      </c>
      <c r="W97">
        <v>0.15987916103924701</v>
      </c>
      <c r="X97">
        <v>0</v>
      </c>
      <c r="Y97">
        <v>9.8590121215059473E-2</v>
      </c>
      <c r="Z97">
        <v>0</v>
      </c>
      <c r="AA97">
        <v>0.1509459123886655</v>
      </c>
      <c r="AB97">
        <v>0</v>
      </c>
      <c r="AC97">
        <v>7.6545303045594093E-2</v>
      </c>
      <c r="AD97">
        <v>0</v>
      </c>
      <c r="AE97">
        <v>0.28695367194197752</v>
      </c>
      <c r="AF97">
        <v>0</v>
      </c>
      <c r="AG97">
        <v>5.5484950734192739E-2</v>
      </c>
      <c r="AH97">
        <v>3.3898305084745765E-4</v>
      </c>
      <c r="AI97">
        <v>8.2385279834648523E-2</v>
      </c>
      <c r="AJ97">
        <v>0</v>
      </c>
      <c r="AK97">
        <v>0.10777508732051529</v>
      </c>
      <c r="AL97">
        <v>0.51404761904761898</v>
      </c>
      <c r="AM97">
        <v>1.0611099675982407</v>
      </c>
      <c r="AN97">
        <v>6.2500000000000001E-4</v>
      </c>
      <c r="AO97">
        <v>6.8040832266261633E-2</v>
      </c>
      <c r="AP97">
        <v>3.3750000000000002E-2</v>
      </c>
      <c r="AQ97">
        <v>0.33131249357191428</v>
      </c>
      <c r="AR97">
        <v>0</v>
      </c>
      <c r="AS97">
        <v>6.418540002646754E-2</v>
      </c>
      <c r="AT97">
        <v>3.2307692307692306E-3</v>
      </c>
      <c r="AU97">
        <v>0.12464331187640816</v>
      </c>
      <c r="AV97">
        <v>0</v>
      </c>
      <c r="AW97">
        <v>6.0908249699758658E-2</v>
      </c>
      <c r="AX97">
        <v>0</v>
      </c>
      <c r="AY97">
        <v>5.4366379043642714E-2</v>
      </c>
      <c r="AZ97">
        <v>0</v>
      </c>
      <c r="BA97">
        <v>0.24759044327833055</v>
      </c>
      <c r="BB97">
        <v>0</v>
      </c>
      <c r="BC97">
        <v>9.0240999239782238E-2</v>
      </c>
      <c r="BD97">
        <v>2.4390243902439024E-3</v>
      </c>
      <c r="BE97">
        <v>0.10328088058314278</v>
      </c>
      <c r="BF97">
        <v>0</v>
      </c>
      <c r="BG97">
        <v>0.23106444788826294</v>
      </c>
      <c r="BH97">
        <v>0</v>
      </c>
      <c r="BI97">
        <v>0.70271204658952746</v>
      </c>
      <c r="BJ97">
        <v>0</v>
      </c>
      <c r="BK97">
        <v>5.425433395845284E-2</v>
      </c>
      <c r="BL97">
        <v>4.8780487804878049E-4</v>
      </c>
      <c r="BM97">
        <v>8.00646497201698E-2</v>
      </c>
      <c r="BN97">
        <v>1.5871093749999998</v>
      </c>
      <c r="BO97">
        <v>1.1175468733799898</v>
      </c>
      <c r="BP97">
        <v>4.5454545454545455E-4</v>
      </c>
      <c r="BQ97">
        <v>4.146422467854452E-2</v>
      </c>
      <c r="BR97">
        <v>0</v>
      </c>
      <c r="BS97">
        <v>6.6060220975103695E-2</v>
      </c>
      <c r="BT97">
        <v>2.0634920634920637E-3</v>
      </c>
      <c r="BU97">
        <v>6.6445982623938124E-2</v>
      </c>
      <c r="BV97">
        <v>0</v>
      </c>
      <c r="BW97">
        <v>4.7147202312211339E-2</v>
      </c>
      <c r="BX97">
        <v>0</v>
      </c>
      <c r="BY97">
        <v>0.16411914150781112</v>
      </c>
      <c r="BZ97">
        <v>1.5555555555555555E-3</v>
      </c>
      <c r="CA97">
        <v>8.3797053018644097E-2</v>
      </c>
      <c r="CB97">
        <v>1.9959722222222223</v>
      </c>
      <c r="CC97">
        <v>2.2008875686206628</v>
      </c>
      <c r="CD97">
        <v>0</v>
      </c>
      <c r="CE97">
        <v>0.26052721363209708</v>
      </c>
      <c r="CF97">
        <v>0</v>
      </c>
      <c r="CG97">
        <v>9.418937712861461E-2</v>
      </c>
      <c r="CH97">
        <v>1.3421223021582733</v>
      </c>
      <c r="CI97">
        <v>0.89540315980114416</v>
      </c>
      <c r="CJ97">
        <v>0</v>
      </c>
      <c r="CK97">
        <v>0.10313497797725193</v>
      </c>
      <c r="CL97">
        <v>5.8823529411764712E-4</v>
      </c>
      <c r="CM97">
        <v>3.5979325329765693E-2</v>
      </c>
      <c r="CN97">
        <v>0.37534013605442179</v>
      </c>
      <c r="CO97">
        <v>0.37720749217004473</v>
      </c>
    </row>
    <row r="98" spans="1:93">
      <c r="A98">
        <v>107</v>
      </c>
      <c r="B98" s="32" t="s">
        <v>137</v>
      </c>
      <c r="C98" t="str">
        <f t="shared" si="3"/>
        <v>Other Cdn</v>
      </c>
      <c r="D98">
        <v>1.9615384615384614E-2</v>
      </c>
      <c r="E98">
        <v>0.21553754671380204</v>
      </c>
      <c r="F98">
        <v>0</v>
      </c>
      <c r="G98">
        <v>2.5516759404380692E-2</v>
      </c>
      <c r="H98">
        <v>2.1250000000000002E-3</v>
      </c>
      <c r="I98">
        <v>5.8108726215657477E-2</v>
      </c>
      <c r="J98">
        <v>1.8691588785046731E-4</v>
      </c>
      <c r="K98">
        <v>3.1125662734921327E-2</v>
      </c>
      <c r="L98">
        <v>0.28453333333333336</v>
      </c>
      <c r="M98">
        <v>0.91507006202904417</v>
      </c>
      <c r="N98">
        <v>0</v>
      </c>
      <c r="O98">
        <v>2.7156156681028516E-2</v>
      </c>
      <c r="P98">
        <v>9.1743119266055046E-5</v>
      </c>
      <c r="Q98">
        <v>4.5797940402757337E-2</v>
      </c>
      <c r="R98">
        <v>9.1743119266055046E-5</v>
      </c>
      <c r="S98">
        <v>3.4680948326389245E-2</v>
      </c>
      <c r="T98">
        <v>0</v>
      </c>
      <c r="U98">
        <v>0.16942982100688367</v>
      </c>
      <c r="V98">
        <v>0</v>
      </c>
      <c r="W98">
        <v>0.11715133607242535</v>
      </c>
      <c r="X98">
        <v>0</v>
      </c>
      <c r="Y98">
        <v>0.16362370632560302</v>
      </c>
      <c r="Z98">
        <v>0</v>
      </c>
      <c r="AA98">
        <v>9.4211376586630119E-2</v>
      </c>
      <c r="AB98">
        <v>0</v>
      </c>
      <c r="AC98">
        <v>5.3020048213399971E-2</v>
      </c>
      <c r="AD98">
        <v>0</v>
      </c>
      <c r="AE98">
        <v>0.36822026426624266</v>
      </c>
      <c r="AF98">
        <v>0</v>
      </c>
      <c r="AG98">
        <v>3.5096364134729788E-2</v>
      </c>
      <c r="AH98">
        <v>0</v>
      </c>
      <c r="AI98">
        <v>5.1120459017237073E-2</v>
      </c>
      <c r="AJ98">
        <v>0</v>
      </c>
      <c r="AK98">
        <v>7.0355407669480757E-2</v>
      </c>
      <c r="AL98">
        <v>0</v>
      </c>
      <c r="AM98">
        <v>5.7607323843206229E-2</v>
      </c>
      <c r="AN98">
        <v>0</v>
      </c>
      <c r="AO98">
        <v>8.2260988852728367E-2</v>
      </c>
      <c r="AP98">
        <v>0</v>
      </c>
      <c r="AQ98">
        <v>7.1228489733918807E-2</v>
      </c>
      <c r="AR98">
        <v>0</v>
      </c>
      <c r="AS98">
        <v>9.7803783965733165E-2</v>
      </c>
      <c r="AT98">
        <v>2.8844615384615384</v>
      </c>
      <c r="AU98">
        <v>2.2127754967777293</v>
      </c>
      <c r="AV98">
        <v>1.0927835051546392E-2</v>
      </c>
      <c r="AW98">
        <v>0.15410424527520705</v>
      </c>
      <c r="AX98">
        <v>0</v>
      </c>
      <c r="AY98">
        <v>3.9241121117504496E-2</v>
      </c>
      <c r="AZ98">
        <v>0</v>
      </c>
      <c r="BA98">
        <v>0.26200209084959786</v>
      </c>
      <c r="BB98">
        <v>1.1538461538461537E-3</v>
      </c>
      <c r="BC98">
        <v>0.11134518792964296</v>
      </c>
      <c r="BD98">
        <v>0.39243902439024386</v>
      </c>
      <c r="BE98">
        <v>1.5155575116296636</v>
      </c>
      <c r="BF98">
        <v>0</v>
      </c>
      <c r="BG98">
        <v>8.8683631402011673E-2</v>
      </c>
      <c r="BH98">
        <v>0</v>
      </c>
      <c r="BI98">
        <v>0.19553755008526957</v>
      </c>
      <c r="BJ98">
        <v>0</v>
      </c>
      <c r="BK98">
        <v>3.7361739653808887E-2</v>
      </c>
      <c r="BL98">
        <v>0</v>
      </c>
      <c r="BM98">
        <v>6.7443653998330078E-2</v>
      </c>
      <c r="BN98">
        <v>1.0937499999999999E-3</v>
      </c>
      <c r="BO98">
        <v>7.0686629286987504E-2</v>
      </c>
      <c r="BP98">
        <v>5.3636363636363638E-3</v>
      </c>
      <c r="BQ98">
        <v>0.11290871728012764</v>
      </c>
      <c r="BR98">
        <v>0</v>
      </c>
      <c r="BS98">
        <v>0.10814671826397286</v>
      </c>
      <c r="BT98">
        <v>1.2698412698412698E-3</v>
      </c>
      <c r="BU98">
        <v>5.5007841134320348E-2</v>
      </c>
      <c r="BV98">
        <v>0</v>
      </c>
      <c r="BW98">
        <v>5.0130581559769981E-2</v>
      </c>
      <c r="BX98">
        <v>4.5454545454545455E-4</v>
      </c>
      <c r="BY98">
        <v>9.4557229797465461E-2</v>
      </c>
      <c r="BZ98">
        <v>0</v>
      </c>
      <c r="CA98">
        <v>7.5265216968321613E-2</v>
      </c>
      <c r="CB98">
        <v>6.9444444444444441E-3</v>
      </c>
      <c r="CC98">
        <v>0.14380133442488718</v>
      </c>
      <c r="CD98">
        <v>0</v>
      </c>
      <c r="CE98">
        <v>0.38071151036633055</v>
      </c>
      <c r="CF98">
        <v>0</v>
      </c>
      <c r="CG98">
        <v>6.4858392372198898E-2</v>
      </c>
      <c r="CH98">
        <v>2.4100719424460433E-3</v>
      </c>
      <c r="CI98">
        <v>6.2107352481998696E-2</v>
      </c>
      <c r="CJ98">
        <v>0</v>
      </c>
      <c r="CK98">
        <v>4.8170464388086809E-2</v>
      </c>
      <c r="CL98">
        <v>2.2184873949579832E-2</v>
      </c>
      <c r="CM98">
        <v>0.20542086474642104</v>
      </c>
      <c r="CN98">
        <v>0.91707482993197287</v>
      </c>
      <c r="CO98">
        <v>0.65869858500119582</v>
      </c>
    </row>
    <row r="99" spans="1:93">
      <c r="A99">
        <v>405</v>
      </c>
      <c r="B99" s="32" t="s">
        <v>138</v>
      </c>
      <c r="C99" t="str">
        <f t="shared" si="3"/>
        <v>Other Cdn</v>
      </c>
      <c r="D99">
        <v>9.6153846153846154E-5</v>
      </c>
      <c r="E99">
        <v>4.1374077408785098E-2</v>
      </c>
      <c r="F99">
        <v>1.9021739130434781E-3</v>
      </c>
      <c r="G99">
        <v>4.7933571353762812E-2</v>
      </c>
      <c r="H99">
        <v>6.875E-3</v>
      </c>
      <c r="I99">
        <v>0.13063662002918355</v>
      </c>
      <c r="J99">
        <v>0</v>
      </c>
      <c r="K99">
        <v>2.7811156862752148E-2</v>
      </c>
      <c r="L99">
        <v>0.26120000000000004</v>
      </c>
      <c r="M99">
        <v>0.93961081195768814</v>
      </c>
      <c r="N99">
        <v>0</v>
      </c>
      <c r="O99">
        <v>2.8667727218221986E-2</v>
      </c>
      <c r="P99">
        <v>6.8256880733944952E-2</v>
      </c>
      <c r="Q99">
        <v>0.3672189518201055</v>
      </c>
      <c r="R99">
        <v>0.18844036697247707</v>
      </c>
      <c r="S99">
        <v>0.7747726959392951</v>
      </c>
      <c r="T99">
        <v>0</v>
      </c>
      <c r="U99">
        <v>0.2324225159544408</v>
      </c>
      <c r="V99">
        <v>0</v>
      </c>
      <c r="W99">
        <v>0.12982746018058622</v>
      </c>
      <c r="X99">
        <v>0</v>
      </c>
      <c r="Y99">
        <v>0.35672253236445484</v>
      </c>
      <c r="Z99">
        <v>0</v>
      </c>
      <c r="AA99">
        <v>5.9815467807406701E-2</v>
      </c>
      <c r="AB99">
        <v>0</v>
      </c>
      <c r="AC99">
        <v>7.4171431428306747E-2</v>
      </c>
      <c r="AD99">
        <v>0</v>
      </c>
      <c r="AE99">
        <v>0.33104826792413455</v>
      </c>
      <c r="AF99">
        <v>0</v>
      </c>
      <c r="AG99">
        <v>3.3547584772147213E-2</v>
      </c>
      <c r="AH99">
        <v>0</v>
      </c>
      <c r="AI99">
        <v>9.5916617432799306E-2</v>
      </c>
      <c r="AJ99">
        <v>0</v>
      </c>
      <c r="AK99">
        <v>0.10203658288292805</v>
      </c>
      <c r="AL99">
        <v>0.10785714285714285</v>
      </c>
      <c r="AM99">
        <v>0.4774451408133184</v>
      </c>
      <c r="AN99">
        <v>1.25E-3</v>
      </c>
      <c r="AO99">
        <v>6.743777268948413E-2</v>
      </c>
      <c r="AP99">
        <v>0.48349999999999999</v>
      </c>
      <c r="AQ99">
        <v>1.0754541852494077</v>
      </c>
      <c r="AR99">
        <v>5.1724137931034484E-4</v>
      </c>
      <c r="AS99">
        <v>6.494987104355833E-2</v>
      </c>
      <c r="AT99">
        <v>8.3538461538461534E-2</v>
      </c>
      <c r="AU99">
        <v>0.53512523151252933</v>
      </c>
      <c r="AV99">
        <v>9.2783505154639162E-4</v>
      </c>
      <c r="AW99">
        <v>6.928884249552332E-2</v>
      </c>
      <c r="AX99">
        <v>0</v>
      </c>
      <c r="AY99">
        <v>7.8595450405748335E-2</v>
      </c>
      <c r="AZ99">
        <v>0</v>
      </c>
      <c r="BA99">
        <v>0.11708255392005784</v>
      </c>
      <c r="BB99">
        <v>2.8653846153846155E-2</v>
      </c>
      <c r="BC99">
        <v>0.32343648312437118</v>
      </c>
      <c r="BD99">
        <v>2.4390243902439025E-2</v>
      </c>
      <c r="BE99">
        <v>0.3165885006248218</v>
      </c>
      <c r="BF99">
        <v>0</v>
      </c>
      <c r="BG99">
        <v>0.21668568311849049</v>
      </c>
      <c r="BH99">
        <v>0</v>
      </c>
      <c r="BI99">
        <v>0.34136602507617492</v>
      </c>
      <c r="BJ99">
        <v>0</v>
      </c>
      <c r="BK99">
        <v>4.9191482801375475E-2</v>
      </c>
      <c r="BL99">
        <v>0</v>
      </c>
      <c r="BM99">
        <v>9.6963693183477667E-2</v>
      </c>
      <c r="BN99">
        <v>9.3749999999999997E-4</v>
      </c>
      <c r="BO99">
        <v>5.3298397461060611E-2</v>
      </c>
      <c r="BP99">
        <v>0</v>
      </c>
      <c r="BQ99">
        <v>4.1971949733797739E-2</v>
      </c>
      <c r="BR99">
        <v>0</v>
      </c>
      <c r="BS99">
        <v>8.4535375571250015E-2</v>
      </c>
      <c r="BT99">
        <v>1.4285714285714286E-3</v>
      </c>
      <c r="BU99">
        <v>6.8928477522003581E-2</v>
      </c>
      <c r="BV99">
        <v>0</v>
      </c>
      <c r="BW99">
        <v>3.6491187438559267E-2</v>
      </c>
      <c r="BX99">
        <v>9.5454545454545462E-3</v>
      </c>
      <c r="BY99">
        <v>0.23186637488342324</v>
      </c>
      <c r="BZ99">
        <v>0</v>
      </c>
      <c r="CA99">
        <v>6.5329830848394735E-2</v>
      </c>
      <c r="CB99">
        <v>1.3888888888888889E-3</v>
      </c>
      <c r="CC99">
        <v>4.8812635324644513E-2</v>
      </c>
      <c r="CD99">
        <v>0</v>
      </c>
      <c r="CE99">
        <v>8.1461261920739769E-2</v>
      </c>
      <c r="CF99">
        <v>0</v>
      </c>
      <c r="CG99">
        <v>5.0536791515980388E-2</v>
      </c>
      <c r="CH99">
        <v>9.9424460431654677E-2</v>
      </c>
      <c r="CI99">
        <v>0.35509214669330968</v>
      </c>
      <c r="CJ99">
        <v>0</v>
      </c>
      <c r="CK99">
        <v>7.1446399201050573E-2</v>
      </c>
      <c r="CL99">
        <v>6.1596638655462187E-2</v>
      </c>
      <c r="CM99">
        <v>0.32089713164332051</v>
      </c>
      <c r="CN99">
        <v>6.4863945578231288E-2</v>
      </c>
      <c r="CO99">
        <v>0.34154854404724633</v>
      </c>
    </row>
    <row r="100" spans="1:93">
      <c r="A100">
        <v>331</v>
      </c>
      <c r="B100" s="32" t="s">
        <v>139</v>
      </c>
      <c r="C100" t="str">
        <f t="shared" si="3"/>
        <v>Other Cdn</v>
      </c>
      <c r="D100">
        <v>0.28769230769230769</v>
      </c>
      <c r="E100">
        <v>1.5526227357719511</v>
      </c>
      <c r="F100">
        <v>0</v>
      </c>
      <c r="G100">
        <v>3.3059177105897418E-2</v>
      </c>
      <c r="H100">
        <v>8.0250000000000002E-2</v>
      </c>
      <c r="I100">
        <v>0.39037012857508657</v>
      </c>
      <c r="J100">
        <v>3.8317757009345794E-3</v>
      </c>
      <c r="K100">
        <v>6.7381107302879287E-2</v>
      </c>
      <c r="L100">
        <v>5.7599999999999998E-2</v>
      </c>
      <c r="M100">
        <v>0.46364272231686798</v>
      </c>
      <c r="N100">
        <v>0</v>
      </c>
      <c r="O100">
        <v>1.948747998556042E-2</v>
      </c>
      <c r="P100">
        <v>1.1009174311926604E-3</v>
      </c>
      <c r="Q100">
        <v>5.488355236709852E-2</v>
      </c>
      <c r="R100">
        <v>0</v>
      </c>
      <c r="S100">
        <v>1.9999437435832389E-2</v>
      </c>
      <c r="T100">
        <v>0</v>
      </c>
      <c r="U100">
        <v>0.21172029295333222</v>
      </c>
      <c r="V100">
        <v>0</v>
      </c>
      <c r="W100">
        <v>0.13541152657049851</v>
      </c>
      <c r="X100">
        <v>0</v>
      </c>
      <c r="Y100">
        <v>0.15824744618925943</v>
      </c>
      <c r="Z100">
        <v>0</v>
      </c>
      <c r="AA100">
        <v>4.5797940402757337E-2</v>
      </c>
      <c r="AB100">
        <v>0</v>
      </c>
      <c r="AC100">
        <v>7.2961772470412203E-2</v>
      </c>
      <c r="AD100">
        <v>1.3636363636363637E-2</v>
      </c>
      <c r="AE100">
        <v>0.61239409676528989</v>
      </c>
      <c r="AF100">
        <v>0</v>
      </c>
      <c r="AG100">
        <v>5.7432703676086432E-2</v>
      </c>
      <c r="AH100">
        <v>0</v>
      </c>
      <c r="AI100">
        <v>8.3297832822320686E-2</v>
      </c>
      <c r="AJ100">
        <v>9.3333333333333338E-2</v>
      </c>
      <c r="AK100">
        <v>0.93377546340734663</v>
      </c>
      <c r="AL100">
        <v>0</v>
      </c>
      <c r="AM100">
        <v>6.7193942454586333E-2</v>
      </c>
      <c r="AN100">
        <v>6.7187499999999999E-3</v>
      </c>
      <c r="AO100">
        <v>0.18361937454275004</v>
      </c>
      <c r="AP100">
        <v>0</v>
      </c>
      <c r="AQ100">
        <v>4.6465072907507982E-2</v>
      </c>
      <c r="AR100">
        <v>7.3275862068965525E-2</v>
      </c>
      <c r="AS100">
        <v>0.61837583949236408</v>
      </c>
      <c r="AT100">
        <v>0</v>
      </c>
      <c r="AU100">
        <v>3.6543418588635281E-2</v>
      </c>
      <c r="AV100">
        <v>9.2783505154639175E-3</v>
      </c>
      <c r="AW100">
        <v>0.19307203728442429</v>
      </c>
      <c r="AX100">
        <v>0</v>
      </c>
      <c r="AY100">
        <v>9.9553108852251354E-2</v>
      </c>
      <c r="AZ100">
        <v>0</v>
      </c>
      <c r="BA100">
        <v>7.114643056020549E-2</v>
      </c>
      <c r="BB100">
        <v>5.7692307692307687E-4</v>
      </c>
      <c r="BC100">
        <v>0.1381097716705921</v>
      </c>
      <c r="BD100">
        <v>0</v>
      </c>
      <c r="BE100">
        <v>6.2692392948533723E-2</v>
      </c>
      <c r="BF100">
        <v>0</v>
      </c>
      <c r="BG100">
        <v>8.550743331497683E-2</v>
      </c>
      <c r="BH100">
        <v>5.5555555555555552E-2</v>
      </c>
      <c r="BI100">
        <v>0.74292316795436397</v>
      </c>
      <c r="BJ100">
        <v>6.7356321839080469E-2</v>
      </c>
      <c r="BK100">
        <v>0.41251912089321408</v>
      </c>
      <c r="BL100">
        <v>0</v>
      </c>
      <c r="BM100">
        <v>0.12892166024158999</v>
      </c>
      <c r="BN100">
        <v>9.6274999999999995</v>
      </c>
      <c r="BO100">
        <v>3.6362152699268049</v>
      </c>
      <c r="BP100">
        <v>9.0909090909090904E-5</v>
      </c>
      <c r="BQ100">
        <v>3.3363059052954606E-2</v>
      </c>
      <c r="BR100">
        <v>0</v>
      </c>
      <c r="BS100">
        <v>0.14461264945307575</v>
      </c>
      <c r="BT100">
        <v>1.5873015873015873E-3</v>
      </c>
      <c r="BU100">
        <v>8.7083993719834787E-2</v>
      </c>
      <c r="BV100">
        <v>0</v>
      </c>
      <c r="BW100">
        <v>4.5053058473402019E-2</v>
      </c>
      <c r="BX100">
        <v>0</v>
      </c>
      <c r="BY100">
        <v>0.14886714897116912</v>
      </c>
      <c r="BZ100">
        <v>2E-3</v>
      </c>
      <c r="CA100">
        <v>8.721422264781821E-2</v>
      </c>
      <c r="CB100">
        <v>4.2638888888888893E-2</v>
      </c>
      <c r="CC100">
        <v>0.58486477503822043</v>
      </c>
      <c r="CD100">
        <v>0</v>
      </c>
      <c r="CE100">
        <v>0.200056785367898</v>
      </c>
      <c r="CF100">
        <v>1.6728971962616822E-2</v>
      </c>
      <c r="CG100">
        <v>0.23892083608716858</v>
      </c>
      <c r="CH100">
        <v>0.4644244604316547</v>
      </c>
      <c r="CI100">
        <v>0.94127728974708635</v>
      </c>
      <c r="CJ100">
        <v>1.8832432432432433</v>
      </c>
      <c r="CK100">
        <v>2.3605998022203489</v>
      </c>
      <c r="CL100">
        <v>0.24991596638655461</v>
      </c>
      <c r="CM100">
        <v>0.96077692667459436</v>
      </c>
      <c r="CN100">
        <v>4.4217687074829933E-4</v>
      </c>
      <c r="CO100">
        <v>2.6760020737491726E-2</v>
      </c>
    </row>
    <row r="101" spans="1:93">
      <c r="A101">
        <v>34</v>
      </c>
      <c r="B101" s="32" t="s">
        <v>140</v>
      </c>
      <c r="C101" t="str">
        <f t="shared" si="3"/>
        <v>Other Cdn</v>
      </c>
      <c r="D101">
        <v>3.8461538461538462E-4</v>
      </c>
      <c r="E101">
        <v>4.7716089346448463E-2</v>
      </c>
      <c r="F101">
        <v>0</v>
      </c>
      <c r="G101">
        <v>1.7627213956470461E-2</v>
      </c>
      <c r="H101">
        <v>8.1250000000000003E-3</v>
      </c>
      <c r="I101">
        <v>0.10679604926968952</v>
      </c>
      <c r="J101">
        <v>2.6228504672897195</v>
      </c>
      <c r="K101">
        <v>1.2224409395079343</v>
      </c>
      <c r="L101">
        <v>3.1866666666666661E-2</v>
      </c>
      <c r="M101">
        <v>0.40731856567236696</v>
      </c>
      <c r="N101">
        <v>0</v>
      </c>
      <c r="O101">
        <v>3.1954412973028375E-2</v>
      </c>
      <c r="P101">
        <v>3.6697247706422018E-4</v>
      </c>
      <c r="Q101">
        <v>4.9041665025678423E-2</v>
      </c>
      <c r="R101">
        <v>6.4220183486238529E-4</v>
      </c>
      <c r="S101">
        <v>7.7402051056485427E-2</v>
      </c>
      <c r="T101">
        <v>0</v>
      </c>
      <c r="U101">
        <v>0.1015551793137334</v>
      </c>
      <c r="V101">
        <v>0</v>
      </c>
      <c r="W101">
        <v>0.29093050984067592</v>
      </c>
      <c r="X101">
        <v>0.32941176470588235</v>
      </c>
      <c r="Y101">
        <v>1.5886333389390255</v>
      </c>
      <c r="Z101">
        <v>0</v>
      </c>
      <c r="AA101">
        <v>6.8640343455397768E-2</v>
      </c>
      <c r="AB101">
        <v>0</v>
      </c>
      <c r="AC101">
        <v>5.8651987226014404E-2</v>
      </c>
      <c r="AD101">
        <v>0</v>
      </c>
      <c r="AE101">
        <v>0.44278798100175643</v>
      </c>
      <c r="AF101">
        <v>0</v>
      </c>
      <c r="AG101">
        <v>6.3703256670997951E-2</v>
      </c>
      <c r="AH101">
        <v>7.6271186440677961E-3</v>
      </c>
      <c r="AI101">
        <v>0.19150850281558018</v>
      </c>
      <c r="AJ101">
        <v>2.8888888888888888E-3</v>
      </c>
      <c r="AK101">
        <v>0.13432923559059445</v>
      </c>
      <c r="AL101">
        <v>0</v>
      </c>
      <c r="AM101">
        <v>4.3508018741026069E-2</v>
      </c>
      <c r="AN101">
        <v>0.10781250000000001</v>
      </c>
      <c r="AO101">
        <v>0.68439187365402798</v>
      </c>
      <c r="AP101">
        <v>0</v>
      </c>
      <c r="AQ101">
        <v>3.898237502457045E-2</v>
      </c>
      <c r="AR101">
        <v>1.1551724137931034</v>
      </c>
      <c r="AS101">
        <v>2.0341070134666732</v>
      </c>
      <c r="AT101">
        <v>1.5384615384615385E-4</v>
      </c>
      <c r="AU101">
        <v>6.8888853724073121E-2</v>
      </c>
      <c r="AV101">
        <v>5.8762886597938145E-3</v>
      </c>
      <c r="AW101">
        <v>0.10786019183228912</v>
      </c>
      <c r="AX101">
        <v>0</v>
      </c>
      <c r="AY101">
        <v>5.9007777383826086E-2</v>
      </c>
      <c r="AZ101">
        <v>3.5714285714285718E-3</v>
      </c>
      <c r="BA101">
        <v>0.32787763567281863</v>
      </c>
      <c r="BB101">
        <v>0</v>
      </c>
      <c r="BC101">
        <v>5.74188748820392E-2</v>
      </c>
      <c r="BD101">
        <v>0.4068292682926829</v>
      </c>
      <c r="BE101">
        <v>1.4049641952516063</v>
      </c>
      <c r="BF101">
        <v>0</v>
      </c>
      <c r="BG101">
        <v>0.44203765646036636</v>
      </c>
      <c r="BH101">
        <v>0.05</v>
      </c>
      <c r="BI101">
        <v>1.0451576318659042</v>
      </c>
      <c r="BJ101">
        <v>0</v>
      </c>
      <c r="BK101">
        <v>5.2608603540833958E-2</v>
      </c>
      <c r="BL101">
        <v>0</v>
      </c>
      <c r="BM101">
        <v>0.141840430663394</v>
      </c>
      <c r="BN101">
        <v>0</v>
      </c>
      <c r="BO101">
        <v>3.9655450514091375E-2</v>
      </c>
      <c r="BP101">
        <v>5.2139999999999995</v>
      </c>
      <c r="BQ101">
        <v>2.1811466120263963</v>
      </c>
      <c r="BR101">
        <v>0</v>
      </c>
      <c r="BS101">
        <v>8.0976874016058062E-2</v>
      </c>
      <c r="BT101">
        <v>4.7619047619047614E-4</v>
      </c>
      <c r="BU101">
        <v>4.3762645222971755E-2</v>
      </c>
      <c r="BV101">
        <v>3.4288034188034189</v>
      </c>
      <c r="BW101">
        <v>2.199111319933527</v>
      </c>
      <c r="BX101">
        <v>8.6363636363636365E-3</v>
      </c>
      <c r="BY101">
        <v>0.31421567234763287</v>
      </c>
      <c r="BZ101">
        <v>0</v>
      </c>
      <c r="CA101">
        <v>5.3892968420792366E-2</v>
      </c>
      <c r="CB101">
        <v>0.11555555555555555</v>
      </c>
      <c r="CC101">
        <v>0.7759107559830084</v>
      </c>
      <c r="CD101">
        <v>0</v>
      </c>
      <c r="CE101">
        <v>5.5085978674292893E-2</v>
      </c>
      <c r="CF101">
        <v>0</v>
      </c>
      <c r="CG101">
        <v>2.9294124232880872E-2</v>
      </c>
      <c r="CH101">
        <v>1.323453237410072</v>
      </c>
      <c r="CI101">
        <v>1.4018405556961242</v>
      </c>
      <c r="CJ101">
        <v>2.662162162162162E-2</v>
      </c>
      <c r="CK101">
        <v>0.28624160393901998</v>
      </c>
      <c r="CL101">
        <v>0.54058823529411759</v>
      </c>
      <c r="CM101">
        <v>1.123339919551291</v>
      </c>
      <c r="CN101">
        <v>0.20445578231292516</v>
      </c>
      <c r="CO101">
        <v>0.70738625561390844</v>
      </c>
    </row>
    <row r="102" spans="1:93">
      <c r="A102">
        <v>332</v>
      </c>
      <c r="B102" s="32" t="s">
        <v>141</v>
      </c>
      <c r="C102" t="str">
        <f t="shared" si="3"/>
        <v>Other Cdn</v>
      </c>
      <c r="D102">
        <v>0.42865384615384616</v>
      </c>
      <c r="E102">
        <v>1.6465140329636012</v>
      </c>
      <c r="F102">
        <v>0</v>
      </c>
      <c r="G102">
        <v>3.1079674943915708E-2</v>
      </c>
      <c r="H102">
        <v>5.1937499999999998E-2</v>
      </c>
      <c r="I102">
        <v>0.3097492444856737</v>
      </c>
      <c r="J102">
        <v>0.67995327102803738</v>
      </c>
      <c r="K102">
        <v>0.722476859408828</v>
      </c>
      <c r="L102">
        <v>2.6636000000000002</v>
      </c>
      <c r="M102">
        <v>5.4381238362311386</v>
      </c>
      <c r="N102">
        <v>0</v>
      </c>
      <c r="O102">
        <v>2.8468639699582333E-2</v>
      </c>
      <c r="P102">
        <v>3.0301834862385322</v>
      </c>
      <c r="Q102">
        <v>2.1185098016006152</v>
      </c>
      <c r="R102">
        <v>0</v>
      </c>
      <c r="S102">
        <v>7.6631408947530941E-2</v>
      </c>
      <c r="T102">
        <v>0</v>
      </c>
      <c r="U102">
        <v>0.12126850582509256</v>
      </c>
      <c r="V102">
        <v>0</v>
      </c>
      <c r="W102">
        <v>0.12175973736570032</v>
      </c>
      <c r="X102">
        <v>4.2705882352941176</v>
      </c>
      <c r="Y102">
        <v>8.7185221713823182</v>
      </c>
      <c r="Z102">
        <v>0</v>
      </c>
      <c r="AA102">
        <v>0.14527312218026706</v>
      </c>
      <c r="AB102">
        <v>0</v>
      </c>
      <c r="AC102">
        <v>7.2275898337883421E-2</v>
      </c>
      <c r="AD102">
        <v>13.681818181818182</v>
      </c>
      <c r="AE102">
        <v>11.443483507528512</v>
      </c>
      <c r="AF102">
        <v>0</v>
      </c>
      <c r="AG102">
        <v>7.515525750919308E-2</v>
      </c>
      <c r="AH102">
        <v>0</v>
      </c>
      <c r="AI102">
        <v>6.008619671025546E-2</v>
      </c>
      <c r="AJ102">
        <v>9.4666666666666663E-2</v>
      </c>
      <c r="AK102">
        <v>0.69343989464750955</v>
      </c>
      <c r="AL102">
        <v>0</v>
      </c>
      <c r="AM102">
        <v>5.4349852719663055E-2</v>
      </c>
      <c r="AN102">
        <v>4.5312499999999997E-3</v>
      </c>
      <c r="AO102">
        <v>0.18121484426497236</v>
      </c>
      <c r="AP102">
        <v>0</v>
      </c>
      <c r="AQ102">
        <v>5.887588417148143E-2</v>
      </c>
      <c r="AR102">
        <v>2.0118965517241381</v>
      </c>
      <c r="AS102">
        <v>4.0326162890874926</v>
      </c>
      <c r="AT102">
        <v>0</v>
      </c>
      <c r="AU102">
        <v>0.10639081492567887</v>
      </c>
      <c r="AV102">
        <v>1.9278350515463918E-2</v>
      </c>
      <c r="AW102">
        <v>0.31924755018610546</v>
      </c>
      <c r="AX102">
        <v>0</v>
      </c>
      <c r="AY102">
        <v>5.9798494847266841E-2</v>
      </c>
      <c r="AZ102">
        <v>0</v>
      </c>
      <c r="BA102">
        <v>0.26629884604996107</v>
      </c>
      <c r="BB102">
        <v>7.6923076923076923E-4</v>
      </c>
      <c r="BC102">
        <v>0.11628663146753283</v>
      </c>
      <c r="BD102">
        <v>0</v>
      </c>
      <c r="BE102">
        <v>0.13659345290729605</v>
      </c>
      <c r="BF102">
        <v>0</v>
      </c>
      <c r="BG102">
        <v>0.15111013674582771</v>
      </c>
      <c r="BH102">
        <v>0.14444444444444443</v>
      </c>
      <c r="BI102">
        <v>1.2639455351523585</v>
      </c>
      <c r="BJ102">
        <v>1.8850574712643679E-2</v>
      </c>
      <c r="BK102">
        <v>0.20906458906338043</v>
      </c>
      <c r="BL102">
        <v>0</v>
      </c>
      <c r="BM102">
        <v>8.0154909899257526E-2</v>
      </c>
      <c r="BN102">
        <v>0.53289062500000006</v>
      </c>
      <c r="BO102">
        <v>1.7392827355963358</v>
      </c>
      <c r="BP102">
        <v>3.2727272727272726E-3</v>
      </c>
      <c r="BQ102">
        <v>6.0634587945540878E-2</v>
      </c>
      <c r="BR102">
        <v>0</v>
      </c>
      <c r="BS102">
        <v>7.7781103682121891E-2</v>
      </c>
      <c r="BT102">
        <v>7.8571428571428559E-3</v>
      </c>
      <c r="BU102">
        <v>0.16564971591535646</v>
      </c>
      <c r="BV102">
        <v>0</v>
      </c>
      <c r="BW102">
        <v>3.2234996657374559E-2</v>
      </c>
      <c r="BX102">
        <v>0</v>
      </c>
      <c r="BY102">
        <v>3.3894111303854946E-2</v>
      </c>
      <c r="BZ102">
        <v>5.8888888888888888E-3</v>
      </c>
      <c r="CA102">
        <v>0.16306951145617829</v>
      </c>
      <c r="CB102">
        <v>0.70250000000000001</v>
      </c>
      <c r="CC102">
        <v>3.0087250021419276</v>
      </c>
      <c r="CD102">
        <v>0</v>
      </c>
      <c r="CE102">
        <v>0.13680723197942499</v>
      </c>
      <c r="CF102">
        <v>9.9570093457943933</v>
      </c>
      <c r="CG102">
        <v>8.5471972053772713</v>
      </c>
      <c r="CH102">
        <v>3.746294964028777</v>
      </c>
      <c r="CI102">
        <v>2.1216080476069492</v>
      </c>
      <c r="CJ102">
        <v>1.3513513513513514E-4</v>
      </c>
      <c r="CK102">
        <v>7.2700680456883521E-2</v>
      </c>
      <c r="CL102">
        <v>8.8823529411764704E-2</v>
      </c>
      <c r="CM102">
        <v>0.56862942400317518</v>
      </c>
      <c r="CN102">
        <v>3.4693877551020412E-3</v>
      </c>
      <c r="CO102">
        <v>6.2741131205569595E-2</v>
      </c>
    </row>
    <row r="103" spans="1:93">
      <c r="A103">
        <v>257</v>
      </c>
      <c r="B103" s="32" t="s">
        <v>142</v>
      </c>
      <c r="C103" t="str">
        <f t="shared" si="3"/>
        <v>Other Cdn</v>
      </c>
      <c r="D103">
        <v>0</v>
      </c>
      <c r="E103">
        <v>2.5904623235061614E-2</v>
      </c>
      <c r="F103">
        <v>0.23119565217391305</v>
      </c>
      <c r="G103">
        <v>0.44573008371743778</v>
      </c>
      <c r="H103">
        <v>1.7693750000000001</v>
      </c>
      <c r="I103">
        <v>1.1854367151478578</v>
      </c>
      <c r="J103">
        <v>6.5560747663551411E-2</v>
      </c>
      <c r="K103">
        <v>0.27279652801047449</v>
      </c>
      <c r="L103">
        <v>2.4000000000000002E-3</v>
      </c>
      <c r="M103">
        <v>7.7685912558848214E-2</v>
      </c>
      <c r="N103">
        <v>0</v>
      </c>
      <c r="O103">
        <v>2.7287769462457416E-2</v>
      </c>
      <c r="P103">
        <v>4.1284403669724773E-3</v>
      </c>
      <c r="Q103">
        <v>0.1578350581796043</v>
      </c>
      <c r="R103">
        <v>6.9724770642201842E-3</v>
      </c>
      <c r="S103">
        <v>0.12556862804074426</v>
      </c>
      <c r="T103">
        <v>0</v>
      </c>
      <c r="U103">
        <v>0.16263288734325712</v>
      </c>
      <c r="V103">
        <v>0</v>
      </c>
      <c r="W103">
        <v>9.6887180847526302E-2</v>
      </c>
      <c r="X103">
        <v>0</v>
      </c>
      <c r="Y103">
        <v>4.9872725300236898E-2</v>
      </c>
      <c r="Z103">
        <v>0</v>
      </c>
      <c r="AA103">
        <v>7.7158102862134523E-2</v>
      </c>
      <c r="AB103">
        <v>0</v>
      </c>
      <c r="AC103">
        <v>5.0761356084399002E-2</v>
      </c>
      <c r="AD103">
        <v>0</v>
      </c>
      <c r="AE103">
        <v>9.5387652662323311E-2</v>
      </c>
      <c r="AF103">
        <v>0</v>
      </c>
      <c r="AG103">
        <v>5.1980301991999968E-2</v>
      </c>
      <c r="AH103">
        <v>0</v>
      </c>
      <c r="AI103">
        <v>5.8826062681136999E-2</v>
      </c>
      <c r="AJ103">
        <v>2.2222222222222221E-4</v>
      </c>
      <c r="AK103">
        <v>7.3946090514848989E-2</v>
      </c>
      <c r="AL103">
        <v>0.23690476190476192</v>
      </c>
      <c r="AM103">
        <v>0.71009404852863156</v>
      </c>
      <c r="AN103">
        <v>4.5312499999999997E-3</v>
      </c>
      <c r="AO103">
        <v>0.12764801213297497</v>
      </c>
      <c r="AP103">
        <v>0.35212500000000002</v>
      </c>
      <c r="AQ103">
        <v>1.0429181213406766</v>
      </c>
      <c r="AR103">
        <v>0.23396551724137932</v>
      </c>
      <c r="AS103">
        <v>1.4058163375980162</v>
      </c>
      <c r="AT103">
        <v>5.5538461538461537E-2</v>
      </c>
      <c r="AU103">
        <v>0.43015821927444392</v>
      </c>
      <c r="AV103">
        <v>1.329896907216495E-2</v>
      </c>
      <c r="AW103">
        <v>0.18223971090633118</v>
      </c>
      <c r="AX103">
        <v>0</v>
      </c>
      <c r="AY103">
        <v>8.0710738581258393E-2</v>
      </c>
      <c r="AZ103">
        <v>0</v>
      </c>
      <c r="BA103">
        <v>0.17882656680174625</v>
      </c>
      <c r="BB103">
        <v>5.7207692307692311</v>
      </c>
      <c r="BC103">
        <v>3.2552061201387081</v>
      </c>
      <c r="BD103">
        <v>2.2926829268292682E-2</v>
      </c>
      <c r="BE103">
        <v>0.44151339425631342</v>
      </c>
      <c r="BF103">
        <v>0</v>
      </c>
      <c r="BG103">
        <v>4.6482319871173183E-2</v>
      </c>
      <c r="BH103">
        <v>5.0333333333333332</v>
      </c>
      <c r="BI103">
        <v>5.2110434163752988</v>
      </c>
      <c r="BJ103">
        <v>0</v>
      </c>
      <c r="BK103">
        <v>4.9479887084780148E-2</v>
      </c>
      <c r="BL103">
        <v>0</v>
      </c>
      <c r="BM103">
        <v>0.1264853487734664</v>
      </c>
      <c r="BN103">
        <v>0.87382812500000007</v>
      </c>
      <c r="BO103">
        <v>1.3716618988426112</v>
      </c>
      <c r="BP103">
        <v>2.0909090909090912E-3</v>
      </c>
      <c r="BQ103">
        <v>7.8433301462311408E-2</v>
      </c>
      <c r="BR103">
        <v>0</v>
      </c>
      <c r="BS103">
        <v>0.11117345165836745</v>
      </c>
      <c r="BT103">
        <v>1.1111111111111111E-3</v>
      </c>
      <c r="BU103">
        <v>6.1492833215373022E-2</v>
      </c>
      <c r="BV103">
        <v>0.71299145299145295</v>
      </c>
      <c r="BW103">
        <v>1.1344750430319346</v>
      </c>
      <c r="BX103">
        <v>3.5970454545454547</v>
      </c>
      <c r="BY103">
        <v>4.1938815224350829</v>
      </c>
      <c r="BZ103">
        <v>1.111111111111111E-4</v>
      </c>
      <c r="CA103">
        <v>4.78216330844011E-2</v>
      </c>
      <c r="CB103">
        <v>6.0694444444444447E-2</v>
      </c>
      <c r="CC103">
        <v>0.48225429735849173</v>
      </c>
      <c r="CD103">
        <v>0</v>
      </c>
      <c r="CE103">
        <v>0.24000249502820165</v>
      </c>
      <c r="CF103">
        <v>0</v>
      </c>
      <c r="CG103">
        <v>6.1617182406507147E-2</v>
      </c>
      <c r="CH103">
        <v>6.4028776978417266E-3</v>
      </c>
      <c r="CI103">
        <v>0.10575380034130535</v>
      </c>
      <c r="CJ103">
        <v>0</v>
      </c>
      <c r="CK103">
        <v>0.11154206409783854</v>
      </c>
      <c r="CL103">
        <v>6.638655462184874E-3</v>
      </c>
      <c r="CM103">
        <v>0.12272232754054051</v>
      </c>
      <c r="CN103">
        <v>1.05578231292517</v>
      </c>
      <c r="CO103">
        <v>1.3524813964312792</v>
      </c>
    </row>
    <row r="104" spans="1:93">
      <c r="A104">
        <v>111</v>
      </c>
      <c r="B104" s="32" t="s">
        <v>143</v>
      </c>
      <c r="C104" t="str">
        <f t="shared" si="3"/>
        <v>Other Cdn</v>
      </c>
      <c r="D104">
        <v>9.6153846153846154E-5</v>
      </c>
      <c r="E104">
        <v>3.0449758928140579E-2</v>
      </c>
      <c r="F104">
        <v>0</v>
      </c>
      <c r="G104">
        <v>2.3002017504578344E-2</v>
      </c>
      <c r="H104">
        <v>0.54631249999999998</v>
      </c>
      <c r="I104">
        <v>0.98459823164971272</v>
      </c>
      <c r="J104">
        <v>4.205607476635514E-4</v>
      </c>
      <c r="K104">
        <v>2.9485951606387298E-2</v>
      </c>
      <c r="L104">
        <v>6.6666666666666664E-4</v>
      </c>
      <c r="M104">
        <v>6.992623948058975E-2</v>
      </c>
      <c r="N104">
        <v>0</v>
      </c>
      <c r="O104">
        <v>1.8719643225880423E-2</v>
      </c>
      <c r="P104">
        <v>9.1743119266055046E-5</v>
      </c>
      <c r="Q104">
        <v>4.6925155268999375E-2</v>
      </c>
      <c r="R104">
        <v>0</v>
      </c>
      <c r="S104">
        <v>4.4720213435861113E-2</v>
      </c>
      <c r="T104">
        <v>0</v>
      </c>
      <c r="U104">
        <v>0.21894740395028583</v>
      </c>
      <c r="V104">
        <v>0</v>
      </c>
      <c r="W104">
        <v>0.42291343023950834</v>
      </c>
      <c r="X104">
        <v>5.8823529411764705E-3</v>
      </c>
      <c r="Y104">
        <v>0.21167916951622964</v>
      </c>
      <c r="Z104">
        <v>0</v>
      </c>
      <c r="AA104">
        <v>9.430354031409198E-2</v>
      </c>
      <c r="AB104">
        <v>0</v>
      </c>
      <c r="AC104">
        <v>5.3244510494414123E-2</v>
      </c>
      <c r="AD104">
        <v>0</v>
      </c>
      <c r="AE104">
        <v>0.20213470123594413</v>
      </c>
      <c r="AF104">
        <v>1.214225352112676</v>
      </c>
      <c r="AG104">
        <v>1.3677085899703685</v>
      </c>
      <c r="AH104">
        <v>4.4067796610169491E-3</v>
      </c>
      <c r="AI104">
        <v>0.12783220097909884</v>
      </c>
      <c r="AJ104">
        <v>0</v>
      </c>
      <c r="AK104">
        <v>0.12074381560519233</v>
      </c>
      <c r="AL104">
        <v>0</v>
      </c>
      <c r="AM104">
        <v>4.5288514051031722E-2</v>
      </c>
      <c r="AN104">
        <v>7.8125000000000004E-4</v>
      </c>
      <c r="AO104">
        <v>8.6412422201157302E-2</v>
      </c>
      <c r="AP104">
        <v>1.2317500000000001</v>
      </c>
      <c r="AQ104">
        <v>1.2128535461763155</v>
      </c>
      <c r="AR104">
        <v>3.4482758620689653E-4</v>
      </c>
      <c r="AS104">
        <v>6.8148457951975092E-2</v>
      </c>
      <c r="AT104">
        <v>2.7692307692307695E-3</v>
      </c>
      <c r="AU104">
        <v>0.12184651229007636</v>
      </c>
      <c r="AV104">
        <v>5.8762886597938145E-3</v>
      </c>
      <c r="AW104">
        <v>0.15405578605986164</v>
      </c>
      <c r="AX104">
        <v>0</v>
      </c>
      <c r="AY104">
        <v>8.5541070997987551E-2</v>
      </c>
      <c r="AZ104">
        <v>3.5714285714285714E-4</v>
      </c>
      <c r="BA104">
        <v>9.0177045804123501E-2</v>
      </c>
      <c r="BB104">
        <v>3.8461538461538462E-4</v>
      </c>
      <c r="BC104">
        <v>5.9489906748123988E-2</v>
      </c>
      <c r="BD104">
        <v>1.2195121951219512E-3</v>
      </c>
      <c r="BE104">
        <v>0.11468153419547779</v>
      </c>
      <c r="BF104">
        <v>0</v>
      </c>
      <c r="BG104">
        <v>0.19054393377662251</v>
      </c>
      <c r="BH104">
        <v>0</v>
      </c>
      <c r="BI104">
        <v>0.34011450687640316</v>
      </c>
      <c r="BJ104">
        <v>0</v>
      </c>
      <c r="BK104">
        <v>6.2722179547435364E-2</v>
      </c>
      <c r="BL104">
        <v>0</v>
      </c>
      <c r="BM104">
        <v>8.0242206980978031E-2</v>
      </c>
      <c r="BN104">
        <v>9.2968750000000013E-3</v>
      </c>
      <c r="BO104">
        <v>0.13158508792236451</v>
      </c>
      <c r="BP104">
        <v>9.0909090909090904E-5</v>
      </c>
      <c r="BQ104">
        <v>4.8506857159778469E-2</v>
      </c>
      <c r="BR104">
        <v>0</v>
      </c>
      <c r="BS104">
        <v>7.9107021762225407E-2</v>
      </c>
      <c r="BT104">
        <v>2.0793650793650795E-2</v>
      </c>
      <c r="BU104">
        <v>0.1763802806448046</v>
      </c>
      <c r="BV104">
        <v>8.547008547008547E-5</v>
      </c>
      <c r="BW104">
        <v>4.9177245145941392E-2</v>
      </c>
      <c r="BX104">
        <v>0</v>
      </c>
      <c r="BY104">
        <v>0.12353502981081536</v>
      </c>
      <c r="BZ104">
        <v>0</v>
      </c>
      <c r="CA104">
        <v>5.1809376768613184E-2</v>
      </c>
      <c r="CB104">
        <v>1.3888888888888889E-4</v>
      </c>
      <c r="CC104">
        <v>4.104487870863819E-2</v>
      </c>
      <c r="CD104">
        <v>0</v>
      </c>
      <c r="CE104">
        <v>0.10636435134726184</v>
      </c>
      <c r="CF104">
        <v>9.3457943925233654E-5</v>
      </c>
      <c r="CG104">
        <v>8.71668360429044E-2</v>
      </c>
      <c r="CH104">
        <v>2.1582733812949644E-3</v>
      </c>
      <c r="CI104">
        <v>4.7713164374263199E-2</v>
      </c>
      <c r="CJ104">
        <v>0</v>
      </c>
      <c r="CK104">
        <v>8.7456645067579872E-2</v>
      </c>
      <c r="CL104">
        <v>0.19647058823529412</v>
      </c>
      <c r="CM104">
        <v>0.76429308513946359</v>
      </c>
      <c r="CN104">
        <v>0.33700680272108846</v>
      </c>
      <c r="CO104">
        <v>0.4805518209363745</v>
      </c>
    </row>
    <row r="105" spans="1:93">
      <c r="A105">
        <v>315</v>
      </c>
      <c r="B105" s="32" t="s">
        <v>144</v>
      </c>
      <c r="C105" t="str">
        <f t="shared" si="3"/>
        <v>Other Cdn</v>
      </c>
      <c r="D105">
        <v>5.8653846153846161E-3</v>
      </c>
      <c r="E105">
        <v>6.8308957768151726E-2</v>
      </c>
      <c r="F105">
        <v>7.4456521739130433E-3</v>
      </c>
      <c r="G105">
        <v>7.7786057022237037E-2</v>
      </c>
      <c r="H105">
        <v>0.291375</v>
      </c>
      <c r="I105">
        <v>0.81131079126312988</v>
      </c>
      <c r="J105">
        <v>7.0093457943925228E-4</v>
      </c>
      <c r="K105">
        <v>2.6662195844842314E-2</v>
      </c>
      <c r="L105">
        <v>10.851599999999999</v>
      </c>
      <c r="M105">
        <v>6.3408744747085963</v>
      </c>
      <c r="N105">
        <v>0</v>
      </c>
      <c r="O105">
        <v>2.8609653112631826E-2</v>
      </c>
      <c r="P105">
        <v>7.0091743119266053E-2</v>
      </c>
      <c r="Q105">
        <v>0.43802906358602967</v>
      </c>
      <c r="R105">
        <v>2.7522935779816515E-3</v>
      </c>
      <c r="S105">
        <v>6.5626593580487641E-2</v>
      </c>
      <c r="T105">
        <v>0</v>
      </c>
      <c r="U105">
        <v>0.28739727141913141</v>
      </c>
      <c r="V105">
        <v>0</v>
      </c>
      <c r="W105">
        <v>0.10937717968910914</v>
      </c>
      <c r="X105">
        <v>3.0705882352941178</v>
      </c>
      <c r="Y105">
        <v>7.1178452787442783</v>
      </c>
      <c r="Z105">
        <v>0</v>
      </c>
      <c r="AA105">
        <v>0.16159890631019772</v>
      </c>
      <c r="AB105">
        <v>0</v>
      </c>
      <c r="AC105">
        <v>6.4676238307280656E-2</v>
      </c>
      <c r="AD105">
        <v>0</v>
      </c>
      <c r="AE105">
        <v>0.19913423950826356</v>
      </c>
      <c r="AF105">
        <v>0</v>
      </c>
      <c r="AG105">
        <v>7.8079046701105256E-2</v>
      </c>
      <c r="AH105">
        <v>1.6949152542372882E-4</v>
      </c>
      <c r="AI105">
        <v>7.2745699485807197E-2</v>
      </c>
      <c r="AJ105">
        <v>5.3973333333333331</v>
      </c>
      <c r="AK105">
        <v>4.8041166994699847</v>
      </c>
      <c r="AL105">
        <v>0</v>
      </c>
      <c r="AM105">
        <v>3.9506866229149638E-2</v>
      </c>
      <c r="AN105">
        <v>1.0489062499999999</v>
      </c>
      <c r="AO105">
        <v>2.5747061203680572</v>
      </c>
      <c r="AP105">
        <v>0</v>
      </c>
      <c r="AQ105">
        <v>7.2033362274213267E-2</v>
      </c>
      <c r="AR105">
        <v>0.74327586206896556</v>
      </c>
      <c r="AS105">
        <v>2.5842051948614606</v>
      </c>
      <c r="AT105">
        <v>0</v>
      </c>
      <c r="AU105">
        <v>8.0817776827286789E-2</v>
      </c>
      <c r="AV105">
        <v>10.794948453608248</v>
      </c>
      <c r="AW105">
        <v>6.4254808242482548</v>
      </c>
      <c r="AX105">
        <v>0</v>
      </c>
      <c r="AY105">
        <v>8.1861129508775082E-2</v>
      </c>
      <c r="AZ105">
        <v>3.2142857142857142E-3</v>
      </c>
      <c r="BA105">
        <v>0.21530931171217607</v>
      </c>
      <c r="BB105">
        <v>0.44461538461538463</v>
      </c>
      <c r="BC105">
        <v>1.5096569763753087</v>
      </c>
      <c r="BD105">
        <v>0</v>
      </c>
      <c r="BE105">
        <v>7.6265860961211282E-2</v>
      </c>
      <c r="BF105">
        <v>0</v>
      </c>
      <c r="BG105">
        <v>8.6495017999962731E-2</v>
      </c>
      <c r="BH105">
        <v>0.1277777777777778</v>
      </c>
      <c r="BI105">
        <v>1.2397648412848983</v>
      </c>
      <c r="BJ105">
        <v>7.8505747126436778E-2</v>
      </c>
      <c r="BK105">
        <v>0.38266167576046817</v>
      </c>
      <c r="BL105">
        <v>0</v>
      </c>
      <c r="BM105">
        <v>0.12917523378768242</v>
      </c>
      <c r="BN105">
        <v>4.8045312500000001</v>
      </c>
      <c r="BO105">
        <v>5.1199630955418138</v>
      </c>
      <c r="BP105">
        <v>2E-3</v>
      </c>
      <c r="BQ105">
        <v>6.7851741214788194E-2</v>
      </c>
      <c r="BR105">
        <v>0</v>
      </c>
      <c r="BS105">
        <v>8.2403030441498923E-2</v>
      </c>
      <c r="BT105">
        <v>2.0707936507936511</v>
      </c>
      <c r="BU105">
        <v>1.9889807310114742</v>
      </c>
      <c r="BV105">
        <v>0</v>
      </c>
      <c r="BW105">
        <v>5.4613234298437695E-2</v>
      </c>
      <c r="BX105">
        <v>0</v>
      </c>
      <c r="BY105">
        <v>3.6882212918464892E-2</v>
      </c>
      <c r="BZ105">
        <v>3.3333333333333332E-4</v>
      </c>
      <c r="CA105">
        <v>5.1536173681403369E-2</v>
      </c>
      <c r="CB105">
        <v>7.2083333333333333E-2</v>
      </c>
      <c r="CC105">
        <v>0.87164757037962104</v>
      </c>
      <c r="CD105">
        <v>0</v>
      </c>
      <c r="CE105">
        <v>0.12942636948671565</v>
      </c>
      <c r="CF105">
        <v>4.99</v>
      </c>
      <c r="CG105">
        <v>5.7787321596469736</v>
      </c>
      <c r="CH105">
        <v>9.6978417266187056E-2</v>
      </c>
      <c r="CI105">
        <v>0.540717086004047</v>
      </c>
      <c r="CJ105">
        <v>3.8783783783783783E-2</v>
      </c>
      <c r="CK105">
        <v>0.4509042025308545</v>
      </c>
      <c r="CL105">
        <v>4.9275630252100839</v>
      </c>
      <c r="CM105">
        <v>3.6135209417491736</v>
      </c>
      <c r="CN105">
        <v>5.0680272108843535E-3</v>
      </c>
      <c r="CO105">
        <v>8.2076459807459173E-2</v>
      </c>
    </row>
    <row r="106" spans="1:93">
      <c r="A106">
        <v>262</v>
      </c>
      <c r="B106" s="32" t="s">
        <v>145</v>
      </c>
      <c r="C106" t="str">
        <f t="shared" si="3"/>
        <v>Other Cdn</v>
      </c>
      <c r="D106">
        <v>6.4423076923076916E-3</v>
      </c>
      <c r="E106">
        <v>0.1583093341674093</v>
      </c>
      <c r="F106">
        <v>1.1195652173913044E-2</v>
      </c>
      <c r="G106">
        <v>0.11720433774258771</v>
      </c>
      <c r="H106">
        <v>3.1250000000000001E-4</v>
      </c>
      <c r="I106">
        <v>4.9900582229175233E-2</v>
      </c>
      <c r="J106">
        <v>2.6635514018691587E-3</v>
      </c>
      <c r="K106">
        <v>6.5284943228751002E-2</v>
      </c>
      <c r="L106">
        <v>6.6666666666666664E-4</v>
      </c>
      <c r="M106">
        <v>8.048798501374696E-2</v>
      </c>
      <c r="N106">
        <v>2.6737967914438503E-4</v>
      </c>
      <c r="O106">
        <v>3.1678806080334951E-2</v>
      </c>
      <c r="P106">
        <v>1.1743119266055046E-2</v>
      </c>
      <c r="Q106">
        <v>0.13093774081294099</v>
      </c>
      <c r="R106">
        <v>3.3944954128440363E-3</v>
      </c>
      <c r="S106">
        <v>7.5848106723433437E-2</v>
      </c>
      <c r="T106">
        <v>0.04</v>
      </c>
      <c r="U106">
        <v>0.48897272299422112</v>
      </c>
      <c r="V106">
        <v>0</v>
      </c>
      <c r="W106">
        <v>0.28813669789818092</v>
      </c>
      <c r="X106">
        <v>5.8823529411764705E-3</v>
      </c>
      <c r="Y106">
        <v>0.39634028127589571</v>
      </c>
      <c r="Z106">
        <v>0</v>
      </c>
      <c r="AA106">
        <v>8.06765670492188E-2</v>
      </c>
      <c r="AB106">
        <v>7.4999999999999997E-3</v>
      </c>
      <c r="AC106">
        <v>0.16310924057954609</v>
      </c>
      <c r="AD106">
        <v>0</v>
      </c>
      <c r="AE106">
        <v>0.34855359424456683</v>
      </c>
      <c r="AF106">
        <v>2.6338028169014083E-2</v>
      </c>
      <c r="AG106">
        <v>0.27833309420752156</v>
      </c>
      <c r="AH106">
        <v>1.7796610169491526E-2</v>
      </c>
      <c r="AI106">
        <v>0.19709208743400367</v>
      </c>
      <c r="AJ106">
        <v>0</v>
      </c>
      <c r="AK106">
        <v>0.1023654837786005</v>
      </c>
      <c r="AL106">
        <v>1.9047619047619045E-3</v>
      </c>
      <c r="AM106">
        <v>6.4485082248402645E-2</v>
      </c>
      <c r="AN106">
        <v>0</v>
      </c>
      <c r="AO106">
        <v>9.8164186548618998E-2</v>
      </c>
      <c r="AP106">
        <v>1.25E-3</v>
      </c>
      <c r="AQ106">
        <v>5.4882157438647675E-2</v>
      </c>
      <c r="AR106">
        <v>1.9310344827586208E-2</v>
      </c>
      <c r="AS106">
        <v>0.29973515245323107</v>
      </c>
      <c r="AT106">
        <v>1.5384615384615385E-4</v>
      </c>
      <c r="AU106">
        <v>4.6465689557248641E-2</v>
      </c>
      <c r="AV106">
        <v>2.0618556701030929E-4</v>
      </c>
      <c r="AW106">
        <v>7.6069498860355911E-2</v>
      </c>
      <c r="AX106">
        <v>0.65258064516129033</v>
      </c>
      <c r="AY106">
        <v>1.9259057580263208</v>
      </c>
      <c r="AZ106">
        <v>0.18892857142857142</v>
      </c>
      <c r="BA106">
        <v>1.1315832137571544</v>
      </c>
      <c r="BB106">
        <v>1.9230769230769232E-3</v>
      </c>
      <c r="BC106">
        <v>0.12892028406718778</v>
      </c>
      <c r="BD106">
        <v>4.6829268292682927E-2</v>
      </c>
      <c r="BE106">
        <v>0.44040894178433831</v>
      </c>
      <c r="BF106">
        <v>5.263157894736842E-3</v>
      </c>
      <c r="BG106">
        <v>0.24601034959775767</v>
      </c>
      <c r="BH106">
        <v>0</v>
      </c>
      <c r="BI106">
        <v>0.14607359018445104</v>
      </c>
      <c r="BJ106">
        <v>0.14482758620689654</v>
      </c>
      <c r="BK106">
        <v>0.72277591333835289</v>
      </c>
      <c r="BL106">
        <v>0</v>
      </c>
      <c r="BM106">
        <v>0.12860045453920746</v>
      </c>
      <c r="BN106">
        <v>2.3437499999999999E-3</v>
      </c>
      <c r="BO106">
        <v>8.2456572258558444E-2</v>
      </c>
      <c r="BP106">
        <v>1.1090909090909092E-2</v>
      </c>
      <c r="BQ106">
        <v>0.14357368052736547</v>
      </c>
      <c r="BR106">
        <v>6.4516129032258064E-4</v>
      </c>
      <c r="BS106">
        <v>7.3809499959208658E-2</v>
      </c>
      <c r="BT106">
        <v>4.7619047619047614E-4</v>
      </c>
      <c r="BU106">
        <v>4.403136355028775E-2</v>
      </c>
      <c r="BV106">
        <v>4.273504273504274E-4</v>
      </c>
      <c r="BW106">
        <v>3.5809274363117718E-2</v>
      </c>
      <c r="BX106">
        <v>3.3038636363636362</v>
      </c>
      <c r="BY106">
        <v>3.5149755562757643</v>
      </c>
      <c r="BZ106">
        <v>1.4444444444444444E-3</v>
      </c>
      <c r="CA106">
        <v>8.05182676114055E-2</v>
      </c>
      <c r="CB106">
        <v>4.1666666666666669E-4</v>
      </c>
      <c r="CC106">
        <v>6.09028810163494E-2</v>
      </c>
      <c r="CD106">
        <v>0</v>
      </c>
      <c r="CE106">
        <v>0.16337700788259782</v>
      </c>
      <c r="CF106">
        <v>6.7289719626168224E-3</v>
      </c>
      <c r="CG106">
        <v>0.15907221472321845</v>
      </c>
      <c r="CH106">
        <v>1.0071942446043165E-3</v>
      </c>
      <c r="CI106">
        <v>4.2458142556957658E-2</v>
      </c>
      <c r="CJ106">
        <v>1.5405405405405406E-2</v>
      </c>
      <c r="CK106">
        <v>0.23273001079747441</v>
      </c>
      <c r="CL106">
        <v>3.3613445378151263E-3</v>
      </c>
      <c r="CM106">
        <v>0.10110262990732444</v>
      </c>
      <c r="CN106">
        <v>4.3197278911564626E-3</v>
      </c>
      <c r="CO106">
        <v>6.3636379995140283E-2</v>
      </c>
    </row>
    <row r="107" spans="1:93">
      <c r="A107">
        <v>415</v>
      </c>
      <c r="B107" s="32" t="s">
        <v>146</v>
      </c>
      <c r="C107" t="str">
        <f t="shared" si="3"/>
        <v>Other Cdn</v>
      </c>
      <c r="D107">
        <v>0.18990384615384615</v>
      </c>
      <c r="E107">
        <v>0.75249459081838321</v>
      </c>
      <c r="F107">
        <v>5.4347826086956517E-5</v>
      </c>
      <c r="G107">
        <v>1.7637253393619063E-2</v>
      </c>
      <c r="H107">
        <v>1.25E-4</v>
      </c>
      <c r="I107">
        <v>3.6637714615041443E-2</v>
      </c>
      <c r="J107">
        <v>8.4112149532710281E-4</v>
      </c>
      <c r="K107">
        <v>2.6747245493959747E-2</v>
      </c>
      <c r="L107">
        <v>7.9999999999999993E-4</v>
      </c>
      <c r="M107">
        <v>0.10723329845728796</v>
      </c>
      <c r="N107">
        <v>2.6737967914438503E-4</v>
      </c>
      <c r="O107">
        <v>3.6103427063709254E-2</v>
      </c>
      <c r="P107">
        <v>8.2568807339449544E-4</v>
      </c>
      <c r="Q107">
        <v>8.6735994334943348E-2</v>
      </c>
      <c r="R107">
        <v>8.3486238532110082E-3</v>
      </c>
      <c r="S107">
        <v>0.15717445969710883</v>
      </c>
      <c r="T107">
        <v>0</v>
      </c>
      <c r="U107">
        <v>0.17560824503870126</v>
      </c>
      <c r="V107">
        <v>0</v>
      </c>
      <c r="W107">
        <v>0.28899939872817471</v>
      </c>
      <c r="X107">
        <v>0</v>
      </c>
      <c r="Y107">
        <v>0.17585179096397774</v>
      </c>
      <c r="Z107">
        <v>0</v>
      </c>
      <c r="AA107">
        <v>7.2086889598353465E-2</v>
      </c>
      <c r="AB107">
        <v>1.921875E-2</v>
      </c>
      <c r="AC107">
        <v>0.32719263653410713</v>
      </c>
      <c r="AD107">
        <v>0</v>
      </c>
      <c r="AE107">
        <v>0.50943575804919516</v>
      </c>
      <c r="AF107">
        <v>0.18549295774647889</v>
      </c>
      <c r="AG107">
        <v>0.88615073063883742</v>
      </c>
      <c r="AH107">
        <v>0</v>
      </c>
      <c r="AI107">
        <v>7.5394655217750919E-2</v>
      </c>
      <c r="AJ107">
        <v>0</v>
      </c>
      <c r="AK107">
        <v>8.1816729937890881E-2</v>
      </c>
      <c r="AL107">
        <v>4.7619047619047623E-3</v>
      </c>
      <c r="AM107">
        <v>0.13084533637163007</v>
      </c>
      <c r="AN107">
        <v>9.3749999999999997E-4</v>
      </c>
      <c r="AO107">
        <v>0.10968400365625709</v>
      </c>
      <c r="AP107">
        <v>0</v>
      </c>
      <c r="AQ107">
        <v>4.6336726354166656E-2</v>
      </c>
      <c r="AR107">
        <v>8.9655172413793099E-3</v>
      </c>
      <c r="AS107">
        <v>0.20244126517729699</v>
      </c>
      <c r="AT107">
        <v>0</v>
      </c>
      <c r="AU107">
        <v>0.10064766959716226</v>
      </c>
      <c r="AV107">
        <v>0</v>
      </c>
      <c r="AW107">
        <v>4.3392375941275485E-2</v>
      </c>
      <c r="AX107">
        <v>6.2903225806451614E-3</v>
      </c>
      <c r="AY107">
        <v>0.20272436858197801</v>
      </c>
      <c r="AZ107">
        <v>0</v>
      </c>
      <c r="BA107">
        <v>0.12260087559829969</v>
      </c>
      <c r="BB107">
        <v>0</v>
      </c>
      <c r="BC107">
        <v>7.0719981133857482E-2</v>
      </c>
      <c r="BD107">
        <v>2.9268292682926829E-3</v>
      </c>
      <c r="BE107">
        <v>0.19059756095770036</v>
      </c>
      <c r="BF107">
        <v>0.4263157894736842</v>
      </c>
      <c r="BG107">
        <v>1.954856633220363</v>
      </c>
      <c r="BH107">
        <v>0</v>
      </c>
      <c r="BI107">
        <v>0.50851239757340061</v>
      </c>
      <c r="BJ107">
        <v>0</v>
      </c>
      <c r="BK107">
        <v>5.4781917690517039E-2</v>
      </c>
      <c r="BL107">
        <v>0</v>
      </c>
      <c r="BM107">
        <v>0.11342184468384009</v>
      </c>
      <c r="BN107">
        <v>5.4687499999999994E-4</v>
      </c>
      <c r="BO107">
        <v>6.3964804772819892E-2</v>
      </c>
      <c r="BP107">
        <v>2.7272727272727274E-4</v>
      </c>
      <c r="BQ107">
        <v>4.1210559702861381E-2</v>
      </c>
      <c r="BR107">
        <v>1.6129032258064516E-4</v>
      </c>
      <c r="BS107">
        <v>3.9365757534774143E-2</v>
      </c>
      <c r="BT107">
        <v>0.63880952380952383</v>
      </c>
      <c r="BU107">
        <v>1.1788763940529379</v>
      </c>
      <c r="BV107">
        <v>5.6410256410256406E-3</v>
      </c>
      <c r="BW107">
        <v>0.10874250545784436</v>
      </c>
      <c r="BX107">
        <v>0</v>
      </c>
      <c r="BY107">
        <v>0.17292929784800898</v>
      </c>
      <c r="BZ107">
        <v>0</v>
      </c>
      <c r="CA107">
        <v>3.8271116626468905E-2</v>
      </c>
      <c r="CB107">
        <v>0</v>
      </c>
      <c r="CC107">
        <v>6.4721232866798678E-2</v>
      </c>
      <c r="CD107">
        <v>3.9999999999999996E-4</v>
      </c>
      <c r="CE107">
        <v>0.17769455544699039</v>
      </c>
      <c r="CF107">
        <v>9.3457943925233654E-5</v>
      </c>
      <c r="CG107">
        <v>4.4217592873786751E-2</v>
      </c>
      <c r="CH107">
        <v>6.1151079136690647E-4</v>
      </c>
      <c r="CI107">
        <v>2.4497747120120972E-2</v>
      </c>
      <c r="CJ107">
        <v>0</v>
      </c>
      <c r="CK107">
        <v>7.0374660633540032E-2</v>
      </c>
      <c r="CL107">
        <v>1.6806722689075631E-3</v>
      </c>
      <c r="CM107">
        <v>8.7448516993213987E-2</v>
      </c>
      <c r="CN107">
        <v>2.3809523809523807E-4</v>
      </c>
      <c r="CO107">
        <v>2.6091295015149344E-2</v>
      </c>
    </row>
    <row r="108" spans="1:93">
      <c r="A108">
        <v>470</v>
      </c>
      <c r="B108" s="32" t="s">
        <v>147</v>
      </c>
      <c r="C108" t="str">
        <f t="shared" si="3"/>
        <v>Other Cdn</v>
      </c>
      <c r="D108">
        <v>1.653846153846154E-2</v>
      </c>
      <c r="E108">
        <v>0.19210545554617908</v>
      </c>
      <c r="F108">
        <v>2.0652173913043481E-3</v>
      </c>
      <c r="G108">
        <v>5.0673581688964124E-2</v>
      </c>
      <c r="H108">
        <v>1.7124999999999998E-2</v>
      </c>
      <c r="I108">
        <v>0.1370592504131421</v>
      </c>
      <c r="J108">
        <v>1.8691588785046731E-4</v>
      </c>
      <c r="K108">
        <v>2.3292001883375626E-2</v>
      </c>
      <c r="L108">
        <v>4.1333333333333335E-3</v>
      </c>
      <c r="M108">
        <v>0.10234853747031379</v>
      </c>
      <c r="N108">
        <v>1.6577540106951874E-3</v>
      </c>
      <c r="O108">
        <v>4.8653433749958154E-2</v>
      </c>
      <c r="P108">
        <v>7.6697247706422014E-2</v>
      </c>
      <c r="Q108">
        <v>0.3951518772581134</v>
      </c>
      <c r="R108">
        <v>5.5045871559633031E-3</v>
      </c>
      <c r="S108">
        <v>7.76910618418169E-2</v>
      </c>
      <c r="T108">
        <v>0</v>
      </c>
      <c r="U108">
        <v>0.11884019269228704</v>
      </c>
      <c r="V108">
        <v>3.9130434782608699E-3</v>
      </c>
      <c r="W108">
        <v>0.27133636955363044</v>
      </c>
      <c r="X108">
        <v>0</v>
      </c>
      <c r="Y108">
        <v>0.28594960520635759</v>
      </c>
      <c r="Z108">
        <v>0</v>
      </c>
      <c r="AA108">
        <v>4.1674635901561924E-2</v>
      </c>
      <c r="AB108">
        <v>2.6562499999999998E-3</v>
      </c>
      <c r="AC108">
        <v>0.13645440953149174</v>
      </c>
      <c r="AD108">
        <v>0</v>
      </c>
      <c r="AE108">
        <v>0.11011268582846409</v>
      </c>
      <c r="AF108">
        <v>4.3661971830985915E-3</v>
      </c>
      <c r="AG108">
        <v>0.13245783822745555</v>
      </c>
      <c r="AH108">
        <v>6.779661016949153E-4</v>
      </c>
      <c r="AI108">
        <v>8.6209864366390235E-2</v>
      </c>
      <c r="AJ108">
        <v>0.59333333333333327</v>
      </c>
      <c r="AK108">
        <v>1.481566505942653</v>
      </c>
      <c r="AL108">
        <v>3.5714285714285714E-4</v>
      </c>
      <c r="AM108">
        <v>5.8136441967052456E-2</v>
      </c>
      <c r="AN108">
        <v>0</v>
      </c>
      <c r="AO108">
        <v>5.6641757819411734E-2</v>
      </c>
      <c r="AP108">
        <v>0</v>
      </c>
      <c r="AQ108">
        <v>8.9094485703315379E-2</v>
      </c>
      <c r="AR108">
        <v>1.8620689655172416E-2</v>
      </c>
      <c r="AS108">
        <v>0.25566255637905499</v>
      </c>
      <c r="AT108">
        <v>4.0000000000000001E-3</v>
      </c>
      <c r="AU108">
        <v>0.16581754896860157</v>
      </c>
      <c r="AV108">
        <v>1.3402061855670104E-3</v>
      </c>
      <c r="AW108">
        <v>7.6260536760153333E-2</v>
      </c>
      <c r="AX108">
        <v>0</v>
      </c>
      <c r="AY108">
        <v>0.12228963396566997</v>
      </c>
      <c r="AZ108">
        <v>0</v>
      </c>
      <c r="BA108">
        <v>0.1535146842351818</v>
      </c>
      <c r="BB108">
        <v>1.9038461538461539E-2</v>
      </c>
      <c r="BC108">
        <v>0.28458392224593443</v>
      </c>
      <c r="BD108">
        <v>1.7073170731707317E-3</v>
      </c>
      <c r="BE108">
        <v>0.11076912647456418</v>
      </c>
      <c r="BF108">
        <v>5.263157894736842E-3</v>
      </c>
      <c r="BG108">
        <v>0.41677477145457353</v>
      </c>
      <c r="BH108">
        <v>0</v>
      </c>
      <c r="BI108">
        <v>0.11348584891426051</v>
      </c>
      <c r="BJ108">
        <v>0.63264367816091949</v>
      </c>
      <c r="BK108">
        <v>1.103035659562555</v>
      </c>
      <c r="BL108">
        <v>1.6585365853658534E-2</v>
      </c>
      <c r="BM108">
        <v>0.24413222330172923</v>
      </c>
      <c r="BN108">
        <v>4.6874999999999998E-4</v>
      </c>
      <c r="BO108">
        <v>4.2329118528827682E-2</v>
      </c>
      <c r="BP108">
        <v>3.6363636363636361E-4</v>
      </c>
      <c r="BQ108">
        <v>4.9067434835297165E-2</v>
      </c>
      <c r="BR108">
        <v>0</v>
      </c>
      <c r="BS108">
        <v>0.10976522418527668</v>
      </c>
      <c r="BT108">
        <v>1.5714285714285712E-2</v>
      </c>
      <c r="BU108">
        <v>0.15181033080015935</v>
      </c>
      <c r="BV108">
        <v>9.4017094017094016E-2</v>
      </c>
      <c r="BW108">
        <v>0.43293178792195514</v>
      </c>
      <c r="BX108">
        <v>0</v>
      </c>
      <c r="BY108">
        <v>5.5567010620213589E-2</v>
      </c>
      <c r="BZ108">
        <v>1.5555555555555555E-3</v>
      </c>
      <c r="CA108">
        <v>8.6243462902931667E-2</v>
      </c>
      <c r="CB108">
        <v>0</v>
      </c>
      <c r="CC108">
        <v>8.9269173282437442E-2</v>
      </c>
      <c r="CD108">
        <v>0</v>
      </c>
      <c r="CE108">
        <v>0.16357430469152404</v>
      </c>
      <c r="CF108">
        <v>9.3457943925233654E-5</v>
      </c>
      <c r="CG108">
        <v>4.5922660953813511E-2</v>
      </c>
      <c r="CH108">
        <v>2.8417266187050361E-3</v>
      </c>
      <c r="CI108">
        <v>4.7233601401016768E-2</v>
      </c>
      <c r="CJ108">
        <v>0</v>
      </c>
      <c r="CK108">
        <v>3.9820920011559943E-2</v>
      </c>
      <c r="CL108">
        <v>0</v>
      </c>
      <c r="CM108">
        <v>5.8553688640813603E-2</v>
      </c>
      <c r="CN108">
        <v>1.7006802721088435E-3</v>
      </c>
      <c r="CO108">
        <v>3.4503754156686925E-2</v>
      </c>
    </row>
    <row r="109" spans="1:93">
      <c r="A109">
        <v>488</v>
      </c>
      <c r="B109" s="32" t="s">
        <v>148</v>
      </c>
      <c r="C109" t="str">
        <f t="shared" si="3"/>
        <v>Other Cdn</v>
      </c>
      <c r="D109">
        <v>9.6153846153846154E-5</v>
      </c>
      <c r="E109">
        <v>4.7903476641131496E-2</v>
      </c>
      <c r="F109">
        <v>9.0217391304347836E-3</v>
      </c>
      <c r="G109">
        <v>7.7984008941353211E-2</v>
      </c>
      <c r="H109">
        <v>6.2500000000000001E-5</v>
      </c>
      <c r="I109">
        <v>3.9946297333633626E-2</v>
      </c>
      <c r="J109">
        <v>3.2710280373831772E-4</v>
      </c>
      <c r="K109">
        <v>2.8983312495991956E-2</v>
      </c>
      <c r="L109">
        <v>0</v>
      </c>
      <c r="M109">
        <v>7.2014574982436672E-2</v>
      </c>
      <c r="N109">
        <v>2.6737967914438503E-4</v>
      </c>
      <c r="O109">
        <v>2.7055365443474016E-2</v>
      </c>
      <c r="P109">
        <v>0</v>
      </c>
      <c r="Q109">
        <v>3.4692538927350407E-2</v>
      </c>
      <c r="R109">
        <v>0</v>
      </c>
      <c r="S109">
        <v>4.4500673376850125E-2</v>
      </c>
      <c r="T109">
        <v>0</v>
      </c>
      <c r="U109">
        <v>0.24071517272377738</v>
      </c>
      <c r="V109">
        <v>0</v>
      </c>
      <c r="W109">
        <v>0.35807978456373574</v>
      </c>
      <c r="X109">
        <v>0</v>
      </c>
      <c r="Y109">
        <v>0.26983091163187234</v>
      </c>
      <c r="Z109">
        <v>0</v>
      </c>
      <c r="AA109">
        <v>6.2820908515037077E-2</v>
      </c>
      <c r="AB109">
        <v>1.0937499999999999E-3</v>
      </c>
      <c r="AC109">
        <v>0.12084555210989971</v>
      </c>
      <c r="AD109">
        <v>0</v>
      </c>
      <c r="AE109">
        <v>0.19248190182002253</v>
      </c>
      <c r="AF109">
        <v>8.450704225352112E-4</v>
      </c>
      <c r="AG109">
        <v>5.0093426067035103E-2</v>
      </c>
      <c r="AH109">
        <v>0</v>
      </c>
      <c r="AI109">
        <v>5.986275515665393E-2</v>
      </c>
      <c r="AJ109">
        <v>0</v>
      </c>
      <c r="AK109">
        <v>8.1346798524361261E-2</v>
      </c>
      <c r="AL109">
        <v>0</v>
      </c>
      <c r="AM109">
        <v>5.7739834506594201E-2</v>
      </c>
      <c r="AN109">
        <v>0</v>
      </c>
      <c r="AO109">
        <v>8.1421651595474626E-2</v>
      </c>
      <c r="AP109">
        <v>0</v>
      </c>
      <c r="AQ109">
        <v>7.4200677719663752E-2</v>
      </c>
      <c r="AR109">
        <v>0</v>
      </c>
      <c r="AS109">
        <v>5.614706358550664E-2</v>
      </c>
      <c r="AT109">
        <v>0</v>
      </c>
      <c r="AU109">
        <v>7.4787416827776412E-2</v>
      </c>
      <c r="AV109">
        <v>0</v>
      </c>
      <c r="AW109">
        <v>4.7424137365696874E-2</v>
      </c>
      <c r="AX109">
        <v>1.129032258064516E-3</v>
      </c>
      <c r="AY109">
        <v>6.2007355137992472E-2</v>
      </c>
      <c r="AZ109">
        <v>0</v>
      </c>
      <c r="BA109">
        <v>7.6838062890672118E-2</v>
      </c>
      <c r="BB109">
        <v>1.5384615384615385E-3</v>
      </c>
      <c r="BC109">
        <v>9.3694265894696885E-2</v>
      </c>
      <c r="BD109">
        <v>0</v>
      </c>
      <c r="BE109">
        <v>0.15168576979161802</v>
      </c>
      <c r="BF109">
        <v>6.8421052631578938E-2</v>
      </c>
      <c r="BG109">
        <v>0.83259046396656977</v>
      </c>
      <c r="BH109">
        <v>0</v>
      </c>
      <c r="BI109">
        <v>0.18940334570100997</v>
      </c>
      <c r="BJ109">
        <v>0</v>
      </c>
      <c r="BK109">
        <v>3.4779719131791266E-2</v>
      </c>
      <c r="BL109">
        <v>0</v>
      </c>
      <c r="BM109">
        <v>0.10990830306900541</v>
      </c>
      <c r="BN109">
        <v>6.2500000000000001E-4</v>
      </c>
      <c r="BO109">
        <v>3.7509442755519345E-2</v>
      </c>
      <c r="BP109">
        <v>9.0909090909090904E-5</v>
      </c>
      <c r="BQ109">
        <v>4.7444863805370475E-2</v>
      </c>
      <c r="BR109">
        <v>1.6129032258064516E-4</v>
      </c>
      <c r="BS109">
        <v>0.12689712915641088</v>
      </c>
      <c r="BT109">
        <v>5.0000000000000001E-3</v>
      </c>
      <c r="BU109">
        <v>9.5230795389091641E-2</v>
      </c>
      <c r="BV109">
        <v>0</v>
      </c>
      <c r="BW109">
        <v>4.1144619186095265E-2</v>
      </c>
      <c r="BX109">
        <v>4.7727272727272731E-3</v>
      </c>
      <c r="BY109">
        <v>0.12456600366443039</v>
      </c>
      <c r="BZ109">
        <v>0</v>
      </c>
      <c r="CA109">
        <v>6.3271999609570251E-2</v>
      </c>
      <c r="CB109">
        <v>0</v>
      </c>
      <c r="CC109">
        <v>6.7284978463492753E-2</v>
      </c>
      <c r="CD109">
        <v>4.0000000000000001E-3</v>
      </c>
      <c r="CE109">
        <v>0.2455607825158386</v>
      </c>
      <c r="CF109">
        <v>5.6074766355140187E-4</v>
      </c>
      <c r="CG109">
        <v>4.7905212565430642E-2</v>
      </c>
      <c r="CH109">
        <v>3.2374100719424461E-4</v>
      </c>
      <c r="CI109">
        <v>2.193371853564462E-2</v>
      </c>
      <c r="CJ109">
        <v>0</v>
      </c>
      <c r="CK109">
        <v>5.3313077461565127E-2</v>
      </c>
      <c r="CL109">
        <v>0</v>
      </c>
      <c r="CM109">
        <v>2.8114313818127325E-2</v>
      </c>
      <c r="CN109">
        <v>0</v>
      </c>
      <c r="CO109">
        <v>1.9081824116188674E-2</v>
      </c>
    </row>
    <row r="110" spans="1:93">
      <c r="A110">
        <v>148</v>
      </c>
      <c r="B110" s="32" t="s">
        <v>149</v>
      </c>
      <c r="C110" t="str">
        <f t="shared" si="3"/>
        <v>Other Cdn</v>
      </c>
      <c r="D110">
        <v>2.403846153846154E-3</v>
      </c>
      <c r="E110">
        <v>4.3860007638246053E-2</v>
      </c>
      <c r="F110">
        <v>1.0869565217391303E-4</v>
      </c>
      <c r="G110">
        <v>2.3739459896880942E-2</v>
      </c>
      <c r="H110">
        <v>2.5000000000000001E-4</v>
      </c>
      <c r="I110">
        <v>5.3289646073490328E-2</v>
      </c>
      <c r="J110">
        <v>9.3457943925233654E-5</v>
      </c>
      <c r="K110">
        <v>2.634212957942237E-2</v>
      </c>
      <c r="L110">
        <v>0</v>
      </c>
      <c r="M110">
        <v>7.4563952941805858E-2</v>
      </c>
      <c r="N110">
        <v>0</v>
      </c>
      <c r="O110">
        <v>4.0277106705080654E-2</v>
      </c>
      <c r="P110">
        <v>9.1743119266055046E-5</v>
      </c>
      <c r="Q110">
        <v>4.593352249554658E-2</v>
      </c>
      <c r="R110">
        <v>1.8348623853211009E-4</v>
      </c>
      <c r="S110">
        <v>3.9407777116829724E-2</v>
      </c>
      <c r="T110">
        <v>0</v>
      </c>
      <c r="U110">
        <v>0.1689206693073762</v>
      </c>
      <c r="V110">
        <v>0</v>
      </c>
      <c r="W110">
        <v>0.25313708803439666</v>
      </c>
      <c r="X110">
        <v>0</v>
      </c>
      <c r="Y110">
        <v>7.8990277543471418E-2</v>
      </c>
      <c r="Z110">
        <v>0</v>
      </c>
      <c r="AA110">
        <v>6.6493020176355486E-2</v>
      </c>
      <c r="AB110">
        <v>0</v>
      </c>
      <c r="AC110">
        <v>4.2714077881243373E-2</v>
      </c>
      <c r="AD110">
        <v>0</v>
      </c>
      <c r="AE110">
        <v>0.51626994544100335</v>
      </c>
      <c r="AF110">
        <v>2.8169014084507044E-4</v>
      </c>
      <c r="AG110">
        <v>0.10062922549688236</v>
      </c>
      <c r="AH110">
        <v>0</v>
      </c>
      <c r="AI110">
        <v>9.9475966679367755E-2</v>
      </c>
      <c r="AJ110">
        <v>0</v>
      </c>
      <c r="AK110">
        <v>8.9161811235855232E-2</v>
      </c>
      <c r="AL110">
        <v>2.5000000000000001E-3</v>
      </c>
      <c r="AM110">
        <v>9.9537556593063126E-2</v>
      </c>
      <c r="AN110">
        <v>0</v>
      </c>
      <c r="AO110">
        <v>5.089977090977784E-2</v>
      </c>
      <c r="AP110">
        <v>7.5000000000000002E-4</v>
      </c>
      <c r="AQ110">
        <v>9.2386963556031612E-2</v>
      </c>
      <c r="AR110">
        <v>0</v>
      </c>
      <c r="AS110">
        <v>0.10516770000581188</v>
      </c>
      <c r="AT110">
        <v>0</v>
      </c>
      <c r="AU110">
        <v>6.8413448531659343E-2</v>
      </c>
      <c r="AV110">
        <v>0</v>
      </c>
      <c r="AW110">
        <v>4.6360677640033716E-2</v>
      </c>
      <c r="AX110">
        <v>0</v>
      </c>
      <c r="AY110">
        <v>9.4670875444699182E-2</v>
      </c>
      <c r="AZ110">
        <v>0</v>
      </c>
      <c r="BA110">
        <v>0.10524450171155761</v>
      </c>
      <c r="BB110">
        <v>0</v>
      </c>
      <c r="BC110">
        <v>7.6625368153794032E-2</v>
      </c>
      <c r="BD110">
        <v>4.8780487804878049E-4</v>
      </c>
      <c r="BE110">
        <v>0.12364902954835841</v>
      </c>
      <c r="BF110">
        <v>0</v>
      </c>
      <c r="BG110">
        <v>0.11459538913202842</v>
      </c>
      <c r="BH110">
        <v>0</v>
      </c>
      <c r="BI110">
        <v>0.14721483356211795</v>
      </c>
      <c r="BJ110">
        <v>0</v>
      </c>
      <c r="BK110">
        <v>3.6898022256004998E-2</v>
      </c>
      <c r="BL110">
        <v>0</v>
      </c>
      <c r="BM110">
        <v>0.1524733495146979</v>
      </c>
      <c r="BN110">
        <v>0</v>
      </c>
      <c r="BO110">
        <v>4.6067782929748266E-2</v>
      </c>
      <c r="BP110">
        <v>0</v>
      </c>
      <c r="BQ110">
        <v>3.5814245294527751E-2</v>
      </c>
      <c r="BR110">
        <v>0</v>
      </c>
      <c r="BS110">
        <v>8.4779471311606958E-2</v>
      </c>
      <c r="BT110">
        <v>0</v>
      </c>
      <c r="BU110">
        <v>4.2805649537920064E-2</v>
      </c>
      <c r="BV110">
        <v>0</v>
      </c>
      <c r="BW110">
        <v>4.6605845239422995E-2</v>
      </c>
      <c r="BX110">
        <v>0</v>
      </c>
      <c r="BY110">
        <v>6.0713097499804802E-2</v>
      </c>
      <c r="BZ110">
        <v>0</v>
      </c>
      <c r="CA110">
        <v>4.7588065335714601E-2</v>
      </c>
      <c r="CB110">
        <v>0</v>
      </c>
      <c r="CC110">
        <v>6.4369542050525558E-2</v>
      </c>
      <c r="CD110">
        <v>0</v>
      </c>
      <c r="CE110">
        <v>0.14757385169524587</v>
      </c>
      <c r="CF110">
        <v>0</v>
      </c>
      <c r="CG110">
        <v>5.3974171796537213E-2</v>
      </c>
      <c r="CH110">
        <v>0</v>
      </c>
      <c r="CI110">
        <v>2.6576437509626263E-2</v>
      </c>
      <c r="CJ110">
        <v>0</v>
      </c>
      <c r="CK110">
        <v>4.2587703286830626E-2</v>
      </c>
      <c r="CL110">
        <v>1.6806722689075631E-4</v>
      </c>
      <c r="CM110">
        <v>4.0063844188508856E-2</v>
      </c>
      <c r="CN110">
        <v>0</v>
      </c>
      <c r="CO110">
        <v>2.287635094903194E-2</v>
      </c>
    </row>
    <row r="111" spans="1:93">
      <c r="A111">
        <v>147</v>
      </c>
      <c r="B111" s="32" t="s">
        <v>150</v>
      </c>
      <c r="C111" t="str">
        <f t="shared" si="3"/>
        <v>Other Cdn</v>
      </c>
      <c r="D111">
        <v>0.12317307692307693</v>
      </c>
      <c r="E111">
        <v>0.44673239034443901</v>
      </c>
      <c r="F111">
        <v>5.4347826086956517E-5</v>
      </c>
      <c r="G111">
        <v>4.198026481888157E-2</v>
      </c>
      <c r="H111">
        <v>6.2500000000000001E-4</v>
      </c>
      <c r="I111">
        <v>3.707125338834362E-2</v>
      </c>
      <c r="J111">
        <v>3.2710280373831772E-4</v>
      </c>
      <c r="K111">
        <v>3.6041745251029045E-2</v>
      </c>
      <c r="L111">
        <v>9.0666666666666673E-3</v>
      </c>
      <c r="M111">
        <v>0.22032134201973017</v>
      </c>
      <c r="N111">
        <v>5.3475935828877003E-5</v>
      </c>
      <c r="O111">
        <v>1.5309034478165688E-2</v>
      </c>
      <c r="P111">
        <v>2.7522935779816511E-4</v>
      </c>
      <c r="Q111">
        <v>8.1971745355968031E-2</v>
      </c>
      <c r="R111">
        <v>0</v>
      </c>
      <c r="S111">
        <v>3.2951061853113701E-2</v>
      </c>
      <c r="T111">
        <v>0</v>
      </c>
      <c r="U111">
        <v>0.1916937290277772</v>
      </c>
      <c r="V111">
        <v>0</v>
      </c>
      <c r="W111">
        <v>8.695316949581848E-2</v>
      </c>
      <c r="X111">
        <v>0</v>
      </c>
      <c r="Y111">
        <v>0.84204378970121097</v>
      </c>
      <c r="Z111">
        <v>0.11340425531914894</v>
      </c>
      <c r="AA111">
        <v>0.76090751995586992</v>
      </c>
      <c r="AB111">
        <v>3.1250000000000001E-4</v>
      </c>
      <c r="AC111">
        <v>8.2137958730579899E-2</v>
      </c>
      <c r="AD111">
        <v>0</v>
      </c>
      <c r="AE111">
        <v>0.22676155313500124</v>
      </c>
      <c r="AF111">
        <v>1.4084507042253522E-4</v>
      </c>
      <c r="AG111">
        <v>8.939457611636123E-2</v>
      </c>
      <c r="AH111">
        <v>0</v>
      </c>
      <c r="AI111">
        <v>7.1445786790020005E-2</v>
      </c>
      <c r="AJ111">
        <v>0</v>
      </c>
      <c r="AK111">
        <v>5.7145128021255279E-2</v>
      </c>
      <c r="AL111">
        <v>0</v>
      </c>
      <c r="AM111">
        <v>6.6543312220238363E-2</v>
      </c>
      <c r="AN111">
        <v>0</v>
      </c>
      <c r="AO111">
        <v>6.9695834530731401E-2</v>
      </c>
      <c r="AP111">
        <v>0</v>
      </c>
      <c r="AQ111">
        <v>3.3553214180137542E-2</v>
      </c>
      <c r="AR111">
        <v>0</v>
      </c>
      <c r="AS111">
        <v>9.961678297528502E-2</v>
      </c>
      <c r="AT111">
        <v>1.5384615384615385E-4</v>
      </c>
      <c r="AU111">
        <v>6.1671227764926159E-2</v>
      </c>
      <c r="AV111">
        <v>0</v>
      </c>
      <c r="AW111">
        <v>0.10432961644176927</v>
      </c>
      <c r="AX111">
        <v>0</v>
      </c>
      <c r="AY111">
        <v>0.17122098809046826</v>
      </c>
      <c r="AZ111">
        <v>0</v>
      </c>
      <c r="BA111">
        <v>0.15399981653998626</v>
      </c>
      <c r="BB111">
        <v>0</v>
      </c>
      <c r="BC111">
        <v>6.6702585583261698E-2</v>
      </c>
      <c r="BD111">
        <v>0</v>
      </c>
      <c r="BE111">
        <v>0.14551293723064676</v>
      </c>
      <c r="BF111">
        <v>0</v>
      </c>
      <c r="BG111">
        <v>4.146422467854452E-2</v>
      </c>
      <c r="BH111">
        <v>0</v>
      </c>
      <c r="BI111">
        <v>0.73577526903576496</v>
      </c>
      <c r="BJ111">
        <v>0</v>
      </c>
      <c r="BK111">
        <v>6.6151093692543544E-2</v>
      </c>
      <c r="BL111">
        <v>1.9512195121951219E-3</v>
      </c>
      <c r="BM111">
        <v>0.14620545510859148</v>
      </c>
      <c r="BN111">
        <v>7.8125000000000002E-5</v>
      </c>
      <c r="BO111">
        <v>2.8277677816720893E-2</v>
      </c>
      <c r="BP111">
        <v>0</v>
      </c>
      <c r="BQ111">
        <v>4.4576261668184257E-2</v>
      </c>
      <c r="BR111">
        <v>0</v>
      </c>
      <c r="BS111">
        <v>8.0491275207555613E-2</v>
      </c>
      <c r="BT111">
        <v>0</v>
      </c>
      <c r="BU111">
        <v>4.4249476851372628E-2</v>
      </c>
      <c r="BV111">
        <v>0</v>
      </c>
      <c r="BW111">
        <v>3.2524695011307295E-2</v>
      </c>
      <c r="BX111">
        <v>0</v>
      </c>
      <c r="BY111">
        <v>0.10381606464092037</v>
      </c>
      <c r="BZ111">
        <v>0</v>
      </c>
      <c r="CA111">
        <v>5.4487625110010179E-2</v>
      </c>
      <c r="CB111">
        <v>0</v>
      </c>
      <c r="CC111">
        <v>0.10470753920743571</v>
      </c>
      <c r="CD111">
        <v>0</v>
      </c>
      <c r="CE111">
        <v>0.1355614476560687</v>
      </c>
      <c r="CF111">
        <v>0</v>
      </c>
      <c r="CG111">
        <v>5.7404486998080116E-2</v>
      </c>
      <c r="CH111">
        <v>0</v>
      </c>
      <c r="CI111">
        <v>1.6715368388223902E-2</v>
      </c>
      <c r="CJ111">
        <v>0</v>
      </c>
      <c r="CK111">
        <v>6.3064703405958905E-2</v>
      </c>
      <c r="CL111">
        <v>8.4033613445378154E-5</v>
      </c>
      <c r="CM111">
        <v>6.1820059624503758E-2</v>
      </c>
      <c r="CN111">
        <v>0</v>
      </c>
      <c r="CO111">
        <v>2.1298423939020192E-2</v>
      </c>
    </row>
    <row r="112" spans="1:93">
      <c r="A112">
        <v>241</v>
      </c>
      <c r="B112" s="32" t="s">
        <v>151</v>
      </c>
      <c r="C112" t="str">
        <f t="shared" si="3"/>
        <v>Other Cdn</v>
      </c>
      <c r="D112">
        <v>2.2788461538461539E-2</v>
      </c>
      <c r="E112">
        <v>0.23341030319367595</v>
      </c>
      <c r="F112">
        <v>1.4130434782608696E-3</v>
      </c>
      <c r="G112">
        <v>5.6591972621004419E-2</v>
      </c>
      <c r="H112">
        <v>2.5000000000000001E-4</v>
      </c>
      <c r="I112">
        <v>4.5930909688862973E-2</v>
      </c>
      <c r="J112">
        <v>5.1401869158878503E-4</v>
      </c>
      <c r="K112">
        <v>4.0532261057318789E-2</v>
      </c>
      <c r="L112">
        <v>2E-3</v>
      </c>
      <c r="M112">
        <v>0.1321697790156604</v>
      </c>
      <c r="N112">
        <v>1.1283422459893047E-2</v>
      </c>
      <c r="O112">
        <v>0.11191941295190717</v>
      </c>
      <c r="P112">
        <v>2.4770642201834862E-3</v>
      </c>
      <c r="Q112">
        <v>8.5497029622130266E-2</v>
      </c>
      <c r="R112">
        <v>1.6513761467889909E-3</v>
      </c>
      <c r="S112">
        <v>9.904986364225217E-2</v>
      </c>
      <c r="T112">
        <v>9.5238095238095227E-4</v>
      </c>
      <c r="U112">
        <v>0.2127344118684123</v>
      </c>
      <c r="V112">
        <v>0</v>
      </c>
      <c r="W112">
        <v>0.16731507563113782</v>
      </c>
      <c r="X112">
        <v>0</v>
      </c>
      <c r="Y112">
        <v>0.11548386749830142</v>
      </c>
      <c r="Z112">
        <v>0</v>
      </c>
      <c r="AA112">
        <v>8.7706138534732359E-2</v>
      </c>
      <c r="AB112">
        <v>4.6874999999999998E-4</v>
      </c>
      <c r="AC112">
        <v>0.13054961440074048</v>
      </c>
      <c r="AD112">
        <v>0</v>
      </c>
      <c r="AE112">
        <v>0.25685266054476219</v>
      </c>
      <c r="AF112">
        <v>1.4084507042253522E-4</v>
      </c>
      <c r="AG112">
        <v>3.5202542832900419E-2</v>
      </c>
      <c r="AH112">
        <v>3.5593220338983049E-3</v>
      </c>
      <c r="AI112">
        <v>0.12131952951946474</v>
      </c>
      <c r="AJ112">
        <v>2.2222222222222221E-4</v>
      </c>
      <c r="AK112">
        <v>8.9045276719939559E-2</v>
      </c>
      <c r="AL112">
        <v>4.7619047619047614E-4</v>
      </c>
      <c r="AM112">
        <v>8.9634150456691472E-2</v>
      </c>
      <c r="AN112">
        <v>2.8124999999999999E-3</v>
      </c>
      <c r="AO112">
        <v>0.16140022336790719</v>
      </c>
      <c r="AP112">
        <v>5.0000000000000001E-3</v>
      </c>
      <c r="AQ112">
        <v>0.18081832602560688</v>
      </c>
      <c r="AR112">
        <v>0</v>
      </c>
      <c r="AS112">
        <v>9.2312342386355287E-2</v>
      </c>
      <c r="AT112">
        <v>2.1538461538461538E-3</v>
      </c>
      <c r="AU112">
        <v>8.6333433536345691E-2</v>
      </c>
      <c r="AV112">
        <v>0</v>
      </c>
      <c r="AW112">
        <v>5.2802480151892692E-2</v>
      </c>
      <c r="AX112">
        <v>0</v>
      </c>
      <c r="AY112">
        <v>9.6439607837215821E-2</v>
      </c>
      <c r="AZ112">
        <v>0</v>
      </c>
      <c r="BA112">
        <v>0.42609587614710248</v>
      </c>
      <c r="BB112">
        <v>0</v>
      </c>
      <c r="BC112">
        <v>8.8375219478888961E-2</v>
      </c>
      <c r="BD112">
        <v>4.8048780487804879E-2</v>
      </c>
      <c r="BE112">
        <v>0.45895021367231403</v>
      </c>
      <c r="BF112">
        <v>0</v>
      </c>
      <c r="BG112">
        <v>0.18563083224666121</v>
      </c>
      <c r="BH112">
        <v>0</v>
      </c>
      <c r="BI112">
        <v>0.16468291364377968</v>
      </c>
      <c r="BJ112">
        <v>1.0344827586206897E-3</v>
      </c>
      <c r="BK112">
        <v>4.2119930067022741E-2</v>
      </c>
      <c r="BL112">
        <v>8.0487804878048783E-3</v>
      </c>
      <c r="BM112">
        <v>0.22400003370872554</v>
      </c>
      <c r="BN112">
        <v>5.0703125000000002E-2</v>
      </c>
      <c r="BO112">
        <v>0.32783869649736663</v>
      </c>
      <c r="BP112">
        <v>1.5454545454545454E-3</v>
      </c>
      <c r="BQ112">
        <v>6.7321429110512448E-2</v>
      </c>
      <c r="BR112">
        <v>4.8387096774193554E-4</v>
      </c>
      <c r="BS112">
        <v>7.1881400887707808E-2</v>
      </c>
      <c r="BT112">
        <v>2.5396825396825397E-3</v>
      </c>
      <c r="BU112">
        <v>7.0909815400916204E-2</v>
      </c>
      <c r="BV112">
        <v>2.0512820512820513E-3</v>
      </c>
      <c r="BW112">
        <v>7.7206129799698292E-2</v>
      </c>
      <c r="BX112">
        <v>0</v>
      </c>
      <c r="BY112">
        <v>0.12918183771227082</v>
      </c>
      <c r="BZ112">
        <v>1.1111111111111111E-3</v>
      </c>
      <c r="CA112">
        <v>7.7451328399370176E-2</v>
      </c>
      <c r="CB112">
        <v>5.0000000000000001E-3</v>
      </c>
      <c r="CC112">
        <v>8.9009142017751633E-2</v>
      </c>
      <c r="CD112">
        <v>0</v>
      </c>
      <c r="CE112">
        <v>0.11967479310870169</v>
      </c>
      <c r="CF112">
        <v>1.0093457943925233E-2</v>
      </c>
      <c r="CG112">
        <v>0.1872750680018819</v>
      </c>
      <c r="CH112">
        <v>7.3741007194244599E-3</v>
      </c>
      <c r="CI112">
        <v>7.7448810396436488E-2</v>
      </c>
      <c r="CJ112">
        <v>1.0810810810810811E-3</v>
      </c>
      <c r="CK112">
        <v>9.2799466992582472E-2</v>
      </c>
      <c r="CL112">
        <v>8.4033613445378154E-5</v>
      </c>
      <c r="CM112">
        <v>3.0675286426042253E-2</v>
      </c>
      <c r="CN112">
        <v>4.0816326530612241E-4</v>
      </c>
      <c r="CO112">
        <v>3.1342275504873306E-2</v>
      </c>
    </row>
    <row r="113" spans="1:93">
      <c r="A113">
        <v>215</v>
      </c>
      <c r="B113" s="32" t="s">
        <v>152</v>
      </c>
      <c r="C113" t="str">
        <f t="shared" si="3"/>
        <v>Other Cdn</v>
      </c>
      <c r="D113">
        <v>0</v>
      </c>
      <c r="E113">
        <v>4.593032614173289E-2</v>
      </c>
      <c r="F113">
        <v>1.8478260869565215E-3</v>
      </c>
      <c r="G113">
        <v>4.9695619177715727E-2</v>
      </c>
      <c r="H113">
        <v>0</v>
      </c>
      <c r="I113">
        <v>3.1522539032360707E-2</v>
      </c>
      <c r="J113">
        <v>4.6728971962616827E-5</v>
      </c>
      <c r="K113">
        <v>2.2401921449028896E-2</v>
      </c>
      <c r="L113">
        <v>0</v>
      </c>
      <c r="M113">
        <v>5.4830449002482018E-2</v>
      </c>
      <c r="N113">
        <v>0</v>
      </c>
      <c r="O113">
        <v>2.5402994532399546E-2</v>
      </c>
      <c r="P113">
        <v>3.6697247706422018E-4</v>
      </c>
      <c r="Q113">
        <v>5.9861372673818962E-2</v>
      </c>
      <c r="R113">
        <v>9.1743119266055046E-5</v>
      </c>
      <c r="S113">
        <v>1.8780158930023553E-2</v>
      </c>
      <c r="T113">
        <v>0</v>
      </c>
      <c r="U113">
        <v>9.7030497225043505E-2</v>
      </c>
      <c r="V113">
        <v>0</v>
      </c>
      <c r="W113">
        <v>0.13266684758915809</v>
      </c>
      <c r="X113">
        <v>0</v>
      </c>
      <c r="Y113">
        <v>7.1205737308889419E-2</v>
      </c>
      <c r="Z113">
        <v>0</v>
      </c>
      <c r="AA113">
        <v>0.12949700555396926</v>
      </c>
      <c r="AB113">
        <v>2.5000000000000001E-3</v>
      </c>
      <c r="AC113">
        <v>9.0260025965145457E-2</v>
      </c>
      <c r="AD113">
        <v>0</v>
      </c>
      <c r="AE113">
        <v>0.40400674009798937</v>
      </c>
      <c r="AF113">
        <v>6.0704225352112673E-2</v>
      </c>
      <c r="AG113">
        <v>0.37529094943746322</v>
      </c>
      <c r="AH113">
        <v>1.3559322033898306E-3</v>
      </c>
      <c r="AI113">
        <v>7.9775135896034174E-2</v>
      </c>
      <c r="AJ113">
        <v>0</v>
      </c>
      <c r="AK113">
        <v>0.16162746655130861</v>
      </c>
      <c r="AL113">
        <v>0</v>
      </c>
      <c r="AM113">
        <v>7.7876080848979817E-2</v>
      </c>
      <c r="AN113">
        <v>0</v>
      </c>
      <c r="AO113">
        <v>4.4388883037239493E-2</v>
      </c>
      <c r="AP113">
        <v>0</v>
      </c>
      <c r="AQ113">
        <v>4.0321280740671615E-2</v>
      </c>
      <c r="AR113">
        <v>0</v>
      </c>
      <c r="AS113">
        <v>6.0201873114984192E-2</v>
      </c>
      <c r="AT113">
        <v>0</v>
      </c>
      <c r="AU113">
        <v>4.4917542882106316E-2</v>
      </c>
      <c r="AV113">
        <v>0</v>
      </c>
      <c r="AW113">
        <v>4.4978860699121492E-2</v>
      </c>
      <c r="AX113">
        <v>0</v>
      </c>
      <c r="AY113">
        <v>7.3232046900720493E-2</v>
      </c>
      <c r="AZ113">
        <v>0</v>
      </c>
      <c r="BA113">
        <v>0.24163892761128888</v>
      </c>
      <c r="BB113">
        <v>0</v>
      </c>
      <c r="BC113">
        <v>0.10521009702709931</v>
      </c>
      <c r="BD113">
        <v>4.1463414634146335E-3</v>
      </c>
      <c r="BE113">
        <v>0.16369581433855654</v>
      </c>
      <c r="BF113">
        <v>0</v>
      </c>
      <c r="BG113">
        <v>0.65457437068730107</v>
      </c>
      <c r="BH113">
        <v>0</v>
      </c>
      <c r="BI113">
        <v>0.13458128106137648</v>
      </c>
      <c r="BJ113">
        <v>0</v>
      </c>
      <c r="BK113">
        <v>4.3658366956409754E-2</v>
      </c>
      <c r="BL113">
        <v>0</v>
      </c>
      <c r="BM113">
        <v>7.0834043694925491E-2</v>
      </c>
      <c r="BN113">
        <v>0</v>
      </c>
      <c r="BO113">
        <v>4.7108380570255202E-2</v>
      </c>
      <c r="BP113">
        <v>2.7272727272727274E-4</v>
      </c>
      <c r="BQ113">
        <v>4.3883250494549685E-2</v>
      </c>
      <c r="BR113">
        <v>0</v>
      </c>
      <c r="BS113">
        <v>7.1648651438288039E-2</v>
      </c>
      <c r="BT113">
        <v>7.6190476190476182E-3</v>
      </c>
      <c r="BU113">
        <v>0.12027891669690147</v>
      </c>
      <c r="BV113">
        <v>7.6923076923076923E-4</v>
      </c>
      <c r="BW113">
        <v>5.0762734220277703E-2</v>
      </c>
      <c r="BX113">
        <v>0</v>
      </c>
      <c r="BY113">
        <v>6.657659682143896E-2</v>
      </c>
      <c r="BZ113">
        <v>6.2222222222222219E-3</v>
      </c>
      <c r="CA113">
        <v>0.11854842585596531</v>
      </c>
      <c r="CB113">
        <v>0</v>
      </c>
      <c r="CC113">
        <v>6.1151172078584566E-2</v>
      </c>
      <c r="CD113">
        <v>0</v>
      </c>
      <c r="CE113">
        <v>0.11435016395265733</v>
      </c>
      <c r="CF113">
        <v>0</v>
      </c>
      <c r="CG113">
        <v>5.6670281030494346E-2</v>
      </c>
      <c r="CH113">
        <v>7.1942446043165466E-5</v>
      </c>
      <c r="CI113">
        <v>2.1530198674083206E-2</v>
      </c>
      <c r="CJ113">
        <v>0</v>
      </c>
      <c r="CK113">
        <v>4.7832272501202172E-2</v>
      </c>
      <c r="CL113">
        <v>0</v>
      </c>
      <c r="CM113">
        <v>5.15264582286592E-2</v>
      </c>
      <c r="CN113">
        <v>0</v>
      </c>
      <c r="CO113">
        <v>2.344105049448145E-2</v>
      </c>
    </row>
    <row r="114" spans="1:93">
      <c r="A114">
        <v>27</v>
      </c>
      <c r="B114" s="32" t="s">
        <v>153</v>
      </c>
      <c r="C114" t="str">
        <f t="shared" si="3"/>
        <v>Other Cdn</v>
      </c>
      <c r="D114">
        <v>2.9807692307692308E-3</v>
      </c>
      <c r="E114">
        <v>7.5802707768591618E-2</v>
      </c>
      <c r="F114">
        <v>5.4347826086956517E-5</v>
      </c>
      <c r="G114">
        <v>2.4481581541711681E-2</v>
      </c>
      <c r="H114">
        <v>5.0000000000000001E-4</v>
      </c>
      <c r="I114">
        <v>3.9921604094116069E-2</v>
      </c>
      <c r="J114">
        <v>0</v>
      </c>
      <c r="K114">
        <v>2.8573015971790083E-2</v>
      </c>
      <c r="L114">
        <v>0</v>
      </c>
      <c r="M114">
        <v>5.6643057329158697E-2</v>
      </c>
      <c r="N114">
        <v>2.6737967914438503E-4</v>
      </c>
      <c r="O114">
        <v>4.0956188066445992E-2</v>
      </c>
      <c r="P114">
        <v>0</v>
      </c>
      <c r="Q114">
        <v>5.2754766671274878E-2</v>
      </c>
      <c r="R114">
        <v>4.587155963302752E-4</v>
      </c>
      <c r="S114">
        <v>4.6653496705772082E-2</v>
      </c>
      <c r="T114">
        <v>9.5238095238095227E-4</v>
      </c>
      <c r="U114">
        <v>0.32076557086935864</v>
      </c>
      <c r="V114">
        <v>0</v>
      </c>
      <c r="W114">
        <v>8.1673113383444393E-2</v>
      </c>
      <c r="X114">
        <v>2.9411764705882349E-2</v>
      </c>
      <c r="Y114">
        <v>0.76870075457554166</v>
      </c>
      <c r="Z114">
        <v>2.7659574468085108E-2</v>
      </c>
      <c r="AA114">
        <v>0.24458767898909223</v>
      </c>
      <c r="AB114">
        <v>9.5312499999999998E-3</v>
      </c>
      <c r="AC114">
        <v>0.19565075599606591</v>
      </c>
      <c r="AD114">
        <v>6.545454545454546E-2</v>
      </c>
      <c r="AE114">
        <v>1.2221055321833616</v>
      </c>
      <c r="AF114">
        <v>1.4084507042253522E-3</v>
      </c>
      <c r="AG114">
        <v>0.10927373506436711</v>
      </c>
      <c r="AH114">
        <v>8.4745762711864404E-4</v>
      </c>
      <c r="AI114">
        <v>0.10637564560461099</v>
      </c>
      <c r="AJ114">
        <v>0</v>
      </c>
      <c r="AK114">
        <v>7.172068589799295E-2</v>
      </c>
      <c r="AL114">
        <v>0</v>
      </c>
      <c r="AM114">
        <v>7.4335668956214532E-2</v>
      </c>
      <c r="AN114">
        <v>0</v>
      </c>
      <c r="AO114">
        <v>9.2047787477581175E-2</v>
      </c>
      <c r="AP114">
        <v>0</v>
      </c>
      <c r="AQ114">
        <v>5.0464365300839004E-2</v>
      </c>
      <c r="AR114">
        <v>0</v>
      </c>
      <c r="AS114">
        <v>9.3568483508661232E-2</v>
      </c>
      <c r="AT114">
        <v>3.076923076923077E-4</v>
      </c>
      <c r="AU114">
        <v>8.2196070583708217E-2</v>
      </c>
      <c r="AV114">
        <v>0</v>
      </c>
      <c r="AW114">
        <v>4.6959673349503919E-2</v>
      </c>
      <c r="AX114">
        <v>0</v>
      </c>
      <c r="AY114">
        <v>8.7504480476203836E-2</v>
      </c>
      <c r="AZ114">
        <v>0</v>
      </c>
      <c r="BA114">
        <v>5.8441662731259406E-2</v>
      </c>
      <c r="BB114">
        <v>0</v>
      </c>
      <c r="BC114">
        <v>6.9418436974187175E-2</v>
      </c>
      <c r="BD114">
        <v>4.8780487804878049E-4</v>
      </c>
      <c r="BE114">
        <v>9.4817794434452735E-2</v>
      </c>
      <c r="BF114">
        <v>0</v>
      </c>
      <c r="BG114">
        <v>7.7397345141183543E-2</v>
      </c>
      <c r="BH114">
        <v>0</v>
      </c>
      <c r="BI114">
        <v>0.50912732303727948</v>
      </c>
      <c r="BJ114">
        <v>0</v>
      </c>
      <c r="BK114">
        <v>5.4029506001368105E-2</v>
      </c>
      <c r="BL114">
        <v>0</v>
      </c>
      <c r="BM114">
        <v>3.9257503934426556E-2</v>
      </c>
      <c r="BN114">
        <v>7.0312499999999993E-3</v>
      </c>
      <c r="BO114">
        <v>0.10911298027387217</v>
      </c>
      <c r="BP114">
        <v>2.7272727272727274E-4</v>
      </c>
      <c r="BQ114">
        <v>6.1432025763268942E-2</v>
      </c>
      <c r="BR114">
        <v>0</v>
      </c>
      <c r="BS114">
        <v>9.056720014317643E-2</v>
      </c>
      <c r="BT114">
        <v>7.9365079365079365E-4</v>
      </c>
      <c r="BU114">
        <v>4.7650085551500403E-2</v>
      </c>
      <c r="BV114">
        <v>0</v>
      </c>
      <c r="BW114">
        <v>3.8112763718678638E-2</v>
      </c>
      <c r="BX114">
        <v>0</v>
      </c>
      <c r="BY114">
        <v>0.17831523219344778</v>
      </c>
      <c r="BZ114">
        <v>4.3111111111111114E-2</v>
      </c>
      <c r="CA114">
        <v>0.31321717784957109</v>
      </c>
      <c r="CB114">
        <v>1.3888888888888889E-4</v>
      </c>
      <c r="CC114">
        <v>4.6940978318997094E-2</v>
      </c>
      <c r="CD114">
        <v>0</v>
      </c>
      <c r="CE114">
        <v>0.22040407640442938</v>
      </c>
      <c r="CF114">
        <v>1.8691588785046731E-4</v>
      </c>
      <c r="CG114">
        <v>6.2128398448611094E-2</v>
      </c>
      <c r="CH114">
        <v>1.4388489208633093E-4</v>
      </c>
      <c r="CI114">
        <v>2.9923635180142131E-2</v>
      </c>
      <c r="CJ114">
        <v>7.2972972972972974E-3</v>
      </c>
      <c r="CK114">
        <v>0.17916243193733944</v>
      </c>
      <c r="CL114">
        <v>4.2016806722689078E-4</v>
      </c>
      <c r="CM114">
        <v>5.7310470675129711E-2</v>
      </c>
      <c r="CN114">
        <v>1.7006802721088435E-3</v>
      </c>
      <c r="CO114">
        <v>4.6732181520649847E-2</v>
      </c>
    </row>
    <row r="115" spans="1:93">
      <c r="A115">
        <v>117</v>
      </c>
      <c r="B115" s="32" t="s">
        <v>154</v>
      </c>
      <c r="C115" t="str">
        <f t="shared" si="3"/>
        <v>Other Cdn</v>
      </c>
      <c r="D115">
        <v>4.807692307692308E-4</v>
      </c>
      <c r="E115">
        <v>5.7698811212030424E-2</v>
      </c>
      <c r="F115">
        <v>5.4347826086956517E-5</v>
      </c>
      <c r="G115">
        <v>2.3053710056186939E-2</v>
      </c>
      <c r="H115">
        <v>0</v>
      </c>
      <c r="I115">
        <v>2.836508342656122E-2</v>
      </c>
      <c r="J115">
        <v>7.9439252336448597E-3</v>
      </c>
      <c r="K115">
        <v>0.11184822485198523</v>
      </c>
      <c r="L115">
        <v>0</v>
      </c>
      <c r="M115">
        <v>5.0274191683556117E-2</v>
      </c>
      <c r="N115">
        <v>8.8770053475935834E-2</v>
      </c>
      <c r="O115">
        <v>0.3923795435170111</v>
      </c>
      <c r="P115">
        <v>3.6697247706422018E-4</v>
      </c>
      <c r="Q115">
        <v>6.8824807194851886E-2</v>
      </c>
      <c r="R115">
        <v>0</v>
      </c>
      <c r="S115">
        <v>4.1270816905324324E-2</v>
      </c>
      <c r="T115">
        <v>0</v>
      </c>
      <c r="U115">
        <v>7.6361814493051836E-2</v>
      </c>
      <c r="V115">
        <v>0</v>
      </c>
      <c r="W115">
        <v>0.26835561084759785</v>
      </c>
      <c r="X115">
        <v>0</v>
      </c>
      <c r="Y115">
        <v>0.3776800553675323</v>
      </c>
      <c r="Z115">
        <v>0</v>
      </c>
      <c r="AA115">
        <v>5.159660183512179E-2</v>
      </c>
      <c r="AB115">
        <v>0</v>
      </c>
      <c r="AC115">
        <v>9.755223853876642E-2</v>
      </c>
      <c r="AD115">
        <v>0</v>
      </c>
      <c r="AE115">
        <v>0.16439115683407218</v>
      </c>
      <c r="AF115">
        <v>7.0422535211267607E-3</v>
      </c>
      <c r="AG115">
        <v>0.17631394658612823</v>
      </c>
      <c r="AH115">
        <v>0</v>
      </c>
      <c r="AI115">
        <v>9.084882635964589E-2</v>
      </c>
      <c r="AJ115">
        <v>2.6666666666666666E-3</v>
      </c>
      <c r="AK115">
        <v>0.16979623516482228</v>
      </c>
      <c r="AL115">
        <v>2.3809523809523807E-4</v>
      </c>
      <c r="AM115">
        <v>4.2241656403999787E-2</v>
      </c>
      <c r="AN115">
        <v>1.25E-3</v>
      </c>
      <c r="AO115">
        <v>8.9956198295399151E-2</v>
      </c>
      <c r="AP115">
        <v>0</v>
      </c>
      <c r="AQ115">
        <v>7.8579140795358715E-2</v>
      </c>
      <c r="AR115">
        <v>4.4827586206896549E-3</v>
      </c>
      <c r="AS115">
        <v>0.14425449190872219</v>
      </c>
      <c r="AT115">
        <v>2E-3</v>
      </c>
      <c r="AU115">
        <v>0.1382332591795272</v>
      </c>
      <c r="AV115">
        <v>0</v>
      </c>
      <c r="AW115">
        <v>8.5593522097776265E-2</v>
      </c>
      <c r="AX115">
        <v>0</v>
      </c>
      <c r="AY115">
        <v>7.6500543353059433E-2</v>
      </c>
      <c r="AZ115">
        <v>2.9642857142857144E-2</v>
      </c>
      <c r="BA115">
        <v>0.5458937108946752</v>
      </c>
      <c r="BB115">
        <v>0</v>
      </c>
      <c r="BC115">
        <v>8.6769791976701038E-2</v>
      </c>
      <c r="BD115">
        <v>7.3170731707317073E-4</v>
      </c>
      <c r="BE115">
        <v>0.13239540344847861</v>
      </c>
      <c r="BF115">
        <v>0</v>
      </c>
      <c r="BG115">
        <v>0.24953680462345873</v>
      </c>
      <c r="BH115">
        <v>0</v>
      </c>
      <c r="BI115">
        <v>0.23874827763568771</v>
      </c>
      <c r="BJ115">
        <v>2.2988505747126439E-4</v>
      </c>
      <c r="BK115">
        <v>6.6393150287062788E-2</v>
      </c>
      <c r="BL115">
        <v>1.4634146341463415E-3</v>
      </c>
      <c r="BM115">
        <v>0.12639947026237197</v>
      </c>
      <c r="BN115">
        <v>7.8125000000000004E-4</v>
      </c>
      <c r="BO115">
        <v>7.4369699375609388E-2</v>
      </c>
      <c r="BP115">
        <v>8.8181818181818188E-3</v>
      </c>
      <c r="BQ115">
        <v>0.14124440837884458</v>
      </c>
      <c r="BR115">
        <v>0</v>
      </c>
      <c r="BS115">
        <v>6.3929684814333657E-2</v>
      </c>
      <c r="BT115">
        <v>1.1904761904761904E-2</v>
      </c>
      <c r="BU115">
        <v>0.18415436808050026</v>
      </c>
      <c r="BV115">
        <v>8.547008547008547E-5</v>
      </c>
      <c r="BW115">
        <v>3.6985088747750319E-2</v>
      </c>
      <c r="BX115">
        <v>0</v>
      </c>
      <c r="BY115">
        <v>0.16849634002452443</v>
      </c>
      <c r="BZ115">
        <v>0</v>
      </c>
      <c r="CA115">
        <v>5.7219221455122822E-2</v>
      </c>
      <c r="CB115">
        <v>0</v>
      </c>
      <c r="CC115">
        <v>5.5153125811042425E-2</v>
      </c>
      <c r="CD115">
        <v>0</v>
      </c>
      <c r="CE115">
        <v>0.14323709047034097</v>
      </c>
      <c r="CF115">
        <v>2.8037383177570094E-4</v>
      </c>
      <c r="CG115">
        <v>5.6064783295689244E-2</v>
      </c>
      <c r="CH115">
        <v>3.5971223021582735E-4</v>
      </c>
      <c r="CI115">
        <v>2.6144709877630273E-2</v>
      </c>
      <c r="CJ115">
        <v>1.3513513513513514E-4</v>
      </c>
      <c r="CK115">
        <v>7.9917626858586485E-2</v>
      </c>
      <c r="CL115">
        <v>3.3613445378151263E-3</v>
      </c>
      <c r="CM115">
        <v>9.0451800163486376E-2</v>
      </c>
      <c r="CN115">
        <v>3.0272108843537415E-3</v>
      </c>
      <c r="CO115">
        <v>6.5369124303766082E-2</v>
      </c>
    </row>
    <row r="116" spans="1:93">
      <c r="A116">
        <v>346</v>
      </c>
      <c r="B116" s="32" t="s">
        <v>155</v>
      </c>
      <c r="C116" t="str">
        <f t="shared" si="3"/>
        <v>Other Cdn</v>
      </c>
      <c r="D116">
        <v>6.2500000000000003E-3</v>
      </c>
      <c r="E116">
        <v>0.13628006760228212</v>
      </c>
      <c r="F116">
        <v>7.0652173913043469E-3</v>
      </c>
      <c r="G116">
        <v>0.11399986840781738</v>
      </c>
      <c r="H116">
        <v>1.875E-4</v>
      </c>
      <c r="I116">
        <v>4.1446684822411033E-2</v>
      </c>
      <c r="J116">
        <v>9.3457943925233654E-5</v>
      </c>
      <c r="K116">
        <v>2.0262809729793524E-2</v>
      </c>
      <c r="L116">
        <v>2.6666666666666668E-4</v>
      </c>
      <c r="M116">
        <v>4.9283336785656794E-2</v>
      </c>
      <c r="N116">
        <v>4.8128342245989307E-4</v>
      </c>
      <c r="O116">
        <v>4.2057398665136761E-2</v>
      </c>
      <c r="P116">
        <v>7.3394495412844036E-4</v>
      </c>
      <c r="Q116">
        <v>5.7217512916749869E-2</v>
      </c>
      <c r="R116">
        <v>1.3761467889908258E-3</v>
      </c>
      <c r="S116">
        <v>6.6995462079113388E-2</v>
      </c>
      <c r="T116">
        <v>0</v>
      </c>
      <c r="U116">
        <v>0.2219339943987558</v>
      </c>
      <c r="V116">
        <v>0</v>
      </c>
      <c r="W116">
        <v>0.16139148404148254</v>
      </c>
      <c r="X116">
        <v>0</v>
      </c>
      <c r="Y116">
        <v>0.21179611837702778</v>
      </c>
      <c r="Z116">
        <v>1.9148936170212765E-3</v>
      </c>
      <c r="AA116">
        <v>0.19141817884391019</v>
      </c>
      <c r="AB116">
        <v>2.3437499999999999E-3</v>
      </c>
      <c r="AC116">
        <v>0.12554148305001278</v>
      </c>
      <c r="AD116">
        <v>0</v>
      </c>
      <c r="AE116">
        <v>0.75227361688382111</v>
      </c>
      <c r="AF116">
        <v>0</v>
      </c>
      <c r="AG116">
        <v>4.5574058404754224E-2</v>
      </c>
      <c r="AH116">
        <v>0</v>
      </c>
      <c r="AI116">
        <v>7.1511438166064423E-2</v>
      </c>
      <c r="AJ116">
        <v>0</v>
      </c>
      <c r="AK116">
        <v>0.10656003521072241</v>
      </c>
      <c r="AL116">
        <v>0</v>
      </c>
      <c r="AM116">
        <v>8.1737663317227635E-2</v>
      </c>
      <c r="AN116">
        <v>0</v>
      </c>
      <c r="AO116">
        <v>3.7211632194208498E-2</v>
      </c>
      <c r="AP116">
        <v>2.7500000000000003E-3</v>
      </c>
      <c r="AQ116">
        <v>0.16349833354045859</v>
      </c>
      <c r="AR116">
        <v>5.6034482758620684E-2</v>
      </c>
      <c r="AS116">
        <v>0.46059324974881227</v>
      </c>
      <c r="AT116">
        <v>4.6153846153846153E-4</v>
      </c>
      <c r="AU116">
        <v>8.6269279809581628E-2</v>
      </c>
      <c r="AV116">
        <v>1.2371134020618556E-3</v>
      </c>
      <c r="AW116">
        <v>3.2581339051141495E-2</v>
      </c>
      <c r="AX116">
        <v>3.2258064516129032E-4</v>
      </c>
      <c r="AY116">
        <v>5.0601493566051106E-2</v>
      </c>
      <c r="AZ116">
        <v>0</v>
      </c>
      <c r="BA116">
        <v>0.13260454742051522</v>
      </c>
      <c r="BB116">
        <v>4.807692307692308E-3</v>
      </c>
      <c r="BC116">
        <v>8.2220843626860662E-2</v>
      </c>
      <c r="BD116">
        <v>0</v>
      </c>
      <c r="BE116">
        <v>0.11951187685276678</v>
      </c>
      <c r="BF116">
        <v>0</v>
      </c>
      <c r="BG116">
        <v>3.4917501674551696E-2</v>
      </c>
      <c r="BH116">
        <v>0</v>
      </c>
      <c r="BI116">
        <v>0.42607265083595658</v>
      </c>
      <c r="BJ116">
        <v>5.7471264367816091E-4</v>
      </c>
      <c r="BK116">
        <v>4.2742169918114047E-2</v>
      </c>
      <c r="BL116">
        <v>0</v>
      </c>
      <c r="BM116">
        <v>6.8919655337858376E-2</v>
      </c>
      <c r="BN116">
        <v>7.8125000000000002E-5</v>
      </c>
      <c r="BO116">
        <v>2.9632166753895243E-2</v>
      </c>
      <c r="BP116">
        <v>2.2727272727272726E-3</v>
      </c>
      <c r="BQ116">
        <v>8.7540497678922219E-2</v>
      </c>
      <c r="BR116">
        <v>0</v>
      </c>
      <c r="BS116">
        <v>8.4344584300890896E-2</v>
      </c>
      <c r="BT116">
        <v>0</v>
      </c>
      <c r="BU116">
        <v>4.1423804667839424E-2</v>
      </c>
      <c r="BV116">
        <v>0</v>
      </c>
      <c r="BW116">
        <v>5.1033585438260837E-2</v>
      </c>
      <c r="BX116">
        <v>0</v>
      </c>
      <c r="BY116">
        <v>5.3490991097687304E-2</v>
      </c>
      <c r="BZ116">
        <v>5.4444444444444445E-3</v>
      </c>
      <c r="CA116">
        <v>0.1309047008478702</v>
      </c>
      <c r="CB116">
        <v>2.7777777777777778E-4</v>
      </c>
      <c r="CC116">
        <v>5.0552051896981427E-2</v>
      </c>
      <c r="CD116">
        <v>0</v>
      </c>
      <c r="CE116">
        <v>0.35574106815316825</v>
      </c>
      <c r="CF116">
        <v>0</v>
      </c>
      <c r="CG116">
        <v>8.158184025667703E-2</v>
      </c>
      <c r="CH116">
        <v>1.1690647482014389E-2</v>
      </c>
      <c r="CI116">
        <v>0.11356795220473427</v>
      </c>
      <c r="CJ116">
        <v>5.4054054054054055E-4</v>
      </c>
      <c r="CK116">
        <v>4.6343469569262621E-2</v>
      </c>
      <c r="CL116">
        <v>1.6806722689075631E-4</v>
      </c>
      <c r="CM116">
        <v>5.0049279645558373E-2</v>
      </c>
      <c r="CN116">
        <v>2.7210884353741501E-4</v>
      </c>
      <c r="CO116">
        <v>2.5577799404605528E-2</v>
      </c>
    </row>
    <row r="117" spans="1:93">
      <c r="A117">
        <v>261</v>
      </c>
      <c r="B117" s="32" t="s">
        <v>156</v>
      </c>
      <c r="C117" t="str">
        <f t="shared" si="3"/>
        <v>Other Cdn</v>
      </c>
      <c r="D117">
        <v>0</v>
      </c>
      <c r="E117">
        <v>2.4510611518436295E-2</v>
      </c>
      <c r="F117">
        <v>0</v>
      </c>
      <c r="G117">
        <v>2.4533798946128834E-2</v>
      </c>
      <c r="H117">
        <v>0</v>
      </c>
      <c r="I117">
        <v>2.769253667793484E-2</v>
      </c>
      <c r="J117">
        <v>0</v>
      </c>
      <c r="K117">
        <v>3.7325740730655421E-2</v>
      </c>
      <c r="L117">
        <v>0</v>
      </c>
      <c r="M117">
        <v>5.7804495811083732E-2</v>
      </c>
      <c r="N117">
        <v>0</v>
      </c>
      <c r="O117">
        <v>2.0117854577645228E-2</v>
      </c>
      <c r="P117">
        <v>0</v>
      </c>
      <c r="Q117">
        <v>3.4942037642350765E-2</v>
      </c>
      <c r="R117">
        <v>0</v>
      </c>
      <c r="S117">
        <v>8.667333111535902E-2</v>
      </c>
      <c r="T117">
        <v>0</v>
      </c>
      <c r="U117">
        <v>0.27938137463912932</v>
      </c>
      <c r="V117">
        <v>0</v>
      </c>
      <c r="W117">
        <v>0.10680514142036132</v>
      </c>
      <c r="X117">
        <v>0</v>
      </c>
      <c r="Y117">
        <v>7.621240603132344E-2</v>
      </c>
      <c r="Z117">
        <v>0</v>
      </c>
      <c r="AA117">
        <v>6.6632787671230417E-2</v>
      </c>
      <c r="AB117">
        <v>0</v>
      </c>
      <c r="AC117">
        <v>8.1999651183888744E-2</v>
      </c>
      <c r="AD117">
        <v>0</v>
      </c>
      <c r="AE117">
        <v>0.35749239877446087</v>
      </c>
      <c r="AF117">
        <v>0</v>
      </c>
      <c r="AG117">
        <v>6.5013145370048736E-2</v>
      </c>
      <c r="AH117">
        <v>0</v>
      </c>
      <c r="AI117">
        <v>5.9021923543255299E-2</v>
      </c>
      <c r="AJ117">
        <v>0</v>
      </c>
      <c r="AK117">
        <v>0.13806937899238028</v>
      </c>
      <c r="AL117">
        <v>0</v>
      </c>
      <c r="AM117">
        <v>5.3835975250970586E-2</v>
      </c>
      <c r="AN117">
        <v>0</v>
      </c>
      <c r="AO117">
        <v>5.3415567227936743E-2</v>
      </c>
      <c r="AP117">
        <v>0</v>
      </c>
      <c r="AQ117">
        <v>4.8875126371169433E-2</v>
      </c>
      <c r="AR117">
        <v>0</v>
      </c>
      <c r="AS117">
        <v>7.7197149170056822E-2</v>
      </c>
      <c r="AT117">
        <v>0</v>
      </c>
      <c r="AU117">
        <v>5.1672186923819516E-2</v>
      </c>
      <c r="AV117">
        <v>0</v>
      </c>
      <c r="AW117">
        <v>7.1003205882020221E-2</v>
      </c>
      <c r="AX117">
        <v>0</v>
      </c>
      <c r="AY117">
        <v>6.9888668198744897E-2</v>
      </c>
      <c r="AZ117">
        <v>0</v>
      </c>
      <c r="BA117">
        <v>0.19227854145418938</v>
      </c>
      <c r="BB117">
        <v>0</v>
      </c>
      <c r="BC117">
        <v>9.7910399062737227E-2</v>
      </c>
      <c r="BD117">
        <v>0</v>
      </c>
      <c r="BE117">
        <v>0.22439426302498866</v>
      </c>
      <c r="BF117">
        <v>0</v>
      </c>
      <c r="BG117">
        <v>0.30249803388790908</v>
      </c>
      <c r="BH117">
        <v>0</v>
      </c>
      <c r="BI117">
        <v>0.44839368381988703</v>
      </c>
      <c r="BJ117">
        <v>0</v>
      </c>
      <c r="BK117">
        <v>7.8906394049545719E-2</v>
      </c>
      <c r="BL117">
        <v>0</v>
      </c>
      <c r="BM117">
        <v>0.28879316482424738</v>
      </c>
      <c r="BN117">
        <v>0</v>
      </c>
      <c r="BO117">
        <v>3.7237780079195419E-2</v>
      </c>
      <c r="BP117">
        <v>0</v>
      </c>
      <c r="BQ117">
        <v>5.4139980732831598E-2</v>
      </c>
      <c r="BR117">
        <v>0</v>
      </c>
      <c r="BS117">
        <v>9.3767559078359014E-2</v>
      </c>
      <c r="BT117">
        <v>0</v>
      </c>
      <c r="BU117">
        <v>4.8874292523237238E-2</v>
      </c>
      <c r="BV117">
        <v>0</v>
      </c>
      <c r="BW117">
        <v>2.8848341766594982E-2</v>
      </c>
      <c r="BX117">
        <v>0</v>
      </c>
      <c r="BY117">
        <v>0.15259949069527082</v>
      </c>
      <c r="BZ117">
        <v>3.3333333333333332E-4</v>
      </c>
      <c r="CA117">
        <v>4.3236888681475273E-2</v>
      </c>
      <c r="CB117">
        <v>0</v>
      </c>
      <c r="CC117">
        <v>7.2637990251402079E-2</v>
      </c>
      <c r="CD117">
        <v>0</v>
      </c>
      <c r="CE117">
        <v>0.17922993259183492</v>
      </c>
      <c r="CF117">
        <v>0</v>
      </c>
      <c r="CG117">
        <v>5.7145100019560961E-2</v>
      </c>
      <c r="CH117">
        <v>0</v>
      </c>
      <c r="CI117">
        <v>1.9453221912687852E-2</v>
      </c>
      <c r="CJ117">
        <v>0</v>
      </c>
      <c r="CK117">
        <v>5.4874827787178199E-2</v>
      </c>
      <c r="CL117">
        <v>0</v>
      </c>
      <c r="CM117">
        <v>4.5735293501924415E-2</v>
      </c>
      <c r="CN117">
        <v>0</v>
      </c>
      <c r="CO117">
        <v>2.0640799506327911E-2</v>
      </c>
    </row>
    <row r="118" spans="1:93">
      <c r="A118">
        <v>395</v>
      </c>
      <c r="B118" s="32" t="s">
        <v>157</v>
      </c>
      <c r="C118" t="str">
        <f t="shared" si="3"/>
        <v>Other Cdn</v>
      </c>
      <c r="D118">
        <v>0</v>
      </c>
      <c r="E118">
        <v>3.5727014176309142E-2</v>
      </c>
      <c r="F118">
        <v>1.25E-3</v>
      </c>
      <c r="G118">
        <v>4.0336612453581465E-2</v>
      </c>
      <c r="H118">
        <v>3.7500000000000001E-4</v>
      </c>
      <c r="I118">
        <v>3.2063067601687811E-2</v>
      </c>
      <c r="J118">
        <v>7.2429906542056067E-3</v>
      </c>
      <c r="K118">
        <v>8.0267573704073197E-2</v>
      </c>
      <c r="L118">
        <v>0</v>
      </c>
      <c r="M118">
        <v>5.4586184746293814E-2</v>
      </c>
      <c r="N118">
        <v>4.2780748663101602E-4</v>
      </c>
      <c r="O118">
        <v>3.5005178706208964E-2</v>
      </c>
      <c r="P118">
        <v>3.6697247706422018E-4</v>
      </c>
      <c r="Q118">
        <v>4.2566263503846194E-2</v>
      </c>
      <c r="R118">
        <v>1.7431192660550461E-3</v>
      </c>
      <c r="S118">
        <v>8.8105682910559785E-2</v>
      </c>
      <c r="T118">
        <v>0</v>
      </c>
      <c r="U118">
        <v>0.18513686468628168</v>
      </c>
      <c r="V118">
        <v>0</v>
      </c>
      <c r="W118">
        <v>0.15620547722506894</v>
      </c>
      <c r="X118">
        <v>0</v>
      </c>
      <c r="Y118">
        <v>0.17504791966035396</v>
      </c>
      <c r="Z118">
        <v>0</v>
      </c>
      <c r="AA118">
        <v>5.5735976262240042E-2</v>
      </c>
      <c r="AB118">
        <v>2.6562499999999998E-3</v>
      </c>
      <c r="AC118">
        <v>0.18119933559459317</v>
      </c>
      <c r="AD118">
        <v>0</v>
      </c>
      <c r="AE118">
        <v>0.41193579136756375</v>
      </c>
      <c r="AF118">
        <v>5.915492957746479E-3</v>
      </c>
      <c r="AG118">
        <v>0.10802069592015552</v>
      </c>
      <c r="AH118">
        <v>5.0847457627118645E-4</v>
      </c>
      <c r="AI118">
        <v>4.4334737586859491E-2</v>
      </c>
      <c r="AJ118">
        <v>0</v>
      </c>
      <c r="AK118">
        <v>7.7711128559236606E-2</v>
      </c>
      <c r="AL118">
        <v>1.1904761904761903E-4</v>
      </c>
      <c r="AM118">
        <v>3.632956900044889E-2</v>
      </c>
      <c r="AN118">
        <v>0</v>
      </c>
      <c r="AO118">
        <v>3.7998108974376055E-2</v>
      </c>
      <c r="AP118">
        <v>1E-3</v>
      </c>
      <c r="AQ118">
        <v>5.2067823133107677E-2</v>
      </c>
      <c r="AR118">
        <v>1.3965517241379309E-2</v>
      </c>
      <c r="AS118">
        <v>0.25996027741673039</v>
      </c>
      <c r="AT118">
        <v>3.076923076923077E-4</v>
      </c>
      <c r="AU118">
        <v>8.4597314795252579E-2</v>
      </c>
      <c r="AV118">
        <v>1.0309278350515464E-4</v>
      </c>
      <c r="AW118">
        <v>6.1855740342035531E-2</v>
      </c>
      <c r="AX118">
        <v>3.3870967741935483E-3</v>
      </c>
      <c r="AY118">
        <v>0.16702415635733861</v>
      </c>
      <c r="AZ118">
        <v>0</v>
      </c>
      <c r="BA118">
        <v>0.10584289192844824</v>
      </c>
      <c r="BB118">
        <v>0</v>
      </c>
      <c r="BC118">
        <v>0.21772552179357393</v>
      </c>
      <c r="BD118">
        <v>3.4146341463414634E-3</v>
      </c>
      <c r="BE118">
        <v>0.15983827428808384</v>
      </c>
      <c r="BF118">
        <v>0</v>
      </c>
      <c r="BG118">
        <v>4.5787767492696085E-2</v>
      </c>
      <c r="BH118">
        <v>0</v>
      </c>
      <c r="BI118">
        <v>0.1114857968904147</v>
      </c>
      <c r="BJ118">
        <v>1.1494252873563219E-4</v>
      </c>
      <c r="BK118">
        <v>6.3611277612259445E-2</v>
      </c>
      <c r="BL118">
        <v>7.3170731707317073E-4</v>
      </c>
      <c r="BM118">
        <v>0.13994225910563379</v>
      </c>
      <c r="BN118">
        <v>2.3437499999999999E-4</v>
      </c>
      <c r="BO118">
        <v>4.9044275242819201E-2</v>
      </c>
      <c r="BP118">
        <v>1E-3</v>
      </c>
      <c r="BQ118">
        <v>3.7822720100695859E-2</v>
      </c>
      <c r="BR118">
        <v>4.8387096774193554E-4</v>
      </c>
      <c r="BS118">
        <v>0.18276806618389782</v>
      </c>
      <c r="BT118">
        <v>2.5396825396825397E-3</v>
      </c>
      <c r="BU118">
        <v>6.0330269965809147E-2</v>
      </c>
      <c r="BV118">
        <v>0</v>
      </c>
      <c r="BW118">
        <v>3.1078296060894392E-2</v>
      </c>
      <c r="BX118">
        <v>0</v>
      </c>
      <c r="BY118">
        <v>8.7164863169382309E-2</v>
      </c>
      <c r="BZ118">
        <v>1.111111111111111E-4</v>
      </c>
      <c r="CA118">
        <v>5.4766098387170635E-2</v>
      </c>
      <c r="CB118">
        <v>2.5000000000000001E-3</v>
      </c>
      <c r="CC118">
        <v>0.11605184144592583</v>
      </c>
      <c r="CD118">
        <v>0</v>
      </c>
      <c r="CE118">
        <v>7.8548363347293537E-2</v>
      </c>
      <c r="CF118">
        <v>9.3457943925233654E-5</v>
      </c>
      <c r="CG118">
        <v>3.4058230962714875E-2</v>
      </c>
      <c r="CH118">
        <v>1.0791366906474821E-4</v>
      </c>
      <c r="CI118">
        <v>2.7113559606061519E-2</v>
      </c>
      <c r="CJ118">
        <v>1.6216216216216215E-3</v>
      </c>
      <c r="CK118">
        <v>7.5795164032338283E-2</v>
      </c>
      <c r="CL118">
        <v>2.2689075630252099E-3</v>
      </c>
      <c r="CM118">
        <v>5.5157789460545087E-2</v>
      </c>
      <c r="CN118">
        <v>6.1564625850340131E-3</v>
      </c>
      <c r="CO118">
        <v>6.9622730716794284E-2</v>
      </c>
    </row>
    <row r="119" spans="1:93">
      <c r="A119">
        <v>116</v>
      </c>
      <c r="B119" s="32" t="s">
        <v>158</v>
      </c>
      <c r="C119" t="str">
        <f t="shared" si="3"/>
        <v>Other Cdn</v>
      </c>
      <c r="D119">
        <v>1.4038461538461538E-2</v>
      </c>
      <c r="E119">
        <v>0.20580903122976291</v>
      </c>
      <c r="F119">
        <v>1.1956521739130436E-3</v>
      </c>
      <c r="G119">
        <v>2.5473171931442391E-2</v>
      </c>
      <c r="H119">
        <v>0</v>
      </c>
      <c r="I119">
        <v>3.1927134763292175E-2</v>
      </c>
      <c r="J119">
        <v>2.3364485981308412E-4</v>
      </c>
      <c r="K119">
        <v>2.5181153846694653E-2</v>
      </c>
      <c r="L119">
        <v>0</v>
      </c>
      <c r="M119">
        <v>6.227937276520374E-2</v>
      </c>
      <c r="N119">
        <v>5.6149732620320858E-3</v>
      </c>
      <c r="O119">
        <v>8.8132762570929543E-2</v>
      </c>
      <c r="P119">
        <v>9.1743119266055046E-5</v>
      </c>
      <c r="Q119">
        <v>5.7185618117599743E-2</v>
      </c>
      <c r="R119">
        <v>1.8348623853211009E-4</v>
      </c>
      <c r="S119">
        <v>4.7549195498969896E-2</v>
      </c>
      <c r="T119">
        <v>0</v>
      </c>
      <c r="U119">
        <v>0.17286731157376478</v>
      </c>
      <c r="V119">
        <v>0</v>
      </c>
      <c r="W119">
        <v>0.18162150819003708</v>
      </c>
      <c r="X119">
        <v>0</v>
      </c>
      <c r="Y119">
        <v>0.34269072601015821</v>
      </c>
      <c r="Z119">
        <v>0</v>
      </c>
      <c r="AA119">
        <v>6.3268458095475821E-2</v>
      </c>
      <c r="AB119">
        <v>4.6874999999999998E-4</v>
      </c>
      <c r="AC119">
        <v>0.10738244502221908</v>
      </c>
      <c r="AD119">
        <v>0</v>
      </c>
      <c r="AE119">
        <v>0.33801954695166991</v>
      </c>
      <c r="AF119">
        <v>0</v>
      </c>
      <c r="AG119">
        <v>4.3226113053164608E-2</v>
      </c>
      <c r="AH119">
        <v>6.4406779661016949E-3</v>
      </c>
      <c r="AI119">
        <v>0.16955490227796027</v>
      </c>
      <c r="AJ119">
        <v>2.4444444444444444E-3</v>
      </c>
      <c r="AK119">
        <v>0.11555486312846927</v>
      </c>
      <c r="AL119">
        <v>2.0238095238095236E-3</v>
      </c>
      <c r="AM119">
        <v>0.1060692465727312</v>
      </c>
      <c r="AN119">
        <v>0</v>
      </c>
      <c r="AO119">
        <v>5.7723866853152256E-2</v>
      </c>
      <c r="AP119">
        <v>0</v>
      </c>
      <c r="AQ119">
        <v>5.1192378006463014E-2</v>
      </c>
      <c r="AR119">
        <v>0</v>
      </c>
      <c r="AS119">
        <v>7.5054375061828285E-2</v>
      </c>
      <c r="AT119">
        <v>5.3846153846153844E-3</v>
      </c>
      <c r="AU119">
        <v>0.13884931045237964</v>
      </c>
      <c r="AV119">
        <v>0</v>
      </c>
      <c r="AW119">
        <v>3.5402559711458913E-2</v>
      </c>
      <c r="AX119">
        <v>0</v>
      </c>
      <c r="AY119">
        <v>4.4958226435352439E-2</v>
      </c>
      <c r="AZ119">
        <v>3.5714285714285714E-4</v>
      </c>
      <c r="BA119">
        <v>0.12821062903105843</v>
      </c>
      <c r="BB119">
        <v>0</v>
      </c>
      <c r="BC119">
        <v>9.909737851751127E-2</v>
      </c>
      <c r="BD119">
        <v>0</v>
      </c>
      <c r="BE119">
        <v>0.12878932319480871</v>
      </c>
      <c r="BF119">
        <v>0</v>
      </c>
      <c r="BG119">
        <v>1.4414256036220105E-2</v>
      </c>
      <c r="BH119">
        <v>0</v>
      </c>
      <c r="BI119">
        <v>9.5543198869856891E-2</v>
      </c>
      <c r="BJ119">
        <v>6.8965517241379305E-4</v>
      </c>
      <c r="BK119">
        <v>8.2378462119064327E-2</v>
      </c>
      <c r="BL119">
        <v>1.3170731707317073E-2</v>
      </c>
      <c r="BM119">
        <v>0.17689158533773264</v>
      </c>
      <c r="BN119">
        <v>1.5625E-4</v>
      </c>
      <c r="BO119">
        <v>2.7276253397414019E-2</v>
      </c>
      <c r="BP119">
        <v>1.4181818181818181E-2</v>
      </c>
      <c r="BQ119">
        <v>0.16535643886824455</v>
      </c>
      <c r="BR119">
        <v>1.6129032258064516E-4</v>
      </c>
      <c r="BS119">
        <v>9.4549902000990116E-2</v>
      </c>
      <c r="BT119">
        <v>5.5555555555555556E-4</v>
      </c>
      <c r="BU119">
        <v>5.3003570048099413E-2</v>
      </c>
      <c r="BV119">
        <v>0</v>
      </c>
      <c r="BW119">
        <v>3.913971246329194E-2</v>
      </c>
      <c r="BX119">
        <v>0</v>
      </c>
      <c r="BY119">
        <v>5.2670565962897022E-2</v>
      </c>
      <c r="BZ119">
        <v>0</v>
      </c>
      <c r="CA119">
        <v>3.8458099310031621E-2</v>
      </c>
      <c r="CB119">
        <v>0</v>
      </c>
      <c r="CC119">
        <v>5.335822626391365E-2</v>
      </c>
      <c r="CD119">
        <v>0</v>
      </c>
      <c r="CE119">
        <v>0.11586000109608753</v>
      </c>
      <c r="CF119">
        <v>0</v>
      </c>
      <c r="CG119">
        <v>4.3638639221260198E-2</v>
      </c>
      <c r="CH119">
        <v>6.4748201438848921E-4</v>
      </c>
      <c r="CI119">
        <v>3.7426948548442529E-2</v>
      </c>
      <c r="CJ119">
        <v>2.0270270270270271E-3</v>
      </c>
      <c r="CK119">
        <v>8.4620047596568576E-2</v>
      </c>
      <c r="CL119">
        <v>0</v>
      </c>
      <c r="CM119">
        <v>2.6269680424606638E-2</v>
      </c>
      <c r="CN119">
        <v>9.1836734693877557E-4</v>
      </c>
      <c r="CO119">
        <v>3.2045320879326926E-2</v>
      </c>
    </row>
    <row r="120" spans="1:93">
      <c r="A120">
        <v>118</v>
      </c>
      <c r="B120" s="32" t="s">
        <v>159</v>
      </c>
      <c r="C120" t="str">
        <f t="shared" si="3"/>
        <v>Other Cdn</v>
      </c>
      <c r="D120">
        <v>0</v>
      </c>
      <c r="E120">
        <v>4.2630946972404653E-2</v>
      </c>
      <c r="F120">
        <v>3.4239130434782607E-3</v>
      </c>
      <c r="G120">
        <v>7.2044112427134099E-2</v>
      </c>
      <c r="H120">
        <v>6.2500000000000001E-4</v>
      </c>
      <c r="I120">
        <v>4.3056108542787332E-2</v>
      </c>
      <c r="J120">
        <v>4.710280373831776E-2</v>
      </c>
      <c r="K120">
        <v>0.19175891386870431</v>
      </c>
      <c r="L120">
        <v>0</v>
      </c>
      <c r="M120">
        <v>8.7211507180523284E-2</v>
      </c>
      <c r="N120">
        <v>4.8128342245989307E-4</v>
      </c>
      <c r="O120">
        <v>3.9954207962033084E-2</v>
      </c>
      <c r="P120">
        <v>0</v>
      </c>
      <c r="Q120">
        <v>5.5165585505661176E-2</v>
      </c>
      <c r="R120">
        <v>9.1743119266055046E-5</v>
      </c>
      <c r="S120">
        <v>4.6202040678483956E-2</v>
      </c>
      <c r="T120">
        <v>0</v>
      </c>
      <c r="U120">
        <v>0.44112945335747178</v>
      </c>
      <c r="V120">
        <v>0</v>
      </c>
      <c r="W120">
        <v>0.14774747148947481</v>
      </c>
      <c r="X120">
        <v>0</v>
      </c>
      <c r="Y120">
        <v>5.5423976596038031E-2</v>
      </c>
      <c r="Z120">
        <v>0</v>
      </c>
      <c r="AA120">
        <v>9.2335220686896785E-2</v>
      </c>
      <c r="AB120">
        <v>0</v>
      </c>
      <c r="AC120">
        <v>6.2786321059695963E-2</v>
      </c>
      <c r="AD120">
        <v>0</v>
      </c>
      <c r="AE120">
        <v>0.74592799810560495</v>
      </c>
      <c r="AF120">
        <v>0</v>
      </c>
      <c r="AG120">
        <v>7.9870075891426889E-2</v>
      </c>
      <c r="AH120">
        <v>1.6949152542372882E-4</v>
      </c>
      <c r="AI120">
        <v>8.8798353671458732E-2</v>
      </c>
      <c r="AJ120">
        <v>0</v>
      </c>
      <c r="AK120">
        <v>9.7945075035819826E-2</v>
      </c>
      <c r="AL120">
        <v>0</v>
      </c>
      <c r="AM120">
        <v>6.050748809537182E-2</v>
      </c>
      <c r="AN120">
        <v>1.5625E-4</v>
      </c>
      <c r="AO120">
        <v>7.352300635342876E-2</v>
      </c>
      <c r="AP120">
        <v>0</v>
      </c>
      <c r="AQ120">
        <v>3.7421853769073907E-2</v>
      </c>
      <c r="AR120">
        <v>8.6206896551724137E-3</v>
      </c>
      <c r="AS120">
        <v>0.15999848452877657</v>
      </c>
      <c r="AT120">
        <v>0</v>
      </c>
      <c r="AU120">
        <v>6.8145564652427562E-2</v>
      </c>
      <c r="AV120">
        <v>0</v>
      </c>
      <c r="AW120">
        <v>5.7580565750565658E-2</v>
      </c>
      <c r="AX120">
        <v>1.129032258064516E-3</v>
      </c>
      <c r="AY120">
        <v>0.15757749035489374</v>
      </c>
      <c r="AZ120">
        <v>0</v>
      </c>
      <c r="BA120">
        <v>0.26194401895616298</v>
      </c>
      <c r="BB120">
        <v>6.1538461538461538E-3</v>
      </c>
      <c r="BC120">
        <v>0.16072422228016148</v>
      </c>
      <c r="BD120">
        <v>2.4390243902439024E-4</v>
      </c>
      <c r="BE120">
        <v>9.501190833928462E-2</v>
      </c>
      <c r="BF120">
        <v>0</v>
      </c>
      <c r="BG120">
        <v>4.8395704503823973E-2</v>
      </c>
      <c r="BH120">
        <v>0</v>
      </c>
      <c r="BI120">
        <v>0.53371272696788186</v>
      </c>
      <c r="BJ120">
        <v>7.0114942528735624E-2</v>
      </c>
      <c r="BK120">
        <v>0.35386911342323174</v>
      </c>
      <c r="BL120">
        <v>4.390243902439024E-3</v>
      </c>
      <c r="BM120">
        <v>0.24445010674055456</v>
      </c>
      <c r="BN120">
        <v>0</v>
      </c>
      <c r="BO120">
        <v>3.6448803156278707E-2</v>
      </c>
      <c r="BP120">
        <v>0</v>
      </c>
      <c r="BQ120">
        <v>5.3441889969951049E-2</v>
      </c>
      <c r="BR120">
        <v>1.6129032258064516E-4</v>
      </c>
      <c r="BS120">
        <v>7.7319762897809341E-2</v>
      </c>
      <c r="BT120">
        <v>3.1746031746031746E-4</v>
      </c>
      <c r="BU120">
        <v>7.0686689417499837E-2</v>
      </c>
      <c r="BV120">
        <v>0</v>
      </c>
      <c r="BW120">
        <v>7.3687994219202385E-2</v>
      </c>
      <c r="BX120">
        <v>0</v>
      </c>
      <c r="BY120">
        <v>7.1930868234579948E-2</v>
      </c>
      <c r="BZ120">
        <v>0</v>
      </c>
      <c r="CA120">
        <v>5.8588346618042929E-2</v>
      </c>
      <c r="CB120">
        <v>8.3333333333333339E-4</v>
      </c>
      <c r="CC120">
        <v>8.3131153479714739E-2</v>
      </c>
      <c r="CD120">
        <v>0</v>
      </c>
      <c r="CE120">
        <v>0.25329499271666134</v>
      </c>
      <c r="CF120">
        <v>0</v>
      </c>
      <c r="CG120">
        <v>2.7409250750479685E-2</v>
      </c>
      <c r="CH120">
        <v>7.1942446043165466E-5</v>
      </c>
      <c r="CI120">
        <v>2.0653887244434906E-2</v>
      </c>
      <c r="CJ120">
        <v>6.7567567567567571E-4</v>
      </c>
      <c r="CK120">
        <v>8.9213190725026412E-2</v>
      </c>
      <c r="CL120">
        <v>9.2436974789915968E-4</v>
      </c>
      <c r="CM120">
        <v>4.1249752171442423E-2</v>
      </c>
      <c r="CN120">
        <v>6.8027210884353753E-5</v>
      </c>
      <c r="CO120">
        <v>1.8807577528678419E-2</v>
      </c>
    </row>
    <row r="121" spans="1:93">
      <c r="A121">
        <v>4</v>
      </c>
      <c r="B121" s="32" t="s">
        <v>160</v>
      </c>
      <c r="C121" t="str">
        <f t="shared" si="3"/>
        <v>Other Cdn</v>
      </c>
      <c r="D121">
        <v>9.6153846153846159E-4</v>
      </c>
      <c r="E121">
        <v>7.6260115135738216E-2</v>
      </c>
      <c r="F121">
        <v>1.6304347826086958E-4</v>
      </c>
      <c r="G121">
        <v>2.5140867254743467E-2</v>
      </c>
      <c r="H121">
        <v>6.2500000000000001E-5</v>
      </c>
      <c r="I121">
        <v>4.1363383480432225E-2</v>
      </c>
      <c r="J121">
        <v>5.4205607476635513E-3</v>
      </c>
      <c r="K121">
        <v>8.6384770838749542E-2</v>
      </c>
      <c r="L121">
        <v>1.3333333333333334E-4</v>
      </c>
      <c r="M121">
        <v>5.215346487425198E-2</v>
      </c>
      <c r="N121">
        <v>8.5561497326203204E-4</v>
      </c>
      <c r="O121">
        <v>4.4554394950565075E-2</v>
      </c>
      <c r="P121">
        <v>1.8348623853211009E-4</v>
      </c>
      <c r="Q121">
        <v>4.2793610846865129E-2</v>
      </c>
      <c r="R121">
        <v>1.1284403669724771E-2</v>
      </c>
      <c r="S121">
        <v>0.12546543012884356</v>
      </c>
      <c r="T121">
        <v>0</v>
      </c>
      <c r="U121">
        <v>8.998168741697965E-2</v>
      </c>
      <c r="V121">
        <v>0</v>
      </c>
      <c r="W121">
        <v>0.11773139627205144</v>
      </c>
      <c r="X121">
        <v>5.8823529411764705E-3</v>
      </c>
      <c r="Y121">
        <v>0.14619554478071947</v>
      </c>
      <c r="Z121">
        <v>0</v>
      </c>
      <c r="AA121">
        <v>8.3806815106086771E-2</v>
      </c>
      <c r="AB121">
        <v>1.25E-3</v>
      </c>
      <c r="AC121">
        <v>0.10116228042456374</v>
      </c>
      <c r="AD121">
        <v>1.9090909090909092E-2</v>
      </c>
      <c r="AE121">
        <v>0.78357924298886572</v>
      </c>
      <c r="AF121">
        <v>7.0422535211267609E-4</v>
      </c>
      <c r="AG121">
        <v>8.567184523813319E-2</v>
      </c>
      <c r="AH121">
        <v>8.6440677966101703E-3</v>
      </c>
      <c r="AI121">
        <v>0.1783386608893226</v>
      </c>
      <c r="AJ121">
        <v>0</v>
      </c>
      <c r="AK121">
        <v>6.4975609138955365E-2</v>
      </c>
      <c r="AL121">
        <v>0</v>
      </c>
      <c r="AM121">
        <v>5.7548962530256202E-2</v>
      </c>
      <c r="AN121">
        <v>1.5625E-4</v>
      </c>
      <c r="AO121">
        <v>8.2752440427093524E-2</v>
      </c>
      <c r="AP121">
        <v>0</v>
      </c>
      <c r="AQ121">
        <v>3.5678728917517777E-2</v>
      </c>
      <c r="AR121">
        <v>0.15206896551724136</v>
      </c>
      <c r="AS121">
        <v>0.83907871484680852</v>
      </c>
      <c r="AT121">
        <v>6.1538461538461541E-4</v>
      </c>
      <c r="AU121">
        <v>4.6086053122709907E-2</v>
      </c>
      <c r="AV121">
        <v>0</v>
      </c>
      <c r="AW121">
        <v>3.2023204845312687E-2</v>
      </c>
      <c r="AX121">
        <v>0</v>
      </c>
      <c r="AY121">
        <v>5.128294545021185E-2</v>
      </c>
      <c r="AZ121">
        <v>0</v>
      </c>
      <c r="BA121">
        <v>0.14560876275547127</v>
      </c>
      <c r="BB121">
        <v>0</v>
      </c>
      <c r="BC121">
        <v>7.5685684460690614E-2</v>
      </c>
      <c r="BD121">
        <v>9.7560975609756097E-4</v>
      </c>
      <c r="BE121">
        <v>0.21802373043938009</v>
      </c>
      <c r="BF121">
        <v>0</v>
      </c>
      <c r="BG121">
        <v>0.10422800174441969</v>
      </c>
      <c r="BH121">
        <v>0</v>
      </c>
      <c r="BI121">
        <v>0.41534714556035218</v>
      </c>
      <c r="BJ121">
        <v>2.2298850574712644E-2</v>
      </c>
      <c r="BK121">
        <v>0.2365405224097433</v>
      </c>
      <c r="BL121">
        <v>3.170731707317073E-3</v>
      </c>
      <c r="BM121">
        <v>0.13832278524990715</v>
      </c>
      <c r="BN121">
        <v>0</v>
      </c>
      <c r="BO121">
        <v>3.1209482584309525E-2</v>
      </c>
      <c r="BP121">
        <v>5.4545454545454548E-4</v>
      </c>
      <c r="BQ121">
        <v>6.0380153828038796E-2</v>
      </c>
      <c r="BR121">
        <v>0</v>
      </c>
      <c r="BS121">
        <v>0.11869812687878634</v>
      </c>
      <c r="BT121">
        <v>1.119047619047619E-2</v>
      </c>
      <c r="BU121">
        <v>0.16158529784868467</v>
      </c>
      <c r="BV121">
        <v>0</v>
      </c>
      <c r="BW121">
        <v>3.5628176162886445E-2</v>
      </c>
      <c r="BX121">
        <v>0</v>
      </c>
      <c r="BY121">
        <v>8.2218170636169458E-2</v>
      </c>
      <c r="BZ121">
        <v>5.8888888888888893E-2</v>
      </c>
      <c r="CA121">
        <v>0.37520835509217232</v>
      </c>
      <c r="CB121">
        <v>2.7777777777777778E-4</v>
      </c>
      <c r="CC121">
        <v>3.8868369852844378E-2</v>
      </c>
      <c r="CD121">
        <v>0</v>
      </c>
      <c r="CE121">
        <v>0.15361598154807565</v>
      </c>
      <c r="CF121">
        <v>0</v>
      </c>
      <c r="CG121">
        <v>5.6463893039018428E-2</v>
      </c>
      <c r="CH121">
        <v>5.395683453237411E-4</v>
      </c>
      <c r="CI121">
        <v>3.0166859364879093E-2</v>
      </c>
      <c r="CJ121">
        <v>3.7837837837837837E-3</v>
      </c>
      <c r="CK121">
        <v>0.12581568605975124</v>
      </c>
      <c r="CL121">
        <v>2.5210084033613445E-4</v>
      </c>
      <c r="CM121">
        <v>5.9642900898285924E-2</v>
      </c>
      <c r="CN121">
        <v>6.7687074829931972E-3</v>
      </c>
      <c r="CO121">
        <v>7.6301861690326642E-2</v>
      </c>
    </row>
    <row r="122" spans="1:93">
      <c r="A122">
        <v>394</v>
      </c>
      <c r="B122" s="32" t="s">
        <v>161</v>
      </c>
      <c r="C122" t="str">
        <f t="shared" si="3"/>
        <v>Other Cdn</v>
      </c>
      <c r="D122">
        <v>0</v>
      </c>
      <c r="E122">
        <v>5.5419375048019734E-2</v>
      </c>
      <c r="F122">
        <v>1.4945652173913042E-2</v>
      </c>
      <c r="G122">
        <v>0.13342067196491994</v>
      </c>
      <c r="H122">
        <v>6.2500000000000001E-5</v>
      </c>
      <c r="I122">
        <v>5.6935999778761098E-2</v>
      </c>
      <c r="J122">
        <v>0</v>
      </c>
      <c r="K122">
        <v>3.5048007593636868E-2</v>
      </c>
      <c r="L122">
        <v>0</v>
      </c>
      <c r="M122">
        <v>7.7072103324815844E-2</v>
      </c>
      <c r="N122">
        <v>2.1390374331550801E-4</v>
      </c>
      <c r="O122">
        <v>3.7562004611296274E-2</v>
      </c>
      <c r="P122">
        <v>0</v>
      </c>
      <c r="Q122">
        <v>4.4059329573340578E-2</v>
      </c>
      <c r="R122">
        <v>1.5596330275229357E-3</v>
      </c>
      <c r="S122">
        <v>0.14100916941314792</v>
      </c>
      <c r="T122">
        <v>0</v>
      </c>
      <c r="U122">
        <v>0.17823050836321799</v>
      </c>
      <c r="V122">
        <v>0</v>
      </c>
      <c r="W122">
        <v>0.16439590536680093</v>
      </c>
      <c r="X122">
        <v>0</v>
      </c>
      <c r="Y122">
        <v>0.27315462900184306</v>
      </c>
      <c r="Z122">
        <v>0</v>
      </c>
      <c r="AA122">
        <v>5.0486778382851392E-2</v>
      </c>
      <c r="AB122">
        <v>0</v>
      </c>
      <c r="AC122">
        <v>0.1090141472857117</v>
      </c>
      <c r="AD122">
        <v>0</v>
      </c>
      <c r="AE122">
        <v>0.52184672414450406</v>
      </c>
      <c r="AF122">
        <v>0</v>
      </c>
      <c r="AG122">
        <v>6.7050171308858389E-2</v>
      </c>
      <c r="AH122">
        <v>2.3728813559322033E-3</v>
      </c>
      <c r="AI122">
        <v>9.2209312738657692E-2</v>
      </c>
      <c r="AJ122">
        <v>0</v>
      </c>
      <c r="AK122">
        <v>0.11647949110115793</v>
      </c>
      <c r="AL122">
        <v>0</v>
      </c>
      <c r="AM122">
        <v>7.2382444845640423E-2</v>
      </c>
      <c r="AN122">
        <v>2.0937500000000001E-2</v>
      </c>
      <c r="AO122">
        <v>0.278715087697116</v>
      </c>
      <c r="AP122">
        <v>0</v>
      </c>
      <c r="AQ122">
        <v>3.5520644301830474E-2</v>
      </c>
      <c r="AR122">
        <v>1.5517241379310346E-3</v>
      </c>
      <c r="AS122">
        <v>0.11244296661896737</v>
      </c>
      <c r="AT122">
        <v>9.2307692307692305E-4</v>
      </c>
      <c r="AU122">
        <v>0.10330984073320035</v>
      </c>
      <c r="AV122">
        <v>0</v>
      </c>
      <c r="AW122">
        <v>3.9288754887703718E-2</v>
      </c>
      <c r="AX122">
        <v>0</v>
      </c>
      <c r="AY122">
        <v>4.0711228677283155E-2</v>
      </c>
      <c r="AZ122">
        <v>0</v>
      </c>
      <c r="BA122">
        <v>0.20886760799072412</v>
      </c>
      <c r="BB122">
        <v>0</v>
      </c>
      <c r="BC122">
        <v>0.11390721393019208</v>
      </c>
      <c r="BD122">
        <v>0</v>
      </c>
      <c r="BE122">
        <v>5.8305158855412743E-2</v>
      </c>
      <c r="BF122">
        <v>0</v>
      </c>
      <c r="BG122">
        <v>0.32787459519611678</v>
      </c>
      <c r="BH122">
        <v>0</v>
      </c>
      <c r="BI122">
        <v>6.3070657129754737E-2</v>
      </c>
      <c r="BJ122">
        <v>3.4482758620689653E-4</v>
      </c>
      <c r="BK122">
        <v>5.5977646875292719E-2</v>
      </c>
      <c r="BL122">
        <v>0</v>
      </c>
      <c r="BM122">
        <v>6.3990666354852552E-2</v>
      </c>
      <c r="BN122">
        <v>0</v>
      </c>
      <c r="BO122">
        <v>3.5078669463152828E-2</v>
      </c>
      <c r="BP122">
        <v>4.5454545454545455E-4</v>
      </c>
      <c r="BQ122">
        <v>7.3523521207958173E-2</v>
      </c>
      <c r="BR122">
        <v>0</v>
      </c>
      <c r="BS122">
        <v>6.8224052592434109E-2</v>
      </c>
      <c r="BT122">
        <v>1.0317460317460319E-3</v>
      </c>
      <c r="BU122">
        <v>4.5962171969188011E-2</v>
      </c>
      <c r="BV122">
        <v>0</v>
      </c>
      <c r="BW122">
        <v>4.1031941972397588E-2</v>
      </c>
      <c r="BX122">
        <v>0</v>
      </c>
      <c r="BY122">
        <v>0.13325450865320718</v>
      </c>
      <c r="BZ122">
        <v>0</v>
      </c>
      <c r="CA122">
        <v>5.6054917851884656E-2</v>
      </c>
      <c r="CB122">
        <v>0</v>
      </c>
      <c r="CC122">
        <v>3.3080165201113704E-2</v>
      </c>
      <c r="CD122">
        <v>0</v>
      </c>
      <c r="CE122">
        <v>0.22574208081061203</v>
      </c>
      <c r="CF122">
        <v>5.6074766355140187E-4</v>
      </c>
      <c r="CG122">
        <v>7.2463432121998517E-2</v>
      </c>
      <c r="CH122">
        <v>2.1582733812949641E-4</v>
      </c>
      <c r="CI122">
        <v>2.3803456901383999E-2</v>
      </c>
      <c r="CJ122">
        <v>2.1621621621621622E-3</v>
      </c>
      <c r="CK122">
        <v>0.12897683164937121</v>
      </c>
      <c r="CL122">
        <v>5.2100840336134447E-3</v>
      </c>
      <c r="CM122">
        <v>0.10132326554357617</v>
      </c>
      <c r="CN122">
        <v>1.2006802721088436E-2</v>
      </c>
      <c r="CO122">
        <v>0.11040127374321537</v>
      </c>
    </row>
    <row r="123" spans="1:93">
      <c r="A123">
        <v>534</v>
      </c>
      <c r="B123" s="32" t="s">
        <v>162</v>
      </c>
      <c r="C123" t="str">
        <f t="shared" si="3"/>
        <v>Other Cdn</v>
      </c>
      <c r="D123">
        <v>1.3461538461538461E-3</v>
      </c>
      <c r="E123">
        <v>6.0540346987454044E-2</v>
      </c>
      <c r="F123">
        <v>3.2608695652173916E-4</v>
      </c>
      <c r="G123">
        <v>3.1437027987277488E-2</v>
      </c>
      <c r="H123">
        <v>3.0000000000000001E-3</v>
      </c>
      <c r="I123">
        <v>4.9476491309704163E-2</v>
      </c>
      <c r="J123">
        <v>4.6728971962616827E-5</v>
      </c>
      <c r="K123">
        <v>2.2399191333109254E-2</v>
      </c>
      <c r="L123">
        <v>0</v>
      </c>
      <c r="M123">
        <v>9.5589194626866367E-2</v>
      </c>
      <c r="N123">
        <v>5.3475935828877003E-5</v>
      </c>
      <c r="O123">
        <v>3.0357365777776171E-2</v>
      </c>
      <c r="P123">
        <v>5.5045871559633022E-4</v>
      </c>
      <c r="Q123">
        <v>5.6198895287925002E-2</v>
      </c>
      <c r="R123">
        <v>5.0458715596330278E-3</v>
      </c>
      <c r="S123">
        <v>0.11446256055049962</v>
      </c>
      <c r="T123">
        <v>0</v>
      </c>
      <c r="U123">
        <v>0.17087200275098441</v>
      </c>
      <c r="V123">
        <v>0</v>
      </c>
      <c r="W123">
        <v>0.15314458928255564</v>
      </c>
      <c r="X123">
        <v>5.8823529411764705E-3</v>
      </c>
      <c r="Y123">
        <v>0.23002278375870686</v>
      </c>
      <c r="Z123">
        <v>1.4893617021276596E-3</v>
      </c>
      <c r="AA123">
        <v>7.9168187172538013E-2</v>
      </c>
      <c r="AB123">
        <v>7.8125000000000004E-4</v>
      </c>
      <c r="AC123">
        <v>0.10446482130310179</v>
      </c>
      <c r="AD123">
        <v>0</v>
      </c>
      <c r="AE123">
        <v>0.37226042078374155</v>
      </c>
      <c r="AF123">
        <v>0</v>
      </c>
      <c r="AG123">
        <v>8.7242803317368611E-2</v>
      </c>
      <c r="AH123">
        <v>0</v>
      </c>
      <c r="AI123">
        <v>5.5673924404391145E-2</v>
      </c>
      <c r="AJ123">
        <v>4.4444444444444441E-4</v>
      </c>
      <c r="AK123">
        <v>6.2963631104663798E-2</v>
      </c>
      <c r="AL123">
        <v>0</v>
      </c>
      <c r="AM123">
        <v>7.2404884826471991E-2</v>
      </c>
      <c r="AN123">
        <v>0</v>
      </c>
      <c r="AO123">
        <v>7.6581799908383708E-2</v>
      </c>
      <c r="AP123">
        <v>0</v>
      </c>
      <c r="AQ123">
        <v>9.3819226732746383E-2</v>
      </c>
      <c r="AR123">
        <v>1.4827586206896552E-2</v>
      </c>
      <c r="AS123">
        <v>0.2245545224958905</v>
      </c>
      <c r="AT123">
        <v>0</v>
      </c>
      <c r="AU123">
        <v>6.8040802869201292E-2</v>
      </c>
      <c r="AV123">
        <v>0</v>
      </c>
      <c r="AW123">
        <v>5.2796972943864914E-2</v>
      </c>
      <c r="AX123">
        <v>0</v>
      </c>
      <c r="AY123">
        <v>7.2005908681777683E-2</v>
      </c>
      <c r="AZ123">
        <v>0</v>
      </c>
      <c r="BA123">
        <v>0.40092880950491594</v>
      </c>
      <c r="BB123">
        <v>5.3846153846153844E-3</v>
      </c>
      <c r="BC123">
        <v>0.17320521904605096</v>
      </c>
      <c r="BD123">
        <v>0</v>
      </c>
      <c r="BE123">
        <v>0.22197232951768373</v>
      </c>
      <c r="BF123">
        <v>0</v>
      </c>
      <c r="BG123">
        <v>5.1460419911634449E-2</v>
      </c>
      <c r="BH123">
        <v>0</v>
      </c>
      <c r="BI123">
        <v>0.18185405436698124</v>
      </c>
      <c r="BJ123">
        <v>8.045977011494253E-4</v>
      </c>
      <c r="BK123">
        <v>7.6927119913446765E-2</v>
      </c>
      <c r="BL123">
        <v>0</v>
      </c>
      <c r="BM123">
        <v>0.20612627295917518</v>
      </c>
      <c r="BN123">
        <v>7.8125000000000002E-5</v>
      </c>
      <c r="BO123">
        <v>5.2102893116861712E-2</v>
      </c>
      <c r="BP123">
        <v>0.48672727272727268</v>
      </c>
      <c r="BQ123">
        <v>1.0155119678544953</v>
      </c>
      <c r="BR123">
        <v>0</v>
      </c>
      <c r="BS123">
        <v>7.2296750839980384E-2</v>
      </c>
      <c r="BT123">
        <v>1.6666666666666668E-3</v>
      </c>
      <c r="BU123">
        <v>7.2802662195570023E-2</v>
      </c>
      <c r="BV123">
        <v>0</v>
      </c>
      <c r="BW123">
        <v>6.668735877497349E-2</v>
      </c>
      <c r="BX123">
        <v>0</v>
      </c>
      <c r="BY123">
        <v>0.25092925885455225</v>
      </c>
      <c r="BZ123">
        <v>0</v>
      </c>
      <c r="CA123">
        <v>4.0159652386045075E-2</v>
      </c>
      <c r="CB123">
        <v>0</v>
      </c>
      <c r="CC123">
        <v>6.958607491576331E-2</v>
      </c>
      <c r="CD123">
        <v>0</v>
      </c>
      <c r="CE123">
        <v>9.4612467740278192E-2</v>
      </c>
      <c r="CF123">
        <v>0</v>
      </c>
      <c r="CG123">
        <v>2.8303895686832649E-2</v>
      </c>
      <c r="CH123">
        <v>3.5971223021582733E-5</v>
      </c>
      <c r="CI123">
        <v>1.667437865380143E-2</v>
      </c>
      <c r="CJ123">
        <v>0.01</v>
      </c>
      <c r="CK123">
        <v>0.14685727971762463</v>
      </c>
      <c r="CL123">
        <v>0</v>
      </c>
      <c r="CM123">
        <v>3.6132645305951269E-2</v>
      </c>
      <c r="CN123">
        <v>4.4217687074829933E-4</v>
      </c>
      <c r="CO123">
        <v>2.5306118627003927E-2</v>
      </c>
    </row>
    <row r="124" spans="1:93">
      <c r="A124">
        <v>214</v>
      </c>
      <c r="B124" s="32" t="s">
        <v>163</v>
      </c>
      <c r="C124" t="str">
        <f t="shared" si="3"/>
        <v>Other Cdn</v>
      </c>
      <c r="D124">
        <v>4.807692307692308E-4</v>
      </c>
      <c r="E124">
        <v>3.8942702184174914E-2</v>
      </c>
      <c r="F124">
        <v>5.9782608695652182E-4</v>
      </c>
      <c r="G124">
        <v>4.4384084925786944E-2</v>
      </c>
      <c r="H124">
        <v>0</v>
      </c>
      <c r="I124">
        <v>3.9961976877521913E-2</v>
      </c>
      <c r="J124">
        <v>7.1962616822429911E-3</v>
      </c>
      <c r="K124">
        <v>8.3280450667286413E-2</v>
      </c>
      <c r="L124">
        <v>8.8000000000000005E-3</v>
      </c>
      <c r="M124">
        <v>0.21794767725076092</v>
      </c>
      <c r="N124">
        <v>1.6042780748663101E-4</v>
      </c>
      <c r="O124">
        <v>3.4275609137375998E-2</v>
      </c>
      <c r="P124">
        <v>9.1743119266055046E-5</v>
      </c>
      <c r="Q124">
        <v>3.0893867402840804E-2</v>
      </c>
      <c r="R124">
        <v>0</v>
      </c>
      <c r="S124">
        <v>4.2477509742019831E-2</v>
      </c>
      <c r="T124">
        <v>0</v>
      </c>
      <c r="U124">
        <v>8.8459333059663858E-2</v>
      </c>
      <c r="V124">
        <v>0</v>
      </c>
      <c r="W124">
        <v>0.158356192074566</v>
      </c>
      <c r="X124">
        <v>0</v>
      </c>
      <c r="Y124">
        <v>0.22482669926961618</v>
      </c>
      <c r="Z124">
        <v>0</v>
      </c>
      <c r="AA124">
        <v>7.3933057624454873E-2</v>
      </c>
      <c r="AB124">
        <v>3.2812499999999999E-3</v>
      </c>
      <c r="AC124">
        <v>0.13905589075647032</v>
      </c>
      <c r="AD124">
        <v>0</v>
      </c>
      <c r="AE124">
        <v>0.59978332554661817</v>
      </c>
      <c r="AF124">
        <v>0</v>
      </c>
      <c r="AG124">
        <v>6.6485610726256805E-2</v>
      </c>
      <c r="AH124">
        <v>0</v>
      </c>
      <c r="AI124">
        <v>9.9651152202137258E-2</v>
      </c>
      <c r="AJ124">
        <v>0</v>
      </c>
      <c r="AK124">
        <v>0.12072703053413585</v>
      </c>
      <c r="AL124">
        <v>0</v>
      </c>
      <c r="AM124">
        <v>4.5364807908550187E-2</v>
      </c>
      <c r="AN124">
        <v>6.2500000000000001E-4</v>
      </c>
      <c r="AO124">
        <v>0.10012337174185107</v>
      </c>
      <c r="AP124">
        <v>0</v>
      </c>
      <c r="AQ124">
        <v>3.2673295738652443E-2</v>
      </c>
      <c r="AR124">
        <v>0</v>
      </c>
      <c r="AS124">
        <v>0.10114649851288053</v>
      </c>
      <c r="AT124">
        <v>0</v>
      </c>
      <c r="AU124">
        <v>4.6122773453285533E-2</v>
      </c>
      <c r="AV124">
        <v>0</v>
      </c>
      <c r="AW124">
        <v>4.5503166415265882E-2</v>
      </c>
      <c r="AX124">
        <v>0</v>
      </c>
      <c r="AY124">
        <v>8.3238231962999093E-2</v>
      </c>
      <c r="AZ124">
        <v>0</v>
      </c>
      <c r="BA124">
        <v>0.12946410157012464</v>
      </c>
      <c r="BB124">
        <v>3.8461538461538462E-4</v>
      </c>
      <c r="BC124">
        <v>0.13326490893553097</v>
      </c>
      <c r="BD124">
        <v>0</v>
      </c>
      <c r="BE124">
        <v>0.17691213692231247</v>
      </c>
      <c r="BF124">
        <v>0</v>
      </c>
      <c r="BG124">
        <v>0.12659211095583975</v>
      </c>
      <c r="BH124">
        <v>0</v>
      </c>
      <c r="BI124">
        <v>0.12851911031504859</v>
      </c>
      <c r="BJ124">
        <v>1.1494252873563219E-4</v>
      </c>
      <c r="BK124">
        <v>5.5446645823289474E-2</v>
      </c>
      <c r="BL124">
        <v>0</v>
      </c>
      <c r="BM124">
        <v>0.18278497595465412</v>
      </c>
      <c r="BN124">
        <v>0</v>
      </c>
      <c r="BO124">
        <v>4.2486526222922136E-2</v>
      </c>
      <c r="BP124">
        <v>3.6363636363636361E-4</v>
      </c>
      <c r="BQ124">
        <v>3.6573314872131446E-2</v>
      </c>
      <c r="BR124">
        <v>0</v>
      </c>
      <c r="BS124">
        <v>9.5630031424710008E-2</v>
      </c>
      <c r="BT124">
        <v>1.9047619047619045E-3</v>
      </c>
      <c r="BU124">
        <v>6.3299590708142686E-2</v>
      </c>
      <c r="BV124">
        <v>0</v>
      </c>
      <c r="BW124">
        <v>4.2762400099693072E-2</v>
      </c>
      <c r="BX124">
        <v>0</v>
      </c>
      <c r="BY124">
        <v>4.5573216825337028E-2</v>
      </c>
      <c r="BZ124">
        <v>6.5555555555555558E-3</v>
      </c>
      <c r="CA124">
        <v>0.14491222983390864</v>
      </c>
      <c r="CB124">
        <v>0</v>
      </c>
      <c r="CC124">
        <v>6.2276246941296243E-2</v>
      </c>
      <c r="CD124">
        <v>0</v>
      </c>
      <c r="CE124">
        <v>0.20677017021400601</v>
      </c>
      <c r="CF124">
        <v>0</v>
      </c>
      <c r="CG124">
        <v>6.2890663246243136E-2</v>
      </c>
      <c r="CH124">
        <v>0</v>
      </c>
      <c r="CI124">
        <v>1.9676095010735428E-2</v>
      </c>
      <c r="CJ124">
        <v>0</v>
      </c>
      <c r="CK124">
        <v>9.5827414602184371E-2</v>
      </c>
      <c r="CL124">
        <v>0</v>
      </c>
      <c r="CM124">
        <v>5.3128827083107372E-2</v>
      </c>
      <c r="CN124">
        <v>6.8027210884353753E-5</v>
      </c>
      <c r="CO124">
        <v>1.8042606617818736E-2</v>
      </c>
    </row>
    <row r="125" spans="1:93">
      <c r="A125">
        <v>121</v>
      </c>
      <c r="B125" s="32" t="s">
        <v>164</v>
      </c>
      <c r="C125" t="str">
        <f t="shared" si="3"/>
        <v>Other Cdn</v>
      </c>
      <c r="D125">
        <v>8.1730769230769235E-3</v>
      </c>
      <c r="E125">
        <v>0.15918108229841932</v>
      </c>
      <c r="F125">
        <v>0</v>
      </c>
      <c r="G125">
        <v>3.0439943479183731E-2</v>
      </c>
      <c r="H125">
        <v>1.875E-4</v>
      </c>
      <c r="I125">
        <v>2.5510293559811346E-2</v>
      </c>
      <c r="J125">
        <v>2.897196261682243E-3</v>
      </c>
      <c r="K125">
        <v>6.1030884614985619E-2</v>
      </c>
      <c r="L125">
        <v>0</v>
      </c>
      <c r="M125">
        <v>6.0518411643191522E-2</v>
      </c>
      <c r="N125">
        <v>0</v>
      </c>
      <c r="O125">
        <v>2.2060441208340113E-2</v>
      </c>
      <c r="P125">
        <v>1.3761467889908258E-3</v>
      </c>
      <c r="Q125">
        <v>6.6759892063415094E-2</v>
      </c>
      <c r="R125">
        <v>0</v>
      </c>
      <c r="S125">
        <v>3.7424633068555688E-2</v>
      </c>
      <c r="T125">
        <v>0</v>
      </c>
      <c r="U125">
        <v>0.25101493830034288</v>
      </c>
      <c r="V125">
        <v>0</v>
      </c>
      <c r="W125">
        <v>0.10949697191560076</v>
      </c>
      <c r="X125">
        <v>0</v>
      </c>
      <c r="Y125">
        <v>4.6521032024688116E-2</v>
      </c>
      <c r="Z125">
        <v>0</v>
      </c>
      <c r="AA125">
        <v>8.5234031255176451E-2</v>
      </c>
      <c r="AB125">
        <v>1.0937499999999999E-3</v>
      </c>
      <c r="AC125">
        <v>8.0373440196304213E-2</v>
      </c>
      <c r="AD125">
        <v>0</v>
      </c>
      <c r="AE125">
        <v>0.52260428999807529</v>
      </c>
      <c r="AF125">
        <v>0</v>
      </c>
      <c r="AG125">
        <v>5.9322571730764301E-2</v>
      </c>
      <c r="AH125">
        <v>0</v>
      </c>
      <c r="AI125">
        <v>0.12343160023265359</v>
      </c>
      <c r="AJ125">
        <v>0</v>
      </c>
      <c r="AK125">
        <v>6.8632798617749916E-2</v>
      </c>
      <c r="AL125">
        <v>1.1904761904761903E-4</v>
      </c>
      <c r="AM125">
        <v>7.9025343406340501E-2</v>
      </c>
      <c r="AN125">
        <v>0</v>
      </c>
      <c r="AO125">
        <v>0.10238132687951138</v>
      </c>
      <c r="AP125">
        <v>0</v>
      </c>
      <c r="AQ125">
        <v>7.5089704662987131E-2</v>
      </c>
      <c r="AR125">
        <v>0</v>
      </c>
      <c r="AS125">
        <v>0.14737405576026988</v>
      </c>
      <c r="AT125">
        <v>3.076923076923077E-4</v>
      </c>
      <c r="AU125">
        <v>4.3917331125619657E-2</v>
      </c>
      <c r="AV125">
        <v>0</v>
      </c>
      <c r="AW125">
        <v>3.4718279564137255E-2</v>
      </c>
      <c r="AX125">
        <v>1.2903225806451613E-3</v>
      </c>
      <c r="AY125">
        <v>5.5187698522468021E-2</v>
      </c>
      <c r="AZ125">
        <v>0</v>
      </c>
      <c r="BA125">
        <v>0.12970834524224933</v>
      </c>
      <c r="BB125">
        <v>0</v>
      </c>
      <c r="BC125">
        <v>0.10688461036086158</v>
      </c>
      <c r="BD125">
        <v>0</v>
      </c>
      <c r="BE125">
        <v>0.15854401918900018</v>
      </c>
      <c r="BF125">
        <v>0</v>
      </c>
      <c r="BG125">
        <v>0.15374040981915299</v>
      </c>
      <c r="BH125">
        <v>0</v>
      </c>
      <c r="BI125">
        <v>0.40407940805836862</v>
      </c>
      <c r="BJ125">
        <v>0</v>
      </c>
      <c r="BK125">
        <v>6.0991018932618664E-2</v>
      </c>
      <c r="BL125">
        <v>0</v>
      </c>
      <c r="BM125">
        <v>0.10215661847119718</v>
      </c>
      <c r="BN125">
        <v>5.5468750000000006E-3</v>
      </c>
      <c r="BO125">
        <v>7.7625321055998925E-2</v>
      </c>
      <c r="BP125">
        <v>0</v>
      </c>
      <c r="BQ125">
        <v>4.8373665368153698E-2</v>
      </c>
      <c r="BR125">
        <v>0</v>
      </c>
      <c r="BS125">
        <v>6.8854260513922391E-2</v>
      </c>
      <c r="BT125">
        <v>0</v>
      </c>
      <c r="BU125">
        <v>3.7215831333052091E-2</v>
      </c>
      <c r="BV125">
        <v>0</v>
      </c>
      <c r="BW125">
        <v>2.7402054435000406E-2</v>
      </c>
      <c r="BX125">
        <v>0</v>
      </c>
      <c r="BY125">
        <v>5.2624873755038805E-2</v>
      </c>
      <c r="BZ125">
        <v>0</v>
      </c>
      <c r="CA125">
        <v>4.9641321760027807E-2</v>
      </c>
      <c r="CB125">
        <v>0</v>
      </c>
      <c r="CC125">
        <v>6.370646946288222E-2</v>
      </c>
      <c r="CD125">
        <v>0</v>
      </c>
      <c r="CE125">
        <v>0.15842665748093049</v>
      </c>
      <c r="CF125">
        <v>0</v>
      </c>
      <c r="CG125">
        <v>2.8273916273380727E-2</v>
      </c>
      <c r="CH125">
        <v>0.1723021582733813</v>
      </c>
      <c r="CI125">
        <v>0.4290936839886611</v>
      </c>
      <c r="CJ125">
        <v>2.0270270270270271E-3</v>
      </c>
      <c r="CK125">
        <v>8.3728180087794132E-2</v>
      </c>
      <c r="CL125">
        <v>2.5210084033613445E-4</v>
      </c>
      <c r="CM125">
        <v>7.0124441842587024E-2</v>
      </c>
      <c r="CN125">
        <v>0</v>
      </c>
      <c r="CO125">
        <v>1.7712170169045048E-2</v>
      </c>
    </row>
    <row r="126" spans="1:93">
      <c r="A126">
        <v>345</v>
      </c>
      <c r="B126" s="32" t="s">
        <v>165</v>
      </c>
      <c r="C126" t="str">
        <f t="shared" si="3"/>
        <v>Other Cdn</v>
      </c>
      <c r="D126">
        <v>1.9230769230769231E-4</v>
      </c>
      <c r="E126">
        <v>3.4954653234988316E-2</v>
      </c>
      <c r="F126">
        <v>2.6086956521739132E-3</v>
      </c>
      <c r="G126">
        <v>6.3484900828963436E-2</v>
      </c>
      <c r="H126">
        <v>0</v>
      </c>
      <c r="I126">
        <v>3.4575590336893967E-2</v>
      </c>
      <c r="J126">
        <v>0</v>
      </c>
      <c r="K126">
        <v>2.765783063726358E-2</v>
      </c>
      <c r="L126">
        <v>6.6666666666666664E-4</v>
      </c>
      <c r="M126">
        <v>0.1077064899102968</v>
      </c>
      <c r="N126">
        <v>0</v>
      </c>
      <c r="O126">
        <v>3.363559328023711E-2</v>
      </c>
      <c r="P126">
        <v>9.1743119266055046E-5</v>
      </c>
      <c r="Q126">
        <v>2.5537836989686733E-2</v>
      </c>
      <c r="R126">
        <v>3.6697247706422018E-4</v>
      </c>
      <c r="S126">
        <v>5.0666894649478406E-2</v>
      </c>
      <c r="T126">
        <v>0</v>
      </c>
      <c r="U126">
        <v>0.20138108906822264</v>
      </c>
      <c r="V126">
        <v>0</v>
      </c>
      <c r="W126">
        <v>6.0714015837958865E-2</v>
      </c>
      <c r="X126">
        <v>5.8823529411764705E-3</v>
      </c>
      <c r="Y126">
        <v>0.28017710456243927</v>
      </c>
      <c r="Z126">
        <v>0</v>
      </c>
      <c r="AA126">
        <v>7.3788993634268774E-2</v>
      </c>
      <c r="AB126">
        <v>0</v>
      </c>
      <c r="AC126">
        <v>4.5163169410340522E-2</v>
      </c>
      <c r="AD126">
        <v>5.454545454545455E-3</v>
      </c>
      <c r="AE126">
        <v>0.63324863583230739</v>
      </c>
      <c r="AF126">
        <v>2.8169014084507044E-4</v>
      </c>
      <c r="AG126">
        <v>9.161556495036266E-2</v>
      </c>
      <c r="AH126">
        <v>0</v>
      </c>
      <c r="AI126">
        <v>0.11568205666318081</v>
      </c>
      <c r="AJ126">
        <v>0</v>
      </c>
      <c r="AK126">
        <v>8.6635928911842547E-2</v>
      </c>
      <c r="AL126">
        <v>0</v>
      </c>
      <c r="AM126">
        <v>5.0782431859241972E-2</v>
      </c>
      <c r="AN126">
        <v>0</v>
      </c>
      <c r="AO126">
        <v>6.0181442992072426E-2</v>
      </c>
      <c r="AP126">
        <v>0</v>
      </c>
      <c r="AQ126">
        <v>6.2187447510432384E-2</v>
      </c>
      <c r="AR126">
        <v>1.7241379310344826E-4</v>
      </c>
      <c r="AS126">
        <v>5.5161430169438405E-2</v>
      </c>
      <c r="AT126">
        <v>0</v>
      </c>
      <c r="AU126">
        <v>8.237523030533378E-2</v>
      </c>
      <c r="AV126">
        <v>0</v>
      </c>
      <c r="AW126">
        <v>7.4470085802071803E-2</v>
      </c>
      <c r="AX126">
        <v>0</v>
      </c>
      <c r="AY126">
        <v>3.8774701130308835E-2</v>
      </c>
      <c r="AZ126">
        <v>3.5714285714285714E-4</v>
      </c>
      <c r="BA126">
        <v>0.1476376973844041</v>
      </c>
      <c r="BB126">
        <v>0</v>
      </c>
      <c r="BC126">
        <v>7.49083188012023E-2</v>
      </c>
      <c r="BD126">
        <v>0</v>
      </c>
      <c r="BE126">
        <v>6.7038774748140864E-2</v>
      </c>
      <c r="BF126">
        <v>0</v>
      </c>
      <c r="BG126">
        <v>0.25896991435619343</v>
      </c>
      <c r="BH126">
        <v>0</v>
      </c>
      <c r="BI126">
        <v>0.11866831176359463</v>
      </c>
      <c r="BJ126">
        <v>0</v>
      </c>
      <c r="BK126">
        <v>4.6113639487408459E-2</v>
      </c>
      <c r="BL126">
        <v>0</v>
      </c>
      <c r="BM126">
        <v>3.4462547304525699E-2</v>
      </c>
      <c r="BN126">
        <v>7.0312499999999997E-4</v>
      </c>
      <c r="BO126">
        <v>4.9591188013525758E-2</v>
      </c>
      <c r="BP126">
        <v>0</v>
      </c>
      <c r="BQ126">
        <v>6.427626890131681E-2</v>
      </c>
      <c r="BR126">
        <v>0</v>
      </c>
      <c r="BS126">
        <v>3.1623541940150914E-2</v>
      </c>
      <c r="BT126">
        <v>0</v>
      </c>
      <c r="BU126">
        <v>3.5158229621398925E-2</v>
      </c>
      <c r="BV126">
        <v>0</v>
      </c>
      <c r="BW126">
        <v>5.0723384017320995E-2</v>
      </c>
      <c r="BX126">
        <v>0</v>
      </c>
      <c r="BY126">
        <v>0.10777044746559557</v>
      </c>
      <c r="BZ126">
        <v>1.111111111111111E-4</v>
      </c>
      <c r="CA126">
        <v>4.2079792904636433E-2</v>
      </c>
      <c r="CB126">
        <v>0</v>
      </c>
      <c r="CC126">
        <v>3.5452561098019982E-2</v>
      </c>
      <c r="CD126">
        <v>0</v>
      </c>
      <c r="CE126">
        <v>0.17688277008073772</v>
      </c>
      <c r="CF126">
        <v>0</v>
      </c>
      <c r="CG126">
        <v>6.5692613374299533E-2</v>
      </c>
      <c r="CH126">
        <v>7.1942446043165466E-5</v>
      </c>
      <c r="CI126">
        <v>2.3964428417613842E-2</v>
      </c>
      <c r="CJ126">
        <v>0</v>
      </c>
      <c r="CK126">
        <v>4.2370785080557978E-2</v>
      </c>
      <c r="CL126">
        <v>1.1512605042016807E-2</v>
      </c>
      <c r="CM126">
        <v>0.1721977430347757</v>
      </c>
      <c r="CN126">
        <v>0</v>
      </c>
      <c r="CO126">
        <v>1.5918572175104426E-2</v>
      </c>
    </row>
    <row r="127" spans="1:93">
      <c r="A127">
        <v>112</v>
      </c>
      <c r="B127" s="32" t="s">
        <v>166</v>
      </c>
      <c r="C127" t="str">
        <f t="shared" si="3"/>
        <v>Other Cdn</v>
      </c>
      <c r="D127">
        <v>4.807692307692308E-4</v>
      </c>
      <c r="E127">
        <v>7.163011299243309E-2</v>
      </c>
      <c r="F127">
        <v>0</v>
      </c>
      <c r="G127">
        <v>2.9504532732195169E-2</v>
      </c>
      <c r="H127">
        <v>1.25E-4</v>
      </c>
      <c r="I127">
        <v>3.3959548364083249E-2</v>
      </c>
      <c r="J127">
        <v>0</v>
      </c>
      <c r="K127">
        <v>3.1517843159768161E-2</v>
      </c>
      <c r="L127">
        <v>0</v>
      </c>
      <c r="M127">
        <v>7.8899302975381225E-2</v>
      </c>
      <c r="N127">
        <v>1.1229946524064171E-3</v>
      </c>
      <c r="O127">
        <v>3.9345170024291713E-2</v>
      </c>
      <c r="P127">
        <v>2.7522935779816511E-4</v>
      </c>
      <c r="Q127">
        <v>3.8499757442512716E-2</v>
      </c>
      <c r="R127">
        <v>5.5045871559633022E-4</v>
      </c>
      <c r="S127">
        <v>7.2581242781316224E-2</v>
      </c>
      <c r="T127">
        <v>0</v>
      </c>
      <c r="U127">
        <v>0.1101172964701649</v>
      </c>
      <c r="V127">
        <v>0</v>
      </c>
      <c r="W127">
        <v>6.418083450650823E-2</v>
      </c>
      <c r="X127">
        <v>5.8823529411764705E-3</v>
      </c>
      <c r="Y127">
        <v>0.25126890696295962</v>
      </c>
      <c r="Z127">
        <v>0</v>
      </c>
      <c r="AA127">
        <v>5.300287285094122E-2</v>
      </c>
      <c r="AB127">
        <v>7.8125000000000004E-4</v>
      </c>
      <c r="AC127">
        <v>0.10271986680824562</v>
      </c>
      <c r="AD127">
        <v>0</v>
      </c>
      <c r="AE127">
        <v>0.76616018954498311</v>
      </c>
      <c r="AF127">
        <v>0</v>
      </c>
      <c r="AG127">
        <v>6.5320645118276829E-2</v>
      </c>
      <c r="AH127">
        <v>1.6949152542372882E-4</v>
      </c>
      <c r="AI127">
        <v>5.7824817085288673E-2</v>
      </c>
      <c r="AJ127">
        <v>0</v>
      </c>
      <c r="AK127">
        <v>0.14392149158334189</v>
      </c>
      <c r="AL127">
        <v>0</v>
      </c>
      <c r="AM127">
        <v>4.4991274948395776E-2</v>
      </c>
      <c r="AN127">
        <v>0</v>
      </c>
      <c r="AO127">
        <v>7.0643249124489521E-2</v>
      </c>
      <c r="AP127">
        <v>6.2500000000000001E-4</v>
      </c>
      <c r="AQ127">
        <v>7.5878912491785813E-2</v>
      </c>
      <c r="AR127">
        <v>0</v>
      </c>
      <c r="AS127">
        <v>0.10257364444755546</v>
      </c>
      <c r="AT127">
        <v>2.4615384615384616E-3</v>
      </c>
      <c r="AU127">
        <v>7.4617056833656048E-2</v>
      </c>
      <c r="AV127">
        <v>0</v>
      </c>
      <c r="AW127">
        <v>5.1043551447900251E-2</v>
      </c>
      <c r="AX127">
        <v>0</v>
      </c>
      <c r="AY127">
        <v>3.5389219257903483E-2</v>
      </c>
      <c r="AZ127">
        <v>0</v>
      </c>
      <c r="BA127">
        <v>9.9023810124116846E-2</v>
      </c>
      <c r="BB127">
        <v>8.8461538461538473E-3</v>
      </c>
      <c r="BC127">
        <v>0.22590358815900721</v>
      </c>
      <c r="BD127">
        <v>2.4390243902439024E-4</v>
      </c>
      <c r="BE127">
        <v>9.1934151917711676E-2</v>
      </c>
      <c r="BF127">
        <v>0</v>
      </c>
      <c r="BG127">
        <v>0.36574593232010222</v>
      </c>
      <c r="BH127">
        <v>0</v>
      </c>
      <c r="BI127">
        <v>0.3046753070143205</v>
      </c>
      <c r="BJ127">
        <v>0</v>
      </c>
      <c r="BK127">
        <v>4.4895423596464576E-2</v>
      </c>
      <c r="BL127">
        <v>5.6097560975609754E-3</v>
      </c>
      <c r="BM127">
        <v>7.8671761290837111E-2</v>
      </c>
      <c r="BN127">
        <v>5.4687499999999994E-4</v>
      </c>
      <c r="BO127">
        <v>4.8804873645663251E-2</v>
      </c>
      <c r="BP127">
        <v>2.7272727272727274E-4</v>
      </c>
      <c r="BQ127">
        <v>4.8781250097102935E-2</v>
      </c>
      <c r="BR127">
        <v>0</v>
      </c>
      <c r="BS127">
        <v>4.5366236448938065E-2</v>
      </c>
      <c r="BT127">
        <v>0</v>
      </c>
      <c r="BU127">
        <v>2.7759709295055935E-2</v>
      </c>
      <c r="BV127">
        <v>5.9829059829059829E-4</v>
      </c>
      <c r="BW127">
        <v>5.1449507336616143E-2</v>
      </c>
      <c r="BX127">
        <v>0</v>
      </c>
      <c r="BY127">
        <v>0.15563839092869444</v>
      </c>
      <c r="BZ127">
        <v>0.28066666666666668</v>
      </c>
      <c r="CA127">
        <v>0.73534851386514355</v>
      </c>
      <c r="CB127">
        <v>8.0555555555555554E-3</v>
      </c>
      <c r="CC127">
        <v>0.11659343807856545</v>
      </c>
      <c r="CD127">
        <v>0</v>
      </c>
      <c r="CE127">
        <v>9.1389710076741043E-2</v>
      </c>
      <c r="CF127">
        <v>1.8785046728971961</v>
      </c>
      <c r="CG127">
        <v>1.3153093731038039</v>
      </c>
      <c r="CH127">
        <v>1.5827338129496403E-3</v>
      </c>
      <c r="CI127">
        <v>4.0526773149785721E-2</v>
      </c>
      <c r="CJ127">
        <v>1.1351351351351352E-2</v>
      </c>
      <c r="CK127">
        <v>0.16003631169864602</v>
      </c>
      <c r="CL127">
        <v>8.4033613445378154E-5</v>
      </c>
      <c r="CM127">
        <v>5.5101415740447732E-2</v>
      </c>
      <c r="CN127">
        <v>1.261904761904762E-2</v>
      </c>
      <c r="CO127">
        <v>0.11544014484876669</v>
      </c>
    </row>
    <row r="128" spans="1:93">
      <c r="A128">
        <v>249</v>
      </c>
      <c r="B128" s="32" t="s">
        <v>167</v>
      </c>
      <c r="C128" t="str">
        <f t="shared" si="3"/>
        <v>Other Cdn</v>
      </c>
      <c r="D128">
        <v>5.8653846153846161E-3</v>
      </c>
      <c r="E128">
        <v>0.15132603033432709</v>
      </c>
      <c r="F128">
        <v>2.7173913043478261E-4</v>
      </c>
      <c r="G128">
        <v>3.3037141905354443E-2</v>
      </c>
      <c r="H128">
        <v>6.2500000000000001E-5</v>
      </c>
      <c r="I128">
        <v>3.6187960108932452E-2</v>
      </c>
      <c r="J128">
        <v>4.6728971962616827E-5</v>
      </c>
      <c r="K128">
        <v>3.193805729768788E-2</v>
      </c>
      <c r="L128">
        <v>2.6666666666666668E-4</v>
      </c>
      <c r="M128">
        <v>5.0667313108766356E-2</v>
      </c>
      <c r="N128">
        <v>4.3315508021390375E-3</v>
      </c>
      <c r="O128">
        <v>6.2844628606862463E-2</v>
      </c>
      <c r="P128">
        <v>0</v>
      </c>
      <c r="Q128">
        <v>6.1764535825897499E-2</v>
      </c>
      <c r="R128">
        <v>1.3761467889908258E-3</v>
      </c>
      <c r="S128">
        <v>6.5982398923476321E-2</v>
      </c>
      <c r="T128">
        <v>0</v>
      </c>
      <c r="U128">
        <v>0.22897304375291971</v>
      </c>
      <c r="V128">
        <v>0</v>
      </c>
      <c r="W128">
        <v>0.12825441637437657</v>
      </c>
      <c r="X128">
        <v>6.4705882352941183E-2</v>
      </c>
      <c r="Y128">
        <v>0.81025884872687126</v>
      </c>
      <c r="Z128">
        <v>0</v>
      </c>
      <c r="AA128">
        <v>2.8487868573580322E-2</v>
      </c>
      <c r="AB128">
        <v>9.5312499999999998E-3</v>
      </c>
      <c r="AC128">
        <v>0.19094198957887307</v>
      </c>
      <c r="AD128">
        <v>0</v>
      </c>
      <c r="AE128">
        <v>0.37517199655984496</v>
      </c>
      <c r="AF128">
        <v>0</v>
      </c>
      <c r="AG128">
        <v>7.9518109968618481E-2</v>
      </c>
      <c r="AH128">
        <v>0</v>
      </c>
      <c r="AI128">
        <v>3.9698048988701572E-2</v>
      </c>
      <c r="AJ128">
        <v>0</v>
      </c>
      <c r="AK128">
        <v>0.10438164567008554</v>
      </c>
      <c r="AL128">
        <v>0</v>
      </c>
      <c r="AM128">
        <v>5.9355163242470733E-2</v>
      </c>
      <c r="AN128">
        <v>0</v>
      </c>
      <c r="AO128">
        <v>6.038549942539255E-2</v>
      </c>
      <c r="AP128">
        <v>0</v>
      </c>
      <c r="AQ128">
        <v>6.0224249235831938E-2</v>
      </c>
      <c r="AR128">
        <v>1.603448275862069E-2</v>
      </c>
      <c r="AS128">
        <v>0.26217803136802542</v>
      </c>
      <c r="AT128">
        <v>2.6153846153846153E-3</v>
      </c>
      <c r="AU128">
        <v>7.9081303006769743E-2</v>
      </c>
      <c r="AV128">
        <v>0</v>
      </c>
      <c r="AW128">
        <v>4.9954866117975789E-2</v>
      </c>
      <c r="AX128">
        <v>0</v>
      </c>
      <c r="AY128">
        <v>8.4550129937494722E-2</v>
      </c>
      <c r="AZ128">
        <v>0</v>
      </c>
      <c r="BA128">
        <v>6.0970908187138864E-2</v>
      </c>
      <c r="BB128">
        <v>7.6923076923076923E-4</v>
      </c>
      <c r="BC128">
        <v>0.16921074914958209</v>
      </c>
      <c r="BD128">
        <v>1.2195121951219512E-3</v>
      </c>
      <c r="BE128">
        <v>0.11592226230146521</v>
      </c>
      <c r="BF128">
        <v>0</v>
      </c>
      <c r="BG128">
        <v>0.46468100116454514</v>
      </c>
      <c r="BH128">
        <v>0</v>
      </c>
      <c r="BI128">
        <v>0.3125692242559962</v>
      </c>
      <c r="BJ128">
        <v>0</v>
      </c>
      <c r="BK128">
        <v>6.0635299652565366E-2</v>
      </c>
      <c r="BL128">
        <v>0</v>
      </c>
      <c r="BM128">
        <v>7.8057092509067352E-2</v>
      </c>
      <c r="BN128">
        <v>5.4687499999999994E-4</v>
      </c>
      <c r="BO128">
        <v>4.868261496365997E-2</v>
      </c>
      <c r="BP128">
        <v>8.1818181818181816E-4</v>
      </c>
      <c r="BQ128">
        <v>5.8977037303453196E-2</v>
      </c>
      <c r="BR128">
        <v>0</v>
      </c>
      <c r="BS128">
        <v>0.10311539593333215</v>
      </c>
      <c r="BT128">
        <v>1.0317460317460319E-3</v>
      </c>
      <c r="BU128">
        <v>7.4874095740925656E-2</v>
      </c>
      <c r="BV128">
        <v>0</v>
      </c>
      <c r="BW128">
        <v>4.3511915939003033E-2</v>
      </c>
      <c r="BX128">
        <v>0</v>
      </c>
      <c r="BY128">
        <v>8.1060807949702496E-2</v>
      </c>
      <c r="BZ128">
        <v>2.1111111111111109E-3</v>
      </c>
      <c r="CA128">
        <v>0.10778874589387401</v>
      </c>
      <c r="CB128">
        <v>8.3333333333333339E-4</v>
      </c>
      <c r="CC128">
        <v>0.16170518221935759</v>
      </c>
      <c r="CD128">
        <v>0</v>
      </c>
      <c r="CE128">
        <v>0.17265776602984603</v>
      </c>
      <c r="CF128">
        <v>0</v>
      </c>
      <c r="CG128">
        <v>5.2748818411262832E-2</v>
      </c>
      <c r="CH128">
        <v>1.2589928057553958E-3</v>
      </c>
      <c r="CI128">
        <v>4.0382762123803193E-2</v>
      </c>
      <c r="CJ128">
        <v>0</v>
      </c>
      <c r="CK128">
        <v>0.11878931218787746</v>
      </c>
      <c r="CL128">
        <v>2.0168067226890756E-3</v>
      </c>
      <c r="CM128">
        <v>8.1244259261601379E-2</v>
      </c>
      <c r="CN128">
        <v>6.8027210884353753E-5</v>
      </c>
      <c r="CO128">
        <v>2.0054890173271625E-2</v>
      </c>
    </row>
    <row r="129" spans="1:93">
      <c r="A129">
        <v>23</v>
      </c>
      <c r="B129" s="32" t="s">
        <v>168</v>
      </c>
      <c r="C129" t="str">
        <f t="shared" si="3"/>
        <v>Other Cdn</v>
      </c>
      <c r="D129">
        <v>2.8846153846153843E-4</v>
      </c>
      <c r="E129">
        <v>6.0443961214042906E-2</v>
      </c>
      <c r="F129">
        <v>0</v>
      </c>
      <c r="G129">
        <v>3.4390658204477183E-2</v>
      </c>
      <c r="H129">
        <v>0</v>
      </c>
      <c r="I129">
        <v>3.0630209287108988E-2</v>
      </c>
      <c r="J129">
        <v>3.7383177570093462E-4</v>
      </c>
      <c r="K129">
        <v>2.1679125869136059E-2</v>
      </c>
      <c r="L129">
        <v>0</v>
      </c>
      <c r="M129">
        <v>8.0439772847177876E-2</v>
      </c>
      <c r="N129">
        <v>1.6042780748663101E-4</v>
      </c>
      <c r="O129">
        <v>3.1587171049929329E-2</v>
      </c>
      <c r="P129">
        <v>2.7522935779816511E-4</v>
      </c>
      <c r="Q129">
        <v>4.1886501977424551E-2</v>
      </c>
      <c r="R129">
        <v>0</v>
      </c>
      <c r="S129">
        <v>2.5081921981399836E-2</v>
      </c>
      <c r="T129">
        <v>0</v>
      </c>
      <c r="U129">
        <v>0.2064028490927666</v>
      </c>
      <c r="V129">
        <v>0</v>
      </c>
      <c r="W129">
        <v>0.20559952484493163</v>
      </c>
      <c r="X129">
        <v>5.8823529411764705E-3</v>
      </c>
      <c r="Y129">
        <v>0.3701775967631139</v>
      </c>
      <c r="Z129">
        <v>0</v>
      </c>
      <c r="AA129">
        <v>8.4190362879133424E-2</v>
      </c>
      <c r="AB129">
        <v>0</v>
      </c>
      <c r="AC129">
        <v>5.083528619602988E-2</v>
      </c>
      <c r="AD129">
        <v>0</v>
      </c>
      <c r="AE129">
        <v>0.67163487613485651</v>
      </c>
      <c r="AF129">
        <v>0</v>
      </c>
      <c r="AG129">
        <v>0.11160442623299252</v>
      </c>
      <c r="AH129">
        <v>0</v>
      </c>
      <c r="AI129">
        <v>6.3414210838057566E-2</v>
      </c>
      <c r="AJ129">
        <v>0</v>
      </c>
      <c r="AK129">
        <v>9.6596431544124353E-2</v>
      </c>
      <c r="AL129">
        <v>0</v>
      </c>
      <c r="AM129">
        <v>4.1624160737193369E-2</v>
      </c>
      <c r="AN129">
        <v>0</v>
      </c>
      <c r="AO129">
        <v>9.0950091214408321E-2</v>
      </c>
      <c r="AP129">
        <v>0</v>
      </c>
      <c r="AQ129">
        <v>5.4760706473687401E-2</v>
      </c>
      <c r="AR129">
        <v>0</v>
      </c>
      <c r="AS129">
        <v>0.10071200867259612</v>
      </c>
      <c r="AT129">
        <v>2E-3</v>
      </c>
      <c r="AU129">
        <v>6.9783457015880915E-2</v>
      </c>
      <c r="AV129">
        <v>0</v>
      </c>
      <c r="AW129">
        <v>5.9400134154678125E-2</v>
      </c>
      <c r="AX129">
        <v>0</v>
      </c>
      <c r="AY129">
        <v>3.91763944102555E-2</v>
      </c>
      <c r="AZ129">
        <v>0</v>
      </c>
      <c r="BA129">
        <v>0.27703110118378826</v>
      </c>
      <c r="BB129">
        <v>3.8461538461538462E-4</v>
      </c>
      <c r="BC129">
        <v>0.10275872875641059</v>
      </c>
      <c r="BD129">
        <v>0</v>
      </c>
      <c r="BE129">
        <v>0.16687280980874433</v>
      </c>
      <c r="BF129">
        <v>0</v>
      </c>
      <c r="BG129">
        <v>9.3024864216704195E-2</v>
      </c>
      <c r="BH129">
        <v>0</v>
      </c>
      <c r="BI129">
        <v>0.2770010522692935</v>
      </c>
      <c r="BJ129">
        <v>0</v>
      </c>
      <c r="BK129">
        <v>7.8935471626310594E-2</v>
      </c>
      <c r="BL129">
        <v>0</v>
      </c>
      <c r="BM129">
        <v>0.12759923101796358</v>
      </c>
      <c r="BN129">
        <v>0</v>
      </c>
      <c r="BO129">
        <v>4.3515988603344546E-2</v>
      </c>
      <c r="BP129">
        <v>0</v>
      </c>
      <c r="BQ129">
        <v>3.6773566994825917E-2</v>
      </c>
      <c r="BR129">
        <v>0</v>
      </c>
      <c r="BS129">
        <v>5.8512616354315129E-2</v>
      </c>
      <c r="BT129">
        <v>0</v>
      </c>
      <c r="BU129">
        <v>5.3834741737485807E-2</v>
      </c>
      <c r="BV129">
        <v>0</v>
      </c>
      <c r="BW129">
        <v>6.2051921356992751E-2</v>
      </c>
      <c r="BX129">
        <v>0</v>
      </c>
      <c r="BY129">
        <v>0.11150933294183639</v>
      </c>
      <c r="BZ129">
        <v>0</v>
      </c>
      <c r="CA129">
        <v>6.9797518361020064E-2</v>
      </c>
      <c r="CB129">
        <v>0</v>
      </c>
      <c r="CC129">
        <v>3.3832038967317193E-2</v>
      </c>
      <c r="CD129">
        <v>0</v>
      </c>
      <c r="CE129">
        <v>0.27777323160596246</v>
      </c>
      <c r="CF129">
        <v>0</v>
      </c>
      <c r="CG129">
        <v>5.6141563814332343E-2</v>
      </c>
      <c r="CH129">
        <v>1.0791366906474821E-4</v>
      </c>
      <c r="CI129">
        <v>2.5089506737575228E-2</v>
      </c>
      <c r="CJ129">
        <v>0</v>
      </c>
      <c r="CK129">
        <v>6.6137472861696592E-2</v>
      </c>
      <c r="CL129">
        <v>0</v>
      </c>
      <c r="CM129">
        <v>3.9149289478695122E-2</v>
      </c>
      <c r="CN129">
        <v>1.3605442176870751E-4</v>
      </c>
      <c r="CO129">
        <v>2.3529669877336862E-2</v>
      </c>
    </row>
    <row r="130" spans="1:93">
      <c r="A130">
        <v>62</v>
      </c>
      <c r="B130" s="32" t="s">
        <v>169</v>
      </c>
      <c r="C130" t="str">
        <f t="shared" si="3"/>
        <v>Other Cdn</v>
      </c>
      <c r="D130">
        <v>3.8461538461538462E-4</v>
      </c>
      <c r="E130">
        <v>5.2044000209397596E-2</v>
      </c>
      <c r="F130">
        <v>0</v>
      </c>
      <c r="G130">
        <v>3.6683551740484863E-2</v>
      </c>
      <c r="H130">
        <v>1.875E-4</v>
      </c>
      <c r="I130">
        <v>4.1520144414961054E-2</v>
      </c>
      <c r="J130">
        <v>0</v>
      </c>
      <c r="K130">
        <v>1.8965417704518681E-2</v>
      </c>
      <c r="L130">
        <v>0</v>
      </c>
      <c r="M130">
        <v>5.0686650250843818E-2</v>
      </c>
      <c r="N130">
        <v>5.3475935828877003E-5</v>
      </c>
      <c r="O130">
        <v>1.6261437311453852E-2</v>
      </c>
      <c r="P130">
        <v>0</v>
      </c>
      <c r="Q130">
        <v>4.886318308364801E-2</v>
      </c>
      <c r="R130">
        <v>2.4403669724770642E-2</v>
      </c>
      <c r="S130">
        <v>0.18545566176379732</v>
      </c>
      <c r="T130">
        <v>0</v>
      </c>
      <c r="U130">
        <v>0.23601202462496854</v>
      </c>
      <c r="V130">
        <v>0</v>
      </c>
      <c r="W130">
        <v>0.21636718299175497</v>
      </c>
      <c r="X130">
        <v>0</v>
      </c>
      <c r="Y130">
        <v>0.30611823016129491</v>
      </c>
      <c r="Z130">
        <v>0</v>
      </c>
      <c r="AA130">
        <v>9.5143484949169438E-2</v>
      </c>
      <c r="AB130">
        <v>0</v>
      </c>
      <c r="AC130">
        <v>7.5900830651642798E-2</v>
      </c>
      <c r="AD130">
        <v>0</v>
      </c>
      <c r="AE130">
        <v>0.32651594580707166</v>
      </c>
      <c r="AF130">
        <v>1.4084507042253522E-4</v>
      </c>
      <c r="AG130">
        <v>4.6451865167910722E-2</v>
      </c>
      <c r="AH130">
        <v>0</v>
      </c>
      <c r="AI130">
        <v>6.5290506086402009E-2</v>
      </c>
      <c r="AJ130">
        <v>0</v>
      </c>
      <c r="AK130">
        <v>0.15095604781802313</v>
      </c>
      <c r="AL130">
        <v>0</v>
      </c>
      <c r="AM130">
        <v>6.333321016300178E-2</v>
      </c>
      <c r="AN130">
        <v>0</v>
      </c>
      <c r="AO130">
        <v>5.0834727470024814E-2</v>
      </c>
      <c r="AP130">
        <v>0</v>
      </c>
      <c r="AQ130">
        <v>7.8593982603060275E-2</v>
      </c>
      <c r="AR130">
        <v>0</v>
      </c>
      <c r="AS130">
        <v>7.2583085704818584E-2</v>
      </c>
      <c r="AT130">
        <v>0</v>
      </c>
      <c r="AU130">
        <v>5.8923325566617363E-2</v>
      </c>
      <c r="AV130">
        <v>0</v>
      </c>
      <c r="AW130">
        <v>4.4543080367222682E-2</v>
      </c>
      <c r="AX130">
        <v>0</v>
      </c>
      <c r="AY130">
        <v>0.11000748913036092</v>
      </c>
      <c r="AZ130">
        <v>0</v>
      </c>
      <c r="BA130">
        <v>0.12945180638761938</v>
      </c>
      <c r="BB130">
        <v>0</v>
      </c>
      <c r="BC130">
        <v>7.8663378981068885E-2</v>
      </c>
      <c r="BD130">
        <v>0</v>
      </c>
      <c r="BE130">
        <v>7.537035006530679E-2</v>
      </c>
      <c r="BF130">
        <v>0</v>
      </c>
      <c r="BG130">
        <v>0.53741044928350623</v>
      </c>
      <c r="BH130">
        <v>0</v>
      </c>
      <c r="BI130">
        <v>6.0385053079910003E-2</v>
      </c>
      <c r="BJ130">
        <v>0</v>
      </c>
      <c r="BK130">
        <v>4.9470417748622472E-2</v>
      </c>
      <c r="BL130">
        <v>0</v>
      </c>
      <c r="BM130">
        <v>4.0780028213208842E-2</v>
      </c>
      <c r="BN130">
        <v>0</v>
      </c>
      <c r="BO130">
        <v>2.586424744564576E-2</v>
      </c>
      <c r="BP130">
        <v>0</v>
      </c>
      <c r="BQ130">
        <v>6.9823187608077431E-2</v>
      </c>
      <c r="BR130">
        <v>0</v>
      </c>
      <c r="BS130">
        <v>7.1538373436131411E-2</v>
      </c>
      <c r="BT130">
        <v>0</v>
      </c>
      <c r="BU130">
        <v>3.6575721159504616E-2</v>
      </c>
      <c r="BV130">
        <v>0</v>
      </c>
      <c r="BW130">
        <v>3.5263401009333686E-2</v>
      </c>
      <c r="BX130">
        <v>0</v>
      </c>
      <c r="BY130">
        <v>0.10812328594940336</v>
      </c>
      <c r="BZ130">
        <v>0</v>
      </c>
      <c r="CA130">
        <v>7.7887099317049929E-2</v>
      </c>
      <c r="CB130">
        <v>0</v>
      </c>
      <c r="CC130">
        <v>8.9984474330642508E-2</v>
      </c>
      <c r="CD130">
        <v>0</v>
      </c>
      <c r="CE130">
        <v>0.15483434653682868</v>
      </c>
      <c r="CF130">
        <v>2.0560747663551401E-3</v>
      </c>
      <c r="CG130">
        <v>7.024851233548321E-2</v>
      </c>
      <c r="CH130">
        <v>0</v>
      </c>
      <c r="CI130">
        <v>2.1759314023532008E-2</v>
      </c>
      <c r="CJ130">
        <v>0</v>
      </c>
      <c r="CK130">
        <v>7.4490307964177868E-2</v>
      </c>
      <c r="CL130">
        <v>0</v>
      </c>
      <c r="CM130">
        <v>3.5021424157435414E-2</v>
      </c>
      <c r="CN130">
        <v>0</v>
      </c>
      <c r="CO130">
        <v>1.8006763294729996E-2</v>
      </c>
    </row>
    <row r="131" spans="1:93">
      <c r="A131">
        <v>53</v>
      </c>
      <c r="B131" s="32" t="s">
        <v>170</v>
      </c>
      <c r="C131" t="str">
        <f t="shared" si="3"/>
        <v>Other Cdn</v>
      </c>
      <c r="D131">
        <v>0</v>
      </c>
      <c r="E131">
        <v>6.6114073441822588E-2</v>
      </c>
      <c r="F131">
        <v>0</v>
      </c>
      <c r="G131">
        <v>2.4979631666616302E-2</v>
      </c>
      <c r="H131">
        <v>0</v>
      </c>
      <c r="I131">
        <v>2.1988093314900297E-2</v>
      </c>
      <c r="J131">
        <v>1.8691588785046731E-4</v>
      </c>
      <c r="K131">
        <v>3.4439323551728906E-2</v>
      </c>
      <c r="L131">
        <v>0</v>
      </c>
      <c r="M131">
        <v>6.7800716764053276E-2</v>
      </c>
      <c r="N131">
        <v>1.0695187165775401E-4</v>
      </c>
      <c r="O131">
        <v>3.272823725395814E-2</v>
      </c>
      <c r="P131">
        <v>0</v>
      </c>
      <c r="Q131">
        <v>5.3005729508573615E-2</v>
      </c>
      <c r="R131">
        <v>0</v>
      </c>
      <c r="S131">
        <v>6.6775182459497984E-2</v>
      </c>
      <c r="T131">
        <v>0</v>
      </c>
      <c r="U131">
        <v>0.20528715834590858</v>
      </c>
      <c r="V131">
        <v>0</v>
      </c>
      <c r="W131">
        <v>5.6987422793416995E-2</v>
      </c>
      <c r="X131">
        <v>0</v>
      </c>
      <c r="Y131">
        <v>0.22269025370435391</v>
      </c>
      <c r="Z131">
        <v>0</v>
      </c>
      <c r="AA131">
        <v>8.899005743920109E-2</v>
      </c>
      <c r="AB131">
        <v>0</v>
      </c>
      <c r="AC131">
        <v>8.9295358032187855E-2</v>
      </c>
      <c r="AD131">
        <v>0</v>
      </c>
      <c r="AE131">
        <v>0.32070893427226532</v>
      </c>
      <c r="AF131">
        <v>0</v>
      </c>
      <c r="AG131">
        <v>0.15002994800548938</v>
      </c>
      <c r="AH131">
        <v>6.779661016949153E-4</v>
      </c>
      <c r="AI131">
        <v>6.6412353218855372E-2</v>
      </c>
      <c r="AJ131">
        <v>0</v>
      </c>
      <c r="AK131">
        <v>0.11540225373889716</v>
      </c>
      <c r="AL131">
        <v>0</v>
      </c>
      <c r="AM131">
        <v>6.4373670836372979E-2</v>
      </c>
      <c r="AN131">
        <v>1.9375E-2</v>
      </c>
      <c r="AO131">
        <v>0.23431138636988669</v>
      </c>
      <c r="AP131">
        <v>0</v>
      </c>
      <c r="AQ131">
        <v>8.2337681831497658E-2</v>
      </c>
      <c r="AR131">
        <v>5.1724137931034484E-4</v>
      </c>
      <c r="AS131">
        <v>6.0373507402167743E-2</v>
      </c>
      <c r="AT131">
        <v>0</v>
      </c>
      <c r="AU131">
        <v>8.6311905172446787E-2</v>
      </c>
      <c r="AV131">
        <v>0</v>
      </c>
      <c r="AW131">
        <v>4.1967793956472835E-2</v>
      </c>
      <c r="AX131">
        <v>0</v>
      </c>
      <c r="AY131">
        <v>0.14002352573327051</v>
      </c>
      <c r="AZ131">
        <v>0</v>
      </c>
      <c r="BA131">
        <v>0.18226705826356232</v>
      </c>
      <c r="BB131">
        <v>1.9230769230769231E-4</v>
      </c>
      <c r="BC131">
        <v>6.2634011542772788E-2</v>
      </c>
      <c r="BD131">
        <v>0</v>
      </c>
      <c r="BE131">
        <v>8.8228487613710424E-2</v>
      </c>
      <c r="BF131">
        <v>0</v>
      </c>
      <c r="BG131">
        <v>7.8366154208386024E-2</v>
      </c>
      <c r="BH131">
        <v>0</v>
      </c>
      <c r="BI131">
        <v>0.24630967671954068</v>
      </c>
      <c r="BJ131">
        <v>0</v>
      </c>
      <c r="BK131">
        <v>3.1293097094927787E-2</v>
      </c>
      <c r="BL131">
        <v>0</v>
      </c>
      <c r="BM131">
        <v>7.4036396716776282E-2</v>
      </c>
      <c r="BN131">
        <v>0</v>
      </c>
      <c r="BO131">
        <v>3.3396879122958717E-2</v>
      </c>
      <c r="BP131">
        <v>0</v>
      </c>
      <c r="BQ131">
        <v>2.6157729692812957E-2</v>
      </c>
      <c r="BR131">
        <v>0</v>
      </c>
      <c r="BS131">
        <v>5.7387187846529769E-2</v>
      </c>
      <c r="BT131">
        <v>0</v>
      </c>
      <c r="BU131">
        <v>4.3948017507326582E-2</v>
      </c>
      <c r="BV131">
        <v>0</v>
      </c>
      <c r="BW131">
        <v>3.9454880164016166E-2</v>
      </c>
      <c r="BX131">
        <v>0</v>
      </c>
      <c r="BY131">
        <v>4.1578952378915131E-2</v>
      </c>
      <c r="BZ131">
        <v>0</v>
      </c>
      <c r="CA131">
        <v>7.5436374280955912E-2</v>
      </c>
      <c r="CB131">
        <v>0</v>
      </c>
      <c r="CC131">
        <v>6.8041623777336663E-2</v>
      </c>
      <c r="CD131">
        <v>0</v>
      </c>
      <c r="CE131">
        <v>0.37024750130314471</v>
      </c>
      <c r="CF131">
        <v>0</v>
      </c>
      <c r="CG131">
        <v>5.5336864899103999E-2</v>
      </c>
      <c r="CH131">
        <v>0</v>
      </c>
      <c r="CI131">
        <v>1.435674794726028E-2</v>
      </c>
      <c r="CJ131">
        <v>4.0540540540540543E-3</v>
      </c>
      <c r="CK131">
        <v>0.11900223213505419</v>
      </c>
      <c r="CL131">
        <v>0</v>
      </c>
      <c r="CM131">
        <v>3.0223739799117286E-2</v>
      </c>
      <c r="CN131">
        <v>0</v>
      </c>
      <c r="CO131">
        <v>1.5211796076531755E-2</v>
      </c>
    </row>
    <row r="132" spans="1:93">
      <c r="A132">
        <v>397</v>
      </c>
      <c r="B132" s="32" t="s">
        <v>171</v>
      </c>
      <c r="C132" t="str">
        <f t="shared" si="3"/>
        <v>Other Cdn</v>
      </c>
      <c r="D132">
        <v>7.0192307692307689E-3</v>
      </c>
      <c r="E132">
        <v>0.13041323077462691</v>
      </c>
      <c r="F132">
        <v>0</v>
      </c>
      <c r="G132">
        <v>2.2084217696516358E-2</v>
      </c>
      <c r="H132">
        <v>3.0249999999999999E-2</v>
      </c>
      <c r="I132">
        <v>0.21564458666698716</v>
      </c>
      <c r="J132">
        <v>1.2149532710280374E-3</v>
      </c>
      <c r="K132">
        <v>4.4093183383399411E-2</v>
      </c>
      <c r="L132">
        <v>0</v>
      </c>
      <c r="M132">
        <v>5.3213633300846032E-2</v>
      </c>
      <c r="N132">
        <v>1.0160427807486632E-3</v>
      </c>
      <c r="O132">
        <v>4.8307403785817868E-2</v>
      </c>
      <c r="P132">
        <v>0</v>
      </c>
      <c r="Q132">
        <v>3.5398442126321011E-2</v>
      </c>
      <c r="R132">
        <v>9.1743119266055046E-5</v>
      </c>
      <c r="S132">
        <v>4.6476191793652408E-2</v>
      </c>
      <c r="T132">
        <v>0</v>
      </c>
      <c r="U132">
        <v>0.58513962815591614</v>
      </c>
      <c r="V132">
        <v>0</v>
      </c>
      <c r="W132">
        <v>0.24798606252916916</v>
      </c>
      <c r="X132">
        <v>0</v>
      </c>
      <c r="Y132">
        <v>0.10108794130452804</v>
      </c>
      <c r="Z132">
        <v>0</v>
      </c>
      <c r="AA132">
        <v>0.21603052682167842</v>
      </c>
      <c r="AB132">
        <v>2.5000000000000001E-3</v>
      </c>
      <c r="AC132">
        <v>0.13431527075949307</v>
      </c>
      <c r="AD132">
        <v>0</v>
      </c>
      <c r="AE132">
        <v>0.99993884396455368</v>
      </c>
      <c r="AF132">
        <v>7.0422535211267609E-4</v>
      </c>
      <c r="AG132">
        <v>8.8506515242235351E-2</v>
      </c>
      <c r="AH132">
        <v>6.779661016949153E-4</v>
      </c>
      <c r="AI132">
        <v>0.10695505382334133</v>
      </c>
      <c r="AJ132">
        <v>0</v>
      </c>
      <c r="AK132">
        <v>8.0866172370054556E-2</v>
      </c>
      <c r="AL132">
        <v>0</v>
      </c>
      <c r="AM132">
        <v>4.9226845605145425E-2</v>
      </c>
      <c r="AN132">
        <v>9.3749999999999997E-4</v>
      </c>
      <c r="AO132">
        <v>9.9794648138964423E-2</v>
      </c>
      <c r="AP132">
        <v>0</v>
      </c>
      <c r="AQ132">
        <v>4.0895260632917152E-2</v>
      </c>
      <c r="AR132">
        <v>0</v>
      </c>
      <c r="AS132">
        <v>7.728915358137993E-2</v>
      </c>
      <c r="AT132">
        <v>0</v>
      </c>
      <c r="AU132">
        <v>3.2609108166178645E-2</v>
      </c>
      <c r="AV132">
        <v>0</v>
      </c>
      <c r="AW132">
        <v>2.3900148989329968E-2</v>
      </c>
      <c r="AX132">
        <v>0</v>
      </c>
      <c r="AY132">
        <v>7.2216456723257785E-2</v>
      </c>
      <c r="AZ132">
        <v>0</v>
      </c>
      <c r="BA132">
        <v>0.10749847437149615</v>
      </c>
      <c r="BB132">
        <v>0</v>
      </c>
      <c r="BC132">
        <v>0.13128190238486562</v>
      </c>
      <c r="BD132">
        <v>0</v>
      </c>
      <c r="BE132">
        <v>5.5730265442115262E-2</v>
      </c>
      <c r="BF132">
        <v>0</v>
      </c>
      <c r="BG132">
        <v>0.13758463923452846</v>
      </c>
      <c r="BH132">
        <v>0</v>
      </c>
      <c r="BI132">
        <v>0.15969204787657876</v>
      </c>
      <c r="BJ132">
        <v>3.3333333333333335E-3</v>
      </c>
      <c r="BK132">
        <v>8.5982061451730402E-2</v>
      </c>
      <c r="BL132">
        <v>2.4390243902439024E-3</v>
      </c>
      <c r="BM132">
        <v>0.11870918071892626</v>
      </c>
      <c r="BN132">
        <v>3.1250000000000001E-4</v>
      </c>
      <c r="BO132">
        <v>5.7336832413686069E-2</v>
      </c>
      <c r="BP132">
        <v>7.2727272727272723E-4</v>
      </c>
      <c r="BQ132">
        <v>6.8820970878092538E-2</v>
      </c>
      <c r="BR132">
        <v>0</v>
      </c>
      <c r="BS132">
        <v>7.0707792068384664E-2</v>
      </c>
      <c r="BT132">
        <v>5.3968253968253964E-3</v>
      </c>
      <c r="BU132">
        <v>9.4722472701484484E-2</v>
      </c>
      <c r="BV132">
        <v>0</v>
      </c>
      <c r="BW132">
        <v>4.6688859323809742E-2</v>
      </c>
      <c r="BX132">
        <v>0</v>
      </c>
      <c r="BY132">
        <v>7.6088115630064179E-2</v>
      </c>
      <c r="BZ132">
        <v>1.111111111111111E-4</v>
      </c>
      <c r="CA132">
        <v>3.5820656218740497E-2</v>
      </c>
      <c r="CB132">
        <v>4.3055555555555555E-3</v>
      </c>
      <c r="CC132">
        <v>0.1861967156576404</v>
      </c>
      <c r="CD132">
        <v>0</v>
      </c>
      <c r="CE132">
        <v>0.15920697781874577</v>
      </c>
      <c r="CF132">
        <v>1.4672897196261683E-2</v>
      </c>
      <c r="CG132">
        <v>0.16080154263442675</v>
      </c>
      <c r="CH132">
        <v>0</v>
      </c>
      <c r="CI132">
        <v>1.8146000323288152E-2</v>
      </c>
      <c r="CJ132">
        <v>1.3513513513513514E-4</v>
      </c>
      <c r="CK132">
        <v>6.2107417698156718E-2</v>
      </c>
      <c r="CL132">
        <v>0</v>
      </c>
      <c r="CM132">
        <v>6.7080977823512522E-2</v>
      </c>
      <c r="CN132">
        <v>4.0816326530612241E-4</v>
      </c>
      <c r="CO132">
        <v>2.5033868447703913E-2</v>
      </c>
    </row>
    <row r="133" spans="1:93">
      <c r="A133">
        <v>79</v>
      </c>
      <c r="B133" s="32" t="s">
        <v>172</v>
      </c>
      <c r="C133" t="str">
        <f t="shared" si="3"/>
        <v>Other Cdn</v>
      </c>
      <c r="D133">
        <v>1.0576923076923077E-3</v>
      </c>
      <c r="E133">
        <v>4.0547901465197003E-2</v>
      </c>
      <c r="F133">
        <v>0</v>
      </c>
      <c r="G133">
        <v>2.6535199484480375E-2</v>
      </c>
      <c r="H133">
        <v>2.2249999999999999E-2</v>
      </c>
      <c r="I133">
        <v>0.16900808345528118</v>
      </c>
      <c r="J133">
        <v>5.6074766355140187E-4</v>
      </c>
      <c r="K133">
        <v>2.8044139269635962E-2</v>
      </c>
      <c r="L133">
        <v>0</v>
      </c>
      <c r="M133">
        <v>8.1166096330422002E-2</v>
      </c>
      <c r="N133">
        <v>0</v>
      </c>
      <c r="O133">
        <v>2.6495427922003371E-2</v>
      </c>
      <c r="P133">
        <v>0</v>
      </c>
      <c r="Q133">
        <v>3.150387832370713E-2</v>
      </c>
      <c r="R133">
        <v>1.1926605504587156E-3</v>
      </c>
      <c r="S133">
        <v>6.9995359382129765E-2</v>
      </c>
      <c r="T133">
        <v>0</v>
      </c>
      <c r="U133">
        <v>4.9606931821757308E-2</v>
      </c>
      <c r="V133">
        <v>0</v>
      </c>
      <c r="W133">
        <v>0.10320320484437014</v>
      </c>
      <c r="X133">
        <v>0</v>
      </c>
      <c r="Y133">
        <v>0.18238576275752899</v>
      </c>
      <c r="Z133">
        <v>0</v>
      </c>
      <c r="AA133">
        <v>4.5394823151950946E-2</v>
      </c>
      <c r="AB133">
        <v>1.5625E-4</v>
      </c>
      <c r="AC133">
        <v>5.9785341252708984E-2</v>
      </c>
      <c r="AD133">
        <v>0</v>
      </c>
      <c r="AE133">
        <v>0.99957183708113195</v>
      </c>
      <c r="AF133">
        <v>0</v>
      </c>
      <c r="AG133">
        <v>4.2656047095756343E-2</v>
      </c>
      <c r="AH133">
        <v>0</v>
      </c>
      <c r="AI133">
        <v>5.2778352147879209E-2</v>
      </c>
      <c r="AJ133">
        <v>0</v>
      </c>
      <c r="AK133">
        <v>8.7626853455688214E-2</v>
      </c>
      <c r="AL133">
        <v>0</v>
      </c>
      <c r="AM133">
        <v>6.441305771503493E-2</v>
      </c>
      <c r="AN133">
        <v>0</v>
      </c>
      <c r="AO133">
        <v>4.9033344031206849E-2</v>
      </c>
      <c r="AP133">
        <v>0</v>
      </c>
      <c r="AQ133">
        <v>4.4674855167850587E-2</v>
      </c>
      <c r="AR133">
        <v>0</v>
      </c>
      <c r="AS133">
        <v>7.2604538714216654E-2</v>
      </c>
      <c r="AT133">
        <v>1.5384615384615385E-4</v>
      </c>
      <c r="AU133">
        <v>6.6986257664326851E-2</v>
      </c>
      <c r="AV133">
        <v>0</v>
      </c>
      <c r="AW133">
        <v>4.0849797681225555E-2</v>
      </c>
      <c r="AX133">
        <v>0</v>
      </c>
      <c r="AY133">
        <v>8.5516833505931963E-2</v>
      </c>
      <c r="AZ133">
        <v>0</v>
      </c>
      <c r="BA133">
        <v>0.11930516532089971</v>
      </c>
      <c r="BB133">
        <v>0</v>
      </c>
      <c r="BC133">
        <v>7.6091143283621557E-2</v>
      </c>
      <c r="BD133">
        <v>0</v>
      </c>
      <c r="BE133">
        <v>7.9988357363627471E-2</v>
      </c>
      <c r="BF133">
        <v>0</v>
      </c>
      <c r="BG133">
        <v>0.15474609731900693</v>
      </c>
      <c r="BH133">
        <v>0</v>
      </c>
      <c r="BI133">
        <v>0.44649515763620473</v>
      </c>
      <c r="BJ133">
        <v>0</v>
      </c>
      <c r="BK133">
        <v>6.5261246563564065E-2</v>
      </c>
      <c r="BL133">
        <v>0</v>
      </c>
      <c r="BM133">
        <v>0.12155967742437267</v>
      </c>
      <c r="BN133">
        <v>0</v>
      </c>
      <c r="BO133">
        <v>2.8132236709409127E-2</v>
      </c>
      <c r="BP133">
        <v>0</v>
      </c>
      <c r="BQ133">
        <v>4.3029211604503396E-2</v>
      </c>
      <c r="BR133">
        <v>0</v>
      </c>
      <c r="BS133">
        <v>9.437663002475502E-2</v>
      </c>
      <c r="BT133">
        <v>1.5873015873015873E-4</v>
      </c>
      <c r="BU133">
        <v>3.5116959151982499E-2</v>
      </c>
      <c r="BV133">
        <v>0</v>
      </c>
      <c r="BW133">
        <v>2.1709956983449376E-2</v>
      </c>
      <c r="BX133">
        <v>0</v>
      </c>
      <c r="BY133">
        <v>7.7647163555411458E-2</v>
      </c>
      <c r="BZ133">
        <v>2.2222222222222221E-4</v>
      </c>
      <c r="CA133">
        <v>0.10282990080151726</v>
      </c>
      <c r="CB133">
        <v>0</v>
      </c>
      <c r="CC133">
        <v>5.8236124910784212E-2</v>
      </c>
      <c r="CD133">
        <v>0</v>
      </c>
      <c r="CE133">
        <v>0.14659752209143354</v>
      </c>
      <c r="CF133">
        <v>0</v>
      </c>
      <c r="CG133">
        <v>2.8720795400003125E-2</v>
      </c>
      <c r="CH133">
        <v>3.5971223021582733E-5</v>
      </c>
      <c r="CI133">
        <v>2.1003669094030727E-2</v>
      </c>
      <c r="CJ133">
        <v>0</v>
      </c>
      <c r="CK133">
        <v>4.8651781052495444E-2</v>
      </c>
      <c r="CL133">
        <v>3.3613445378151261E-4</v>
      </c>
      <c r="CM133">
        <v>5.1226687550062579E-2</v>
      </c>
      <c r="CN133">
        <v>3.0612244897959188E-4</v>
      </c>
      <c r="CO133">
        <v>2.7944224590580373E-2</v>
      </c>
    </row>
    <row r="134" spans="1:93">
      <c r="A134">
        <v>398</v>
      </c>
      <c r="B134" s="32" t="s">
        <v>173</v>
      </c>
      <c r="C134" t="str">
        <f t="shared" si="3"/>
        <v>Other Cdn</v>
      </c>
      <c r="D134">
        <v>4.807692307692308E-4</v>
      </c>
      <c r="E134">
        <v>6.0995737129694562E-2</v>
      </c>
      <c r="F134">
        <v>0</v>
      </c>
      <c r="G134">
        <v>2.2140628282460162E-2</v>
      </c>
      <c r="H134">
        <v>0</v>
      </c>
      <c r="I134">
        <v>3.4452811200538669E-2</v>
      </c>
      <c r="J134">
        <v>5.6074766355140187E-4</v>
      </c>
      <c r="K134">
        <v>3.0248454454726952E-2</v>
      </c>
      <c r="L134">
        <v>1.3333333333333334E-4</v>
      </c>
      <c r="M134">
        <v>5.6116686540197899E-2</v>
      </c>
      <c r="N134">
        <v>2.1390374331550801E-4</v>
      </c>
      <c r="O134">
        <v>2.4201703912064214E-2</v>
      </c>
      <c r="P134">
        <v>0</v>
      </c>
      <c r="Q134">
        <v>4.8364382673111168E-2</v>
      </c>
      <c r="R134">
        <v>1.8348623853211009E-4</v>
      </c>
      <c r="S134">
        <v>4.6462129449125499E-2</v>
      </c>
      <c r="T134">
        <v>0</v>
      </c>
      <c r="U134">
        <v>0.29382085267956554</v>
      </c>
      <c r="V134">
        <v>0</v>
      </c>
      <c r="W134">
        <v>0.1926597510586158</v>
      </c>
      <c r="X134">
        <v>0</v>
      </c>
      <c r="Y134">
        <v>0.51607324398704868</v>
      </c>
      <c r="Z134">
        <v>0</v>
      </c>
      <c r="AA134">
        <v>3.4031745708552698E-2</v>
      </c>
      <c r="AB134">
        <v>0</v>
      </c>
      <c r="AC134">
        <v>0.10943288653629474</v>
      </c>
      <c r="AD134">
        <v>0</v>
      </c>
      <c r="AE134">
        <v>1.023501419351992</v>
      </c>
      <c r="AF134">
        <v>0</v>
      </c>
      <c r="AG134">
        <v>6.2472507404602695E-2</v>
      </c>
      <c r="AH134">
        <v>3.3898305084745765E-4</v>
      </c>
      <c r="AI134">
        <v>0.10522887869635009</v>
      </c>
      <c r="AJ134">
        <v>0</v>
      </c>
      <c r="AK134">
        <v>8.2931410586617793E-2</v>
      </c>
      <c r="AL134">
        <v>0</v>
      </c>
      <c r="AM134">
        <v>4.9136555028858227E-2</v>
      </c>
      <c r="AN134">
        <v>0</v>
      </c>
      <c r="AO134">
        <v>4.0853534744622957E-2</v>
      </c>
      <c r="AP134">
        <v>0</v>
      </c>
      <c r="AQ134">
        <v>7.3035127253817347E-2</v>
      </c>
      <c r="AR134">
        <v>0</v>
      </c>
      <c r="AS134">
        <v>7.4762282869733118E-2</v>
      </c>
      <c r="AT134">
        <v>1.5384615384615385E-4</v>
      </c>
      <c r="AU134">
        <v>5.0697930214287847E-2</v>
      </c>
      <c r="AV134">
        <v>0</v>
      </c>
      <c r="AW134">
        <v>2.5600780066122975E-2</v>
      </c>
      <c r="AX134">
        <v>0</v>
      </c>
      <c r="AY134">
        <v>4.0027173488291025E-2</v>
      </c>
      <c r="AZ134">
        <v>0</v>
      </c>
      <c r="BA134">
        <v>0.16320474864107937</v>
      </c>
      <c r="BB134">
        <v>5.9615384615384617E-3</v>
      </c>
      <c r="BC134">
        <v>0.1544116634072038</v>
      </c>
      <c r="BD134">
        <v>0</v>
      </c>
      <c r="BE134">
        <v>0.13555869841537871</v>
      </c>
      <c r="BF134">
        <v>0</v>
      </c>
      <c r="BG134">
        <v>0.13164107617796866</v>
      </c>
      <c r="BH134">
        <v>0</v>
      </c>
      <c r="BI134">
        <v>0.21630577620323022</v>
      </c>
      <c r="BJ134">
        <v>8.045977011494253E-4</v>
      </c>
      <c r="BK134">
        <v>8.1162514964628452E-2</v>
      </c>
      <c r="BL134">
        <v>0</v>
      </c>
      <c r="BM134">
        <v>0.21722979187544195</v>
      </c>
      <c r="BN134">
        <v>0</v>
      </c>
      <c r="BO134">
        <v>2.9125396630310246E-2</v>
      </c>
      <c r="BP134">
        <v>0</v>
      </c>
      <c r="BQ134">
        <v>8.8007800434357672E-2</v>
      </c>
      <c r="BR134">
        <v>0</v>
      </c>
      <c r="BS134">
        <v>7.7456826400231465E-2</v>
      </c>
      <c r="BT134">
        <v>0</v>
      </c>
      <c r="BU134">
        <v>2.5082553965881247E-2</v>
      </c>
      <c r="BV134">
        <v>0</v>
      </c>
      <c r="BW134">
        <v>3.1797676160702698E-2</v>
      </c>
      <c r="BX134">
        <v>0</v>
      </c>
      <c r="BY134">
        <v>0.15116080463825893</v>
      </c>
      <c r="BZ134">
        <v>0</v>
      </c>
      <c r="CA134">
        <v>5.0681030540880558E-2</v>
      </c>
      <c r="CB134">
        <v>0</v>
      </c>
      <c r="CC134">
        <v>9.830241012499967E-2</v>
      </c>
      <c r="CD134">
        <v>0</v>
      </c>
      <c r="CE134">
        <v>0.25681026118717515</v>
      </c>
      <c r="CF134">
        <v>0</v>
      </c>
      <c r="CG134">
        <v>4.7532472411956024E-2</v>
      </c>
      <c r="CH134">
        <v>0</v>
      </c>
      <c r="CI134">
        <v>1.8214199837148212E-2</v>
      </c>
      <c r="CJ134">
        <v>5.8108108108108113E-3</v>
      </c>
      <c r="CK134">
        <v>0.1022113257692686</v>
      </c>
      <c r="CL134">
        <v>0</v>
      </c>
      <c r="CM134">
        <v>4.2953560979738133E-2</v>
      </c>
      <c r="CN134">
        <v>0</v>
      </c>
      <c r="CO134">
        <v>2.1226998340459137E-2</v>
      </c>
    </row>
    <row r="135" spans="1:93">
      <c r="A135">
        <v>25</v>
      </c>
      <c r="B135" s="32" t="s">
        <v>174</v>
      </c>
      <c r="C135" t="str">
        <f t="shared" ref="C135:C198" si="4">VLOOKUP(B135,stock_lu,2,FALSE)</f>
        <v>Other Cdn</v>
      </c>
      <c r="D135">
        <v>0</v>
      </c>
      <c r="E135">
        <v>3.4751534741888621E-2</v>
      </c>
      <c r="F135">
        <v>0</v>
      </c>
      <c r="G135">
        <v>3.3689627470482819E-2</v>
      </c>
      <c r="H135">
        <v>0</v>
      </c>
      <c r="I135">
        <v>3.1908434853835779E-2</v>
      </c>
      <c r="J135">
        <v>0</v>
      </c>
      <c r="K135">
        <v>2.7678927224537252E-2</v>
      </c>
      <c r="L135">
        <v>0</v>
      </c>
      <c r="M135">
        <v>4.8592048924920542E-2</v>
      </c>
      <c r="N135">
        <v>5.3475935828877003E-5</v>
      </c>
      <c r="O135">
        <v>4.6615237830990468E-2</v>
      </c>
      <c r="P135">
        <v>0</v>
      </c>
      <c r="Q135">
        <v>4.7820085487769746E-2</v>
      </c>
      <c r="R135">
        <v>0</v>
      </c>
      <c r="S135">
        <v>5.9334670811558646E-2</v>
      </c>
      <c r="T135">
        <v>0</v>
      </c>
      <c r="U135">
        <v>5.9308948356344288E-2</v>
      </c>
      <c r="V135">
        <v>0</v>
      </c>
      <c r="W135">
        <v>0.12551257483074785</v>
      </c>
      <c r="X135">
        <v>0</v>
      </c>
      <c r="Y135">
        <v>0.16213842507835302</v>
      </c>
      <c r="Z135">
        <v>0</v>
      </c>
      <c r="AA135">
        <v>0.19266572894085454</v>
      </c>
      <c r="AB135">
        <v>0</v>
      </c>
      <c r="AC135">
        <v>5.4442428287134456E-2</v>
      </c>
      <c r="AD135">
        <v>0</v>
      </c>
      <c r="AE135">
        <v>0.28931696792755379</v>
      </c>
      <c r="AF135">
        <v>0</v>
      </c>
      <c r="AG135">
        <v>0.1052152813309101</v>
      </c>
      <c r="AH135">
        <v>0</v>
      </c>
      <c r="AI135">
        <v>0.12010628647995576</v>
      </c>
      <c r="AJ135">
        <v>0</v>
      </c>
      <c r="AK135">
        <v>0.13031213191860727</v>
      </c>
      <c r="AL135">
        <v>0</v>
      </c>
      <c r="AM135">
        <v>3.747871483130847E-2</v>
      </c>
      <c r="AN135">
        <v>5.1562500000000004E-2</v>
      </c>
      <c r="AO135">
        <v>0.36911332685884768</v>
      </c>
      <c r="AP135">
        <v>0</v>
      </c>
      <c r="AQ135">
        <v>3.6428151216059579E-2</v>
      </c>
      <c r="AR135">
        <v>0</v>
      </c>
      <c r="AS135">
        <v>7.4797440234987786E-2</v>
      </c>
      <c r="AT135">
        <v>1.5384615384615385E-4</v>
      </c>
      <c r="AU135">
        <v>3.7973593448341676E-2</v>
      </c>
      <c r="AV135">
        <v>0</v>
      </c>
      <c r="AW135">
        <v>0.10297426994170442</v>
      </c>
      <c r="AX135">
        <v>0</v>
      </c>
      <c r="AY135">
        <v>0.11346011510558231</v>
      </c>
      <c r="AZ135">
        <v>0</v>
      </c>
      <c r="BA135">
        <v>0.19723003693339122</v>
      </c>
      <c r="BB135">
        <v>0</v>
      </c>
      <c r="BC135">
        <v>9.9162610505836496E-2</v>
      </c>
      <c r="BD135">
        <v>0</v>
      </c>
      <c r="BE135">
        <v>9.500968468539614E-2</v>
      </c>
      <c r="BF135">
        <v>0</v>
      </c>
      <c r="BG135">
        <v>0.12997511051326441</v>
      </c>
      <c r="BH135">
        <v>0</v>
      </c>
      <c r="BI135">
        <v>0.20622728473530588</v>
      </c>
      <c r="BJ135">
        <v>0</v>
      </c>
      <c r="BK135">
        <v>3.8018234291111688E-2</v>
      </c>
      <c r="BL135">
        <v>0</v>
      </c>
      <c r="BM135">
        <v>0.10994118703407127</v>
      </c>
      <c r="BN135">
        <v>0</v>
      </c>
      <c r="BO135">
        <v>3.8195667174420328E-2</v>
      </c>
      <c r="BP135">
        <v>0</v>
      </c>
      <c r="BQ135">
        <v>4.4538817571047641E-2</v>
      </c>
      <c r="BR135">
        <v>4.354838709677419E-3</v>
      </c>
      <c r="BS135">
        <v>0.10830994739390494</v>
      </c>
      <c r="BT135">
        <v>0</v>
      </c>
      <c r="BU135">
        <v>3.4878418117871138E-2</v>
      </c>
      <c r="BV135">
        <v>0</v>
      </c>
      <c r="BW135">
        <v>3.7800810707298488E-2</v>
      </c>
      <c r="BX135">
        <v>0</v>
      </c>
      <c r="BY135">
        <v>6.6596746261820189E-2</v>
      </c>
      <c r="BZ135">
        <v>2.2222222222222221E-4</v>
      </c>
      <c r="CA135">
        <v>9.2613120663391432E-2</v>
      </c>
      <c r="CB135">
        <v>0</v>
      </c>
      <c r="CC135">
        <v>3.9877154095319708E-2</v>
      </c>
      <c r="CD135">
        <v>0</v>
      </c>
      <c r="CE135">
        <v>0.22292536412843919</v>
      </c>
      <c r="CF135">
        <v>0</v>
      </c>
      <c r="CG135">
        <v>5.0123478892766707E-2</v>
      </c>
      <c r="CH135">
        <v>0</v>
      </c>
      <c r="CI135">
        <v>1.7558710967297227E-2</v>
      </c>
      <c r="CJ135">
        <v>0</v>
      </c>
      <c r="CK135">
        <v>0.1056659057045499</v>
      </c>
      <c r="CL135">
        <v>0</v>
      </c>
      <c r="CM135">
        <v>4.0731932301707761E-2</v>
      </c>
      <c r="CN135">
        <v>0</v>
      </c>
      <c r="CO135">
        <v>1.7108137503447984E-2</v>
      </c>
    </row>
    <row r="136" spans="1:93">
      <c r="A136">
        <v>57</v>
      </c>
      <c r="B136" s="32" t="s">
        <v>175</v>
      </c>
      <c r="C136" t="str">
        <f t="shared" si="4"/>
        <v>Other Cdn</v>
      </c>
      <c r="D136">
        <v>0</v>
      </c>
      <c r="E136">
        <v>5.8560058299516798E-2</v>
      </c>
      <c r="F136">
        <v>0</v>
      </c>
      <c r="G136">
        <v>3.0065594855239432E-2</v>
      </c>
      <c r="H136">
        <v>0</v>
      </c>
      <c r="I136">
        <v>2.760459565670427E-2</v>
      </c>
      <c r="J136">
        <v>2.8037383177570094E-4</v>
      </c>
      <c r="K136">
        <v>2.7949055708046684E-2</v>
      </c>
      <c r="L136">
        <v>0</v>
      </c>
      <c r="M136">
        <v>0.11299791481649249</v>
      </c>
      <c r="N136">
        <v>2.1390374331550801E-4</v>
      </c>
      <c r="O136">
        <v>3.905359033804482E-2</v>
      </c>
      <c r="P136">
        <v>0</v>
      </c>
      <c r="Q136">
        <v>6.463706517950446E-2</v>
      </c>
      <c r="R136">
        <v>2.7522935779816511E-4</v>
      </c>
      <c r="S136">
        <v>5.212522713552812E-2</v>
      </c>
      <c r="T136">
        <v>0</v>
      </c>
      <c r="U136">
        <v>0.19937827933309832</v>
      </c>
      <c r="V136">
        <v>0</v>
      </c>
      <c r="W136">
        <v>0.4224595289555681</v>
      </c>
      <c r="X136">
        <v>0</v>
      </c>
      <c r="Y136">
        <v>9.6364093955478985E-2</v>
      </c>
      <c r="Z136">
        <v>0</v>
      </c>
      <c r="AA136">
        <v>6.8479405246353334E-2</v>
      </c>
      <c r="AB136">
        <v>0</v>
      </c>
      <c r="AC136">
        <v>6.0259634269984014E-2</v>
      </c>
      <c r="AD136">
        <v>0</v>
      </c>
      <c r="AE136">
        <v>0.32992277399973524</v>
      </c>
      <c r="AF136">
        <v>0</v>
      </c>
      <c r="AG136">
        <v>8.0381114774312756E-2</v>
      </c>
      <c r="AH136">
        <v>0</v>
      </c>
      <c r="AI136">
        <v>6.4484724764651016E-2</v>
      </c>
      <c r="AJ136">
        <v>0</v>
      </c>
      <c r="AK136">
        <v>6.8712899416737055E-2</v>
      </c>
      <c r="AL136">
        <v>0</v>
      </c>
      <c r="AM136">
        <v>5.1670514650121506E-2</v>
      </c>
      <c r="AN136">
        <v>0</v>
      </c>
      <c r="AO136">
        <v>7.2105499237589535E-2</v>
      </c>
      <c r="AP136">
        <v>0</v>
      </c>
      <c r="AQ136">
        <v>5.2208471270927335E-2</v>
      </c>
      <c r="AR136">
        <v>0</v>
      </c>
      <c r="AS136">
        <v>0.12595085534364653</v>
      </c>
      <c r="AT136">
        <v>0</v>
      </c>
      <c r="AU136">
        <v>0.1207885875746911</v>
      </c>
      <c r="AV136">
        <v>0</v>
      </c>
      <c r="AW136">
        <v>3.1410047104484126E-2</v>
      </c>
      <c r="AX136">
        <v>0</v>
      </c>
      <c r="AY136">
        <v>4.8130065970503622E-2</v>
      </c>
      <c r="AZ136">
        <v>0</v>
      </c>
      <c r="BA136">
        <v>0.14772808385231243</v>
      </c>
      <c r="BB136">
        <v>0</v>
      </c>
      <c r="BC136">
        <v>0.10116312073922876</v>
      </c>
      <c r="BD136">
        <v>0</v>
      </c>
      <c r="BE136">
        <v>0.12381955874704464</v>
      </c>
      <c r="BF136">
        <v>0</v>
      </c>
      <c r="BG136">
        <v>0.16230549684909237</v>
      </c>
      <c r="BH136">
        <v>0</v>
      </c>
      <c r="BI136">
        <v>0.38115504445932713</v>
      </c>
      <c r="BJ136">
        <v>6.8965517241379305E-4</v>
      </c>
      <c r="BK136">
        <v>4.1989239212219157E-2</v>
      </c>
      <c r="BL136">
        <v>0</v>
      </c>
      <c r="BM136">
        <v>8.3879100915287774E-2</v>
      </c>
      <c r="BN136">
        <v>1.5625E-4</v>
      </c>
      <c r="BO136">
        <v>3.4491536158986293E-2</v>
      </c>
      <c r="BP136">
        <v>0</v>
      </c>
      <c r="BQ136">
        <v>3.4777356806615485E-2</v>
      </c>
      <c r="BR136">
        <v>0</v>
      </c>
      <c r="BS136">
        <v>0.11469712569661154</v>
      </c>
      <c r="BT136">
        <v>0</v>
      </c>
      <c r="BU136">
        <v>4.1439705898117705E-2</v>
      </c>
      <c r="BV136">
        <v>0</v>
      </c>
      <c r="BW136">
        <v>4.0073159169306559E-2</v>
      </c>
      <c r="BX136">
        <v>0</v>
      </c>
      <c r="BY136">
        <v>4.7673418961592724E-2</v>
      </c>
      <c r="BZ136">
        <v>0</v>
      </c>
      <c r="CA136">
        <v>5.4670863266725822E-2</v>
      </c>
      <c r="CB136">
        <v>8.3333333333333339E-4</v>
      </c>
      <c r="CC136">
        <v>6.7375398658816421E-2</v>
      </c>
      <c r="CD136">
        <v>0</v>
      </c>
      <c r="CE136">
        <v>0.40987000188089417</v>
      </c>
      <c r="CF136">
        <v>0</v>
      </c>
      <c r="CG136">
        <v>4.0280916762476034E-2</v>
      </c>
      <c r="CH136">
        <v>0</v>
      </c>
      <c r="CI136">
        <v>2.1198569242611483E-2</v>
      </c>
      <c r="CJ136">
        <v>0</v>
      </c>
      <c r="CK136">
        <v>7.7626084410448576E-2</v>
      </c>
      <c r="CL136">
        <v>0</v>
      </c>
      <c r="CM136">
        <v>4.3092755754997339E-2</v>
      </c>
      <c r="CN136">
        <v>0</v>
      </c>
      <c r="CO136">
        <v>2.0590772156230525E-2</v>
      </c>
    </row>
    <row r="137" spans="1:93">
      <c r="A137">
        <v>58</v>
      </c>
      <c r="B137" s="32" t="s">
        <v>176</v>
      </c>
      <c r="C137" t="str">
        <f t="shared" si="4"/>
        <v>Other Cdn</v>
      </c>
      <c r="D137">
        <v>0</v>
      </c>
      <c r="E137">
        <v>3.676812735942573E-2</v>
      </c>
      <c r="F137">
        <v>0</v>
      </c>
      <c r="G137">
        <v>2.2956755024613692E-2</v>
      </c>
      <c r="H137">
        <v>0</v>
      </c>
      <c r="I137">
        <v>3.31470582819543E-2</v>
      </c>
      <c r="J137">
        <v>0</v>
      </c>
      <c r="K137">
        <v>3.5504776564793249E-2</v>
      </c>
      <c r="L137">
        <v>0</v>
      </c>
      <c r="M137">
        <v>7.1358679262656002E-2</v>
      </c>
      <c r="N137">
        <v>0</v>
      </c>
      <c r="O137">
        <v>2.0395126773805835E-2</v>
      </c>
      <c r="P137">
        <v>0</v>
      </c>
      <c r="Q137">
        <v>5.841676772875392E-2</v>
      </c>
      <c r="R137">
        <v>3.1192660550458714E-3</v>
      </c>
      <c r="S137">
        <v>7.8444217438412567E-2</v>
      </c>
      <c r="T137">
        <v>0</v>
      </c>
      <c r="U137">
        <v>0.42876200249728119</v>
      </c>
      <c r="V137">
        <v>0</v>
      </c>
      <c r="W137">
        <v>9.8237060990316677E-2</v>
      </c>
      <c r="X137">
        <v>0</v>
      </c>
      <c r="Y137">
        <v>0.1746168351102218</v>
      </c>
      <c r="Z137">
        <v>0</v>
      </c>
      <c r="AA137">
        <v>9.4492416529995502E-2</v>
      </c>
      <c r="AB137">
        <v>0</v>
      </c>
      <c r="AC137">
        <v>5.2949862783551023E-2</v>
      </c>
      <c r="AD137">
        <v>0</v>
      </c>
      <c r="AE137">
        <v>0.42578621982222348</v>
      </c>
      <c r="AF137">
        <v>0</v>
      </c>
      <c r="AG137">
        <v>7.5170074857056013E-2</v>
      </c>
      <c r="AH137">
        <v>0</v>
      </c>
      <c r="AI137">
        <v>7.5249120546450915E-2</v>
      </c>
      <c r="AJ137">
        <v>0</v>
      </c>
      <c r="AK137">
        <v>0.10161289100287325</v>
      </c>
      <c r="AL137">
        <v>0</v>
      </c>
      <c r="AM137">
        <v>4.1522365186500029E-2</v>
      </c>
      <c r="AN137">
        <v>0</v>
      </c>
      <c r="AO137">
        <v>5.2761818400696665E-2</v>
      </c>
      <c r="AP137">
        <v>0</v>
      </c>
      <c r="AQ137">
        <v>3.2567156184815975E-2</v>
      </c>
      <c r="AR137">
        <v>0</v>
      </c>
      <c r="AS137">
        <v>7.8444728041696679E-2</v>
      </c>
      <c r="AT137">
        <v>0</v>
      </c>
      <c r="AU137">
        <v>5.781540159910855E-2</v>
      </c>
      <c r="AV137">
        <v>0</v>
      </c>
      <c r="AW137">
        <v>7.0741450616194815E-2</v>
      </c>
      <c r="AX137">
        <v>0</v>
      </c>
      <c r="AY137">
        <v>6.9304429226356365E-2</v>
      </c>
      <c r="AZ137">
        <v>0</v>
      </c>
      <c r="BA137">
        <v>0.21029863754122408</v>
      </c>
      <c r="BB137">
        <v>0</v>
      </c>
      <c r="BC137">
        <v>0.12745782890750562</v>
      </c>
      <c r="BD137">
        <v>0</v>
      </c>
      <c r="BE137">
        <v>0.17018094856806257</v>
      </c>
      <c r="BF137">
        <v>0</v>
      </c>
      <c r="BG137">
        <v>0.29721405353610381</v>
      </c>
      <c r="BH137">
        <v>0</v>
      </c>
      <c r="BI137">
        <v>0.15421014258733989</v>
      </c>
      <c r="BJ137">
        <v>0</v>
      </c>
      <c r="BK137">
        <v>0.11239978189968657</v>
      </c>
      <c r="BL137">
        <v>0</v>
      </c>
      <c r="BM137">
        <v>9.1931719466702075E-2</v>
      </c>
      <c r="BN137">
        <v>0</v>
      </c>
      <c r="BO137">
        <v>3.8671606500311442E-2</v>
      </c>
      <c r="BP137">
        <v>0</v>
      </c>
      <c r="BQ137">
        <v>6.0882202360430619E-2</v>
      </c>
      <c r="BR137">
        <v>0</v>
      </c>
      <c r="BS137">
        <v>0.1675488059051333</v>
      </c>
      <c r="BT137">
        <v>0</v>
      </c>
      <c r="BU137">
        <v>4.6415319003361565E-2</v>
      </c>
      <c r="BV137">
        <v>2.5641025641025641E-4</v>
      </c>
      <c r="BW137">
        <v>5.3801069278459054E-2</v>
      </c>
      <c r="BX137">
        <v>0</v>
      </c>
      <c r="BY137">
        <v>0.14106798757234673</v>
      </c>
      <c r="BZ137">
        <v>0</v>
      </c>
      <c r="CA137">
        <v>4.8799058749257475E-2</v>
      </c>
      <c r="CB137">
        <v>0</v>
      </c>
      <c r="CC137">
        <v>0.10577341207255322</v>
      </c>
      <c r="CD137">
        <v>0</v>
      </c>
      <c r="CE137">
        <v>0.19782984927691391</v>
      </c>
      <c r="CF137">
        <v>0</v>
      </c>
      <c r="CG137">
        <v>7.3503998420347036E-2</v>
      </c>
      <c r="CH137">
        <v>0</v>
      </c>
      <c r="CI137">
        <v>1.7247311296973145E-2</v>
      </c>
      <c r="CJ137">
        <v>0</v>
      </c>
      <c r="CK137">
        <v>3.9677669182339483E-2</v>
      </c>
      <c r="CL137">
        <v>0</v>
      </c>
      <c r="CM137">
        <v>3.657301817687264E-2</v>
      </c>
      <c r="CN137">
        <v>0</v>
      </c>
      <c r="CO137">
        <v>2.2914894921009881E-2</v>
      </c>
    </row>
    <row r="138" spans="1:93">
      <c r="A138">
        <v>59</v>
      </c>
      <c r="B138" s="32" t="s">
        <v>177</v>
      </c>
      <c r="C138" t="str">
        <f t="shared" si="4"/>
        <v>Other Cdn</v>
      </c>
      <c r="D138">
        <v>0</v>
      </c>
      <c r="E138">
        <v>3.6827653028706039E-2</v>
      </c>
      <c r="F138">
        <v>0</v>
      </c>
      <c r="G138">
        <v>3.1325549141282445E-2</v>
      </c>
      <c r="H138">
        <v>1.875E-4</v>
      </c>
      <c r="I138">
        <v>3.7256004898406615E-2</v>
      </c>
      <c r="J138">
        <v>1.8691588785046731E-4</v>
      </c>
      <c r="K138">
        <v>2.8887342346688556E-2</v>
      </c>
      <c r="L138">
        <v>0</v>
      </c>
      <c r="M138">
        <v>3.8065239999895244E-2</v>
      </c>
      <c r="N138">
        <v>1.2834224598930481E-3</v>
      </c>
      <c r="O138">
        <v>4.6162360168752602E-2</v>
      </c>
      <c r="P138">
        <v>0</v>
      </c>
      <c r="Q138">
        <v>7.7190985515307967E-2</v>
      </c>
      <c r="R138">
        <v>0</v>
      </c>
      <c r="S138">
        <v>2.627304564173575E-2</v>
      </c>
      <c r="T138">
        <v>0</v>
      </c>
      <c r="U138">
        <v>0.15893417853725081</v>
      </c>
      <c r="V138">
        <v>0</v>
      </c>
      <c r="W138">
        <v>0.26190303400289577</v>
      </c>
      <c r="X138">
        <v>1.1764705882352941E-2</v>
      </c>
      <c r="Y138">
        <v>0.75024595760303192</v>
      </c>
      <c r="Z138">
        <v>0</v>
      </c>
      <c r="AA138">
        <v>3.6937466583995215E-2</v>
      </c>
      <c r="AB138">
        <v>0</v>
      </c>
      <c r="AC138">
        <v>6.0421399144239045E-2</v>
      </c>
      <c r="AD138">
        <v>0</v>
      </c>
      <c r="AE138">
        <v>0.50245922663181597</v>
      </c>
      <c r="AF138">
        <v>2.8169014084507044E-3</v>
      </c>
      <c r="AG138">
        <v>0.10548725210202226</v>
      </c>
      <c r="AH138">
        <v>0</v>
      </c>
      <c r="AI138">
        <v>5.8637589792671974E-2</v>
      </c>
      <c r="AJ138">
        <v>0</v>
      </c>
      <c r="AK138">
        <v>0.10973242055296167</v>
      </c>
      <c r="AL138">
        <v>0</v>
      </c>
      <c r="AM138">
        <v>3.4266270846588703E-2</v>
      </c>
      <c r="AN138">
        <v>0</v>
      </c>
      <c r="AO138">
        <v>7.8634815720673906E-2</v>
      </c>
      <c r="AP138">
        <v>0</v>
      </c>
      <c r="AQ138">
        <v>6.4509349288413703E-2</v>
      </c>
      <c r="AR138">
        <v>1.7241379310344826E-4</v>
      </c>
      <c r="AS138">
        <v>7.520846715199779E-2</v>
      </c>
      <c r="AT138">
        <v>0</v>
      </c>
      <c r="AU138">
        <v>7.2977548412215279E-2</v>
      </c>
      <c r="AV138">
        <v>0</v>
      </c>
      <c r="AW138">
        <v>4.7924495570924611E-2</v>
      </c>
      <c r="AX138">
        <v>0</v>
      </c>
      <c r="AY138">
        <v>6.985233235070594E-2</v>
      </c>
      <c r="AZ138">
        <v>0</v>
      </c>
      <c r="BA138">
        <v>6.4624682087833105E-2</v>
      </c>
      <c r="BB138">
        <v>0</v>
      </c>
      <c r="BC138">
        <v>0.10247859574691012</v>
      </c>
      <c r="BD138">
        <v>0</v>
      </c>
      <c r="BE138">
        <v>9.24956574367925E-2</v>
      </c>
      <c r="BF138">
        <v>0</v>
      </c>
      <c r="BG138">
        <v>0.19421578714717747</v>
      </c>
      <c r="BH138">
        <v>0</v>
      </c>
      <c r="BI138">
        <v>8.7826882878396684E-2</v>
      </c>
      <c r="BJ138">
        <v>0</v>
      </c>
      <c r="BK138">
        <v>6.1876124357271647E-2</v>
      </c>
      <c r="BL138">
        <v>0</v>
      </c>
      <c r="BM138">
        <v>0.10295803774234226</v>
      </c>
      <c r="BN138">
        <v>0</v>
      </c>
      <c r="BO138">
        <v>3.7467505673558506E-2</v>
      </c>
      <c r="BP138">
        <v>0</v>
      </c>
      <c r="BQ138">
        <v>6.0589819380992213E-2</v>
      </c>
      <c r="BR138">
        <v>0</v>
      </c>
      <c r="BS138">
        <v>7.8804508849820959E-2</v>
      </c>
      <c r="BT138">
        <v>1.0317460317460319E-3</v>
      </c>
      <c r="BU138">
        <v>4.3032485165023289E-2</v>
      </c>
      <c r="BV138">
        <v>0</v>
      </c>
      <c r="BW138">
        <v>3.4313344934064016E-2</v>
      </c>
      <c r="BX138">
        <v>3.1818181818181819E-3</v>
      </c>
      <c r="BY138">
        <v>0.17402453520663524</v>
      </c>
      <c r="BZ138">
        <v>1.111111111111111E-4</v>
      </c>
      <c r="CA138">
        <v>5.3611351575032815E-2</v>
      </c>
      <c r="CB138">
        <v>0</v>
      </c>
      <c r="CC138">
        <v>5.5690883881069297E-2</v>
      </c>
      <c r="CD138">
        <v>0</v>
      </c>
      <c r="CE138">
        <v>0.29928856270224635</v>
      </c>
      <c r="CF138">
        <v>5.6074766355140187E-4</v>
      </c>
      <c r="CG138">
        <v>3.5001051517929212E-2</v>
      </c>
      <c r="CH138">
        <v>0</v>
      </c>
      <c r="CI138">
        <v>2.2504633875150816E-2</v>
      </c>
      <c r="CJ138">
        <v>0</v>
      </c>
      <c r="CK138">
        <v>6.741968956806417E-2</v>
      </c>
      <c r="CL138">
        <v>1.6806722689075631E-4</v>
      </c>
      <c r="CM138">
        <v>2.7704769542906182E-2</v>
      </c>
      <c r="CN138">
        <v>6.17687074829932E-2</v>
      </c>
      <c r="CO138">
        <v>0.21448349171165224</v>
      </c>
    </row>
    <row r="139" spans="1:93">
      <c r="A139">
        <v>78</v>
      </c>
      <c r="B139" s="32" t="s">
        <v>178</v>
      </c>
      <c r="C139" t="str">
        <f t="shared" si="4"/>
        <v>Other Cdn</v>
      </c>
      <c r="D139">
        <v>0</v>
      </c>
      <c r="E139">
        <v>9.3733143499079435E-2</v>
      </c>
      <c r="F139">
        <v>0</v>
      </c>
      <c r="G139">
        <v>2.0513460951483087E-2</v>
      </c>
      <c r="H139">
        <v>0</v>
      </c>
      <c r="I139">
        <v>2.4412685184546822E-2</v>
      </c>
      <c r="J139">
        <v>0</v>
      </c>
      <c r="K139">
        <v>2.4017809756898139E-2</v>
      </c>
      <c r="L139">
        <v>0</v>
      </c>
      <c r="M139">
        <v>4.6693274956813836E-2</v>
      </c>
      <c r="N139">
        <v>0</v>
      </c>
      <c r="O139">
        <v>2.5712014910758689E-2</v>
      </c>
      <c r="P139">
        <v>1.7431192660550461E-3</v>
      </c>
      <c r="Q139">
        <v>6.1099594237945684E-2</v>
      </c>
      <c r="R139">
        <v>0</v>
      </c>
      <c r="S139">
        <v>4.0891158074587076E-2</v>
      </c>
      <c r="T139">
        <v>0</v>
      </c>
      <c r="U139">
        <v>0.19315931520924698</v>
      </c>
      <c r="V139">
        <v>0</v>
      </c>
      <c r="W139">
        <v>0.11403615007686131</v>
      </c>
      <c r="X139">
        <v>0</v>
      </c>
      <c r="Y139">
        <v>0.82750999225310107</v>
      </c>
      <c r="Z139">
        <v>0</v>
      </c>
      <c r="AA139">
        <v>7.717058461559681E-2</v>
      </c>
      <c r="AB139">
        <v>0</v>
      </c>
      <c r="AC139">
        <v>9.3114470037975572E-2</v>
      </c>
      <c r="AD139">
        <v>0</v>
      </c>
      <c r="AE139">
        <v>0.41714865180145316</v>
      </c>
      <c r="AF139">
        <v>0</v>
      </c>
      <c r="AG139">
        <v>4.8866662409760529E-2</v>
      </c>
      <c r="AH139">
        <v>0</v>
      </c>
      <c r="AI139">
        <v>6.3646123078301378E-2</v>
      </c>
      <c r="AJ139">
        <v>1.1111111111111111E-3</v>
      </c>
      <c r="AK139">
        <v>0.15998211721246458</v>
      </c>
      <c r="AL139">
        <v>0</v>
      </c>
      <c r="AM139">
        <v>3.8138372455380869E-2</v>
      </c>
      <c r="AN139">
        <v>0</v>
      </c>
      <c r="AO139">
        <v>6.2997851335797897E-2</v>
      </c>
      <c r="AP139">
        <v>2.5000000000000001E-4</v>
      </c>
      <c r="AQ139">
        <v>5.5012044431226578E-2</v>
      </c>
      <c r="AR139">
        <v>0</v>
      </c>
      <c r="AS139">
        <v>0.10607451475386548</v>
      </c>
      <c r="AT139">
        <v>3.6923076923076922E-3</v>
      </c>
      <c r="AU139">
        <v>0.25194823950871165</v>
      </c>
      <c r="AV139">
        <v>1.0309278350515464E-4</v>
      </c>
      <c r="AW139">
        <v>4.2129246223244189E-2</v>
      </c>
      <c r="AX139">
        <v>0</v>
      </c>
      <c r="AY139">
        <v>4.8951690745087435E-2</v>
      </c>
      <c r="AZ139">
        <v>0</v>
      </c>
      <c r="BA139">
        <v>0.1162100033408814</v>
      </c>
      <c r="BB139">
        <v>0</v>
      </c>
      <c r="BC139">
        <v>0.13515853906826725</v>
      </c>
      <c r="BD139">
        <v>0</v>
      </c>
      <c r="BE139">
        <v>9.9402523540243246E-2</v>
      </c>
      <c r="BF139">
        <v>0</v>
      </c>
      <c r="BG139">
        <v>0.69109724463360001</v>
      </c>
      <c r="BH139">
        <v>0</v>
      </c>
      <c r="BI139">
        <v>0.26956451269158244</v>
      </c>
      <c r="BJ139">
        <v>0</v>
      </c>
      <c r="BK139">
        <v>5.3445741128030723E-2</v>
      </c>
      <c r="BL139">
        <v>0</v>
      </c>
      <c r="BM139">
        <v>6.2341355009772191E-2</v>
      </c>
      <c r="BN139">
        <v>0</v>
      </c>
      <c r="BO139">
        <v>2.8137787288757272E-2</v>
      </c>
      <c r="BP139">
        <v>0</v>
      </c>
      <c r="BQ139">
        <v>5.9594089854234325E-2</v>
      </c>
      <c r="BR139">
        <v>1.6129032258064516E-4</v>
      </c>
      <c r="BS139">
        <v>5.3187619727613544E-2</v>
      </c>
      <c r="BT139">
        <v>0</v>
      </c>
      <c r="BU139">
        <v>3.5622247184160696E-2</v>
      </c>
      <c r="BV139">
        <v>0</v>
      </c>
      <c r="BW139">
        <v>4.8126320389901285E-2</v>
      </c>
      <c r="BX139">
        <v>0</v>
      </c>
      <c r="BY139">
        <v>0.28248368944680752</v>
      </c>
      <c r="BZ139">
        <v>0</v>
      </c>
      <c r="CA139">
        <v>3.6592799883314868E-2</v>
      </c>
      <c r="CB139">
        <v>0</v>
      </c>
      <c r="CC139">
        <v>4.9213003281340144E-2</v>
      </c>
      <c r="CD139">
        <v>0</v>
      </c>
      <c r="CE139">
        <v>0.21128881701694396</v>
      </c>
      <c r="CF139">
        <v>0</v>
      </c>
      <c r="CG139">
        <v>3.7389288518098161E-2</v>
      </c>
      <c r="CH139">
        <v>0</v>
      </c>
      <c r="CI139">
        <v>1.937219471801839E-2</v>
      </c>
      <c r="CJ139">
        <v>6.7567567567567571E-4</v>
      </c>
      <c r="CK139">
        <v>9.613057374592579E-2</v>
      </c>
      <c r="CL139">
        <v>0</v>
      </c>
      <c r="CM139">
        <v>7.2423883642705786E-2</v>
      </c>
      <c r="CN139">
        <v>3.4013605442176877E-5</v>
      </c>
      <c r="CO139">
        <v>1.8306925311243161E-2</v>
      </c>
    </row>
    <row r="140" spans="1:93">
      <c r="A140">
        <v>80</v>
      </c>
      <c r="B140" s="32" t="s">
        <v>179</v>
      </c>
      <c r="C140" t="str">
        <f t="shared" si="4"/>
        <v>Other Cdn</v>
      </c>
      <c r="D140">
        <v>0</v>
      </c>
      <c r="E140">
        <v>4.1075529453824325E-2</v>
      </c>
      <c r="F140">
        <v>0</v>
      </c>
      <c r="G140">
        <v>1.9089956590947629E-2</v>
      </c>
      <c r="H140">
        <v>0</v>
      </c>
      <c r="I140">
        <v>2.6704735802689172E-2</v>
      </c>
      <c r="J140">
        <v>4.6728971962616827E-5</v>
      </c>
      <c r="K140">
        <v>2.5820506769949066E-2</v>
      </c>
      <c r="L140">
        <v>0</v>
      </c>
      <c r="M140">
        <v>5.7179833449699131E-2</v>
      </c>
      <c r="N140">
        <v>5.3475935828877003E-5</v>
      </c>
      <c r="O140">
        <v>2.6774489487733148E-2</v>
      </c>
      <c r="P140">
        <v>0</v>
      </c>
      <c r="Q140">
        <v>5.1079937509765992E-2</v>
      </c>
      <c r="R140">
        <v>4.2201834862385327E-3</v>
      </c>
      <c r="S140">
        <v>8.0095352090758978E-2</v>
      </c>
      <c r="T140">
        <v>0</v>
      </c>
      <c r="U140">
        <v>0.17134839341876745</v>
      </c>
      <c r="V140">
        <v>0</v>
      </c>
      <c r="W140">
        <v>0.13050297890374102</v>
      </c>
      <c r="X140">
        <v>0</v>
      </c>
      <c r="Y140">
        <v>0.34063058130369323</v>
      </c>
      <c r="Z140">
        <v>0</v>
      </c>
      <c r="AA140">
        <v>2.5244397952076367E-2</v>
      </c>
      <c r="AB140">
        <v>0</v>
      </c>
      <c r="AC140">
        <v>0.11852105223960174</v>
      </c>
      <c r="AD140">
        <v>5.9090909090909097E-2</v>
      </c>
      <c r="AE140">
        <v>1.0427377643993379</v>
      </c>
      <c r="AF140">
        <v>0</v>
      </c>
      <c r="AG140">
        <v>0.10739210076318755</v>
      </c>
      <c r="AH140">
        <v>0</v>
      </c>
      <c r="AI140">
        <v>8.516525824607836E-2</v>
      </c>
      <c r="AJ140">
        <v>0</v>
      </c>
      <c r="AK140">
        <v>0.11514335151948597</v>
      </c>
      <c r="AL140">
        <v>0</v>
      </c>
      <c r="AM140">
        <v>6.1862591264994729E-2</v>
      </c>
      <c r="AN140">
        <v>7.9687500000000001E-3</v>
      </c>
      <c r="AO140">
        <v>0.10509194227738469</v>
      </c>
      <c r="AP140">
        <v>0</v>
      </c>
      <c r="AQ140">
        <v>9.3353645297379939E-2</v>
      </c>
      <c r="AR140">
        <v>0</v>
      </c>
      <c r="AS140">
        <v>6.7768098331848992E-2</v>
      </c>
      <c r="AT140">
        <v>2.6153846153846153E-3</v>
      </c>
      <c r="AU140">
        <v>0.11191296417821803</v>
      </c>
      <c r="AV140">
        <v>0</v>
      </c>
      <c r="AW140">
        <v>4.7754404491259561E-2</v>
      </c>
      <c r="AX140">
        <v>0</v>
      </c>
      <c r="AY140">
        <v>5.9394363108268997E-2</v>
      </c>
      <c r="AZ140">
        <v>0</v>
      </c>
      <c r="BA140">
        <v>0.11295209479054281</v>
      </c>
      <c r="BB140">
        <v>0</v>
      </c>
      <c r="BC140">
        <v>9.0241921302884706E-2</v>
      </c>
      <c r="BD140">
        <v>0</v>
      </c>
      <c r="BE140">
        <v>0.11660556241328533</v>
      </c>
      <c r="BF140">
        <v>0</v>
      </c>
      <c r="BG140">
        <v>0.4954208152454011</v>
      </c>
      <c r="BH140">
        <v>0</v>
      </c>
      <c r="BI140">
        <v>0.10407397916537028</v>
      </c>
      <c r="BJ140">
        <v>0</v>
      </c>
      <c r="BK140">
        <v>2.4931260633503399E-2</v>
      </c>
      <c r="BL140">
        <v>0</v>
      </c>
      <c r="BM140">
        <v>6.7390774974436726E-2</v>
      </c>
      <c r="BN140">
        <v>0</v>
      </c>
      <c r="BO140">
        <v>3.569155906848108E-2</v>
      </c>
      <c r="BP140">
        <v>0</v>
      </c>
      <c r="BQ140">
        <v>5.3330149169874337E-2</v>
      </c>
      <c r="BR140">
        <v>0</v>
      </c>
      <c r="BS140">
        <v>7.9293332905511882E-2</v>
      </c>
      <c r="BT140">
        <v>0</v>
      </c>
      <c r="BU140">
        <v>4.7753408661622032E-2</v>
      </c>
      <c r="BV140">
        <v>0</v>
      </c>
      <c r="BW140">
        <v>4.6440371131237543E-2</v>
      </c>
      <c r="BX140">
        <v>0</v>
      </c>
      <c r="BY140">
        <v>6.301920931013183E-2</v>
      </c>
      <c r="BZ140">
        <v>0</v>
      </c>
      <c r="CA140">
        <v>3.7838799894787195E-2</v>
      </c>
      <c r="CB140">
        <v>0</v>
      </c>
      <c r="CC140">
        <v>4.1172164319008941E-2</v>
      </c>
      <c r="CD140">
        <v>0</v>
      </c>
      <c r="CE140">
        <v>0.10775620975180045</v>
      </c>
      <c r="CF140">
        <v>0</v>
      </c>
      <c r="CG140">
        <v>3.1168577895451115E-2</v>
      </c>
      <c r="CH140">
        <v>0</v>
      </c>
      <c r="CI140">
        <v>1.7871976408726457E-2</v>
      </c>
      <c r="CJ140">
        <v>0</v>
      </c>
      <c r="CK140">
        <v>7.4939335401370058E-2</v>
      </c>
      <c r="CL140">
        <v>0</v>
      </c>
      <c r="CM140">
        <v>3.8154102971467638E-2</v>
      </c>
      <c r="CN140">
        <v>2.6190476190476189E-3</v>
      </c>
      <c r="CO140">
        <v>3.8614590618843384E-2</v>
      </c>
    </row>
    <row r="141" spans="1:93">
      <c r="A141">
        <v>61</v>
      </c>
      <c r="B141" s="32" t="s">
        <v>180</v>
      </c>
      <c r="C141" t="str">
        <f t="shared" si="4"/>
        <v>Other Cdn</v>
      </c>
      <c r="D141">
        <v>0</v>
      </c>
      <c r="E141">
        <v>4.0418631428793539E-2</v>
      </c>
      <c r="F141">
        <v>0</v>
      </c>
      <c r="G141">
        <v>4.3167422237542323E-2</v>
      </c>
      <c r="H141">
        <v>0</v>
      </c>
      <c r="I141">
        <v>4.9446338530162219E-2</v>
      </c>
      <c r="J141">
        <v>0</v>
      </c>
      <c r="K141">
        <v>1.876643594057727E-2</v>
      </c>
      <c r="L141">
        <v>0</v>
      </c>
      <c r="M141">
        <v>6.7276472205156826E-2</v>
      </c>
      <c r="N141">
        <v>2.6737967914438503E-4</v>
      </c>
      <c r="O141">
        <v>4.3805272401721454E-2</v>
      </c>
      <c r="P141">
        <v>0</v>
      </c>
      <c r="Q141">
        <v>5.2142778857083308E-2</v>
      </c>
      <c r="R141">
        <v>1.8348623853211009E-4</v>
      </c>
      <c r="S141">
        <v>3.5435867000357238E-2</v>
      </c>
      <c r="T141">
        <v>0</v>
      </c>
      <c r="U141">
        <v>8.6257265964051755E-2</v>
      </c>
      <c r="V141">
        <v>0</v>
      </c>
      <c r="W141">
        <v>0.16548064534681511</v>
      </c>
      <c r="X141">
        <v>0</v>
      </c>
      <c r="Y141">
        <v>0.19724979277067645</v>
      </c>
      <c r="Z141">
        <v>0</v>
      </c>
      <c r="AA141">
        <v>0.12160746168502061</v>
      </c>
      <c r="AB141">
        <v>0</v>
      </c>
      <c r="AC141">
        <v>7.0275129024256811E-2</v>
      </c>
      <c r="AD141">
        <v>0</v>
      </c>
      <c r="AE141">
        <v>0.64173296356011833</v>
      </c>
      <c r="AF141">
        <v>0</v>
      </c>
      <c r="AG141">
        <v>5.2449547142940617E-2</v>
      </c>
      <c r="AH141">
        <v>0</v>
      </c>
      <c r="AI141">
        <v>5.914535414799485E-2</v>
      </c>
      <c r="AJ141">
        <v>0</v>
      </c>
      <c r="AK141">
        <v>8.8867115044957118E-2</v>
      </c>
      <c r="AL141">
        <v>0</v>
      </c>
      <c r="AM141">
        <v>4.9671297786371325E-2</v>
      </c>
      <c r="AN141">
        <v>0</v>
      </c>
      <c r="AO141">
        <v>7.4774425584367726E-2</v>
      </c>
      <c r="AP141">
        <v>0</v>
      </c>
      <c r="AQ141">
        <v>5.0376868529993887E-2</v>
      </c>
      <c r="AR141">
        <v>0</v>
      </c>
      <c r="AS141">
        <v>0.12505363425804183</v>
      </c>
      <c r="AT141">
        <v>0</v>
      </c>
      <c r="AU141">
        <v>4.5847936740166795E-2</v>
      </c>
      <c r="AV141">
        <v>0</v>
      </c>
      <c r="AW141">
        <v>6.9768855296019658E-2</v>
      </c>
      <c r="AX141">
        <v>0</v>
      </c>
      <c r="AY141">
        <v>5.6797896088675769E-2</v>
      </c>
      <c r="AZ141">
        <v>0</v>
      </c>
      <c r="BA141">
        <v>0.22987886816626482</v>
      </c>
      <c r="BB141">
        <v>0</v>
      </c>
      <c r="BC141">
        <v>8.4054642455320849E-2</v>
      </c>
      <c r="BD141">
        <v>0</v>
      </c>
      <c r="BE141">
        <v>9.5120178641750305E-2</v>
      </c>
      <c r="BF141">
        <v>0</v>
      </c>
      <c r="BG141">
        <v>0.4670851387623946</v>
      </c>
      <c r="BH141">
        <v>0</v>
      </c>
      <c r="BI141">
        <v>0.23543343621985607</v>
      </c>
      <c r="BJ141">
        <v>6.8965517241379305E-4</v>
      </c>
      <c r="BK141">
        <v>7.1271820288503387E-2</v>
      </c>
      <c r="BL141">
        <v>0</v>
      </c>
      <c r="BM141">
        <v>9.2239510041637079E-2</v>
      </c>
      <c r="BN141">
        <v>6.0937499999999993E-3</v>
      </c>
      <c r="BO141">
        <v>0.10355177350958165</v>
      </c>
      <c r="BP141">
        <v>9.0909090909090904E-5</v>
      </c>
      <c r="BQ141">
        <v>4.1991116029257161E-2</v>
      </c>
      <c r="BR141">
        <v>0</v>
      </c>
      <c r="BS141">
        <v>8.594757587378403E-2</v>
      </c>
      <c r="BT141">
        <v>0</v>
      </c>
      <c r="BU141">
        <v>3.4284758194632871E-2</v>
      </c>
      <c r="BV141">
        <v>0</v>
      </c>
      <c r="BW141">
        <v>3.2419194937876546E-2</v>
      </c>
      <c r="BX141">
        <v>0</v>
      </c>
      <c r="BY141">
        <v>7.4647698074909119E-2</v>
      </c>
      <c r="BZ141">
        <v>0</v>
      </c>
      <c r="CA141">
        <v>5.9326114475717021E-2</v>
      </c>
      <c r="CB141">
        <v>0</v>
      </c>
      <c r="CC141">
        <v>4.4117689615999885E-2</v>
      </c>
      <c r="CD141">
        <v>0</v>
      </c>
      <c r="CE141">
        <v>0.13635430924530761</v>
      </c>
      <c r="CF141">
        <v>5.6074766355140187E-4</v>
      </c>
      <c r="CG141">
        <v>5.1342220465813854E-2</v>
      </c>
      <c r="CH141">
        <v>0</v>
      </c>
      <c r="CI141">
        <v>1.7501660801566288E-2</v>
      </c>
      <c r="CJ141">
        <v>1.3513513513513514E-4</v>
      </c>
      <c r="CK141">
        <v>9.1558264463559816E-2</v>
      </c>
      <c r="CL141">
        <v>0</v>
      </c>
      <c r="CM141">
        <v>4.0947298667028245E-2</v>
      </c>
      <c r="CN141">
        <v>0</v>
      </c>
      <c r="CO141">
        <v>1.9871363493950536E-2</v>
      </c>
    </row>
    <row r="142" spans="1:93">
      <c r="A142">
        <v>92</v>
      </c>
      <c r="B142" s="32" t="s">
        <v>181</v>
      </c>
      <c r="C142" t="str">
        <f t="shared" si="4"/>
        <v>Summer 5.2</v>
      </c>
      <c r="D142">
        <v>0</v>
      </c>
      <c r="E142">
        <v>3.2382661466846249E-2</v>
      </c>
      <c r="F142">
        <v>0</v>
      </c>
      <c r="G142">
        <v>3.780159382948825E-2</v>
      </c>
      <c r="H142">
        <v>0</v>
      </c>
      <c r="I142">
        <v>4.1960790874304085E-2</v>
      </c>
      <c r="J142">
        <v>0</v>
      </c>
      <c r="K142">
        <v>3.0114918077741512E-2</v>
      </c>
      <c r="L142">
        <v>0</v>
      </c>
      <c r="M142">
        <v>9.1901561410560217E-2</v>
      </c>
      <c r="N142">
        <v>0</v>
      </c>
      <c r="O142">
        <v>2.1327048185307538E-2</v>
      </c>
      <c r="P142">
        <v>0</v>
      </c>
      <c r="Q142">
        <v>6.7578503870820816E-2</v>
      </c>
      <c r="R142">
        <v>0</v>
      </c>
      <c r="S142">
        <v>2.6347396807499861E-2</v>
      </c>
      <c r="T142">
        <v>0</v>
      </c>
      <c r="U142">
        <v>0.27500320030141018</v>
      </c>
      <c r="V142">
        <v>0</v>
      </c>
      <c r="W142">
        <v>0.30792089345749618</v>
      </c>
      <c r="X142">
        <v>0</v>
      </c>
      <c r="Y142">
        <v>0.24149480734416934</v>
      </c>
      <c r="Z142">
        <v>0</v>
      </c>
      <c r="AA142">
        <v>7.8283586606601036E-2</v>
      </c>
      <c r="AB142">
        <v>0</v>
      </c>
      <c r="AC142">
        <v>8.8269738612253013E-2</v>
      </c>
      <c r="AD142">
        <v>0</v>
      </c>
      <c r="AE142">
        <v>0.38632322692735716</v>
      </c>
      <c r="AF142">
        <v>0</v>
      </c>
      <c r="AG142">
        <v>5.2405978081263439E-2</v>
      </c>
      <c r="AH142">
        <v>0</v>
      </c>
      <c r="AI142">
        <v>4.9112771316946115E-2</v>
      </c>
      <c r="AJ142">
        <v>0</v>
      </c>
      <c r="AK142">
        <v>0.10500076245442985</v>
      </c>
      <c r="AL142">
        <v>8.3333333333333339E-4</v>
      </c>
      <c r="AM142">
        <v>7.0779238269827446E-2</v>
      </c>
      <c r="AN142">
        <v>0</v>
      </c>
      <c r="AO142">
        <v>0.15676626124924523</v>
      </c>
      <c r="AP142">
        <v>0</v>
      </c>
      <c r="AQ142">
        <v>5.826608785305025E-2</v>
      </c>
      <c r="AR142">
        <v>0</v>
      </c>
      <c r="AS142">
        <v>7.4128887143885533E-2</v>
      </c>
      <c r="AT142">
        <v>0</v>
      </c>
      <c r="AU142">
        <v>6.6032916296370439E-2</v>
      </c>
      <c r="AV142">
        <v>0</v>
      </c>
      <c r="AW142">
        <v>4.8114258782504596E-2</v>
      </c>
      <c r="AX142">
        <v>0</v>
      </c>
      <c r="AY142">
        <v>6.8905436620919719E-2</v>
      </c>
      <c r="AZ142">
        <v>1.4285714285714286E-3</v>
      </c>
      <c r="BA142">
        <v>0.23741148144340476</v>
      </c>
      <c r="BB142">
        <v>0</v>
      </c>
      <c r="BC142">
        <v>0.11067170561007122</v>
      </c>
      <c r="BD142">
        <v>0</v>
      </c>
      <c r="BE142">
        <v>5.2042602195166286E-2</v>
      </c>
      <c r="BF142">
        <v>0</v>
      </c>
      <c r="BG142">
        <v>0.14322723694933315</v>
      </c>
      <c r="BH142">
        <v>0</v>
      </c>
      <c r="BI142">
        <v>0.18506059748761824</v>
      </c>
      <c r="BJ142">
        <v>0</v>
      </c>
      <c r="BK142">
        <v>3.800402650513577E-2</v>
      </c>
      <c r="BL142">
        <v>0</v>
      </c>
      <c r="BM142">
        <v>8.9022264610375032E-2</v>
      </c>
      <c r="BN142">
        <v>0</v>
      </c>
      <c r="BO142">
        <v>2.9720840042523754E-2</v>
      </c>
      <c r="BP142">
        <v>0</v>
      </c>
      <c r="BQ142">
        <v>4.0566466001075073E-2</v>
      </c>
      <c r="BR142">
        <v>0</v>
      </c>
      <c r="BS142">
        <v>6.6577917975228024E-2</v>
      </c>
      <c r="BT142">
        <v>0</v>
      </c>
      <c r="BU142">
        <v>4.8157896738767865E-2</v>
      </c>
      <c r="BV142">
        <v>0</v>
      </c>
      <c r="BW142">
        <v>5.1315113992783948E-2</v>
      </c>
      <c r="BX142">
        <v>0</v>
      </c>
      <c r="BY142">
        <v>7.391325941258238E-2</v>
      </c>
      <c r="BZ142">
        <v>0</v>
      </c>
      <c r="CA142">
        <v>4.5399969336130296E-2</v>
      </c>
      <c r="CB142">
        <v>0</v>
      </c>
      <c r="CC142">
        <v>8.076791594206556E-2</v>
      </c>
      <c r="CD142">
        <v>0</v>
      </c>
      <c r="CE142">
        <v>0.24708766932332563</v>
      </c>
      <c r="CF142">
        <v>0</v>
      </c>
      <c r="CG142">
        <v>9.6615943632800128E-2</v>
      </c>
      <c r="CH142">
        <v>0</v>
      </c>
      <c r="CI142">
        <v>1.9531155792852122E-2</v>
      </c>
      <c r="CJ142">
        <v>0</v>
      </c>
      <c r="CK142">
        <v>8.1691782051351233E-2</v>
      </c>
      <c r="CL142">
        <v>1.3445378151260505E-3</v>
      </c>
      <c r="CM142">
        <v>7.8269087799785336E-2</v>
      </c>
      <c r="CN142">
        <v>0</v>
      </c>
      <c r="CO142">
        <v>1.3353944465336004E-2</v>
      </c>
    </row>
    <row r="143" spans="1:93">
      <c r="A143">
        <v>93</v>
      </c>
      <c r="B143" s="32" t="s">
        <v>182</v>
      </c>
      <c r="C143" t="str">
        <f t="shared" si="4"/>
        <v>Spring 5.2</v>
      </c>
      <c r="D143">
        <v>0</v>
      </c>
      <c r="E143">
        <v>3.5757800016586641E-2</v>
      </c>
      <c r="F143">
        <v>0</v>
      </c>
      <c r="G143">
        <v>2.4728152946688408E-2</v>
      </c>
      <c r="H143">
        <v>0</v>
      </c>
      <c r="I143">
        <v>3.4878418117871138E-2</v>
      </c>
      <c r="J143">
        <v>0</v>
      </c>
      <c r="K143">
        <v>2.814350201504014E-2</v>
      </c>
      <c r="L143">
        <v>0</v>
      </c>
      <c r="M143">
        <v>7.4497235410506249E-2</v>
      </c>
      <c r="N143">
        <v>0</v>
      </c>
      <c r="O143">
        <v>2.1622958984272307E-2</v>
      </c>
      <c r="P143">
        <v>0</v>
      </c>
      <c r="Q143">
        <v>3.4231079104779433E-2</v>
      </c>
      <c r="R143">
        <v>0</v>
      </c>
      <c r="S143">
        <v>4.5559644073640541E-2</v>
      </c>
      <c r="T143">
        <v>0</v>
      </c>
      <c r="U143">
        <v>0.26999864337944868</v>
      </c>
      <c r="V143">
        <v>0</v>
      </c>
      <c r="W143">
        <v>0.2262693237729943</v>
      </c>
      <c r="X143">
        <v>0</v>
      </c>
      <c r="Y143">
        <v>0.14441549634148809</v>
      </c>
      <c r="Z143">
        <v>0</v>
      </c>
      <c r="AA143">
        <v>5.2764153604417427E-2</v>
      </c>
      <c r="AB143">
        <v>0</v>
      </c>
      <c r="AC143">
        <v>5.6664699671125765E-2</v>
      </c>
      <c r="AD143">
        <v>0</v>
      </c>
      <c r="AE143">
        <v>0.3025471424048452</v>
      </c>
      <c r="AF143">
        <v>0</v>
      </c>
      <c r="AG143">
        <v>7.0103593712342122E-2</v>
      </c>
      <c r="AH143">
        <v>0</v>
      </c>
      <c r="AI143">
        <v>4.2623692682800161E-2</v>
      </c>
      <c r="AJ143">
        <v>0</v>
      </c>
      <c r="AK143">
        <v>8.9505580970699786E-2</v>
      </c>
      <c r="AL143">
        <v>0</v>
      </c>
      <c r="AM143">
        <v>7.647204193245874E-2</v>
      </c>
      <c r="AN143">
        <v>0</v>
      </c>
      <c r="AO143">
        <v>7.3112204449352708E-2</v>
      </c>
      <c r="AP143">
        <v>0</v>
      </c>
      <c r="AQ143">
        <v>3.9092361418468044E-2</v>
      </c>
      <c r="AR143">
        <v>0</v>
      </c>
      <c r="AS143">
        <v>9.3103032804907837E-2</v>
      </c>
      <c r="AT143">
        <v>0</v>
      </c>
      <c r="AU143">
        <v>6.2892786949419133E-2</v>
      </c>
      <c r="AV143">
        <v>0</v>
      </c>
      <c r="AW143">
        <v>4.3938941305592526E-2</v>
      </c>
      <c r="AX143">
        <v>0</v>
      </c>
      <c r="AY143">
        <v>3.7254513684639438E-2</v>
      </c>
      <c r="AZ143">
        <v>0</v>
      </c>
      <c r="BA143">
        <v>0.1357650662553572</v>
      </c>
      <c r="BB143">
        <v>0</v>
      </c>
      <c r="BC143">
        <v>8.4877738088631388E-2</v>
      </c>
      <c r="BD143">
        <v>0</v>
      </c>
      <c r="BE143">
        <v>0.11455704357054254</v>
      </c>
      <c r="BF143">
        <v>0</v>
      </c>
      <c r="BG143">
        <v>0.14081808468125578</v>
      </c>
      <c r="BH143">
        <v>0</v>
      </c>
      <c r="BI143">
        <v>0.34052200446307768</v>
      </c>
      <c r="BJ143">
        <v>0</v>
      </c>
      <c r="BK143">
        <v>5.5920477555015564E-2</v>
      </c>
      <c r="BL143">
        <v>0</v>
      </c>
      <c r="BM143">
        <v>4.4596000721230961E-2</v>
      </c>
      <c r="BN143">
        <v>0</v>
      </c>
      <c r="BO143">
        <v>5.4226982735218213E-2</v>
      </c>
      <c r="BP143">
        <v>0</v>
      </c>
      <c r="BQ143">
        <v>6.2354393646644517E-2</v>
      </c>
      <c r="BR143">
        <v>0</v>
      </c>
      <c r="BS143">
        <v>0.12749034661043124</v>
      </c>
      <c r="BT143">
        <v>0</v>
      </c>
      <c r="BU143">
        <v>4.7401846941963692E-2</v>
      </c>
      <c r="BV143">
        <v>0</v>
      </c>
      <c r="BW143">
        <v>4.1208126758821448E-2</v>
      </c>
      <c r="BX143">
        <v>0</v>
      </c>
      <c r="BY143">
        <v>0.11939859924869407</v>
      </c>
      <c r="BZ143">
        <v>0</v>
      </c>
      <c r="CA143">
        <v>4.928034958566678E-2</v>
      </c>
      <c r="CB143">
        <v>0</v>
      </c>
      <c r="CC143">
        <v>0.11099904134143626</v>
      </c>
      <c r="CD143">
        <v>0</v>
      </c>
      <c r="CE143">
        <v>0.29734454573421693</v>
      </c>
      <c r="CF143">
        <v>0</v>
      </c>
      <c r="CG143">
        <v>3.5326985430262199E-2</v>
      </c>
      <c r="CH143">
        <v>0</v>
      </c>
      <c r="CI143">
        <v>2.3310700094031661E-2</v>
      </c>
      <c r="CJ143">
        <v>0</v>
      </c>
      <c r="CK143">
        <v>5.1251319688150256E-2</v>
      </c>
      <c r="CL143">
        <v>0</v>
      </c>
      <c r="CM143">
        <v>2.9402067072823567E-2</v>
      </c>
      <c r="CN143">
        <v>0</v>
      </c>
      <c r="CO143">
        <v>2.129312658404053E-2</v>
      </c>
    </row>
    <row r="144" spans="1:93">
      <c r="A144">
        <v>426</v>
      </c>
      <c r="B144" s="32" t="s">
        <v>183</v>
      </c>
      <c r="C144" t="str">
        <f t="shared" si="4"/>
        <v>Spring 5.2</v>
      </c>
      <c r="D144">
        <v>0</v>
      </c>
      <c r="E144">
        <v>4.4708346912275369E-2</v>
      </c>
      <c r="F144">
        <v>0</v>
      </c>
      <c r="G144">
        <v>2.5954546111353675E-2</v>
      </c>
      <c r="H144">
        <v>0</v>
      </c>
      <c r="I144">
        <v>2.24205746629479E-2</v>
      </c>
      <c r="J144">
        <v>0</v>
      </c>
      <c r="K144">
        <v>2.3564870683138308E-2</v>
      </c>
      <c r="L144">
        <v>0</v>
      </c>
      <c r="M144">
        <v>8.6603613773282351E-2</v>
      </c>
      <c r="N144">
        <v>0</v>
      </c>
      <c r="O144">
        <v>2.2423431517680417E-2</v>
      </c>
      <c r="P144">
        <v>0</v>
      </c>
      <c r="Q144">
        <v>5.4312567472902168E-2</v>
      </c>
      <c r="R144">
        <v>0</v>
      </c>
      <c r="S144">
        <v>9.7271011945884944E-2</v>
      </c>
      <c r="T144">
        <v>0</v>
      </c>
      <c r="U144">
        <v>0.18678455168154209</v>
      </c>
      <c r="V144">
        <v>0</v>
      </c>
      <c r="W144">
        <v>0.18498616809977669</v>
      </c>
      <c r="X144">
        <v>0</v>
      </c>
      <c r="Y144">
        <v>0.17630966652413299</v>
      </c>
      <c r="Z144">
        <v>0</v>
      </c>
      <c r="AA144">
        <v>6.9657611344933673E-2</v>
      </c>
      <c r="AB144">
        <v>0</v>
      </c>
      <c r="AC144">
        <v>8.3467074797536359E-2</v>
      </c>
      <c r="AD144">
        <v>0</v>
      </c>
      <c r="AE144">
        <v>0.1426025857049758</v>
      </c>
      <c r="AF144">
        <v>7.7464788732394367E-3</v>
      </c>
      <c r="AG144">
        <v>0.23420407395010348</v>
      </c>
      <c r="AH144">
        <v>0</v>
      </c>
      <c r="AI144">
        <v>0.16851641872036638</v>
      </c>
      <c r="AJ144">
        <v>0</v>
      </c>
      <c r="AK144">
        <v>0.10673004370945899</v>
      </c>
      <c r="AL144">
        <v>0</v>
      </c>
      <c r="AM144">
        <v>9.6151537230619352E-2</v>
      </c>
      <c r="AN144">
        <v>0</v>
      </c>
      <c r="AO144">
        <v>7.2274102931793344E-2</v>
      </c>
      <c r="AP144">
        <v>0</v>
      </c>
      <c r="AQ144">
        <v>8.6552556487393545E-2</v>
      </c>
      <c r="AR144">
        <v>0</v>
      </c>
      <c r="AS144">
        <v>7.0203936921485632E-2</v>
      </c>
      <c r="AT144">
        <v>0</v>
      </c>
      <c r="AU144">
        <v>7.0608623111952637E-2</v>
      </c>
      <c r="AV144">
        <v>0</v>
      </c>
      <c r="AW144">
        <v>3.5298664274586306E-2</v>
      </c>
      <c r="AX144">
        <v>0</v>
      </c>
      <c r="AY144">
        <v>9.6055520748714054E-2</v>
      </c>
      <c r="AZ144">
        <v>0</v>
      </c>
      <c r="BA144">
        <v>0.37026324349974127</v>
      </c>
      <c r="BB144">
        <v>0</v>
      </c>
      <c r="BC144">
        <v>7.9701738605338288E-2</v>
      </c>
      <c r="BD144">
        <v>0</v>
      </c>
      <c r="BE144">
        <v>0.10781633241839389</v>
      </c>
      <c r="BF144">
        <v>0</v>
      </c>
      <c r="BG144">
        <v>0.19005031415967516</v>
      </c>
      <c r="BH144">
        <v>0</v>
      </c>
      <c r="BI144">
        <v>0.14806060311311525</v>
      </c>
      <c r="BJ144">
        <v>0</v>
      </c>
      <c r="BK144">
        <v>5.4457680485826672E-2</v>
      </c>
      <c r="BL144">
        <v>0</v>
      </c>
      <c r="BM144">
        <v>6.4859857231634468E-2</v>
      </c>
      <c r="BN144">
        <v>0</v>
      </c>
      <c r="BO144">
        <v>3.5851700579518482E-2</v>
      </c>
      <c r="BP144">
        <v>0</v>
      </c>
      <c r="BQ144">
        <v>4.9993297880648935E-2</v>
      </c>
      <c r="BR144">
        <v>0</v>
      </c>
      <c r="BS144">
        <v>9.1588202514756162E-2</v>
      </c>
      <c r="BT144">
        <v>0</v>
      </c>
      <c r="BU144">
        <v>4.0056745428022851E-2</v>
      </c>
      <c r="BV144">
        <v>0</v>
      </c>
      <c r="BW144">
        <v>4.0061956967172789E-2</v>
      </c>
      <c r="BX144">
        <v>0</v>
      </c>
      <c r="BY144">
        <v>7.348214995926737E-2</v>
      </c>
      <c r="BZ144">
        <v>0</v>
      </c>
      <c r="CA144">
        <v>6.1768982027503666E-2</v>
      </c>
      <c r="CB144">
        <v>0</v>
      </c>
      <c r="CC144">
        <v>5.5317298382603908E-2</v>
      </c>
      <c r="CD144">
        <v>0</v>
      </c>
      <c r="CE144">
        <v>7.305269857901879E-2</v>
      </c>
      <c r="CF144">
        <v>0</v>
      </c>
      <c r="CG144">
        <v>6.6733731643704053E-2</v>
      </c>
      <c r="CH144">
        <v>0</v>
      </c>
      <c r="CI144">
        <v>1.8146000323288152E-2</v>
      </c>
      <c r="CJ144">
        <v>0</v>
      </c>
      <c r="CK144">
        <v>7.6298244686324346E-2</v>
      </c>
      <c r="CL144">
        <v>1.3445378151260505E-3</v>
      </c>
      <c r="CM144">
        <v>6.8548868661265847E-2</v>
      </c>
      <c r="CN144">
        <v>0</v>
      </c>
      <c r="CO144">
        <v>1.8832149770711216E-2</v>
      </c>
    </row>
    <row r="145" spans="1:93">
      <c r="A145">
        <v>272</v>
      </c>
      <c r="B145" s="32" t="s">
        <v>184</v>
      </c>
      <c r="C145" t="str">
        <f t="shared" si="4"/>
        <v>Spring 5.2</v>
      </c>
      <c r="D145">
        <v>0</v>
      </c>
      <c r="E145">
        <v>4.8427885830506792E-2</v>
      </c>
      <c r="F145">
        <v>0</v>
      </c>
      <c r="G145">
        <v>2.8569170792166435E-2</v>
      </c>
      <c r="H145">
        <v>0</v>
      </c>
      <c r="I145">
        <v>2.8044768690525725E-2</v>
      </c>
      <c r="J145">
        <v>0</v>
      </c>
      <c r="K145">
        <v>2.3252655087040264E-2</v>
      </c>
      <c r="L145">
        <v>0</v>
      </c>
      <c r="M145">
        <v>6.4097732034177263E-2</v>
      </c>
      <c r="N145">
        <v>0</v>
      </c>
      <c r="O145">
        <v>3.1988090343007029E-2</v>
      </c>
      <c r="P145">
        <v>0</v>
      </c>
      <c r="Q145">
        <v>5.8346725992495976E-2</v>
      </c>
      <c r="R145">
        <v>0</v>
      </c>
      <c r="S145">
        <v>3.9759954544724273E-2</v>
      </c>
      <c r="T145">
        <v>0</v>
      </c>
      <c r="U145">
        <v>0.13232558711791384</v>
      </c>
      <c r="V145">
        <v>0</v>
      </c>
      <c r="W145">
        <v>5.1071948605799632E-2</v>
      </c>
      <c r="X145">
        <v>0</v>
      </c>
      <c r="Y145">
        <v>0.30435317163668341</v>
      </c>
      <c r="Z145">
        <v>0</v>
      </c>
      <c r="AA145">
        <v>7.2658702360439018E-2</v>
      </c>
      <c r="AB145">
        <v>0</v>
      </c>
      <c r="AC145">
        <v>6.7673773161819453E-2</v>
      </c>
      <c r="AD145">
        <v>0</v>
      </c>
      <c r="AE145">
        <v>0.3051032413770623</v>
      </c>
      <c r="AF145">
        <v>9.8591549295774642E-4</v>
      </c>
      <c r="AG145">
        <v>4.8954653055716571E-2</v>
      </c>
      <c r="AH145">
        <v>0</v>
      </c>
      <c r="AI145">
        <v>7.1009577776618302E-2</v>
      </c>
      <c r="AJ145">
        <v>0</v>
      </c>
      <c r="AK145">
        <v>9.8519590493318085E-2</v>
      </c>
      <c r="AL145">
        <v>0</v>
      </c>
      <c r="AM145">
        <v>4.2475814524055328E-2</v>
      </c>
      <c r="AN145">
        <v>0</v>
      </c>
      <c r="AO145">
        <v>5.5191322761923553E-2</v>
      </c>
      <c r="AP145">
        <v>0</v>
      </c>
      <c r="AQ145">
        <v>6.7791582588600088E-2</v>
      </c>
      <c r="AR145">
        <v>0</v>
      </c>
      <c r="AS145">
        <v>0.11529305811246791</v>
      </c>
      <c r="AT145">
        <v>0</v>
      </c>
      <c r="AU145">
        <v>7.1693782156055763E-2</v>
      </c>
      <c r="AV145">
        <v>0</v>
      </c>
      <c r="AW145">
        <v>7.4197076226843739E-2</v>
      </c>
      <c r="AX145">
        <v>0</v>
      </c>
      <c r="AY145">
        <v>7.9491376814713646E-2</v>
      </c>
      <c r="AZ145">
        <v>0</v>
      </c>
      <c r="BA145">
        <v>0.14705169982098826</v>
      </c>
      <c r="BB145">
        <v>0</v>
      </c>
      <c r="BC145">
        <v>9.5662606244150294E-2</v>
      </c>
      <c r="BD145">
        <v>0</v>
      </c>
      <c r="BE145">
        <v>0.13816820526189996</v>
      </c>
      <c r="BF145">
        <v>0</v>
      </c>
      <c r="BG145">
        <v>0.35376172028001218</v>
      </c>
      <c r="BH145">
        <v>0</v>
      </c>
      <c r="BI145">
        <v>0.2706719902993906</v>
      </c>
      <c r="BJ145">
        <v>0</v>
      </c>
      <c r="BK145">
        <v>5.2278952828943397E-2</v>
      </c>
      <c r="BL145">
        <v>0</v>
      </c>
      <c r="BM145">
        <v>0.20384105331728877</v>
      </c>
      <c r="BN145">
        <v>0</v>
      </c>
      <c r="BO145">
        <v>5.7826857899677168E-2</v>
      </c>
      <c r="BP145">
        <v>0</v>
      </c>
      <c r="BQ145">
        <v>3.8123270300091501E-2</v>
      </c>
      <c r="BR145">
        <v>0</v>
      </c>
      <c r="BS145">
        <v>0.10103325329725445</v>
      </c>
      <c r="BT145">
        <v>0</v>
      </c>
      <c r="BU145">
        <v>3.233104436362929E-2</v>
      </c>
      <c r="BV145">
        <v>0</v>
      </c>
      <c r="BW145">
        <v>6.0126582478900806E-2</v>
      </c>
      <c r="BX145">
        <v>0</v>
      </c>
      <c r="BY145">
        <v>0.15485059854836561</v>
      </c>
      <c r="BZ145">
        <v>0</v>
      </c>
      <c r="CA145">
        <v>5.1808218548324139E-2</v>
      </c>
      <c r="CB145">
        <v>0</v>
      </c>
      <c r="CC145">
        <v>5.1317686527113125E-2</v>
      </c>
      <c r="CD145">
        <v>0</v>
      </c>
      <c r="CE145">
        <v>0.24940187655589718</v>
      </c>
      <c r="CF145">
        <v>0</v>
      </c>
      <c r="CG145">
        <v>4.2358317042846136E-2</v>
      </c>
      <c r="CH145">
        <v>0</v>
      </c>
      <c r="CI145">
        <v>2.8612924875779398E-2</v>
      </c>
      <c r="CJ145">
        <v>0</v>
      </c>
      <c r="CK145">
        <v>4.9450399737549326E-2</v>
      </c>
      <c r="CL145">
        <v>7.5630252100840334E-4</v>
      </c>
      <c r="CM145">
        <v>4.6262100235417561E-2</v>
      </c>
      <c r="CN145">
        <v>0</v>
      </c>
      <c r="CO145">
        <v>1.6075874575721766E-2</v>
      </c>
    </row>
    <row r="146" spans="1:93">
      <c r="A146">
        <v>212</v>
      </c>
      <c r="B146" s="32" t="s">
        <v>185</v>
      </c>
      <c r="C146" t="str">
        <f t="shared" si="4"/>
        <v>Summer 4.1</v>
      </c>
      <c r="D146">
        <v>0</v>
      </c>
      <c r="E146">
        <v>5.7320632982343696E-2</v>
      </c>
      <c r="F146">
        <v>0</v>
      </c>
      <c r="G146">
        <v>2.96836404750358E-2</v>
      </c>
      <c r="H146">
        <v>0</v>
      </c>
      <c r="I146">
        <v>3.5021494121539862E-2</v>
      </c>
      <c r="J146">
        <v>0</v>
      </c>
      <c r="K146">
        <v>3.5282964568738785E-2</v>
      </c>
      <c r="L146">
        <v>0</v>
      </c>
      <c r="M146">
        <v>5.6019223623159337E-2</v>
      </c>
      <c r="N146">
        <v>0</v>
      </c>
      <c r="O146">
        <v>2.5892134718173112E-2</v>
      </c>
      <c r="P146">
        <v>0</v>
      </c>
      <c r="Q146">
        <v>6.3338689431956918E-2</v>
      </c>
      <c r="R146">
        <v>0</v>
      </c>
      <c r="S146">
        <v>2.552870485310893E-2</v>
      </c>
      <c r="T146">
        <v>0</v>
      </c>
      <c r="U146">
        <v>0.15361059703533525</v>
      </c>
      <c r="V146">
        <v>0</v>
      </c>
      <c r="W146">
        <v>8.5585744093039262E-2</v>
      </c>
      <c r="X146">
        <v>0</v>
      </c>
      <c r="Y146">
        <v>0.27687075638567216</v>
      </c>
      <c r="Z146">
        <v>0</v>
      </c>
      <c r="AA146">
        <v>0.13530580869344311</v>
      </c>
      <c r="AB146">
        <v>0</v>
      </c>
      <c r="AC146">
        <v>6.5756443722186614E-2</v>
      </c>
      <c r="AD146">
        <v>0</v>
      </c>
      <c r="AE146">
        <v>0.29570326332658919</v>
      </c>
      <c r="AF146">
        <v>0</v>
      </c>
      <c r="AG146">
        <v>0.10438677914355822</v>
      </c>
      <c r="AH146">
        <v>0</v>
      </c>
      <c r="AI146">
        <v>6.9233440813906519E-2</v>
      </c>
      <c r="AJ146">
        <v>0</v>
      </c>
      <c r="AK146">
        <v>0.14097424365371636</v>
      </c>
      <c r="AL146">
        <v>1.1904761904761903E-4</v>
      </c>
      <c r="AM146">
        <v>7.3305777219107152E-2</v>
      </c>
      <c r="AN146">
        <v>0</v>
      </c>
      <c r="AO146">
        <v>7.5369543297048619E-2</v>
      </c>
      <c r="AP146">
        <v>0</v>
      </c>
      <c r="AQ146">
        <v>5.7174568587172674E-2</v>
      </c>
      <c r="AR146">
        <v>0</v>
      </c>
      <c r="AS146">
        <v>0.10936684191568791</v>
      </c>
      <c r="AT146">
        <v>0</v>
      </c>
      <c r="AU146">
        <v>6.7393469920896606E-2</v>
      </c>
      <c r="AV146">
        <v>0</v>
      </c>
      <c r="AW146">
        <v>3.0182503182304733E-2</v>
      </c>
      <c r="AX146">
        <v>0</v>
      </c>
      <c r="AY146">
        <v>9.3523401149959579E-2</v>
      </c>
      <c r="AZ146">
        <v>0</v>
      </c>
      <c r="BA146">
        <v>0.25511352804431825</v>
      </c>
      <c r="BB146">
        <v>0</v>
      </c>
      <c r="BC146">
        <v>0.10339336980141373</v>
      </c>
      <c r="BD146">
        <v>0</v>
      </c>
      <c r="BE146">
        <v>8.0296798551285686E-2</v>
      </c>
      <c r="BF146">
        <v>0</v>
      </c>
      <c r="BG146">
        <v>0.1714470746613688</v>
      </c>
      <c r="BH146">
        <v>0</v>
      </c>
      <c r="BI146">
        <v>0.27552738799283349</v>
      </c>
      <c r="BJ146">
        <v>0</v>
      </c>
      <c r="BK146">
        <v>4.8590361207962153E-2</v>
      </c>
      <c r="BL146">
        <v>0</v>
      </c>
      <c r="BM146">
        <v>4.2020800501269329E-2</v>
      </c>
      <c r="BN146">
        <v>0</v>
      </c>
      <c r="BO146">
        <v>3.3950657795048286E-2</v>
      </c>
      <c r="BP146">
        <v>0</v>
      </c>
      <c r="BQ146">
        <v>6.5553160272271926E-2</v>
      </c>
      <c r="BR146">
        <v>0</v>
      </c>
      <c r="BS146">
        <v>8.1161877288740067E-2</v>
      </c>
      <c r="BT146">
        <v>7.9365079365079365E-5</v>
      </c>
      <c r="BU146">
        <v>4.2537270033867883E-2</v>
      </c>
      <c r="BV146">
        <v>0</v>
      </c>
      <c r="BW146">
        <v>4.1010555794437298E-2</v>
      </c>
      <c r="BX146">
        <v>0</v>
      </c>
      <c r="BY146">
        <v>0.12092146749080579</v>
      </c>
      <c r="BZ146">
        <v>0</v>
      </c>
      <c r="CA146">
        <v>6.7563117730665367E-2</v>
      </c>
      <c r="CB146">
        <v>0</v>
      </c>
      <c r="CC146">
        <v>8.2124028369311972E-2</v>
      </c>
      <c r="CD146">
        <v>0</v>
      </c>
      <c r="CE146">
        <v>0.47349852342448601</v>
      </c>
      <c r="CF146">
        <v>0.93457943925233633</v>
      </c>
      <c r="CG146">
        <v>0.8854778884924811</v>
      </c>
      <c r="CH146">
        <v>0</v>
      </c>
      <c r="CI146">
        <v>2.1771194236647844E-2</v>
      </c>
      <c r="CJ146">
        <v>0</v>
      </c>
      <c r="CK146">
        <v>3.6400686820444762E-2</v>
      </c>
      <c r="CL146">
        <v>0</v>
      </c>
      <c r="CM146">
        <v>4.9370308311112179E-2</v>
      </c>
      <c r="CN146">
        <v>0</v>
      </c>
      <c r="CO146">
        <v>2.1632944747071357E-2</v>
      </c>
    </row>
    <row r="147" spans="1:93">
      <c r="A147">
        <v>186</v>
      </c>
      <c r="B147" s="32" t="s">
        <v>186</v>
      </c>
      <c r="C147" t="str">
        <f t="shared" si="4"/>
        <v>Other Cdn</v>
      </c>
      <c r="D147">
        <v>0</v>
      </c>
      <c r="E147">
        <v>3.5762435531986853E-2</v>
      </c>
      <c r="F147">
        <v>0</v>
      </c>
      <c r="G147">
        <v>3.2456624027220139E-2</v>
      </c>
      <c r="H147">
        <v>0</v>
      </c>
      <c r="I147">
        <v>3.3454683103896814E-2</v>
      </c>
      <c r="J147">
        <v>0</v>
      </c>
      <c r="K147">
        <v>1.7401441923533285E-2</v>
      </c>
      <c r="L147">
        <v>0</v>
      </c>
      <c r="M147">
        <v>7.2649330984732766E-2</v>
      </c>
      <c r="N147">
        <v>0</v>
      </c>
      <c r="O147">
        <v>2.2455607883834796E-2</v>
      </c>
      <c r="P147">
        <v>0</v>
      </c>
      <c r="Q147">
        <v>3.5515694227392577E-2</v>
      </c>
      <c r="R147">
        <v>9.1743119266055046E-5</v>
      </c>
      <c r="S147">
        <v>5.1190054133241729E-2</v>
      </c>
      <c r="T147">
        <v>0</v>
      </c>
      <c r="U147">
        <v>0.13334149952490237</v>
      </c>
      <c r="V147">
        <v>0</v>
      </c>
      <c r="W147">
        <v>0.18818908446865693</v>
      </c>
      <c r="X147">
        <v>0</v>
      </c>
      <c r="Y147">
        <v>0.26979768175228624</v>
      </c>
      <c r="Z147">
        <v>0</v>
      </c>
      <c r="AA147">
        <v>7.2626437059351776E-2</v>
      </c>
      <c r="AB147">
        <v>0</v>
      </c>
      <c r="AC147">
        <v>0.10767596301543413</v>
      </c>
      <c r="AD147">
        <v>0</v>
      </c>
      <c r="AE147">
        <v>0.33696282628003577</v>
      </c>
      <c r="AF147">
        <v>0</v>
      </c>
      <c r="AG147">
        <v>6.2033029183419394E-2</v>
      </c>
      <c r="AH147">
        <v>0</v>
      </c>
      <c r="AI147">
        <v>8.1823266890906243E-2</v>
      </c>
      <c r="AJ147">
        <v>0</v>
      </c>
      <c r="AK147">
        <v>0.11135901437696141</v>
      </c>
      <c r="AL147">
        <v>0</v>
      </c>
      <c r="AM147">
        <v>6.5925599113408478E-2</v>
      </c>
      <c r="AN147">
        <v>0</v>
      </c>
      <c r="AO147">
        <v>9.8079487450668565E-2</v>
      </c>
      <c r="AP147">
        <v>0</v>
      </c>
      <c r="AQ147">
        <v>4.9535459785668881E-2</v>
      </c>
      <c r="AR147">
        <v>0</v>
      </c>
      <c r="AS147">
        <v>6.4998818332631714E-2</v>
      </c>
      <c r="AT147">
        <v>0</v>
      </c>
      <c r="AU147">
        <v>4.0339468604243277E-2</v>
      </c>
      <c r="AV147">
        <v>0</v>
      </c>
      <c r="AW147">
        <v>3.7498733518634357E-2</v>
      </c>
      <c r="AX147">
        <v>0</v>
      </c>
      <c r="AY147">
        <v>6.5839633851796073E-2</v>
      </c>
      <c r="AZ147">
        <v>0</v>
      </c>
      <c r="BA147">
        <v>0.15495687000954916</v>
      </c>
      <c r="BB147">
        <v>0</v>
      </c>
      <c r="BC147">
        <v>0.11019007480376142</v>
      </c>
      <c r="BD147">
        <v>7.3170731707317073E-4</v>
      </c>
      <c r="BE147">
        <v>0.12183675315536743</v>
      </c>
      <c r="BF147">
        <v>0</v>
      </c>
      <c r="BG147">
        <v>0.2220262136864842</v>
      </c>
      <c r="BH147">
        <v>0</v>
      </c>
      <c r="BI147">
        <v>0.31106280074383791</v>
      </c>
      <c r="BJ147">
        <v>0</v>
      </c>
      <c r="BK147">
        <v>6.962519922295865E-2</v>
      </c>
      <c r="BL147">
        <v>0</v>
      </c>
      <c r="BM147">
        <v>0.19009048092709407</v>
      </c>
      <c r="BN147">
        <v>0</v>
      </c>
      <c r="BO147">
        <v>5.2580917406294135E-2</v>
      </c>
      <c r="BP147">
        <v>0</v>
      </c>
      <c r="BQ147">
        <v>4.1873744053333772E-2</v>
      </c>
      <c r="BR147">
        <v>0</v>
      </c>
      <c r="BS147">
        <v>7.7776577577069822E-2</v>
      </c>
      <c r="BT147">
        <v>0</v>
      </c>
      <c r="BU147">
        <v>3.5707868953362649E-2</v>
      </c>
      <c r="BV147">
        <v>0</v>
      </c>
      <c r="BW147">
        <v>4.5999881509737502E-2</v>
      </c>
      <c r="BX147">
        <v>0</v>
      </c>
      <c r="BY147">
        <v>9.5437929775556082E-2</v>
      </c>
      <c r="BZ147">
        <v>0</v>
      </c>
      <c r="CA147">
        <v>5.4278564058490221E-2</v>
      </c>
      <c r="CB147">
        <v>0</v>
      </c>
      <c r="CC147">
        <v>4.8983976390185979E-2</v>
      </c>
      <c r="CD147">
        <v>0</v>
      </c>
      <c r="CE147">
        <v>0.13712459814176864</v>
      </c>
      <c r="CF147">
        <v>0</v>
      </c>
      <c r="CG147">
        <v>4.4724846910784585E-2</v>
      </c>
      <c r="CH147">
        <v>0</v>
      </c>
      <c r="CI147">
        <v>1.8099700547688394E-2</v>
      </c>
      <c r="CJ147">
        <v>0</v>
      </c>
      <c r="CK147">
        <v>7.6067586577811E-2</v>
      </c>
      <c r="CL147">
        <v>0</v>
      </c>
      <c r="CM147">
        <v>3.3062165849820982E-2</v>
      </c>
      <c r="CN147">
        <v>2.040816326530612E-4</v>
      </c>
      <c r="CO147">
        <v>2.5949985359803529E-2</v>
      </c>
    </row>
    <row r="148" spans="1:93">
      <c r="A148">
        <v>430</v>
      </c>
      <c r="B148" s="32" t="s">
        <v>187</v>
      </c>
      <c r="C148" t="str">
        <f t="shared" si="4"/>
        <v>Other Cdn</v>
      </c>
      <c r="D148">
        <v>0</v>
      </c>
      <c r="E148">
        <v>4.865528885654026E-2</v>
      </c>
      <c r="F148">
        <v>0</v>
      </c>
      <c r="G148">
        <v>3.3924595617616175E-2</v>
      </c>
      <c r="H148">
        <v>0</v>
      </c>
      <c r="I148">
        <v>2.4603569528898781E-2</v>
      </c>
      <c r="J148">
        <v>1.4018691588785047E-4</v>
      </c>
      <c r="K148">
        <v>1.554318368468653E-2</v>
      </c>
      <c r="L148">
        <v>0</v>
      </c>
      <c r="M148">
        <v>7.5535835642737331E-2</v>
      </c>
      <c r="N148">
        <v>0</v>
      </c>
      <c r="O148">
        <v>3.588479861831731E-2</v>
      </c>
      <c r="P148">
        <v>0</v>
      </c>
      <c r="Q148">
        <v>5.9281148145532293E-2</v>
      </c>
      <c r="R148">
        <v>0</v>
      </c>
      <c r="S148">
        <v>5.3876597598371788E-2</v>
      </c>
      <c r="T148">
        <v>0</v>
      </c>
      <c r="U148">
        <v>0.14895714391418868</v>
      </c>
      <c r="V148">
        <v>0</v>
      </c>
      <c r="W148">
        <v>6.0349509578211377E-2</v>
      </c>
      <c r="X148">
        <v>0</v>
      </c>
      <c r="Y148">
        <v>0.21915209961183674</v>
      </c>
      <c r="Z148">
        <v>0</v>
      </c>
      <c r="AA148">
        <v>9.7879376976172758E-2</v>
      </c>
      <c r="AB148">
        <v>6.2500000000000001E-4</v>
      </c>
      <c r="AC148">
        <v>7.308470522218545E-2</v>
      </c>
      <c r="AD148">
        <v>0</v>
      </c>
      <c r="AE148">
        <v>0.43552572296655034</v>
      </c>
      <c r="AF148">
        <v>0</v>
      </c>
      <c r="AG148">
        <v>7.8407693351084273E-2</v>
      </c>
      <c r="AH148">
        <v>0</v>
      </c>
      <c r="AI148">
        <v>4.9965520665009915E-2</v>
      </c>
      <c r="AJ148">
        <v>0</v>
      </c>
      <c r="AK148">
        <v>0.12723226951147459</v>
      </c>
      <c r="AL148">
        <v>0</v>
      </c>
      <c r="AM148">
        <v>7.4350125716903859E-2</v>
      </c>
      <c r="AN148">
        <v>0</v>
      </c>
      <c r="AO148">
        <v>4.7488641980074658E-2</v>
      </c>
      <c r="AP148">
        <v>0</v>
      </c>
      <c r="AQ148">
        <v>3.3305112566275857E-2</v>
      </c>
      <c r="AR148">
        <v>0</v>
      </c>
      <c r="AS148">
        <v>8.5441471923840648E-2</v>
      </c>
      <c r="AT148">
        <v>0</v>
      </c>
      <c r="AU148">
        <v>6.4993845247007784E-2</v>
      </c>
      <c r="AV148">
        <v>0</v>
      </c>
      <c r="AW148">
        <v>5.6847838724763955E-2</v>
      </c>
      <c r="AX148">
        <v>0</v>
      </c>
      <c r="AY148">
        <v>0.11917148687638514</v>
      </c>
      <c r="AZ148">
        <v>0</v>
      </c>
      <c r="BA148">
        <v>0.15306003344238403</v>
      </c>
      <c r="BB148">
        <v>0</v>
      </c>
      <c r="BC148">
        <v>0.11836431477054687</v>
      </c>
      <c r="BD148">
        <v>0</v>
      </c>
      <c r="BE148">
        <v>6.3142482508290187E-2</v>
      </c>
      <c r="BF148">
        <v>0</v>
      </c>
      <c r="BG148">
        <v>0.29470908595517459</v>
      </c>
      <c r="BH148">
        <v>0</v>
      </c>
      <c r="BI148">
        <v>0.2363667212673819</v>
      </c>
      <c r="BJ148">
        <v>0</v>
      </c>
      <c r="BK148">
        <v>7.0508979936070304E-2</v>
      </c>
      <c r="BL148">
        <v>0</v>
      </c>
      <c r="BM148">
        <v>8.1697440885163078E-2</v>
      </c>
      <c r="BN148">
        <v>0</v>
      </c>
      <c r="BO148">
        <v>4.1472775396757686E-2</v>
      </c>
      <c r="BP148">
        <v>9.0909090909090904E-5</v>
      </c>
      <c r="BQ148">
        <v>5.8618966370295469E-2</v>
      </c>
      <c r="BR148">
        <v>0</v>
      </c>
      <c r="BS148">
        <v>0.10961924620208714</v>
      </c>
      <c r="BT148">
        <v>0</v>
      </c>
      <c r="BU148">
        <v>4.7706086478233628E-2</v>
      </c>
      <c r="BV148">
        <v>0</v>
      </c>
      <c r="BW148">
        <v>4.3605372866818683E-2</v>
      </c>
      <c r="BX148">
        <v>0</v>
      </c>
      <c r="BY148">
        <v>0.1189634466134999</v>
      </c>
      <c r="BZ148">
        <v>0</v>
      </c>
      <c r="CA148">
        <v>5.2063936322050558E-2</v>
      </c>
      <c r="CB148">
        <v>0</v>
      </c>
      <c r="CC148">
        <v>6.932429650424575E-2</v>
      </c>
      <c r="CD148">
        <v>0</v>
      </c>
      <c r="CE148">
        <v>0.17333922738022942</v>
      </c>
      <c r="CF148">
        <v>0</v>
      </c>
      <c r="CG148">
        <v>9.0068720083243917E-2</v>
      </c>
      <c r="CH148">
        <v>0</v>
      </c>
      <c r="CI148">
        <v>2.0790726909671618E-2</v>
      </c>
      <c r="CJ148">
        <v>0</v>
      </c>
      <c r="CK148">
        <v>5.3699834890125371E-2</v>
      </c>
      <c r="CL148">
        <v>0</v>
      </c>
      <c r="CM148">
        <v>4.2269584476041157E-2</v>
      </c>
      <c r="CN148">
        <v>0</v>
      </c>
      <c r="CO148">
        <v>1.9092101791973636E-2</v>
      </c>
    </row>
    <row r="149" spans="1:93">
      <c r="A149">
        <v>190</v>
      </c>
      <c r="B149" s="32" t="s">
        <v>188</v>
      </c>
      <c r="C149" t="str">
        <f t="shared" si="4"/>
        <v>Other Cdn</v>
      </c>
      <c r="D149">
        <v>2.8846153846153843E-4</v>
      </c>
      <c r="E149">
        <v>6.7976072809831145E-2</v>
      </c>
      <c r="F149">
        <v>0</v>
      </c>
      <c r="G149">
        <v>2.964760189340452E-2</v>
      </c>
      <c r="H149">
        <v>0</v>
      </c>
      <c r="I149">
        <v>2.8327995826297948E-2</v>
      </c>
      <c r="J149">
        <v>0</v>
      </c>
      <c r="K149">
        <v>2.729234301408949E-2</v>
      </c>
      <c r="L149">
        <v>0</v>
      </c>
      <c r="M149">
        <v>5.4278951910128485E-2</v>
      </c>
      <c r="N149">
        <v>0</v>
      </c>
      <c r="O149">
        <v>2.4064451163094878E-2</v>
      </c>
      <c r="P149">
        <v>0</v>
      </c>
      <c r="Q149">
        <v>7.8117463692911712E-2</v>
      </c>
      <c r="R149">
        <v>0</v>
      </c>
      <c r="S149">
        <v>4.1085987950158706E-2</v>
      </c>
      <c r="T149">
        <v>0</v>
      </c>
      <c r="U149">
        <v>0.26917172537577971</v>
      </c>
      <c r="V149">
        <v>0</v>
      </c>
      <c r="W149">
        <v>0.12107269824293994</v>
      </c>
      <c r="X149">
        <v>0</v>
      </c>
      <c r="Y149">
        <v>0.11228223693030435</v>
      </c>
      <c r="Z149">
        <v>0</v>
      </c>
      <c r="AA149">
        <v>0.12021668896301596</v>
      </c>
      <c r="AB149">
        <v>4.6874999999999998E-4</v>
      </c>
      <c r="AC149">
        <v>0.11741268106029848</v>
      </c>
      <c r="AD149">
        <v>0</v>
      </c>
      <c r="AE149">
        <v>0.30489822021859869</v>
      </c>
      <c r="AF149">
        <v>0</v>
      </c>
      <c r="AG149">
        <v>4.4737412124578255E-2</v>
      </c>
      <c r="AH149">
        <v>0</v>
      </c>
      <c r="AI149">
        <v>9.4686259028250119E-2</v>
      </c>
      <c r="AJ149">
        <v>0</v>
      </c>
      <c r="AK149">
        <v>0.15399335860825153</v>
      </c>
      <c r="AL149">
        <v>0</v>
      </c>
      <c r="AM149">
        <v>4.7431812928537431E-2</v>
      </c>
      <c r="AN149">
        <v>8.1250000000000003E-3</v>
      </c>
      <c r="AO149">
        <v>0.18530374563892332</v>
      </c>
      <c r="AP149">
        <v>0</v>
      </c>
      <c r="AQ149">
        <v>4.4574758450372932E-2</v>
      </c>
      <c r="AR149">
        <v>0</v>
      </c>
      <c r="AS149">
        <v>6.5260167705491645E-2</v>
      </c>
      <c r="AT149">
        <v>3.076923076923077E-4</v>
      </c>
      <c r="AU149">
        <v>0.10915562969975262</v>
      </c>
      <c r="AV149">
        <v>0</v>
      </c>
      <c r="AW149">
        <v>5.1667231881387173E-2</v>
      </c>
      <c r="AX149">
        <v>0</v>
      </c>
      <c r="AY149">
        <v>5.0994313820309403E-2</v>
      </c>
      <c r="AZ149">
        <v>0</v>
      </c>
      <c r="BA149">
        <v>0.12163913024927783</v>
      </c>
      <c r="BB149">
        <v>0</v>
      </c>
      <c r="BC149">
        <v>0.12255841528232829</v>
      </c>
      <c r="BD149">
        <v>0</v>
      </c>
      <c r="BE149">
        <v>7.3864199663972507E-2</v>
      </c>
      <c r="BF149">
        <v>0</v>
      </c>
      <c r="BG149">
        <v>0.2836790570005796</v>
      </c>
      <c r="BH149">
        <v>0</v>
      </c>
      <c r="BI149">
        <v>0.2364520901981961</v>
      </c>
      <c r="BJ149">
        <v>0</v>
      </c>
      <c r="BK149">
        <v>4.0103325643551908E-2</v>
      </c>
      <c r="BL149">
        <v>0</v>
      </c>
      <c r="BM149">
        <v>4.3029194172737109E-2</v>
      </c>
      <c r="BN149">
        <v>0</v>
      </c>
      <c r="BO149">
        <v>3.9559005188315191E-2</v>
      </c>
      <c r="BP149">
        <v>0</v>
      </c>
      <c r="BQ149">
        <v>4.6185396058504344E-2</v>
      </c>
      <c r="BR149">
        <v>0</v>
      </c>
      <c r="BS149">
        <v>8.4294131172075099E-2</v>
      </c>
      <c r="BT149">
        <v>1.8253968253968255E-3</v>
      </c>
      <c r="BU149">
        <v>8.3700063142491135E-2</v>
      </c>
      <c r="BV149">
        <v>8.547008547008547E-5</v>
      </c>
      <c r="BW149">
        <v>4.0023315537054897E-2</v>
      </c>
      <c r="BX149">
        <v>0</v>
      </c>
      <c r="BY149">
        <v>7.8559994700080793E-2</v>
      </c>
      <c r="BZ149">
        <v>1.111111111111111E-4</v>
      </c>
      <c r="CA149">
        <v>6.1393289646355952E-2</v>
      </c>
      <c r="CB149">
        <v>1.3888888888888889E-4</v>
      </c>
      <c r="CC149">
        <v>5.3409890110691693E-2</v>
      </c>
      <c r="CD149">
        <v>0</v>
      </c>
      <c r="CE149">
        <v>7.7325263139752479E-2</v>
      </c>
      <c r="CF149">
        <v>0</v>
      </c>
      <c r="CG149">
        <v>6.3913269284234409E-2</v>
      </c>
      <c r="CH149">
        <v>0</v>
      </c>
      <c r="CI149">
        <v>1.9186360041476429E-2</v>
      </c>
      <c r="CJ149">
        <v>1.3513513513513514E-4</v>
      </c>
      <c r="CK149">
        <v>8.0805277979194706E-2</v>
      </c>
      <c r="CL149">
        <v>0</v>
      </c>
      <c r="CM149">
        <v>6.7525272055998578E-2</v>
      </c>
      <c r="CN149">
        <v>0</v>
      </c>
      <c r="CO149">
        <v>2.130687443736946E-2</v>
      </c>
    </row>
    <row r="150" spans="1:93">
      <c r="A150">
        <v>188</v>
      </c>
      <c r="B150" s="32" t="s">
        <v>189</v>
      </c>
      <c r="C150" t="str">
        <f t="shared" si="4"/>
        <v>Other Cdn</v>
      </c>
      <c r="D150">
        <v>0</v>
      </c>
      <c r="E150">
        <v>4.8224645790779723E-2</v>
      </c>
      <c r="F150">
        <v>0</v>
      </c>
      <c r="G150">
        <v>2.3160983206986511E-2</v>
      </c>
      <c r="H150">
        <v>0</v>
      </c>
      <c r="I150">
        <v>3.5383559736549428E-2</v>
      </c>
      <c r="J150">
        <v>0</v>
      </c>
      <c r="K150">
        <v>2.2573304042730218E-2</v>
      </c>
      <c r="L150">
        <v>0</v>
      </c>
      <c r="M150">
        <v>5.0439238809494032E-2</v>
      </c>
      <c r="N150">
        <v>0</v>
      </c>
      <c r="O150">
        <v>2.3031077765799522E-2</v>
      </c>
      <c r="P150">
        <v>0</v>
      </c>
      <c r="Q150">
        <v>4.1078061550103268E-2</v>
      </c>
      <c r="R150">
        <v>0</v>
      </c>
      <c r="S150">
        <v>5.6101999460218391E-2</v>
      </c>
      <c r="T150">
        <v>0</v>
      </c>
      <c r="U150">
        <v>0.181427896444182</v>
      </c>
      <c r="V150">
        <v>0</v>
      </c>
      <c r="W150">
        <v>0.23641550632131325</v>
      </c>
      <c r="X150">
        <v>0</v>
      </c>
      <c r="Y150">
        <v>0.42625072312888446</v>
      </c>
      <c r="Z150">
        <v>0</v>
      </c>
      <c r="AA150">
        <v>0.18608435355683148</v>
      </c>
      <c r="AB150">
        <v>1.5625E-4</v>
      </c>
      <c r="AC150">
        <v>6.039960853574404E-2</v>
      </c>
      <c r="AD150">
        <v>0</v>
      </c>
      <c r="AE150">
        <v>0.23723686061150623</v>
      </c>
      <c r="AF150">
        <v>0</v>
      </c>
      <c r="AG150">
        <v>0.12864969092188849</v>
      </c>
      <c r="AH150">
        <v>0</v>
      </c>
      <c r="AI150">
        <v>5.8819115675406757E-2</v>
      </c>
      <c r="AJ150">
        <v>0</v>
      </c>
      <c r="AK150">
        <v>0.11964451086823039</v>
      </c>
      <c r="AL150">
        <v>0</v>
      </c>
      <c r="AM150">
        <v>3.9152416160041968E-2</v>
      </c>
      <c r="AN150">
        <v>0</v>
      </c>
      <c r="AO150">
        <v>4.8361239448013446E-2</v>
      </c>
      <c r="AP150">
        <v>0</v>
      </c>
      <c r="AQ150">
        <v>4.2706906794906102E-2</v>
      </c>
      <c r="AR150">
        <v>0</v>
      </c>
      <c r="AS150">
        <v>7.5695728970255852E-2</v>
      </c>
      <c r="AT150">
        <v>0</v>
      </c>
      <c r="AU150">
        <v>6.7087623112743286E-2</v>
      </c>
      <c r="AV150">
        <v>0</v>
      </c>
      <c r="AW150">
        <v>5.9380995362666528E-2</v>
      </c>
      <c r="AX150">
        <v>0</v>
      </c>
      <c r="AY150">
        <v>5.6986745379209815E-2</v>
      </c>
      <c r="AZ150">
        <v>0</v>
      </c>
      <c r="BA150">
        <v>0.14109990367920819</v>
      </c>
      <c r="BB150">
        <v>0</v>
      </c>
      <c r="BC150">
        <v>5.3175809036315282E-2</v>
      </c>
      <c r="BD150">
        <v>0</v>
      </c>
      <c r="BE150">
        <v>0.13028969506627933</v>
      </c>
      <c r="BF150">
        <v>0</v>
      </c>
      <c r="BG150">
        <v>0.13521193818159205</v>
      </c>
      <c r="BH150">
        <v>0</v>
      </c>
      <c r="BI150">
        <v>0.23823500076932247</v>
      </c>
      <c r="BJ150">
        <v>0</v>
      </c>
      <c r="BK150">
        <v>7.2156154630531003E-2</v>
      </c>
      <c r="BL150">
        <v>0</v>
      </c>
      <c r="BM150">
        <v>5.7661103703346067E-2</v>
      </c>
      <c r="BN150">
        <v>0</v>
      </c>
      <c r="BO150">
        <v>3.9256250525496326E-2</v>
      </c>
      <c r="BP150">
        <v>0</v>
      </c>
      <c r="BQ150">
        <v>3.5510612503307191E-2</v>
      </c>
      <c r="BR150">
        <v>0</v>
      </c>
      <c r="BS150">
        <v>5.0416121216609398E-2</v>
      </c>
      <c r="BT150">
        <v>0</v>
      </c>
      <c r="BU150">
        <v>3.756031786004712E-2</v>
      </c>
      <c r="BV150">
        <v>0</v>
      </c>
      <c r="BW150">
        <v>4.021016769125163E-2</v>
      </c>
      <c r="BX150">
        <v>0</v>
      </c>
      <c r="BY150">
        <v>5.0594920541477871E-2</v>
      </c>
      <c r="BZ150">
        <v>0</v>
      </c>
      <c r="CA150">
        <v>5.084815093437859E-2</v>
      </c>
      <c r="CB150">
        <v>0</v>
      </c>
      <c r="CC150">
        <v>7.3643016840654621E-2</v>
      </c>
      <c r="CD150">
        <v>0</v>
      </c>
      <c r="CE150">
        <v>0.29962835782896363</v>
      </c>
      <c r="CF150">
        <v>0</v>
      </c>
      <c r="CG150">
        <v>3.1566362532359525E-2</v>
      </c>
      <c r="CH150">
        <v>0</v>
      </c>
      <c r="CI150">
        <v>2.0376926213543384E-2</v>
      </c>
      <c r="CJ150">
        <v>0</v>
      </c>
      <c r="CK150">
        <v>4.7068090470233123E-2</v>
      </c>
      <c r="CL150">
        <v>0</v>
      </c>
      <c r="CM150">
        <v>2.6065347498815814E-2</v>
      </c>
      <c r="CN150">
        <v>0</v>
      </c>
      <c r="CO150">
        <v>1.8209875341583082E-2</v>
      </c>
    </row>
    <row r="151" spans="1:93">
      <c r="A151">
        <v>429</v>
      </c>
      <c r="B151" s="32" t="s">
        <v>190</v>
      </c>
      <c r="C151" t="str">
        <f t="shared" si="4"/>
        <v>Other Cdn</v>
      </c>
      <c r="D151">
        <v>6.7307692307692305E-4</v>
      </c>
      <c r="E151">
        <v>6.1961309059622341E-2</v>
      </c>
      <c r="F151">
        <v>0</v>
      </c>
      <c r="G151">
        <v>3.9304635673652319E-2</v>
      </c>
      <c r="H151">
        <v>0</v>
      </c>
      <c r="I151">
        <v>2.4218211167945865E-2</v>
      </c>
      <c r="J151">
        <v>0</v>
      </c>
      <c r="K151">
        <v>2.6807084175198861E-2</v>
      </c>
      <c r="L151">
        <v>0</v>
      </c>
      <c r="M151">
        <v>7.2396265248437994E-2</v>
      </c>
      <c r="N151">
        <v>0</v>
      </c>
      <c r="O151">
        <v>2.3431064881480484E-2</v>
      </c>
      <c r="P151">
        <v>0</v>
      </c>
      <c r="Q151">
        <v>5.6078435062757455E-2</v>
      </c>
      <c r="R151">
        <v>0</v>
      </c>
      <c r="S151">
        <v>3.6876820497285252E-2</v>
      </c>
      <c r="T151">
        <v>0</v>
      </c>
      <c r="U151">
        <v>0.20872238500793425</v>
      </c>
      <c r="V151">
        <v>0</v>
      </c>
      <c r="W151">
        <v>0.25109263599553266</v>
      </c>
      <c r="X151">
        <v>0</v>
      </c>
      <c r="Y151">
        <v>0.59998092278902593</v>
      </c>
      <c r="Z151">
        <v>0</v>
      </c>
      <c r="AA151">
        <v>9.605848595138447E-2</v>
      </c>
      <c r="AB151">
        <v>0</v>
      </c>
      <c r="AC151">
        <v>7.3876554972044095E-2</v>
      </c>
      <c r="AD151">
        <v>0</v>
      </c>
      <c r="AE151">
        <v>0.45269567132576355</v>
      </c>
      <c r="AF151">
        <v>0</v>
      </c>
      <c r="AG151">
        <v>5.0620377737273216E-2</v>
      </c>
      <c r="AH151">
        <v>0</v>
      </c>
      <c r="AI151">
        <v>7.4043118102453176E-2</v>
      </c>
      <c r="AJ151">
        <v>0</v>
      </c>
      <c r="AK151">
        <v>8.5186271018732884E-2</v>
      </c>
      <c r="AL151">
        <v>0</v>
      </c>
      <c r="AM151">
        <v>5.0705465232265094E-2</v>
      </c>
      <c r="AN151">
        <v>0</v>
      </c>
      <c r="AO151">
        <v>6.9958276966000293E-2</v>
      </c>
      <c r="AP151">
        <v>0</v>
      </c>
      <c r="AQ151">
        <v>8.6260164511773083E-2</v>
      </c>
      <c r="AR151">
        <v>0</v>
      </c>
      <c r="AS151">
        <v>6.7771220985307482E-2</v>
      </c>
      <c r="AT151">
        <v>0</v>
      </c>
      <c r="AU151">
        <v>7.8848213702533615E-2</v>
      </c>
      <c r="AV151">
        <v>0</v>
      </c>
      <c r="AW151">
        <v>5.0071412149363836E-2</v>
      </c>
      <c r="AX151">
        <v>0</v>
      </c>
      <c r="AY151">
        <v>0.10590814913690719</v>
      </c>
      <c r="AZ151">
        <v>0</v>
      </c>
      <c r="BA151">
        <v>0.11899621804910858</v>
      </c>
      <c r="BB151">
        <v>0</v>
      </c>
      <c r="BC151">
        <v>7.0641136153177089E-2</v>
      </c>
      <c r="BD151">
        <v>0</v>
      </c>
      <c r="BE151">
        <v>0.13815655295103568</v>
      </c>
      <c r="BF151">
        <v>0</v>
      </c>
      <c r="BG151">
        <v>0.16099795661499369</v>
      </c>
      <c r="BH151">
        <v>0</v>
      </c>
      <c r="BI151">
        <v>0.12661877124393175</v>
      </c>
      <c r="BJ151">
        <v>0</v>
      </c>
      <c r="BK151">
        <v>4.1212078854922563E-2</v>
      </c>
      <c r="BL151">
        <v>0</v>
      </c>
      <c r="BM151">
        <v>9.2950995630810065E-2</v>
      </c>
      <c r="BN151">
        <v>0</v>
      </c>
      <c r="BO151">
        <v>3.7332685048591045E-2</v>
      </c>
      <c r="BP151">
        <v>0</v>
      </c>
      <c r="BQ151">
        <v>4.2187119779709195E-2</v>
      </c>
      <c r="BR151">
        <v>0</v>
      </c>
      <c r="BS151">
        <v>9.4428764574984836E-2</v>
      </c>
      <c r="BT151">
        <v>0</v>
      </c>
      <c r="BU151">
        <v>5.5579931745921456E-2</v>
      </c>
      <c r="BV151">
        <v>0</v>
      </c>
      <c r="BW151">
        <v>3.2964231586014657E-2</v>
      </c>
      <c r="BX151">
        <v>0</v>
      </c>
      <c r="BY151">
        <v>5.6327190372301758E-2</v>
      </c>
      <c r="BZ151">
        <v>0</v>
      </c>
      <c r="CA151">
        <v>4.8594979650214094E-2</v>
      </c>
      <c r="CB151">
        <v>0</v>
      </c>
      <c r="CC151">
        <v>6.0978453876625302E-2</v>
      </c>
      <c r="CD151">
        <v>0</v>
      </c>
      <c r="CE151">
        <v>0.18649649324906734</v>
      </c>
      <c r="CF151">
        <v>0</v>
      </c>
      <c r="CG151">
        <v>5.1438061660785239E-2</v>
      </c>
      <c r="CH151">
        <v>0</v>
      </c>
      <c r="CI151">
        <v>1.8252213956981591E-2</v>
      </c>
      <c r="CJ151">
        <v>0</v>
      </c>
      <c r="CK151">
        <v>6.5626984466064048E-2</v>
      </c>
      <c r="CL151">
        <v>0</v>
      </c>
      <c r="CM151">
        <v>4.1745732364123912E-2</v>
      </c>
      <c r="CN151">
        <v>0</v>
      </c>
      <c r="CO151">
        <v>2.3045492172460692E-2</v>
      </c>
    </row>
    <row r="152" spans="1:93">
      <c r="A152">
        <v>428</v>
      </c>
      <c r="B152" s="32" t="s">
        <v>191</v>
      </c>
      <c r="C152" t="str">
        <f t="shared" si="4"/>
        <v>Other Cdn</v>
      </c>
      <c r="D152">
        <v>0</v>
      </c>
      <c r="E152">
        <v>4.6849908125727792E-2</v>
      </c>
      <c r="F152">
        <v>0</v>
      </c>
      <c r="G152">
        <v>1.6943925450171395E-2</v>
      </c>
      <c r="H152">
        <v>0</v>
      </c>
      <c r="I152">
        <v>3.3572462093523957E-2</v>
      </c>
      <c r="J152">
        <v>4.6728971962616827E-5</v>
      </c>
      <c r="K152">
        <v>2.6662495923466846E-2</v>
      </c>
      <c r="L152">
        <v>0</v>
      </c>
      <c r="M152">
        <v>6.2080317304115479E-2</v>
      </c>
      <c r="N152">
        <v>0</v>
      </c>
      <c r="O152">
        <v>3.0954465233497236E-2</v>
      </c>
      <c r="P152">
        <v>0</v>
      </c>
      <c r="Q152">
        <v>3.2385255603098871E-2</v>
      </c>
      <c r="R152">
        <v>0</v>
      </c>
      <c r="S152">
        <v>2.9744249394415778E-2</v>
      </c>
      <c r="T152">
        <v>0</v>
      </c>
      <c r="U152">
        <v>8.3265237103913939E-2</v>
      </c>
      <c r="V152">
        <v>0</v>
      </c>
      <c r="W152">
        <v>3.7987126795537181E-2</v>
      </c>
      <c r="X152">
        <v>0</v>
      </c>
      <c r="Y152">
        <v>0.1552026055995146</v>
      </c>
      <c r="Z152">
        <v>0</v>
      </c>
      <c r="AA152">
        <v>0.11027926029641812</v>
      </c>
      <c r="AB152">
        <v>2.3437499999999999E-3</v>
      </c>
      <c r="AC152">
        <v>0.14178692447893532</v>
      </c>
      <c r="AD152">
        <v>0</v>
      </c>
      <c r="AE152">
        <v>0.35827855566911243</v>
      </c>
      <c r="AF152">
        <v>0</v>
      </c>
      <c r="AG152">
        <v>5.560412918046817E-2</v>
      </c>
      <c r="AH152">
        <v>0</v>
      </c>
      <c r="AI152">
        <v>7.9181000644638941E-2</v>
      </c>
      <c r="AJ152">
        <v>0</v>
      </c>
      <c r="AK152">
        <v>9.8282276838675561E-2</v>
      </c>
      <c r="AL152">
        <v>0</v>
      </c>
      <c r="AM152">
        <v>6.4117908657574441E-2</v>
      </c>
      <c r="AN152">
        <v>0</v>
      </c>
      <c r="AO152">
        <v>6.4923381031339239E-2</v>
      </c>
      <c r="AP152">
        <v>0</v>
      </c>
      <c r="AQ152">
        <v>9.5896283086003759E-2</v>
      </c>
      <c r="AR152">
        <v>0</v>
      </c>
      <c r="AS152">
        <v>6.7731572081162109E-2</v>
      </c>
      <c r="AT152">
        <v>0</v>
      </c>
      <c r="AU152">
        <v>5.2372433466268485E-2</v>
      </c>
      <c r="AV152">
        <v>0</v>
      </c>
      <c r="AW152">
        <v>5.6125100469311108E-2</v>
      </c>
      <c r="AX152">
        <v>0</v>
      </c>
      <c r="AY152">
        <v>6.4420374094379854E-2</v>
      </c>
      <c r="AZ152">
        <v>0</v>
      </c>
      <c r="BA152">
        <v>0.30557393318616732</v>
      </c>
      <c r="BB152">
        <v>0</v>
      </c>
      <c r="BC152">
        <v>8.6067312948853184E-2</v>
      </c>
      <c r="BD152">
        <v>0</v>
      </c>
      <c r="BE152">
        <v>8.5192990818308875E-2</v>
      </c>
      <c r="BF152">
        <v>0</v>
      </c>
      <c r="BG152">
        <v>0.160854677963503</v>
      </c>
      <c r="BH152">
        <v>0</v>
      </c>
      <c r="BI152">
        <v>7.6101374113180076E-2</v>
      </c>
      <c r="BJ152">
        <v>0</v>
      </c>
      <c r="BK152">
        <v>8.4817815382032882E-2</v>
      </c>
      <c r="BL152">
        <v>0</v>
      </c>
      <c r="BM152">
        <v>0.19431445574318723</v>
      </c>
      <c r="BN152">
        <v>0</v>
      </c>
      <c r="BO152">
        <v>3.3968594120726482E-2</v>
      </c>
      <c r="BP152">
        <v>0</v>
      </c>
      <c r="BQ152">
        <v>9.9069506290824255E-2</v>
      </c>
      <c r="BR152">
        <v>0</v>
      </c>
      <c r="BS152">
        <v>6.4545319038803894E-2</v>
      </c>
      <c r="BT152">
        <v>7.9365079365079365E-5</v>
      </c>
      <c r="BU152">
        <v>4.7054319790015973E-2</v>
      </c>
      <c r="BV152">
        <v>0</v>
      </c>
      <c r="BW152">
        <v>4.1457676899428267E-2</v>
      </c>
      <c r="BX152">
        <v>0</v>
      </c>
      <c r="BY152">
        <v>8.5206898908258374E-2</v>
      </c>
      <c r="BZ152">
        <v>0</v>
      </c>
      <c r="CA152">
        <v>6.8952471633252105E-2</v>
      </c>
      <c r="CB152">
        <v>0</v>
      </c>
      <c r="CC152">
        <v>4.3769426273000497E-2</v>
      </c>
      <c r="CD152">
        <v>0</v>
      </c>
      <c r="CE152">
        <v>0.14112787147693673</v>
      </c>
      <c r="CF152">
        <v>0</v>
      </c>
      <c r="CG152">
        <v>6.0994114701361346E-2</v>
      </c>
      <c r="CH152">
        <v>0</v>
      </c>
      <c r="CI152">
        <v>2.3370890437721541E-2</v>
      </c>
      <c r="CJ152">
        <v>0</v>
      </c>
      <c r="CK152">
        <v>3.7135297265947706E-2</v>
      </c>
      <c r="CL152">
        <v>0</v>
      </c>
      <c r="CM152">
        <v>2.7404370088546032E-2</v>
      </c>
      <c r="CN152">
        <v>0</v>
      </c>
      <c r="CO152">
        <v>2.6076915088830088E-2</v>
      </c>
    </row>
    <row r="153" spans="1:93">
      <c r="A153">
        <v>187</v>
      </c>
      <c r="B153" s="32" t="s">
        <v>192</v>
      </c>
      <c r="C153" t="str">
        <f t="shared" si="4"/>
        <v>Other Cdn</v>
      </c>
      <c r="D153">
        <v>1.8846153846153846E-2</v>
      </c>
      <c r="E153">
        <v>0.18696655623216402</v>
      </c>
      <c r="F153">
        <v>1.25E-3</v>
      </c>
      <c r="G153">
        <v>3.6878497832208881E-2</v>
      </c>
      <c r="H153">
        <v>2.6937499999999996E-2</v>
      </c>
      <c r="I153">
        <v>0.1835594195514097</v>
      </c>
      <c r="J153">
        <v>5.2803738317757009E-3</v>
      </c>
      <c r="K153">
        <v>7.6130658001286017E-2</v>
      </c>
      <c r="L153">
        <v>0</v>
      </c>
      <c r="M153">
        <v>8.4531382074680084E-2</v>
      </c>
      <c r="N153">
        <v>1.4385026737967913E-2</v>
      </c>
      <c r="O153">
        <v>0.11999057160346968</v>
      </c>
      <c r="P153">
        <v>0</v>
      </c>
      <c r="Q153">
        <v>3.5024588108601901E-2</v>
      </c>
      <c r="R153">
        <v>9.2660550458715588E-3</v>
      </c>
      <c r="S153">
        <v>0.15532160983021015</v>
      </c>
      <c r="T153">
        <v>0</v>
      </c>
      <c r="U153">
        <v>0.11704982898854074</v>
      </c>
      <c r="V153">
        <v>0</v>
      </c>
      <c r="W153">
        <v>0.27155039230602512</v>
      </c>
      <c r="X153">
        <v>0</v>
      </c>
      <c r="Y153">
        <v>0.45742028084829484</v>
      </c>
      <c r="Z153">
        <v>0</v>
      </c>
      <c r="AA153">
        <v>0.134357290788996</v>
      </c>
      <c r="AB153">
        <v>8.4375000000000006E-3</v>
      </c>
      <c r="AC153">
        <v>0.18909128232497968</v>
      </c>
      <c r="AD153">
        <v>0</v>
      </c>
      <c r="AE153">
        <v>0.34632492560514533</v>
      </c>
      <c r="AF153">
        <v>4.9295774647887319E-3</v>
      </c>
      <c r="AG153">
        <v>0.18040550355954066</v>
      </c>
      <c r="AH153">
        <v>1.3389830508474577E-2</v>
      </c>
      <c r="AI153">
        <v>0.18687708234128234</v>
      </c>
      <c r="AJ153">
        <v>1.3333333333333334E-2</v>
      </c>
      <c r="AK153">
        <v>0.31036886181290518</v>
      </c>
      <c r="AL153">
        <v>0</v>
      </c>
      <c r="AM153">
        <v>4.0172185407916811E-2</v>
      </c>
      <c r="AN153">
        <v>7.8125000000000004E-4</v>
      </c>
      <c r="AO153">
        <v>0.12805594180834895</v>
      </c>
      <c r="AP153">
        <v>0</v>
      </c>
      <c r="AQ153">
        <v>9.5128684142348277E-2</v>
      </c>
      <c r="AR153">
        <v>0</v>
      </c>
      <c r="AS153">
        <v>0.11699326109786937</v>
      </c>
      <c r="AT153">
        <v>1.5384615384615385E-4</v>
      </c>
      <c r="AU153">
        <v>0.11093599316478826</v>
      </c>
      <c r="AV153">
        <v>0</v>
      </c>
      <c r="AW153">
        <v>4.0967399634139298E-2</v>
      </c>
      <c r="AX153">
        <v>0</v>
      </c>
      <c r="AY153">
        <v>6.4290195387183988E-2</v>
      </c>
      <c r="AZ153">
        <v>0</v>
      </c>
      <c r="BA153">
        <v>0.29231479041209901</v>
      </c>
      <c r="BB153">
        <v>1.3461538461538461E-3</v>
      </c>
      <c r="BC153">
        <v>0.12539308889517903</v>
      </c>
      <c r="BD153">
        <v>4.8780487804878049E-4</v>
      </c>
      <c r="BE153">
        <v>9.2194691203499407E-2</v>
      </c>
      <c r="BF153">
        <v>0</v>
      </c>
      <c r="BG153">
        <v>0.20979073195716136</v>
      </c>
      <c r="BH153">
        <v>0</v>
      </c>
      <c r="BI153">
        <v>0.30712509272649502</v>
      </c>
      <c r="BJ153">
        <v>0</v>
      </c>
      <c r="BK153">
        <v>6.4094402323767105E-2</v>
      </c>
      <c r="BL153">
        <v>7.0731707317073164E-3</v>
      </c>
      <c r="BM153">
        <v>0.15662465172555962</v>
      </c>
      <c r="BN153">
        <v>8.59375E-4</v>
      </c>
      <c r="BO153">
        <v>6.2061192053939097E-2</v>
      </c>
      <c r="BP153">
        <v>7.2727272727272723E-4</v>
      </c>
      <c r="BQ153">
        <v>7.3504562389481665E-2</v>
      </c>
      <c r="BR153">
        <v>0</v>
      </c>
      <c r="BS153">
        <v>5.4360413955934363E-2</v>
      </c>
      <c r="BT153">
        <v>2.6984126984126982E-3</v>
      </c>
      <c r="BU153">
        <v>8.0662322313606233E-2</v>
      </c>
      <c r="BV153">
        <v>1.7094017094017094E-4</v>
      </c>
      <c r="BW153">
        <v>4.4183914740912003E-2</v>
      </c>
      <c r="BX153">
        <v>1.590909090909091E-3</v>
      </c>
      <c r="BY153">
        <v>0.10825711921340807</v>
      </c>
      <c r="BZ153">
        <v>0.42177777777777775</v>
      </c>
      <c r="CA153">
        <v>0.95849471924088858</v>
      </c>
      <c r="CB153">
        <v>5.5555555555555556E-4</v>
      </c>
      <c r="CC153">
        <v>6.1966878164055848E-2</v>
      </c>
      <c r="CD153">
        <v>0</v>
      </c>
      <c r="CE153">
        <v>0.41660940008504826</v>
      </c>
      <c r="CF153">
        <v>2.2429906542056075E-3</v>
      </c>
      <c r="CG153">
        <v>6.8567383270800572E-2</v>
      </c>
      <c r="CH153">
        <v>2.9676258992805758E-2</v>
      </c>
      <c r="CI153">
        <v>0.13658413349489831</v>
      </c>
      <c r="CJ153">
        <v>8.1081081081081077E-4</v>
      </c>
      <c r="CK153">
        <v>5.136985775947428E-2</v>
      </c>
      <c r="CL153">
        <v>2.5210084033613445E-4</v>
      </c>
      <c r="CM153">
        <v>5.032537396111858E-2</v>
      </c>
      <c r="CN153">
        <v>2.2448979591836735E-3</v>
      </c>
      <c r="CO153">
        <v>3.8198233080877594E-2</v>
      </c>
    </row>
    <row r="154" spans="1:93">
      <c r="A154">
        <v>326</v>
      </c>
      <c r="B154" s="32" t="s">
        <v>193</v>
      </c>
      <c r="C154" t="str">
        <f t="shared" si="4"/>
        <v>Other Cdn</v>
      </c>
      <c r="D154">
        <v>1.25E-3</v>
      </c>
      <c r="E154">
        <v>4.4090184785725746E-2</v>
      </c>
      <c r="F154">
        <v>0</v>
      </c>
      <c r="G154">
        <v>3.5976622016709321E-2</v>
      </c>
      <c r="H154">
        <v>0</v>
      </c>
      <c r="I154">
        <v>2.1862874891693723E-2</v>
      </c>
      <c r="J154">
        <v>2.6635514018691587E-3</v>
      </c>
      <c r="K154">
        <v>6.1428274786895366E-2</v>
      </c>
      <c r="L154">
        <v>0</v>
      </c>
      <c r="M154">
        <v>0.10387127622303687</v>
      </c>
      <c r="N154">
        <v>2.6737967914438503E-4</v>
      </c>
      <c r="O154">
        <v>2.645786087045178E-2</v>
      </c>
      <c r="P154">
        <v>0</v>
      </c>
      <c r="Q154">
        <v>4.4103804989608947E-2</v>
      </c>
      <c r="R154">
        <v>0</v>
      </c>
      <c r="S154">
        <v>8.6587583642021668E-2</v>
      </c>
      <c r="T154">
        <v>0</v>
      </c>
      <c r="U154">
        <v>0.12750517502033282</v>
      </c>
      <c r="V154">
        <v>0</v>
      </c>
      <c r="W154">
        <v>0.19059136918286904</v>
      </c>
      <c r="X154">
        <v>5.8823529411764705E-3</v>
      </c>
      <c r="Y154">
        <v>0.37407062552850667</v>
      </c>
      <c r="Z154">
        <v>0</v>
      </c>
      <c r="AA154">
        <v>9.4376324833450223E-2</v>
      </c>
      <c r="AB154">
        <v>1.5625E-4</v>
      </c>
      <c r="AC154">
        <v>6.6429815535188702E-2</v>
      </c>
      <c r="AD154">
        <v>0.11727272727272728</v>
      </c>
      <c r="AE154">
        <v>1.3113885158807654</v>
      </c>
      <c r="AF154">
        <v>0</v>
      </c>
      <c r="AG154">
        <v>5.0226585300885203E-2</v>
      </c>
      <c r="AH154">
        <v>0</v>
      </c>
      <c r="AI154">
        <v>0.11522918587114833</v>
      </c>
      <c r="AJ154">
        <v>0</v>
      </c>
      <c r="AK154">
        <v>0.10076580409408475</v>
      </c>
      <c r="AL154">
        <v>0</v>
      </c>
      <c r="AM154">
        <v>5.3309621941814191E-2</v>
      </c>
      <c r="AN154">
        <v>0</v>
      </c>
      <c r="AO154">
        <v>5.9359847196113251E-2</v>
      </c>
      <c r="AP154">
        <v>0</v>
      </c>
      <c r="AQ154">
        <v>4.7221103155880718E-2</v>
      </c>
      <c r="AR154">
        <v>0</v>
      </c>
      <c r="AS154">
        <v>5.9150548422967957E-2</v>
      </c>
      <c r="AT154">
        <v>0</v>
      </c>
      <c r="AU154">
        <v>4.5053813208300798E-2</v>
      </c>
      <c r="AV154">
        <v>0</v>
      </c>
      <c r="AW154">
        <v>5.4315726266082297E-2</v>
      </c>
      <c r="AX154">
        <v>0</v>
      </c>
      <c r="AY154">
        <v>5.5614793000783994E-2</v>
      </c>
      <c r="AZ154">
        <v>0</v>
      </c>
      <c r="BA154">
        <v>0.20554722685126792</v>
      </c>
      <c r="BB154">
        <v>0</v>
      </c>
      <c r="BC154">
        <v>0.15452777188333597</v>
      </c>
      <c r="BD154">
        <v>0</v>
      </c>
      <c r="BE154">
        <v>0.14126131592172578</v>
      </c>
      <c r="BF154">
        <v>0</v>
      </c>
      <c r="BG154">
        <v>0.13241372035908483</v>
      </c>
      <c r="BH154">
        <v>0</v>
      </c>
      <c r="BI154">
        <v>0.15429783142377015</v>
      </c>
      <c r="BJ154">
        <v>0</v>
      </c>
      <c r="BK154">
        <v>4.9181697652057467E-2</v>
      </c>
      <c r="BL154">
        <v>0</v>
      </c>
      <c r="BM154">
        <v>9.2460545073233952E-2</v>
      </c>
      <c r="BN154">
        <v>3.1250000000000001E-4</v>
      </c>
      <c r="BO154">
        <v>4.4879993553722089E-2</v>
      </c>
      <c r="BP154">
        <v>0</v>
      </c>
      <c r="BQ154">
        <v>8.5371182631391415E-2</v>
      </c>
      <c r="BR154">
        <v>1.6129032258064516E-4</v>
      </c>
      <c r="BS154">
        <v>9.0725867966704135E-2</v>
      </c>
      <c r="BT154">
        <v>0</v>
      </c>
      <c r="BU154">
        <v>4.7443872018409397E-2</v>
      </c>
      <c r="BV154">
        <v>0</v>
      </c>
      <c r="BW154">
        <v>5.7705654785813042E-2</v>
      </c>
      <c r="BX154">
        <v>0</v>
      </c>
      <c r="BY154">
        <v>0.12139576925609612</v>
      </c>
      <c r="BZ154">
        <v>2.2222222222222221E-4</v>
      </c>
      <c r="CA154">
        <v>6.2726911023392923E-2</v>
      </c>
      <c r="CB154">
        <v>0</v>
      </c>
      <c r="CC154">
        <v>7.1894245098254039E-2</v>
      </c>
      <c r="CD154">
        <v>0</v>
      </c>
      <c r="CE154">
        <v>0.29033055433949478</v>
      </c>
      <c r="CF154">
        <v>5.6074766355140187E-4</v>
      </c>
      <c r="CG154">
        <v>3.6378184908454736E-2</v>
      </c>
      <c r="CH154">
        <v>0</v>
      </c>
      <c r="CI154">
        <v>2.2914894921009881E-2</v>
      </c>
      <c r="CJ154">
        <v>0</v>
      </c>
      <c r="CK154">
        <v>3.3666852328285285E-2</v>
      </c>
      <c r="CL154">
        <v>0</v>
      </c>
      <c r="CM154">
        <v>4.4857882506448031E-2</v>
      </c>
      <c r="CN154">
        <v>0</v>
      </c>
      <c r="CO154">
        <v>2.1301860879455858E-2</v>
      </c>
    </row>
    <row r="155" spans="1:93">
      <c r="A155">
        <v>437</v>
      </c>
      <c r="B155" s="32" t="s">
        <v>194</v>
      </c>
      <c r="C155" t="str">
        <f t="shared" si="4"/>
        <v>Other Cdn</v>
      </c>
      <c r="D155">
        <v>1.9230769230769231E-4</v>
      </c>
      <c r="E155">
        <v>6.1658446918549971E-2</v>
      </c>
      <c r="F155">
        <v>0</v>
      </c>
      <c r="G155">
        <v>2.5677101303557132E-2</v>
      </c>
      <c r="H155">
        <v>1.3750000000000001E-3</v>
      </c>
      <c r="I155">
        <v>7.2691801530853389E-2</v>
      </c>
      <c r="J155">
        <v>1.1214953271028037E-3</v>
      </c>
      <c r="K155">
        <v>3.0127740839246603E-2</v>
      </c>
      <c r="L155">
        <v>2E-3</v>
      </c>
      <c r="M155">
        <v>0.1581664504963245</v>
      </c>
      <c r="N155">
        <v>0</v>
      </c>
      <c r="O155">
        <v>2.3731317231492938E-2</v>
      </c>
      <c r="P155">
        <v>0</v>
      </c>
      <c r="Q155">
        <v>5.4738670354724704E-2</v>
      </c>
      <c r="R155">
        <v>2.7522935779816511E-4</v>
      </c>
      <c r="S155">
        <v>6.0554358084520248E-2</v>
      </c>
      <c r="T155">
        <v>0</v>
      </c>
      <c r="U155">
        <v>0.12042435842723133</v>
      </c>
      <c r="V155">
        <v>0</v>
      </c>
      <c r="W155">
        <v>0.13846968941067414</v>
      </c>
      <c r="X155">
        <v>0</v>
      </c>
      <c r="Y155">
        <v>0.26698233641347063</v>
      </c>
      <c r="Z155">
        <v>0</v>
      </c>
      <c r="AA155">
        <v>5.2446100516110185E-2</v>
      </c>
      <c r="AB155">
        <v>0</v>
      </c>
      <c r="AC155">
        <v>7.8510255928945977E-2</v>
      </c>
      <c r="AD155">
        <v>8.1818181818181825E-3</v>
      </c>
      <c r="AE155">
        <v>0.58232596091233579</v>
      </c>
      <c r="AF155">
        <v>1.4084507042253522E-4</v>
      </c>
      <c r="AG155">
        <v>5.2166579677064506E-2</v>
      </c>
      <c r="AH155">
        <v>6.779661016949153E-4</v>
      </c>
      <c r="AI155">
        <v>8.2136311929461095E-2</v>
      </c>
      <c r="AJ155">
        <v>0</v>
      </c>
      <c r="AK155">
        <v>0.10366416220590695</v>
      </c>
      <c r="AL155">
        <v>0</v>
      </c>
      <c r="AM155">
        <v>4.4444291303866561E-2</v>
      </c>
      <c r="AN155">
        <v>0</v>
      </c>
      <c r="AO155">
        <v>7.5913425590065933E-2</v>
      </c>
      <c r="AP155">
        <v>2.5000000000000001E-4</v>
      </c>
      <c r="AQ155">
        <v>6.3367120332187415E-2</v>
      </c>
      <c r="AR155">
        <v>3.4482758620689653E-4</v>
      </c>
      <c r="AS155">
        <v>0.10676041484847215</v>
      </c>
      <c r="AT155">
        <v>0</v>
      </c>
      <c r="AU155">
        <v>4.7329093634998223E-2</v>
      </c>
      <c r="AV155">
        <v>0</v>
      </c>
      <c r="AW155">
        <v>6.8969269069692196E-2</v>
      </c>
      <c r="AX155">
        <v>0</v>
      </c>
      <c r="AY155">
        <v>3.1760076672562136E-2</v>
      </c>
      <c r="AZ155">
        <v>0</v>
      </c>
      <c r="BA155">
        <v>0.15672730535814264</v>
      </c>
      <c r="BB155">
        <v>1.5384615384615385E-3</v>
      </c>
      <c r="BC155">
        <v>7.8914400766050496E-2</v>
      </c>
      <c r="BD155">
        <v>0</v>
      </c>
      <c r="BE155">
        <v>0.17399002170459452</v>
      </c>
      <c r="BF155">
        <v>0</v>
      </c>
      <c r="BG155">
        <v>5.2693335999591792E-2</v>
      </c>
      <c r="BH155">
        <v>0</v>
      </c>
      <c r="BI155">
        <v>0.20123192944695137</v>
      </c>
      <c r="BJ155">
        <v>0</v>
      </c>
      <c r="BK155">
        <v>5.7385511322031207E-2</v>
      </c>
      <c r="BL155">
        <v>0</v>
      </c>
      <c r="BM155">
        <v>7.2462383204652939E-2</v>
      </c>
      <c r="BN155">
        <v>0</v>
      </c>
      <c r="BO155">
        <v>3.3649682466748654E-2</v>
      </c>
      <c r="BP155">
        <v>7.5454545454545453E-3</v>
      </c>
      <c r="BQ155">
        <v>0.13484987967738388</v>
      </c>
      <c r="BR155">
        <v>0</v>
      </c>
      <c r="BS155">
        <v>6.6058563967038672E-2</v>
      </c>
      <c r="BT155">
        <v>4.7619047619047614E-4</v>
      </c>
      <c r="BU155">
        <v>5.9831142196665923E-2</v>
      </c>
      <c r="BV155">
        <v>0</v>
      </c>
      <c r="BW155">
        <v>4.8875126371169426E-2</v>
      </c>
      <c r="BX155">
        <v>0</v>
      </c>
      <c r="BY155">
        <v>8.4301856920877064E-2</v>
      </c>
      <c r="BZ155">
        <v>3.5555555555555553E-3</v>
      </c>
      <c r="CA155">
        <v>0.14269103676544409</v>
      </c>
      <c r="CB155">
        <v>0</v>
      </c>
      <c r="CC155">
        <v>0.10485844329052825</v>
      </c>
      <c r="CD155">
        <v>0</v>
      </c>
      <c r="CE155">
        <v>0.14725447187759297</v>
      </c>
      <c r="CF155">
        <v>9.3457943925233654E-5</v>
      </c>
      <c r="CG155">
        <v>3.484814255170466E-2</v>
      </c>
      <c r="CH155">
        <v>0</v>
      </c>
      <c r="CI155">
        <v>1.864898867171751E-2</v>
      </c>
      <c r="CJ155">
        <v>0</v>
      </c>
      <c r="CK155">
        <v>6.5947667202721813E-2</v>
      </c>
      <c r="CL155">
        <v>8.4033613445378154E-5</v>
      </c>
      <c r="CM155">
        <v>3.4890021945581197E-2</v>
      </c>
      <c r="CN155">
        <v>3.4013605442176877E-5</v>
      </c>
      <c r="CO155">
        <v>1.9732988599903193E-2</v>
      </c>
    </row>
    <row r="156" spans="1:93">
      <c r="A156">
        <v>422</v>
      </c>
      <c r="B156" s="32" t="s">
        <v>195</v>
      </c>
      <c r="C156" t="str">
        <f t="shared" si="4"/>
        <v>Other Cdn</v>
      </c>
      <c r="D156">
        <v>9.6153846153846154E-5</v>
      </c>
      <c r="E156">
        <v>4.6037461319934657E-2</v>
      </c>
      <c r="F156">
        <v>1.6304347826086958E-4</v>
      </c>
      <c r="G156">
        <v>5.0868311929096383E-2</v>
      </c>
      <c r="H156">
        <v>0</v>
      </c>
      <c r="I156">
        <v>3.0286690614242377E-2</v>
      </c>
      <c r="J156">
        <v>1.4018691588785047E-4</v>
      </c>
      <c r="K156">
        <v>3.0692712559505484E-2</v>
      </c>
      <c r="L156">
        <v>0</v>
      </c>
      <c r="M156">
        <v>7.6722657257251331E-2</v>
      </c>
      <c r="N156">
        <v>1.6042780748663101E-4</v>
      </c>
      <c r="O156">
        <v>4.3409265559712508E-2</v>
      </c>
      <c r="P156">
        <v>9.1743119266055046E-5</v>
      </c>
      <c r="Q156">
        <v>5.4473610468039856E-2</v>
      </c>
      <c r="R156">
        <v>0</v>
      </c>
      <c r="S156">
        <v>4.078967981975317E-2</v>
      </c>
      <c r="T156">
        <v>0</v>
      </c>
      <c r="U156">
        <v>0.13585295544282525</v>
      </c>
      <c r="V156">
        <v>0</v>
      </c>
      <c r="W156">
        <v>0.1992950873784532</v>
      </c>
      <c r="X156">
        <v>0</v>
      </c>
      <c r="Y156">
        <v>0.38249417012422271</v>
      </c>
      <c r="Z156">
        <v>0</v>
      </c>
      <c r="AA156">
        <v>0.11292327114690154</v>
      </c>
      <c r="AB156">
        <v>0</v>
      </c>
      <c r="AC156">
        <v>9.2695139240867919E-2</v>
      </c>
      <c r="AD156">
        <v>0</v>
      </c>
      <c r="AE156">
        <v>0.2780917580630361</v>
      </c>
      <c r="AF156">
        <v>0</v>
      </c>
      <c r="AG156">
        <v>3.1462963811586142E-2</v>
      </c>
      <c r="AH156">
        <v>0</v>
      </c>
      <c r="AI156">
        <v>6.4043744894611024E-2</v>
      </c>
      <c r="AJ156">
        <v>0</v>
      </c>
      <c r="AK156">
        <v>0.11068187271497881</v>
      </c>
      <c r="AL156">
        <v>0</v>
      </c>
      <c r="AM156">
        <v>5.4285638920982635E-2</v>
      </c>
      <c r="AN156">
        <v>0</v>
      </c>
      <c r="AO156">
        <v>0.15267146838137693</v>
      </c>
      <c r="AP156">
        <v>0</v>
      </c>
      <c r="AQ156">
        <v>4.7485844106839398E-2</v>
      </c>
      <c r="AR156">
        <v>0</v>
      </c>
      <c r="AS156">
        <v>0.10773288744623787</v>
      </c>
      <c r="AT156">
        <v>0</v>
      </c>
      <c r="AU156">
        <v>0.12872038103443198</v>
      </c>
      <c r="AV156">
        <v>0</v>
      </c>
      <c r="AW156">
        <v>3.1922191382019252E-2</v>
      </c>
      <c r="AX156">
        <v>0</v>
      </c>
      <c r="AY156">
        <v>4.6832994063302158E-2</v>
      </c>
      <c r="AZ156">
        <v>0</v>
      </c>
      <c r="BA156">
        <v>0.17301234761496859</v>
      </c>
      <c r="BB156">
        <v>7.7692307692307699E-2</v>
      </c>
      <c r="BC156">
        <v>0.57753089102922295</v>
      </c>
      <c r="BD156">
        <v>9.7560975609756097E-4</v>
      </c>
      <c r="BE156">
        <v>0.15035893016641233</v>
      </c>
      <c r="BF156">
        <v>0</v>
      </c>
      <c r="BG156">
        <v>0.11452803878163081</v>
      </c>
      <c r="BH156">
        <v>0</v>
      </c>
      <c r="BI156">
        <v>0.16404597254462178</v>
      </c>
      <c r="BJ156">
        <v>0</v>
      </c>
      <c r="BK156">
        <v>2.6665586536780587E-2</v>
      </c>
      <c r="BL156">
        <v>0</v>
      </c>
      <c r="BM156">
        <v>0.10667594797229404</v>
      </c>
      <c r="BN156">
        <v>6.2500000000000001E-4</v>
      </c>
      <c r="BO156">
        <v>4.0329812166373116E-2</v>
      </c>
      <c r="BP156">
        <v>8.3636363636363648E-3</v>
      </c>
      <c r="BQ156">
        <v>0.13298868748543952</v>
      </c>
      <c r="BR156">
        <v>0</v>
      </c>
      <c r="BS156">
        <v>8.2192673417746651E-2</v>
      </c>
      <c r="BT156">
        <v>0</v>
      </c>
      <c r="BU156">
        <v>3.7563527548144182E-2</v>
      </c>
      <c r="BV156">
        <v>0</v>
      </c>
      <c r="BW156">
        <v>3.3297574579048327E-2</v>
      </c>
      <c r="BX156">
        <v>0</v>
      </c>
      <c r="BY156">
        <v>8.536601100896983E-2</v>
      </c>
      <c r="BZ156">
        <v>3.3333333333333332E-4</v>
      </c>
      <c r="CA156">
        <v>5.9813839281030567E-2</v>
      </c>
      <c r="CB156">
        <v>0</v>
      </c>
      <c r="CC156">
        <v>5.6343907067103162E-2</v>
      </c>
      <c r="CD156">
        <v>0</v>
      </c>
      <c r="CE156">
        <v>0.25111482924301104</v>
      </c>
      <c r="CF156">
        <v>0</v>
      </c>
      <c r="CG156">
        <v>3.5153565641592194E-2</v>
      </c>
      <c r="CH156">
        <v>0</v>
      </c>
      <c r="CI156">
        <v>2.175976444575799E-2</v>
      </c>
      <c r="CJ156">
        <v>2.7027027027027027E-4</v>
      </c>
      <c r="CK156">
        <v>6.1149279009914251E-2</v>
      </c>
      <c r="CL156">
        <v>0</v>
      </c>
      <c r="CM156">
        <v>4.3847346088171632E-2</v>
      </c>
      <c r="CN156">
        <v>3.4013605442176877E-5</v>
      </c>
      <c r="CO156">
        <v>1.9008188528187336E-2</v>
      </c>
    </row>
    <row r="157" spans="1:93">
      <c r="A157">
        <v>189</v>
      </c>
      <c r="B157" s="32" t="s">
        <v>196</v>
      </c>
      <c r="C157" t="str">
        <f t="shared" si="4"/>
        <v>Other Cdn</v>
      </c>
      <c r="D157">
        <v>3.8461538461538462E-4</v>
      </c>
      <c r="E157">
        <v>6.3018590386277495E-2</v>
      </c>
      <c r="F157">
        <v>0</v>
      </c>
      <c r="G157">
        <v>2.934588928831108E-2</v>
      </c>
      <c r="H157">
        <v>3.1250000000000001E-4</v>
      </c>
      <c r="I157">
        <v>2.0846674995927742E-2</v>
      </c>
      <c r="J157">
        <v>0</v>
      </c>
      <c r="K157">
        <v>1.7885723074815577E-2</v>
      </c>
      <c r="L157">
        <v>0</v>
      </c>
      <c r="M157">
        <v>5.898815440608416E-2</v>
      </c>
      <c r="N157">
        <v>5.3475935828877003E-5</v>
      </c>
      <c r="O157">
        <v>2.4873555623933979E-2</v>
      </c>
      <c r="P157">
        <v>0</v>
      </c>
      <c r="Q157">
        <v>6.4255303083850121E-2</v>
      </c>
      <c r="R157">
        <v>3.6697247706422018E-4</v>
      </c>
      <c r="S157">
        <v>4.0467464234445881E-2</v>
      </c>
      <c r="T157">
        <v>0</v>
      </c>
      <c r="U157">
        <v>0.11617020896832879</v>
      </c>
      <c r="V157">
        <v>0</v>
      </c>
      <c r="W157">
        <v>6.6220885078365252E-2</v>
      </c>
      <c r="X157">
        <v>0</v>
      </c>
      <c r="Y157">
        <v>0.12706692960979285</v>
      </c>
      <c r="Z157">
        <v>1.9148936170212765E-3</v>
      </c>
      <c r="AA157">
        <v>0.16952567798286355</v>
      </c>
      <c r="AB157">
        <v>0</v>
      </c>
      <c r="AC157">
        <v>7.622073248143188E-2</v>
      </c>
      <c r="AD157">
        <v>0.13999999999999999</v>
      </c>
      <c r="AE157">
        <v>1.6284394973776768</v>
      </c>
      <c r="AF157">
        <v>0</v>
      </c>
      <c r="AG157">
        <v>6.8363497253839181E-2</v>
      </c>
      <c r="AH157">
        <v>0</v>
      </c>
      <c r="AI157">
        <v>8.6249275323038943E-2</v>
      </c>
      <c r="AJ157">
        <v>0</v>
      </c>
      <c r="AK157">
        <v>0.10506860540229948</v>
      </c>
      <c r="AL157">
        <v>0</v>
      </c>
      <c r="AM157">
        <v>7.6276983539084561E-2</v>
      </c>
      <c r="AN157">
        <v>3.1250000000000001E-4</v>
      </c>
      <c r="AO157">
        <v>3.9613816092905554E-2</v>
      </c>
      <c r="AP157">
        <v>0</v>
      </c>
      <c r="AQ157">
        <v>5.0380767383717169E-2</v>
      </c>
      <c r="AR157">
        <v>0</v>
      </c>
      <c r="AS157">
        <v>8.0646968283682799E-2</v>
      </c>
      <c r="AT157">
        <v>0</v>
      </c>
      <c r="AU157">
        <v>4.3476469731822016E-2</v>
      </c>
      <c r="AV157">
        <v>0</v>
      </c>
      <c r="AW157">
        <v>6.0125943759007178E-2</v>
      </c>
      <c r="AX157">
        <v>0</v>
      </c>
      <c r="AY157">
        <v>6.8538666859558089E-2</v>
      </c>
      <c r="AZ157">
        <v>0</v>
      </c>
      <c r="BA157">
        <v>0.10791294880806492</v>
      </c>
      <c r="BB157">
        <v>9.6153846153846159E-4</v>
      </c>
      <c r="BC157">
        <v>0.12315466944968323</v>
      </c>
      <c r="BD157">
        <v>2.4390243902439024E-4</v>
      </c>
      <c r="BE157">
        <v>0.11134157711600583</v>
      </c>
      <c r="BF157">
        <v>0</v>
      </c>
      <c r="BG157">
        <v>0.16644843197834827</v>
      </c>
      <c r="BH157">
        <v>0</v>
      </c>
      <c r="BI157">
        <v>0.12359970747849239</v>
      </c>
      <c r="BJ157">
        <v>0</v>
      </c>
      <c r="BK157">
        <v>5.6374598087533652E-2</v>
      </c>
      <c r="BL157">
        <v>0</v>
      </c>
      <c r="BM157">
        <v>6.4810455479914306E-2</v>
      </c>
      <c r="BN157">
        <v>0</v>
      </c>
      <c r="BO157">
        <v>4.5089058565468312E-2</v>
      </c>
      <c r="BP157">
        <v>3.6363636363636361E-4</v>
      </c>
      <c r="BQ157">
        <v>5.9855570909789942E-2</v>
      </c>
      <c r="BR157">
        <v>0</v>
      </c>
      <c r="BS157">
        <v>4.1871861975347209E-2</v>
      </c>
      <c r="BT157">
        <v>0</v>
      </c>
      <c r="BU157">
        <v>4.2562161055982282E-2</v>
      </c>
      <c r="BV157">
        <v>0</v>
      </c>
      <c r="BW157">
        <v>7.1755312573273958E-2</v>
      </c>
      <c r="BX157">
        <v>0</v>
      </c>
      <c r="BY157">
        <v>5.5485294103808966E-2</v>
      </c>
      <c r="BZ157">
        <v>5.5555555555555556E-4</v>
      </c>
      <c r="CA157">
        <v>5.2148931447395068E-2</v>
      </c>
      <c r="CB157">
        <v>0</v>
      </c>
      <c r="CC157">
        <v>8.1969984188303882E-2</v>
      </c>
      <c r="CD157">
        <v>0</v>
      </c>
      <c r="CE157">
        <v>0.19466530111436342</v>
      </c>
      <c r="CF157">
        <v>0</v>
      </c>
      <c r="CG157">
        <v>3.5112481949284999E-2</v>
      </c>
      <c r="CH157">
        <v>3.5971223021582733E-5</v>
      </c>
      <c r="CI157">
        <v>1.8163151984416152E-2</v>
      </c>
      <c r="CJ157">
        <v>2.7027027027027027E-4</v>
      </c>
      <c r="CK157">
        <v>7.5561040537334562E-2</v>
      </c>
      <c r="CL157">
        <v>0</v>
      </c>
      <c r="CM157">
        <v>3.4522698064724966E-2</v>
      </c>
      <c r="CN157">
        <v>3.4013605442176877E-5</v>
      </c>
      <c r="CO157">
        <v>1.5615184385665783E-2</v>
      </c>
    </row>
    <row r="158" spans="1:93">
      <c r="A158">
        <v>192</v>
      </c>
      <c r="B158" s="32" t="s">
        <v>197</v>
      </c>
      <c r="C158" t="str">
        <f t="shared" si="4"/>
        <v>Other Cdn</v>
      </c>
      <c r="D158">
        <v>2.9807692307692308E-3</v>
      </c>
      <c r="E158">
        <v>9.0867974550332589E-2</v>
      </c>
      <c r="F158">
        <v>1.3043478260869566E-3</v>
      </c>
      <c r="G158">
        <v>3.792800882442076E-2</v>
      </c>
      <c r="H158">
        <v>5.0000000000000001E-4</v>
      </c>
      <c r="I158">
        <v>5.3897369069735315E-2</v>
      </c>
      <c r="J158">
        <v>1.4018691588785047E-4</v>
      </c>
      <c r="K158">
        <v>3.0278566332604239E-2</v>
      </c>
      <c r="L158">
        <v>0</v>
      </c>
      <c r="M158">
        <v>8.4238631961300728E-2</v>
      </c>
      <c r="N158">
        <v>5.3475935828877007E-4</v>
      </c>
      <c r="O158">
        <v>3.6903930549590513E-2</v>
      </c>
      <c r="P158">
        <v>0</v>
      </c>
      <c r="Q158">
        <v>4.9361459210253658E-2</v>
      </c>
      <c r="R158">
        <v>6.4220183486238529E-4</v>
      </c>
      <c r="S158">
        <v>7.1827124497513925E-2</v>
      </c>
      <c r="T158">
        <v>0</v>
      </c>
      <c r="U158">
        <v>0.19658974706953883</v>
      </c>
      <c r="V158">
        <v>0</v>
      </c>
      <c r="W158">
        <v>0.2079075815266139</v>
      </c>
      <c r="X158">
        <v>0</v>
      </c>
      <c r="Y158">
        <v>0.10231440183904894</v>
      </c>
      <c r="Z158">
        <v>0</v>
      </c>
      <c r="AA158">
        <v>7.0741871202521373E-2</v>
      </c>
      <c r="AB158">
        <v>1.5625E-4</v>
      </c>
      <c r="AC158">
        <v>7.1539844107528616E-2</v>
      </c>
      <c r="AD158">
        <v>0.26363636363636361</v>
      </c>
      <c r="AE158">
        <v>2.0800679695326787</v>
      </c>
      <c r="AF158">
        <v>0</v>
      </c>
      <c r="AG158">
        <v>7.2008153131515193E-2</v>
      </c>
      <c r="AH158">
        <v>0</v>
      </c>
      <c r="AI158">
        <v>6.7945346102626508E-2</v>
      </c>
      <c r="AJ158">
        <v>0</v>
      </c>
      <c r="AK158">
        <v>9.739669250837607E-2</v>
      </c>
      <c r="AL158">
        <v>0</v>
      </c>
      <c r="AM158">
        <v>9.8306907309723052E-2</v>
      </c>
      <c r="AN158">
        <v>0</v>
      </c>
      <c r="AO158">
        <v>6.5075791088995499E-2</v>
      </c>
      <c r="AP158">
        <v>0</v>
      </c>
      <c r="AQ158">
        <v>3.9165256181074214E-2</v>
      </c>
      <c r="AR158">
        <v>0</v>
      </c>
      <c r="AS158">
        <v>7.0229931114322117E-2</v>
      </c>
      <c r="AT158">
        <v>0</v>
      </c>
      <c r="AU158">
        <v>6.9242641156554915E-2</v>
      </c>
      <c r="AV158">
        <v>0</v>
      </c>
      <c r="AW158">
        <v>4.3848960912857622E-2</v>
      </c>
      <c r="AX158">
        <v>0</v>
      </c>
      <c r="AY158">
        <v>3.5977785369641767E-2</v>
      </c>
      <c r="AZ158">
        <v>0</v>
      </c>
      <c r="BA158">
        <v>0.10515626554808037</v>
      </c>
      <c r="BB158">
        <v>3.2692307692307695E-3</v>
      </c>
      <c r="BC158">
        <v>0.10730825646794671</v>
      </c>
      <c r="BD158">
        <v>0</v>
      </c>
      <c r="BE158">
        <v>0.14339033432835657</v>
      </c>
      <c r="BF158">
        <v>0</v>
      </c>
      <c r="BG158">
        <v>0.14233037551267597</v>
      </c>
      <c r="BH158">
        <v>0</v>
      </c>
      <c r="BI158">
        <v>0.46651126811292304</v>
      </c>
      <c r="BJ158">
        <v>0</v>
      </c>
      <c r="BK158">
        <v>7.2597403109848441E-2</v>
      </c>
      <c r="BL158">
        <v>0</v>
      </c>
      <c r="BM158">
        <v>0.15247265456808676</v>
      </c>
      <c r="BN158">
        <v>4.6874999999999998E-4</v>
      </c>
      <c r="BO158">
        <v>6.4585114567540791E-2</v>
      </c>
      <c r="BP158">
        <v>0</v>
      </c>
      <c r="BQ158">
        <v>5.5007841134320348E-2</v>
      </c>
      <c r="BR158">
        <v>1.6129032258064516E-4</v>
      </c>
      <c r="BS158">
        <v>5.351491740289304E-2</v>
      </c>
      <c r="BT158">
        <v>1.5873015873015873E-4</v>
      </c>
      <c r="BU158">
        <v>5.2683196105733673E-2</v>
      </c>
      <c r="BV158">
        <v>0</v>
      </c>
      <c r="BW158">
        <v>5.7941619956058447E-2</v>
      </c>
      <c r="BX158">
        <v>0</v>
      </c>
      <c r="BY158">
        <v>0.18769996464483629</v>
      </c>
      <c r="BZ158">
        <v>0</v>
      </c>
      <c r="CA158">
        <v>4.9703349407200198E-2</v>
      </c>
      <c r="CB158">
        <v>0</v>
      </c>
      <c r="CC158">
        <v>8.7687627473898494E-2</v>
      </c>
      <c r="CD158">
        <v>0</v>
      </c>
      <c r="CE158">
        <v>7.913618801550501E-2</v>
      </c>
      <c r="CF158">
        <v>0</v>
      </c>
      <c r="CG158">
        <v>5.453015086844501E-2</v>
      </c>
      <c r="CH158">
        <v>3.2374100719424461E-4</v>
      </c>
      <c r="CI158">
        <v>2.851269361827706E-2</v>
      </c>
      <c r="CJ158">
        <v>2.2972972972972973E-3</v>
      </c>
      <c r="CK158">
        <v>0.13317872787106705</v>
      </c>
      <c r="CL158">
        <v>1.2605042016806723E-3</v>
      </c>
      <c r="CM158">
        <v>5.8631880148405424E-2</v>
      </c>
      <c r="CN158">
        <v>0</v>
      </c>
      <c r="CO158">
        <v>2.4538537323593627E-2</v>
      </c>
    </row>
    <row r="159" spans="1:93">
      <c r="A159">
        <v>253</v>
      </c>
      <c r="B159" s="32" t="s">
        <v>198</v>
      </c>
      <c r="C159" t="str">
        <f t="shared" si="4"/>
        <v>Other Cdn</v>
      </c>
      <c r="D159">
        <v>1.4423076923076922E-3</v>
      </c>
      <c r="E159">
        <v>6.2171110048739403E-2</v>
      </c>
      <c r="F159">
        <v>0</v>
      </c>
      <c r="G159">
        <v>2.4708786947465505E-2</v>
      </c>
      <c r="H159">
        <v>1E-3</v>
      </c>
      <c r="I159">
        <v>5.2396936397984074E-2</v>
      </c>
      <c r="J159">
        <v>2.149532710280374E-3</v>
      </c>
      <c r="K159">
        <v>5.0756287492999402E-2</v>
      </c>
      <c r="L159">
        <v>0</v>
      </c>
      <c r="M159">
        <v>7.5146264685010206E-2</v>
      </c>
      <c r="N159">
        <v>5.8823529411764712E-4</v>
      </c>
      <c r="O159">
        <v>4.4371666460461534E-2</v>
      </c>
      <c r="P159">
        <v>9.1743119266055046E-5</v>
      </c>
      <c r="Q159">
        <v>5.8238402889821059E-2</v>
      </c>
      <c r="R159">
        <v>3.6697247706422018E-4</v>
      </c>
      <c r="S159">
        <v>3.6725113660781766E-2</v>
      </c>
      <c r="T159">
        <v>0</v>
      </c>
      <c r="U159">
        <v>0.30936293078242938</v>
      </c>
      <c r="V159">
        <v>0</v>
      </c>
      <c r="W159">
        <v>0.15437338862093886</v>
      </c>
      <c r="X159">
        <v>0</v>
      </c>
      <c r="Y159">
        <v>0.13102654996480506</v>
      </c>
      <c r="Z159">
        <v>0</v>
      </c>
      <c r="AA159">
        <v>5.1735283452933684E-2</v>
      </c>
      <c r="AB159">
        <v>0</v>
      </c>
      <c r="AC159">
        <v>6.859332988338189E-2</v>
      </c>
      <c r="AD159">
        <v>0.48181818181818176</v>
      </c>
      <c r="AE159">
        <v>2.4326261029956311</v>
      </c>
      <c r="AF159">
        <v>1.4084507042253522E-4</v>
      </c>
      <c r="AG159">
        <v>5.5241820805225016E-2</v>
      </c>
      <c r="AH159">
        <v>5.0847457627118645E-4</v>
      </c>
      <c r="AI159">
        <v>8.0496797286832081E-2</v>
      </c>
      <c r="AJ159">
        <v>0</v>
      </c>
      <c r="AK159">
        <v>8.7386696604656866E-2</v>
      </c>
      <c r="AL159">
        <v>1.1904761904761903E-4</v>
      </c>
      <c r="AM159">
        <v>4.0877707845473302E-2</v>
      </c>
      <c r="AN159">
        <v>0</v>
      </c>
      <c r="AO159">
        <v>9.5605776219037306E-2</v>
      </c>
      <c r="AP159">
        <v>6.2500000000000001E-4</v>
      </c>
      <c r="AQ159">
        <v>9.2505539442147733E-2</v>
      </c>
      <c r="AR159">
        <v>1.7241379310344826E-4</v>
      </c>
      <c r="AS159">
        <v>8.8669519725624105E-2</v>
      </c>
      <c r="AT159">
        <v>1.6923076923076924E-3</v>
      </c>
      <c r="AU159">
        <v>6.8697911469738498E-2</v>
      </c>
      <c r="AV159">
        <v>0</v>
      </c>
      <c r="AW159">
        <v>8.6140008765445419E-2</v>
      </c>
      <c r="AX159">
        <v>0</v>
      </c>
      <c r="AY159">
        <v>4.9687467076099237E-2</v>
      </c>
      <c r="AZ159">
        <v>0</v>
      </c>
      <c r="BA159">
        <v>0.10837008031477485</v>
      </c>
      <c r="BB159">
        <v>0</v>
      </c>
      <c r="BC159">
        <v>6.3105706025789007E-2</v>
      </c>
      <c r="BD159">
        <v>4.8780487804878049E-4</v>
      </c>
      <c r="BE159">
        <v>0.11812001665185026</v>
      </c>
      <c r="BF159">
        <v>0</v>
      </c>
      <c r="BG159">
        <v>0.14484062924741825</v>
      </c>
      <c r="BH159">
        <v>0</v>
      </c>
      <c r="BI159">
        <v>0.29983733964105314</v>
      </c>
      <c r="BJ159">
        <v>3.4482758620689653E-4</v>
      </c>
      <c r="BK159">
        <v>0.1006925508614212</v>
      </c>
      <c r="BL159">
        <v>0</v>
      </c>
      <c r="BM159">
        <v>0.14109271637990944</v>
      </c>
      <c r="BN159">
        <v>7.8125000000000002E-5</v>
      </c>
      <c r="BO159">
        <v>2.9066895060168435E-2</v>
      </c>
      <c r="BP159">
        <v>9.0909090909090909E-4</v>
      </c>
      <c r="BQ159">
        <v>5.4988179365996447E-2</v>
      </c>
      <c r="BR159">
        <v>0</v>
      </c>
      <c r="BS159">
        <v>8.6916713303628462E-2</v>
      </c>
      <c r="BT159">
        <v>2.3809523809523807E-4</v>
      </c>
      <c r="BU159">
        <v>4.1943455095432153E-2</v>
      </c>
      <c r="BV159">
        <v>0</v>
      </c>
      <c r="BW159">
        <v>2.741012826517146E-2</v>
      </c>
      <c r="BX159">
        <v>0</v>
      </c>
      <c r="BY159">
        <v>0.10463416856325229</v>
      </c>
      <c r="BZ159">
        <v>1.111111111111111E-4</v>
      </c>
      <c r="CA159">
        <v>6.2347807699328836E-2</v>
      </c>
      <c r="CB159">
        <v>4.1666666666666669E-4</v>
      </c>
      <c r="CC159">
        <v>6.6693516945204326E-2</v>
      </c>
      <c r="CD159">
        <v>0</v>
      </c>
      <c r="CE159">
        <v>0.16578792375672702</v>
      </c>
      <c r="CF159">
        <v>0</v>
      </c>
      <c r="CG159">
        <v>5.4638101469699871E-2</v>
      </c>
      <c r="CH159">
        <v>2.1582733812949641E-4</v>
      </c>
      <c r="CI159">
        <v>2.9181546502295343E-2</v>
      </c>
      <c r="CJ159">
        <v>5.9459459459459459E-3</v>
      </c>
      <c r="CK159">
        <v>0.14987638470776279</v>
      </c>
      <c r="CL159">
        <v>1.8487394957983194E-3</v>
      </c>
      <c r="CM159">
        <v>6.4764510684358706E-2</v>
      </c>
      <c r="CN159">
        <v>1.2244897959183675E-3</v>
      </c>
      <c r="CO159">
        <v>4.1648090668668522E-2</v>
      </c>
    </row>
    <row r="160" spans="1:93">
      <c r="A160">
        <v>465</v>
      </c>
      <c r="B160" s="32" t="s">
        <v>199</v>
      </c>
      <c r="C160" t="str">
        <f t="shared" si="4"/>
        <v>Other Cdn</v>
      </c>
      <c r="D160">
        <v>1.9230769230769232E-3</v>
      </c>
      <c r="E160">
        <v>0.10386113957410333</v>
      </c>
      <c r="F160">
        <v>0</v>
      </c>
      <c r="G160">
        <v>3.1356561090022918E-2</v>
      </c>
      <c r="H160">
        <v>0</v>
      </c>
      <c r="I160">
        <v>2.9906939704761663E-2</v>
      </c>
      <c r="J160">
        <v>9.3457943925233654E-5</v>
      </c>
      <c r="K160">
        <v>2.7520240485207185E-2</v>
      </c>
      <c r="L160">
        <v>0</v>
      </c>
      <c r="M160">
        <v>9.0918258413650324E-2</v>
      </c>
      <c r="N160">
        <v>1.6042780748663101E-4</v>
      </c>
      <c r="O160">
        <v>3.4019907927764041E-2</v>
      </c>
      <c r="P160">
        <v>1.8348623853211009E-4</v>
      </c>
      <c r="Q160">
        <v>5.6087132897373757E-2</v>
      </c>
      <c r="R160">
        <v>0</v>
      </c>
      <c r="S160">
        <v>4.0588214303095824E-2</v>
      </c>
      <c r="T160">
        <v>0</v>
      </c>
      <c r="U160">
        <v>9.6590286097189074E-2</v>
      </c>
      <c r="V160">
        <v>0</v>
      </c>
      <c r="W160">
        <v>0.31815812791666342</v>
      </c>
      <c r="X160">
        <v>0</v>
      </c>
      <c r="Y160">
        <v>0.17969868992821339</v>
      </c>
      <c r="Z160">
        <v>0</v>
      </c>
      <c r="AA160">
        <v>0.10814213504521351</v>
      </c>
      <c r="AB160">
        <v>0</v>
      </c>
      <c r="AC160">
        <v>5.9961236936820261E-2</v>
      </c>
      <c r="AD160">
        <v>0</v>
      </c>
      <c r="AE160">
        <v>0.27264952755595911</v>
      </c>
      <c r="AF160">
        <v>1.4084507042253522E-4</v>
      </c>
      <c r="AG160">
        <v>4.2799839750030162E-2</v>
      </c>
      <c r="AH160">
        <v>0</v>
      </c>
      <c r="AI160">
        <v>9.546596972292018E-2</v>
      </c>
      <c r="AJ160">
        <v>0</v>
      </c>
      <c r="AK160">
        <v>0.1504539399244961</v>
      </c>
      <c r="AL160">
        <v>0</v>
      </c>
      <c r="AM160">
        <v>7.1948698817464046E-2</v>
      </c>
      <c r="AN160">
        <v>0</v>
      </c>
      <c r="AO160">
        <v>4.5661752042162787E-2</v>
      </c>
      <c r="AP160">
        <v>0</v>
      </c>
      <c r="AQ160">
        <v>4.3997053015712377E-2</v>
      </c>
      <c r="AR160">
        <v>0</v>
      </c>
      <c r="AS160">
        <v>7.3641291433409833E-2</v>
      </c>
      <c r="AT160">
        <v>0</v>
      </c>
      <c r="AU160">
        <v>8.263578442349731E-2</v>
      </c>
      <c r="AV160">
        <v>0</v>
      </c>
      <c r="AW160">
        <v>3.4181994395793912E-2</v>
      </c>
      <c r="AX160">
        <v>0</v>
      </c>
      <c r="AY160">
        <v>2.84807428848253E-2</v>
      </c>
      <c r="AZ160">
        <v>0</v>
      </c>
      <c r="BA160">
        <v>6.0657278463042259E-2</v>
      </c>
      <c r="BB160">
        <v>7.6923076923076923E-4</v>
      </c>
      <c r="BC160">
        <v>0.13601881197731863</v>
      </c>
      <c r="BD160">
        <v>0</v>
      </c>
      <c r="BE160">
        <v>0.15857969968478067</v>
      </c>
      <c r="BF160">
        <v>0</v>
      </c>
      <c r="BG160">
        <v>0.38539066231067354</v>
      </c>
      <c r="BH160">
        <v>0</v>
      </c>
      <c r="BI160">
        <v>0.11863135057704594</v>
      </c>
      <c r="BJ160">
        <v>0</v>
      </c>
      <c r="BK160">
        <v>6.0833284218813004E-2</v>
      </c>
      <c r="BL160">
        <v>2.4390243902439024E-4</v>
      </c>
      <c r="BM160">
        <v>6.6236569418357052E-2</v>
      </c>
      <c r="BN160">
        <v>0</v>
      </c>
      <c r="BO160">
        <v>5.2668538023090662E-2</v>
      </c>
      <c r="BP160">
        <v>0</v>
      </c>
      <c r="BQ160">
        <v>7.1178997920555875E-2</v>
      </c>
      <c r="BR160">
        <v>0</v>
      </c>
      <c r="BS160">
        <v>8.5747251612608058E-2</v>
      </c>
      <c r="BT160">
        <v>1.0317460317460319E-3</v>
      </c>
      <c r="BU160">
        <v>5.1931717575380031E-2</v>
      </c>
      <c r="BV160">
        <v>0</v>
      </c>
      <c r="BW160">
        <v>5.3250985594134104E-2</v>
      </c>
      <c r="BX160">
        <v>0</v>
      </c>
      <c r="BY160">
        <v>0.13447555713789316</v>
      </c>
      <c r="BZ160">
        <v>6.6222222222222224E-2</v>
      </c>
      <c r="CA160">
        <v>0.38513167493820061</v>
      </c>
      <c r="CB160">
        <v>0</v>
      </c>
      <c r="CC160">
        <v>5.9840502074839388E-2</v>
      </c>
      <c r="CD160">
        <v>0</v>
      </c>
      <c r="CE160">
        <v>0.17773737636607487</v>
      </c>
      <c r="CF160">
        <v>0</v>
      </c>
      <c r="CG160">
        <v>5.0822915076466142E-2</v>
      </c>
      <c r="CH160">
        <v>0</v>
      </c>
      <c r="CI160">
        <v>1.4342599869518122E-2</v>
      </c>
      <c r="CJ160">
        <v>1.2837837837837839E-2</v>
      </c>
      <c r="CK160">
        <v>0.21000916143061113</v>
      </c>
      <c r="CL160">
        <v>0</v>
      </c>
      <c r="CM160">
        <v>6.8551918547577154E-2</v>
      </c>
      <c r="CN160">
        <v>6.8027210884353753E-5</v>
      </c>
      <c r="CO160">
        <v>1.8775005994273581E-2</v>
      </c>
    </row>
    <row r="161" spans="1:93">
      <c r="A161">
        <v>414</v>
      </c>
      <c r="B161" s="32" t="s">
        <v>200</v>
      </c>
      <c r="C161" t="str">
        <f t="shared" si="4"/>
        <v>Other Cdn</v>
      </c>
      <c r="D161">
        <v>0</v>
      </c>
      <c r="E161">
        <v>5.2584903890866994E-2</v>
      </c>
      <c r="F161">
        <v>0</v>
      </c>
      <c r="G161">
        <v>3.9624378974829566E-2</v>
      </c>
      <c r="H161">
        <v>6.2500000000000001E-5</v>
      </c>
      <c r="I161">
        <v>3.2467406937593979E-2</v>
      </c>
      <c r="J161">
        <v>1.4579439252336448E-2</v>
      </c>
      <c r="K161">
        <v>0.127509739915731</v>
      </c>
      <c r="L161">
        <v>0</v>
      </c>
      <c r="M161">
        <v>8.3171483391634674E-2</v>
      </c>
      <c r="N161">
        <v>0</v>
      </c>
      <c r="O161">
        <v>2.1842335240556961E-2</v>
      </c>
      <c r="P161">
        <v>0</v>
      </c>
      <c r="Q161">
        <v>4.3452539768363746E-2</v>
      </c>
      <c r="R161">
        <v>4.1284403669724773E-3</v>
      </c>
      <c r="S161">
        <v>8.4944093672868121E-2</v>
      </c>
      <c r="T161">
        <v>0</v>
      </c>
      <c r="U161">
        <v>0.17900334108505339</v>
      </c>
      <c r="V161">
        <v>0</v>
      </c>
      <c r="W161">
        <v>9.6589506952284007E-2</v>
      </c>
      <c r="X161">
        <v>5.8823529411764705E-3</v>
      </c>
      <c r="Y161">
        <v>0.33083236692545753</v>
      </c>
      <c r="Z161">
        <v>0</v>
      </c>
      <c r="AA161">
        <v>0.13746293138788571</v>
      </c>
      <c r="AB161">
        <v>0</v>
      </c>
      <c r="AC161">
        <v>7.9062786394227452E-2</v>
      </c>
      <c r="AD161">
        <v>0.19636363636363635</v>
      </c>
      <c r="AE161">
        <v>1.8313236467183809</v>
      </c>
      <c r="AF161">
        <v>0</v>
      </c>
      <c r="AG161">
        <v>8.2601170665672394E-2</v>
      </c>
      <c r="AH161">
        <v>0</v>
      </c>
      <c r="AI161">
        <v>8.8534913695639345E-2</v>
      </c>
      <c r="AJ161">
        <v>0</v>
      </c>
      <c r="AK161">
        <v>8.7442341095727918E-2</v>
      </c>
      <c r="AL161">
        <v>0</v>
      </c>
      <c r="AM161">
        <v>0.12185614794535074</v>
      </c>
      <c r="AN161">
        <v>0</v>
      </c>
      <c r="AO161">
        <v>5.4878945597259657E-2</v>
      </c>
      <c r="AP161">
        <v>0</v>
      </c>
      <c r="AQ161">
        <v>3.8626005447491993E-2</v>
      </c>
      <c r="AR161">
        <v>0</v>
      </c>
      <c r="AS161">
        <v>0.10019053305722764</v>
      </c>
      <c r="AT161">
        <v>0</v>
      </c>
      <c r="AU161">
        <v>3.9773384218711141E-2</v>
      </c>
      <c r="AV161">
        <v>0</v>
      </c>
      <c r="AW161">
        <v>5.2250697732579184E-2</v>
      </c>
      <c r="AX161">
        <v>0</v>
      </c>
      <c r="AY161">
        <v>5.2856508407651215E-2</v>
      </c>
      <c r="AZ161">
        <v>0</v>
      </c>
      <c r="BA161">
        <v>0.1331724862391219</v>
      </c>
      <c r="BB161">
        <v>5.7692307692307687E-4</v>
      </c>
      <c r="BC161">
        <v>9.6161896357294774E-2</v>
      </c>
      <c r="BD161">
        <v>0</v>
      </c>
      <c r="BE161">
        <v>0.18040786512727203</v>
      </c>
      <c r="BF161">
        <v>0</v>
      </c>
      <c r="BG161">
        <v>0.39019279214447861</v>
      </c>
      <c r="BH161">
        <v>0</v>
      </c>
      <c r="BI161">
        <v>0.1343858473039313</v>
      </c>
      <c r="BJ161">
        <v>0</v>
      </c>
      <c r="BK161">
        <v>5.2274594817428605E-2</v>
      </c>
      <c r="BL161">
        <v>2.4390243902439024E-4</v>
      </c>
      <c r="BM161">
        <v>0.12050471874048697</v>
      </c>
      <c r="BN161">
        <v>0</v>
      </c>
      <c r="BO161">
        <v>3.2963709752029731E-2</v>
      </c>
      <c r="BP161">
        <v>8.1818181818181816E-4</v>
      </c>
      <c r="BQ161">
        <v>7.2390993539214271E-2</v>
      </c>
      <c r="BR161">
        <v>0</v>
      </c>
      <c r="BS161">
        <v>7.9724106099155062E-2</v>
      </c>
      <c r="BT161">
        <v>2.3809523809523807E-4</v>
      </c>
      <c r="BU161">
        <v>4.3250717479092128E-2</v>
      </c>
      <c r="BV161">
        <v>0</v>
      </c>
      <c r="BW161">
        <v>4.7601152160096881E-2</v>
      </c>
      <c r="BX161">
        <v>4.5454545454545455E-4</v>
      </c>
      <c r="BY161">
        <v>6.683935330263896E-2</v>
      </c>
      <c r="BZ161">
        <v>0</v>
      </c>
      <c r="CA161">
        <v>8.251653408765898E-2</v>
      </c>
      <c r="CB161">
        <v>8.3333333333333339E-4</v>
      </c>
      <c r="CC161">
        <v>0.13610857303772403</v>
      </c>
      <c r="CD161">
        <v>0</v>
      </c>
      <c r="CE161">
        <v>0.43899619914788168</v>
      </c>
      <c r="CF161">
        <v>0</v>
      </c>
      <c r="CG161">
        <v>3.3454200309555079E-2</v>
      </c>
      <c r="CH161">
        <v>0</v>
      </c>
      <c r="CI161">
        <v>1.8514704411033506E-2</v>
      </c>
      <c r="CJ161">
        <v>1.3513513513513514E-4</v>
      </c>
      <c r="CK161">
        <v>0.13396787763946963</v>
      </c>
      <c r="CL161">
        <v>1.6806722689075631E-4</v>
      </c>
      <c r="CM161">
        <v>4.0107335486616193E-2</v>
      </c>
      <c r="CN161">
        <v>2.7210884353741501E-4</v>
      </c>
      <c r="CO161">
        <v>2.3482057846451004E-2</v>
      </c>
    </row>
    <row r="162" spans="1:93">
      <c r="A162">
        <v>505</v>
      </c>
      <c r="B162" s="32" t="s">
        <v>201</v>
      </c>
      <c r="C162" t="str">
        <f t="shared" si="4"/>
        <v>Other Cdn</v>
      </c>
      <c r="D162">
        <v>9.6153846153846154E-5</v>
      </c>
      <c r="E162">
        <v>3.8914154637395275E-2</v>
      </c>
      <c r="F162">
        <v>0</v>
      </c>
      <c r="G162">
        <v>2.2919426912839713E-2</v>
      </c>
      <c r="H162">
        <v>0</v>
      </c>
      <c r="I162">
        <v>2.1680731201012129E-2</v>
      </c>
      <c r="J162">
        <v>2.3831775700934579E-3</v>
      </c>
      <c r="K162">
        <v>5.4285676687956495E-2</v>
      </c>
      <c r="L162">
        <v>0</v>
      </c>
      <c r="M162">
        <v>5.3394021127362329E-2</v>
      </c>
      <c r="N162">
        <v>0</v>
      </c>
      <c r="O162">
        <v>2.5271782016641202E-2</v>
      </c>
      <c r="P162">
        <v>0</v>
      </c>
      <c r="Q162">
        <v>5.2224130782461083E-2</v>
      </c>
      <c r="R162">
        <v>0</v>
      </c>
      <c r="S162">
        <v>4.102081630997944E-2</v>
      </c>
      <c r="T162">
        <v>0</v>
      </c>
      <c r="U162">
        <v>0.21287699443922103</v>
      </c>
      <c r="V162">
        <v>0</v>
      </c>
      <c r="W162">
        <v>0.25358042945665255</v>
      </c>
      <c r="X162">
        <v>0</v>
      </c>
      <c r="Y162">
        <v>0.10744610028496444</v>
      </c>
      <c r="Z162">
        <v>0</v>
      </c>
      <c r="AA162">
        <v>9.4182252201054181E-2</v>
      </c>
      <c r="AB162">
        <v>0</v>
      </c>
      <c r="AC162">
        <v>7.453079822454875E-2</v>
      </c>
      <c r="AD162">
        <v>0.44545454545454549</v>
      </c>
      <c r="AE162">
        <v>2.2739256740925158</v>
      </c>
      <c r="AF162">
        <v>0</v>
      </c>
      <c r="AG162">
        <v>9.5176971298663191E-2</v>
      </c>
      <c r="AH162">
        <v>0</v>
      </c>
      <c r="AI162">
        <v>6.9111573133261106E-2</v>
      </c>
      <c r="AJ162">
        <v>0</v>
      </c>
      <c r="AK162">
        <v>8.8673427235388638E-2</v>
      </c>
      <c r="AL162">
        <v>0</v>
      </c>
      <c r="AM162">
        <v>3.9070897782177358E-2</v>
      </c>
      <c r="AN162">
        <v>0</v>
      </c>
      <c r="AO162">
        <v>7.6708770838492465E-2</v>
      </c>
      <c r="AP162">
        <v>7.5000000000000002E-4</v>
      </c>
      <c r="AQ162">
        <v>5.6418691112703846E-2</v>
      </c>
      <c r="AR162">
        <v>0</v>
      </c>
      <c r="AS162">
        <v>7.0816527718180325E-2</v>
      </c>
      <c r="AT162">
        <v>0</v>
      </c>
      <c r="AU162">
        <v>0.11236497002468725</v>
      </c>
      <c r="AV162">
        <v>0</v>
      </c>
      <c r="AW162">
        <v>7.1680054429529433E-2</v>
      </c>
      <c r="AX162">
        <v>0</v>
      </c>
      <c r="AY162">
        <v>8.8686858868118626E-2</v>
      </c>
      <c r="AZ162">
        <v>0</v>
      </c>
      <c r="BA162">
        <v>0.3663385542003863</v>
      </c>
      <c r="BB162">
        <v>2.5000000000000001E-3</v>
      </c>
      <c r="BC162">
        <v>0.16396525504046897</v>
      </c>
      <c r="BD162">
        <v>0</v>
      </c>
      <c r="BE162">
        <v>0.11410784179869497</v>
      </c>
      <c r="BF162">
        <v>0</v>
      </c>
      <c r="BG162">
        <v>0.24078078731234734</v>
      </c>
      <c r="BH162">
        <v>0</v>
      </c>
      <c r="BI162">
        <v>0.25644994961525286</v>
      </c>
      <c r="BJ162">
        <v>0</v>
      </c>
      <c r="BK162">
        <v>5.5643483173880938E-2</v>
      </c>
      <c r="BL162">
        <v>0</v>
      </c>
      <c r="BM162">
        <v>0.10910932858632411</v>
      </c>
      <c r="BN162">
        <v>0</v>
      </c>
      <c r="BO162">
        <v>3.3126384284035179E-2</v>
      </c>
      <c r="BP162">
        <v>0</v>
      </c>
      <c r="BQ162">
        <v>4.2153150401943652E-2</v>
      </c>
      <c r="BR162">
        <v>0</v>
      </c>
      <c r="BS162">
        <v>9.7062501579761998E-2</v>
      </c>
      <c r="BT162">
        <v>0</v>
      </c>
      <c r="BU162">
        <v>5.0913360889178243E-2</v>
      </c>
      <c r="BV162">
        <v>0</v>
      </c>
      <c r="BW162">
        <v>3.7464836332168037E-2</v>
      </c>
      <c r="BX162">
        <v>0</v>
      </c>
      <c r="BY162">
        <v>0.18403971028421048</v>
      </c>
      <c r="BZ162">
        <v>2.2222222222222222E-3</v>
      </c>
      <c r="CA162">
        <v>8.879738508289399E-2</v>
      </c>
      <c r="CB162">
        <v>1.3888888888888889E-4</v>
      </c>
      <c r="CC162">
        <v>7.3239694191609847E-2</v>
      </c>
      <c r="CD162">
        <v>0</v>
      </c>
      <c r="CE162">
        <v>0.26880284205489663</v>
      </c>
      <c r="CF162">
        <v>9.3457943925233654E-5</v>
      </c>
      <c r="CG162">
        <v>4.6367236191724934E-2</v>
      </c>
      <c r="CH162">
        <v>0</v>
      </c>
      <c r="CI162">
        <v>1.8939996630074542E-2</v>
      </c>
      <c r="CJ162">
        <v>0</v>
      </c>
      <c r="CK162">
        <v>4.7925208216117891E-2</v>
      </c>
      <c r="CL162">
        <v>0</v>
      </c>
      <c r="CM162">
        <v>3.353967786069359E-2</v>
      </c>
      <c r="CN162">
        <v>3.0612244897959188E-4</v>
      </c>
      <c r="CO162">
        <v>1.904909149509966E-2</v>
      </c>
    </row>
    <row r="163" spans="1:93">
      <c r="A163">
        <v>240</v>
      </c>
      <c r="B163" s="32" t="s">
        <v>202</v>
      </c>
      <c r="C163" t="str">
        <f t="shared" si="4"/>
        <v>Other Cdn</v>
      </c>
      <c r="D163">
        <v>1.0576923076923077E-3</v>
      </c>
      <c r="E163">
        <v>4.2832710212014471E-2</v>
      </c>
      <c r="F163">
        <v>5.4347826086956517E-5</v>
      </c>
      <c r="G163">
        <v>4.8377635737641818E-2</v>
      </c>
      <c r="H163">
        <v>2.0625000000000001E-3</v>
      </c>
      <c r="I163">
        <v>6.6799998682502942E-2</v>
      </c>
      <c r="J163">
        <v>9.3457943925233654E-5</v>
      </c>
      <c r="K163">
        <v>2.964452529199918E-2</v>
      </c>
      <c r="L163">
        <v>0</v>
      </c>
      <c r="M163">
        <v>8.1952742633804046E-2</v>
      </c>
      <c r="N163">
        <v>5.3475935828877003E-5</v>
      </c>
      <c r="O163">
        <v>3.3059177105897418E-2</v>
      </c>
      <c r="P163">
        <v>0</v>
      </c>
      <c r="Q163">
        <v>5.1682797052318263E-2</v>
      </c>
      <c r="R163">
        <v>1.926605504587156E-3</v>
      </c>
      <c r="S163">
        <v>8.4953058227530714E-2</v>
      </c>
      <c r="T163">
        <v>0</v>
      </c>
      <c r="U163">
        <v>0.18095353773353492</v>
      </c>
      <c r="V163">
        <v>0</v>
      </c>
      <c r="W163">
        <v>0.34319838229945265</v>
      </c>
      <c r="X163">
        <v>0</v>
      </c>
      <c r="Y163">
        <v>0.11389968092023516</v>
      </c>
      <c r="Z163">
        <v>0</v>
      </c>
      <c r="AA163">
        <v>0.13140392040966628</v>
      </c>
      <c r="AB163">
        <v>7.8125000000000004E-4</v>
      </c>
      <c r="AC163">
        <v>6.3609670797936835E-2</v>
      </c>
      <c r="AD163">
        <v>0</v>
      </c>
      <c r="AE163">
        <v>0.47406304799820437</v>
      </c>
      <c r="AF163">
        <v>1.4084507042253522E-4</v>
      </c>
      <c r="AG163">
        <v>4.3604193979171979E-2</v>
      </c>
      <c r="AH163">
        <v>8.6440677966101703E-3</v>
      </c>
      <c r="AI163">
        <v>0.21394676282134348</v>
      </c>
      <c r="AJ163">
        <v>4.4444444444444444E-3</v>
      </c>
      <c r="AK163">
        <v>0.27853665587650528</v>
      </c>
      <c r="AL163">
        <v>0</v>
      </c>
      <c r="AM163">
        <v>5.6788111334670169E-2</v>
      </c>
      <c r="AN163">
        <v>0</v>
      </c>
      <c r="AO163">
        <v>5.2041168591057119E-2</v>
      </c>
      <c r="AP163">
        <v>3.7500000000000001E-4</v>
      </c>
      <c r="AQ163">
        <v>8.6765076026254842E-2</v>
      </c>
      <c r="AR163">
        <v>0</v>
      </c>
      <c r="AS163">
        <v>7.8656292063814706E-2</v>
      </c>
      <c r="AT163">
        <v>0</v>
      </c>
      <c r="AU163">
        <v>4.2409401737534248E-2</v>
      </c>
      <c r="AV163">
        <v>0</v>
      </c>
      <c r="AW163">
        <v>5.1398254620734017E-2</v>
      </c>
      <c r="AX163">
        <v>1.6129032258064516E-4</v>
      </c>
      <c r="AY163">
        <v>4.2398486566932042E-2</v>
      </c>
      <c r="AZ163">
        <v>0</v>
      </c>
      <c r="BA163">
        <v>0.38811174508466928</v>
      </c>
      <c r="BB163">
        <v>3.692307692307692E-2</v>
      </c>
      <c r="BC163">
        <v>0.34284441096365148</v>
      </c>
      <c r="BD163">
        <v>0</v>
      </c>
      <c r="BE163">
        <v>7.846251102637275E-2</v>
      </c>
      <c r="BF163">
        <v>0</v>
      </c>
      <c r="BG163">
        <v>1.8631819945229389E-2</v>
      </c>
      <c r="BH163">
        <v>0</v>
      </c>
      <c r="BI163">
        <v>0.24462621322830427</v>
      </c>
      <c r="BJ163">
        <v>4.5977011494252877E-4</v>
      </c>
      <c r="BK163">
        <v>5.6756726760827769E-2</v>
      </c>
      <c r="BL163">
        <v>1.9512195121951219E-3</v>
      </c>
      <c r="BM163">
        <v>0.13655437858168801</v>
      </c>
      <c r="BN163">
        <v>0</v>
      </c>
      <c r="BO163">
        <v>3.17220511451086E-2</v>
      </c>
      <c r="BP163">
        <v>1.1818181818181819E-3</v>
      </c>
      <c r="BQ163">
        <v>5.7562860841820829E-2</v>
      </c>
      <c r="BR163">
        <v>1.6129032258064516E-4</v>
      </c>
      <c r="BS163">
        <v>6.476322511682657E-2</v>
      </c>
      <c r="BT163">
        <v>5.634920634920635E-3</v>
      </c>
      <c r="BU163">
        <v>8.6039901711174954E-2</v>
      </c>
      <c r="BV163">
        <v>0</v>
      </c>
      <c r="BW163">
        <v>6.436904098511749E-2</v>
      </c>
      <c r="BX163">
        <v>0</v>
      </c>
      <c r="BY163">
        <v>5.7531609473478691E-2</v>
      </c>
      <c r="BZ163">
        <v>0</v>
      </c>
      <c r="CA163">
        <v>5.9070928022621629E-2</v>
      </c>
      <c r="CB163">
        <v>2.7777777777777778E-4</v>
      </c>
      <c r="CC163">
        <v>4.8005166905292197E-2</v>
      </c>
      <c r="CD163">
        <v>0</v>
      </c>
      <c r="CE163">
        <v>0.27014875371712055</v>
      </c>
      <c r="CF163">
        <v>3.7383177570093462E-4</v>
      </c>
      <c r="CG163">
        <v>3.4062583958980513E-2</v>
      </c>
      <c r="CH163">
        <v>0</v>
      </c>
      <c r="CI163">
        <v>1.8073380002270482E-2</v>
      </c>
      <c r="CJ163">
        <v>2.3378378378378379E-2</v>
      </c>
      <c r="CK163">
        <v>0.25243277249688267</v>
      </c>
      <c r="CL163">
        <v>2.9327731092436974E-2</v>
      </c>
      <c r="CM163">
        <v>0.25526711211954617</v>
      </c>
      <c r="CN163">
        <v>1.7857142857142856E-2</v>
      </c>
      <c r="CO163">
        <v>0.11734729071718653</v>
      </c>
    </row>
    <row r="164" spans="1:93">
      <c r="A164">
        <v>252</v>
      </c>
      <c r="B164" s="32" t="s">
        <v>203</v>
      </c>
      <c r="C164" t="str">
        <f t="shared" si="4"/>
        <v>Other Cdn</v>
      </c>
      <c r="D164">
        <v>7.3076923076923076E-3</v>
      </c>
      <c r="E164">
        <v>0.15105630142638887</v>
      </c>
      <c r="F164">
        <v>5.4347826086956517E-5</v>
      </c>
      <c r="G164">
        <v>2.0141789125271786E-2</v>
      </c>
      <c r="H164">
        <v>2.2062500000000002E-2</v>
      </c>
      <c r="I164">
        <v>0.16298646833061284</v>
      </c>
      <c r="J164">
        <v>9.3457943925233649E-4</v>
      </c>
      <c r="K164">
        <v>3.2449696428161375E-2</v>
      </c>
      <c r="L164">
        <v>1.3333333333333334E-4</v>
      </c>
      <c r="M164">
        <v>6.1273590928674397E-2</v>
      </c>
      <c r="N164">
        <v>3.7433155080213902E-4</v>
      </c>
      <c r="O164">
        <v>2.0448017315652232E-2</v>
      </c>
      <c r="P164">
        <v>0</v>
      </c>
      <c r="Q164">
        <v>5.5345552784494802E-2</v>
      </c>
      <c r="R164">
        <v>1.6513761467889909E-3</v>
      </c>
      <c r="S164">
        <v>7.3565886074724848E-2</v>
      </c>
      <c r="T164">
        <v>0</v>
      </c>
      <c r="U164">
        <v>0.20324937916513572</v>
      </c>
      <c r="V164">
        <v>0</v>
      </c>
      <c r="W164">
        <v>0.23335074106768058</v>
      </c>
      <c r="X164">
        <v>0</v>
      </c>
      <c r="Y164">
        <v>0.24194423675998178</v>
      </c>
      <c r="Z164">
        <v>0</v>
      </c>
      <c r="AA164">
        <v>0.14186151687119689</v>
      </c>
      <c r="AB164">
        <v>1.25E-3</v>
      </c>
      <c r="AC164">
        <v>8.3910331273148037E-2</v>
      </c>
      <c r="AD164">
        <v>0</v>
      </c>
      <c r="AE164">
        <v>0.4308893409709928</v>
      </c>
      <c r="AF164">
        <v>1.4084507042253522E-3</v>
      </c>
      <c r="AG164">
        <v>8.2964494880286455E-2</v>
      </c>
      <c r="AH164">
        <v>3.3898305084745765E-4</v>
      </c>
      <c r="AI164">
        <v>0.12236337188668003</v>
      </c>
      <c r="AJ164">
        <v>1.7777777777777776E-3</v>
      </c>
      <c r="AK164">
        <v>0.17720811993748248</v>
      </c>
      <c r="AL164">
        <v>0</v>
      </c>
      <c r="AM164">
        <v>7.2390842262017821E-2</v>
      </c>
      <c r="AN164">
        <v>0</v>
      </c>
      <c r="AO164">
        <v>8.5860461225643253E-2</v>
      </c>
      <c r="AP164">
        <v>6.2500000000000001E-4</v>
      </c>
      <c r="AQ164">
        <v>6.3446784390108729E-2</v>
      </c>
      <c r="AR164">
        <v>0</v>
      </c>
      <c r="AS164">
        <v>5.7260732436355676E-2</v>
      </c>
      <c r="AT164">
        <v>1.5384615384615385E-4</v>
      </c>
      <c r="AU164">
        <v>7.3561209377990239E-2</v>
      </c>
      <c r="AV164">
        <v>0</v>
      </c>
      <c r="AW164">
        <v>4.0882395196755565E-2</v>
      </c>
      <c r="AX164">
        <v>0</v>
      </c>
      <c r="AY164">
        <v>9.3070821516637411E-2</v>
      </c>
      <c r="AZ164">
        <v>0</v>
      </c>
      <c r="BA164">
        <v>0.25653451716260262</v>
      </c>
      <c r="BB164">
        <v>7.6923076923076923E-4</v>
      </c>
      <c r="BC164">
        <v>7.311993334560174E-2</v>
      </c>
      <c r="BD164">
        <v>2.4390243902439024E-4</v>
      </c>
      <c r="BE164">
        <v>0.11232475989366068</v>
      </c>
      <c r="BF164">
        <v>0</v>
      </c>
      <c r="BG164">
        <v>0.10543980157025869</v>
      </c>
      <c r="BH164">
        <v>0</v>
      </c>
      <c r="BI164">
        <v>0.27413623450304181</v>
      </c>
      <c r="BJ164">
        <v>0</v>
      </c>
      <c r="BK164">
        <v>0.12607191801845199</v>
      </c>
      <c r="BL164">
        <v>4.8780487804878049E-4</v>
      </c>
      <c r="BM164">
        <v>9.4639860895539329E-2</v>
      </c>
      <c r="BN164">
        <v>0</v>
      </c>
      <c r="BO164">
        <v>2.8816213099811389E-2</v>
      </c>
      <c r="BP164">
        <v>0</v>
      </c>
      <c r="BQ164">
        <v>6.7774266761976176E-2</v>
      </c>
      <c r="BR164">
        <v>4.8387096774193554E-4</v>
      </c>
      <c r="BS164">
        <v>8.1247390812575565E-2</v>
      </c>
      <c r="BT164">
        <v>1.0317460317460319E-3</v>
      </c>
      <c r="BU164">
        <v>5.876318925348694E-2</v>
      </c>
      <c r="BV164">
        <v>8.547008547008547E-5</v>
      </c>
      <c r="BW164">
        <v>5.4910344331386793E-2</v>
      </c>
      <c r="BX164">
        <v>0</v>
      </c>
      <c r="BY164">
        <v>0.10239238262684389</v>
      </c>
      <c r="BZ164">
        <v>0</v>
      </c>
      <c r="CA164">
        <v>4.2069229634118563E-2</v>
      </c>
      <c r="CB164">
        <v>0</v>
      </c>
      <c r="CC164">
        <v>4.6152314173943255E-2</v>
      </c>
      <c r="CD164">
        <v>0</v>
      </c>
      <c r="CE164">
        <v>0.16603988473957823</v>
      </c>
      <c r="CF164">
        <v>0</v>
      </c>
      <c r="CG164">
        <v>1.9733589168069374E-2</v>
      </c>
      <c r="CH164">
        <v>0</v>
      </c>
      <c r="CI164">
        <v>1.5952973068834943E-2</v>
      </c>
      <c r="CJ164">
        <v>0</v>
      </c>
      <c r="CK164">
        <v>5.3081688618267037E-2</v>
      </c>
      <c r="CL164">
        <v>5.0420168067226889E-4</v>
      </c>
      <c r="CM164">
        <v>3.4414968240634759E-2</v>
      </c>
      <c r="CN164">
        <v>6.1224489795918375E-4</v>
      </c>
      <c r="CO164">
        <v>3.2601677670615274E-2</v>
      </c>
    </row>
    <row r="165" spans="1:93">
      <c r="A165">
        <v>336</v>
      </c>
      <c r="B165" s="32" t="s">
        <v>204</v>
      </c>
      <c r="C165" t="str">
        <f t="shared" si="4"/>
        <v>Other Cdn</v>
      </c>
      <c r="D165">
        <v>0</v>
      </c>
      <c r="E165">
        <v>6.9678425701940411E-2</v>
      </c>
      <c r="F165">
        <v>0</v>
      </c>
      <c r="G165">
        <v>2.8799479873846678E-2</v>
      </c>
      <c r="H165">
        <v>0</v>
      </c>
      <c r="I165">
        <v>3.6437341670143793E-2</v>
      </c>
      <c r="J165">
        <v>0</v>
      </c>
      <c r="K165">
        <v>1.9858324080937226E-2</v>
      </c>
      <c r="L165">
        <v>0</v>
      </c>
      <c r="M165">
        <v>4.8709698864562383E-2</v>
      </c>
      <c r="N165">
        <v>2.6737967914438503E-4</v>
      </c>
      <c r="O165">
        <v>2.948955854885487E-2</v>
      </c>
      <c r="P165">
        <v>0</v>
      </c>
      <c r="Q165">
        <v>4.7511528438195449E-2</v>
      </c>
      <c r="R165">
        <v>9.1743119266055046E-5</v>
      </c>
      <c r="S165">
        <v>6.9937863353644478E-2</v>
      </c>
      <c r="T165">
        <v>0</v>
      </c>
      <c r="U165">
        <v>0.37843191074631516</v>
      </c>
      <c r="V165">
        <v>0</v>
      </c>
      <c r="W165">
        <v>0.35192611767135162</v>
      </c>
      <c r="X165">
        <v>0</v>
      </c>
      <c r="Y165">
        <v>0.2797403536612954</v>
      </c>
      <c r="Z165">
        <v>0</v>
      </c>
      <c r="AA165">
        <v>9.3225000348989007E-2</v>
      </c>
      <c r="AB165">
        <v>0</v>
      </c>
      <c r="AC165">
        <v>4.2190847428804724E-2</v>
      </c>
      <c r="AD165">
        <v>0</v>
      </c>
      <c r="AE165">
        <v>0.40230479491897858</v>
      </c>
      <c r="AF165">
        <v>1.4084507042253522E-4</v>
      </c>
      <c r="AG165">
        <v>6.1694572062882487E-2</v>
      </c>
      <c r="AH165">
        <v>0</v>
      </c>
      <c r="AI165">
        <v>5.7834363326297045E-2</v>
      </c>
      <c r="AJ165">
        <v>0</v>
      </c>
      <c r="AK165">
        <v>0.10091530255530615</v>
      </c>
      <c r="AL165">
        <v>5.9523809523809529E-4</v>
      </c>
      <c r="AM165">
        <v>9.5575483610111672E-2</v>
      </c>
      <c r="AN165">
        <v>0</v>
      </c>
      <c r="AO165">
        <v>6.8148473361052925E-2</v>
      </c>
      <c r="AP165">
        <v>0</v>
      </c>
      <c r="AQ165">
        <v>5.2994233071853081E-2</v>
      </c>
      <c r="AR165">
        <v>0</v>
      </c>
      <c r="AS165">
        <v>6.3302198357021416E-2</v>
      </c>
      <c r="AT165">
        <v>1.5384615384615385E-4</v>
      </c>
      <c r="AU165">
        <v>0.10478179957679798</v>
      </c>
      <c r="AV165">
        <v>0</v>
      </c>
      <c r="AW165">
        <v>4.7072249570930501E-2</v>
      </c>
      <c r="AX165">
        <v>0</v>
      </c>
      <c r="AY165">
        <v>5.9765477419904581E-2</v>
      </c>
      <c r="AZ165">
        <v>0</v>
      </c>
      <c r="BA165">
        <v>0.152905137579186</v>
      </c>
      <c r="BB165">
        <v>5.7692307692307687E-4</v>
      </c>
      <c r="BC165">
        <v>0.10102378027186491</v>
      </c>
      <c r="BD165">
        <v>0</v>
      </c>
      <c r="BE165">
        <v>9.0328253715777865E-2</v>
      </c>
      <c r="BF165">
        <v>0</v>
      </c>
      <c r="BG165">
        <v>0.35351436638519235</v>
      </c>
      <c r="BH165">
        <v>0</v>
      </c>
      <c r="BI165">
        <v>0.16690277305534906</v>
      </c>
      <c r="BJ165">
        <v>0</v>
      </c>
      <c r="BK165">
        <v>3.7791569433830455E-2</v>
      </c>
      <c r="BL165">
        <v>0</v>
      </c>
      <c r="BM165">
        <v>6.5000354649882172E-2</v>
      </c>
      <c r="BN165">
        <v>0</v>
      </c>
      <c r="BO165">
        <v>3.5150675057467939E-2</v>
      </c>
      <c r="BP165">
        <v>0</v>
      </c>
      <c r="BQ165">
        <v>4.2755940020548049E-2</v>
      </c>
      <c r="BR165">
        <v>0</v>
      </c>
      <c r="BS165">
        <v>5.6983459981569645E-2</v>
      </c>
      <c r="BT165">
        <v>4.7619047619047614E-4</v>
      </c>
      <c r="BU165">
        <v>6.125428237038507E-2</v>
      </c>
      <c r="BV165">
        <v>0</v>
      </c>
      <c r="BW165">
        <v>3.6596800851758329E-2</v>
      </c>
      <c r="BX165">
        <v>0</v>
      </c>
      <c r="BY165">
        <v>9.7431138670746723E-2</v>
      </c>
      <c r="BZ165">
        <v>1.111111111111111E-4</v>
      </c>
      <c r="CA165">
        <v>5.7955098820965993E-2</v>
      </c>
      <c r="CB165">
        <v>0</v>
      </c>
      <c r="CC165">
        <v>5.6091155468328324E-2</v>
      </c>
      <c r="CD165">
        <v>0</v>
      </c>
      <c r="CE165">
        <v>0.25838959909116277</v>
      </c>
      <c r="CF165">
        <v>0</v>
      </c>
      <c r="CG165">
        <v>4.4191528476834926E-2</v>
      </c>
      <c r="CH165">
        <v>0</v>
      </c>
      <c r="CI165">
        <v>1.7653882461277335E-2</v>
      </c>
      <c r="CJ165">
        <v>6.7567567567567571E-4</v>
      </c>
      <c r="CK165">
        <v>8.330318746665219E-2</v>
      </c>
      <c r="CL165">
        <v>0</v>
      </c>
      <c r="CM165">
        <v>4.360298753585818E-2</v>
      </c>
      <c r="CN165">
        <v>5.4421768707483002E-4</v>
      </c>
      <c r="CO165">
        <v>2.5110329604871518E-2</v>
      </c>
    </row>
    <row r="166" spans="1:93">
      <c r="A166">
        <v>191</v>
      </c>
      <c r="B166" s="32" t="s">
        <v>205</v>
      </c>
      <c r="C166" t="str">
        <f t="shared" si="4"/>
        <v>Other Cdn</v>
      </c>
      <c r="D166">
        <v>2.8846153846153843E-4</v>
      </c>
      <c r="E166">
        <v>6.538138093140318E-2</v>
      </c>
      <c r="F166">
        <v>1.0869565217391303E-4</v>
      </c>
      <c r="G166">
        <v>1.7136445540910095E-2</v>
      </c>
      <c r="H166">
        <v>4.3749999999999995E-4</v>
      </c>
      <c r="I166">
        <v>3.2771611157368867E-2</v>
      </c>
      <c r="J166">
        <v>7.4766355140186923E-4</v>
      </c>
      <c r="K166">
        <v>3.5508253739213382E-2</v>
      </c>
      <c r="L166">
        <v>0</v>
      </c>
      <c r="M166">
        <v>5.4127713612696547E-2</v>
      </c>
      <c r="N166">
        <v>3.2085561497326203E-4</v>
      </c>
      <c r="O166">
        <v>3.6201014507125838E-2</v>
      </c>
      <c r="P166">
        <v>0</v>
      </c>
      <c r="Q166">
        <v>5.1107138385546452E-2</v>
      </c>
      <c r="R166">
        <v>0</v>
      </c>
      <c r="S166">
        <v>3.7936451038964383E-2</v>
      </c>
      <c r="T166">
        <v>0</v>
      </c>
      <c r="U166">
        <v>6.9172790080267457E-2</v>
      </c>
      <c r="V166">
        <v>0</v>
      </c>
      <c r="W166">
        <v>7.762235259873472E-2</v>
      </c>
      <c r="X166">
        <v>0</v>
      </c>
      <c r="Y166">
        <v>0.14720396360387186</v>
      </c>
      <c r="Z166">
        <v>0</v>
      </c>
      <c r="AA166">
        <v>9.1622289124352455E-2</v>
      </c>
      <c r="AB166">
        <v>6.2500000000000001E-4</v>
      </c>
      <c r="AC166">
        <v>7.2887947325236999E-2</v>
      </c>
      <c r="AD166">
        <v>0.11727272727272728</v>
      </c>
      <c r="AE166">
        <v>1.5135804791905505</v>
      </c>
      <c r="AF166">
        <v>0</v>
      </c>
      <c r="AG166">
        <v>2.754950085754275E-2</v>
      </c>
      <c r="AH166">
        <v>1.6949152542372882E-4</v>
      </c>
      <c r="AI166">
        <v>5.7026969124448025E-2</v>
      </c>
      <c r="AJ166">
        <v>6.6666666666666664E-4</v>
      </c>
      <c r="AK166">
        <v>9.1603268041438243E-2</v>
      </c>
      <c r="AL166">
        <v>0</v>
      </c>
      <c r="AM166">
        <v>8.2519285886720611E-2</v>
      </c>
      <c r="AN166">
        <v>0</v>
      </c>
      <c r="AO166">
        <v>3.4273391523697412E-2</v>
      </c>
      <c r="AP166">
        <v>0</v>
      </c>
      <c r="AQ166">
        <v>7.0065578699757047E-2</v>
      </c>
      <c r="AR166">
        <v>2.7586206896551722E-3</v>
      </c>
      <c r="AS166">
        <v>0.16554236777197789</v>
      </c>
      <c r="AT166">
        <v>1.8461538461538461E-3</v>
      </c>
      <c r="AU166">
        <v>8.4606414795466059E-2</v>
      </c>
      <c r="AV166">
        <v>1.0309278350515464E-4</v>
      </c>
      <c r="AW166">
        <v>4.7953689697827859E-2</v>
      </c>
      <c r="AX166">
        <v>0</v>
      </c>
      <c r="AY166">
        <v>3.9828615741237909E-2</v>
      </c>
      <c r="AZ166">
        <v>0</v>
      </c>
      <c r="BA166">
        <v>0.16797249470046458</v>
      </c>
      <c r="BB166">
        <v>3.8653846153846157E-2</v>
      </c>
      <c r="BC166">
        <v>0.38522277925762061</v>
      </c>
      <c r="BD166">
        <v>4.8780487804878049E-4</v>
      </c>
      <c r="BE166">
        <v>0.1339615622856683</v>
      </c>
      <c r="BF166">
        <v>0</v>
      </c>
      <c r="BG166">
        <v>0.30096818467209868</v>
      </c>
      <c r="BH166">
        <v>0</v>
      </c>
      <c r="BI166">
        <v>0.19517304950203851</v>
      </c>
      <c r="BJ166">
        <v>0</v>
      </c>
      <c r="BK166">
        <v>6.6870902280118633E-2</v>
      </c>
      <c r="BL166">
        <v>0</v>
      </c>
      <c r="BM166">
        <v>6.8418129936811359E-2</v>
      </c>
      <c r="BN166">
        <v>0</v>
      </c>
      <c r="BO166">
        <v>4.081192180351384E-2</v>
      </c>
      <c r="BP166">
        <v>1.9090909090909091E-3</v>
      </c>
      <c r="BQ166">
        <v>5.7256186801888133E-2</v>
      </c>
      <c r="BR166">
        <v>0</v>
      </c>
      <c r="BS166">
        <v>6.8625771759995277E-2</v>
      </c>
      <c r="BT166">
        <v>4.0476190476190473E-3</v>
      </c>
      <c r="BU166">
        <v>8.8470098314795478E-2</v>
      </c>
      <c r="BV166">
        <v>0</v>
      </c>
      <c r="BW166">
        <v>3.1697035669081455E-2</v>
      </c>
      <c r="BX166">
        <v>0</v>
      </c>
      <c r="BY166">
        <v>0.11147691514506945</v>
      </c>
      <c r="BZ166">
        <v>0</v>
      </c>
      <c r="CA166">
        <v>8.435467723343569E-2</v>
      </c>
      <c r="CB166">
        <v>0</v>
      </c>
      <c r="CC166">
        <v>5.8323374916118866E-2</v>
      </c>
      <c r="CD166">
        <v>0</v>
      </c>
      <c r="CE166">
        <v>0.21933669382601231</v>
      </c>
      <c r="CF166">
        <v>0</v>
      </c>
      <c r="CG166">
        <v>4.6325770449079103E-2</v>
      </c>
      <c r="CH166">
        <v>0</v>
      </c>
      <c r="CI166">
        <v>2.6437895079404923E-2</v>
      </c>
      <c r="CJ166">
        <v>0</v>
      </c>
      <c r="CK166">
        <v>4.3135178965276536E-2</v>
      </c>
      <c r="CL166">
        <v>0</v>
      </c>
      <c r="CM166">
        <v>4.0537244933797401E-2</v>
      </c>
      <c r="CN166">
        <v>1.1224489795918367E-3</v>
      </c>
      <c r="CO166">
        <v>3.2460013327885784E-2</v>
      </c>
    </row>
    <row r="167" spans="1:93">
      <c r="A167">
        <v>248</v>
      </c>
      <c r="B167" s="32" t="s">
        <v>206</v>
      </c>
      <c r="C167" t="str">
        <f t="shared" si="4"/>
        <v>Other Cdn</v>
      </c>
      <c r="D167">
        <v>7.2115384615384619E-3</v>
      </c>
      <c r="E167">
        <v>0.13440974294261473</v>
      </c>
      <c r="F167">
        <v>1.358695652173913E-3</v>
      </c>
      <c r="G167">
        <v>4.4637531864173359E-2</v>
      </c>
      <c r="H167">
        <v>1.7499999999999998E-3</v>
      </c>
      <c r="I167">
        <v>5.3590714647872031E-2</v>
      </c>
      <c r="J167">
        <v>7.9439252336448607E-4</v>
      </c>
      <c r="K167">
        <v>3.9886307070837908E-2</v>
      </c>
      <c r="L167">
        <v>2.9333333333333334E-3</v>
      </c>
      <c r="M167">
        <v>0.12079524307304036</v>
      </c>
      <c r="N167">
        <v>4.8128342245989307E-4</v>
      </c>
      <c r="O167">
        <v>3.3057817258981166E-2</v>
      </c>
      <c r="P167">
        <v>0</v>
      </c>
      <c r="Q167">
        <v>4.196753063217723E-2</v>
      </c>
      <c r="R167">
        <v>7.6146788990825685E-3</v>
      </c>
      <c r="S167">
        <v>0.14190886305140105</v>
      </c>
      <c r="T167">
        <v>0</v>
      </c>
      <c r="U167">
        <v>0.21224915187167903</v>
      </c>
      <c r="V167">
        <v>0</v>
      </c>
      <c r="W167">
        <v>0.14491772843514178</v>
      </c>
      <c r="X167">
        <v>0</v>
      </c>
      <c r="Y167">
        <v>0.27396252580700647</v>
      </c>
      <c r="Z167">
        <v>0</v>
      </c>
      <c r="AA167">
        <v>0.13063345057771758</v>
      </c>
      <c r="AB167">
        <v>4.6874999999999998E-4</v>
      </c>
      <c r="AC167">
        <v>8.7952471049518435E-2</v>
      </c>
      <c r="AD167">
        <v>6.3636363636363638E-3</v>
      </c>
      <c r="AE167">
        <v>0.22951144514020441</v>
      </c>
      <c r="AF167">
        <v>0</v>
      </c>
      <c r="AG167">
        <v>5.2440660772822327E-2</v>
      </c>
      <c r="AH167">
        <v>2.0338983050847456E-2</v>
      </c>
      <c r="AI167">
        <v>0.22937587586588731</v>
      </c>
      <c r="AJ167">
        <v>4.0000000000000001E-3</v>
      </c>
      <c r="AK167">
        <v>0.16443441175002502</v>
      </c>
      <c r="AL167">
        <v>0</v>
      </c>
      <c r="AM167">
        <v>5.7295764943563185E-2</v>
      </c>
      <c r="AN167">
        <v>4.6874999999999998E-4</v>
      </c>
      <c r="AO167">
        <v>9.0593442462364338E-2</v>
      </c>
      <c r="AP167">
        <v>0</v>
      </c>
      <c r="AQ167">
        <v>6.6616710956169681E-2</v>
      </c>
      <c r="AR167">
        <v>0</v>
      </c>
      <c r="AS167">
        <v>8.9894355771204901E-2</v>
      </c>
      <c r="AT167">
        <v>8.0923076923076917E-2</v>
      </c>
      <c r="AU167">
        <v>0.56202390401731783</v>
      </c>
      <c r="AV167">
        <v>0</v>
      </c>
      <c r="AW167">
        <v>6.197922347379195E-2</v>
      </c>
      <c r="AX167">
        <v>0</v>
      </c>
      <c r="AY167">
        <v>5.2849204382283577E-2</v>
      </c>
      <c r="AZ167">
        <v>3.2142857142857142E-3</v>
      </c>
      <c r="BA167">
        <v>0.47122443946301706</v>
      </c>
      <c r="BB167">
        <v>0.34365384615384614</v>
      </c>
      <c r="BC167">
        <v>1.241614803041549</v>
      </c>
      <c r="BD167">
        <v>5.1219512195121953E-3</v>
      </c>
      <c r="BE167">
        <v>0.203280463140631</v>
      </c>
      <c r="BF167">
        <v>2.1052631578947368E-2</v>
      </c>
      <c r="BG167">
        <v>0.50960529800618803</v>
      </c>
      <c r="BH167">
        <v>0</v>
      </c>
      <c r="BI167">
        <v>0.28837280712228891</v>
      </c>
      <c r="BJ167">
        <v>0</v>
      </c>
      <c r="BK167">
        <v>3.1084668659365891E-2</v>
      </c>
      <c r="BL167">
        <v>0</v>
      </c>
      <c r="BM167">
        <v>0.12248546105075857</v>
      </c>
      <c r="BN167">
        <v>0</v>
      </c>
      <c r="BO167">
        <v>5.0195855031927056E-2</v>
      </c>
      <c r="BP167">
        <v>9.1818181818181816E-3</v>
      </c>
      <c r="BQ167">
        <v>0.16298590871803614</v>
      </c>
      <c r="BR167">
        <v>0</v>
      </c>
      <c r="BS167">
        <v>0.11058493253029669</v>
      </c>
      <c r="BT167">
        <v>2.6984126984126982E-3</v>
      </c>
      <c r="BU167">
        <v>6.0710320163028506E-2</v>
      </c>
      <c r="BV167">
        <v>0</v>
      </c>
      <c r="BW167">
        <v>4.5791807006918775E-2</v>
      </c>
      <c r="BX167">
        <v>0</v>
      </c>
      <c r="BY167">
        <v>0.12670604303715832</v>
      </c>
      <c r="BZ167">
        <v>2.2222222222222221E-4</v>
      </c>
      <c r="CA167">
        <v>6.2201939745725049E-2</v>
      </c>
      <c r="CB167">
        <v>2.3611111111111111E-3</v>
      </c>
      <c r="CC167">
        <v>0.12396925763141348</v>
      </c>
      <c r="CD167">
        <v>0</v>
      </c>
      <c r="CE167">
        <v>0.129633008418717</v>
      </c>
      <c r="CF167">
        <v>7.4766355140186923E-4</v>
      </c>
      <c r="CG167">
        <v>4.2716461342285378E-2</v>
      </c>
      <c r="CH167">
        <v>7.1942446043165466E-5</v>
      </c>
      <c r="CI167">
        <v>2.1358933035197262E-2</v>
      </c>
      <c r="CJ167">
        <v>0</v>
      </c>
      <c r="CK167">
        <v>4.8804177943885904E-2</v>
      </c>
      <c r="CL167">
        <v>5.8823529411764712E-4</v>
      </c>
      <c r="CM167">
        <v>7.7239702855265532E-2</v>
      </c>
      <c r="CN167">
        <v>6.1224489795918375E-4</v>
      </c>
      <c r="CO167">
        <v>2.5648044413136478E-2</v>
      </c>
    </row>
    <row r="168" spans="1:93">
      <c r="A168">
        <v>476</v>
      </c>
      <c r="B168" s="32" t="s">
        <v>207</v>
      </c>
      <c r="C168" t="str">
        <f t="shared" si="4"/>
        <v>Other Cdn</v>
      </c>
      <c r="D168">
        <v>8.6538461538461552E-4</v>
      </c>
      <c r="E168">
        <v>5.2754766671274878E-2</v>
      </c>
      <c r="F168">
        <v>5.4347826086956517E-5</v>
      </c>
      <c r="G168">
        <v>2.626916456419371E-2</v>
      </c>
      <c r="H168">
        <v>3.8124999999999999E-3</v>
      </c>
      <c r="I168">
        <v>7.497317985633116E-2</v>
      </c>
      <c r="J168">
        <v>0</v>
      </c>
      <c r="K168">
        <v>2.4577640367630996E-2</v>
      </c>
      <c r="L168">
        <v>0</v>
      </c>
      <c r="M168">
        <v>3.3663525116843153E-2</v>
      </c>
      <c r="N168">
        <v>2.1390374331550801E-4</v>
      </c>
      <c r="O168">
        <v>3.1902439978278407E-2</v>
      </c>
      <c r="P168">
        <v>0</v>
      </c>
      <c r="Q168">
        <v>3.9119418872131634E-2</v>
      </c>
      <c r="R168">
        <v>6.4220183486238529E-4</v>
      </c>
      <c r="S168">
        <v>3.8579974616945324E-2</v>
      </c>
      <c r="T168">
        <v>0</v>
      </c>
      <c r="U168">
        <v>0.11641729123532238</v>
      </c>
      <c r="V168">
        <v>0</v>
      </c>
      <c r="W168">
        <v>0.14106626942411468</v>
      </c>
      <c r="X168">
        <v>0</v>
      </c>
      <c r="Y168">
        <v>0.10630282230027061</v>
      </c>
      <c r="Z168">
        <v>0</v>
      </c>
      <c r="AA168">
        <v>9.1897745454183763E-2</v>
      </c>
      <c r="AB168">
        <v>1.5625000000000001E-3</v>
      </c>
      <c r="AC168">
        <v>7.3704810832902867E-2</v>
      </c>
      <c r="AD168">
        <v>0</v>
      </c>
      <c r="AE168">
        <v>0.79481595658396542</v>
      </c>
      <c r="AF168">
        <v>1.1267605633802818E-3</v>
      </c>
      <c r="AG168">
        <v>0.13546132502326155</v>
      </c>
      <c r="AH168">
        <v>1.6949152542372882E-4</v>
      </c>
      <c r="AI168">
        <v>6.8757288024366175E-2</v>
      </c>
      <c r="AJ168">
        <v>0</v>
      </c>
      <c r="AK168">
        <v>0.13209024143814829</v>
      </c>
      <c r="AL168">
        <v>0</v>
      </c>
      <c r="AM168">
        <v>3.6574906320826543E-2</v>
      </c>
      <c r="AN168">
        <v>0</v>
      </c>
      <c r="AO168">
        <v>9.8465164595728419E-2</v>
      </c>
      <c r="AP168">
        <v>0</v>
      </c>
      <c r="AQ168">
        <v>3.5739765431285486E-2</v>
      </c>
      <c r="AR168">
        <v>0</v>
      </c>
      <c r="AS168">
        <v>7.2131670560092925E-2</v>
      </c>
      <c r="AT168">
        <v>3.076923076923077E-4</v>
      </c>
      <c r="AU168">
        <v>5.6753488842974084E-2</v>
      </c>
      <c r="AV168">
        <v>1.0309278350515464E-4</v>
      </c>
      <c r="AW168">
        <v>8.4767791394171579E-2</v>
      </c>
      <c r="AX168">
        <v>0</v>
      </c>
      <c r="AY168">
        <v>9.1478696619450781E-2</v>
      </c>
      <c r="AZ168">
        <v>0</v>
      </c>
      <c r="BA168">
        <v>0.14797660662284018</v>
      </c>
      <c r="BB168">
        <v>3.4999999999999996E-2</v>
      </c>
      <c r="BC168">
        <v>0.34740475544587873</v>
      </c>
      <c r="BD168">
        <v>1.4634146341463415E-3</v>
      </c>
      <c r="BE168">
        <v>0.22056218322202645</v>
      </c>
      <c r="BF168">
        <v>0</v>
      </c>
      <c r="BG168">
        <v>0.34668361506263218</v>
      </c>
      <c r="BH168">
        <v>0</v>
      </c>
      <c r="BI168">
        <v>0.19945317284218786</v>
      </c>
      <c r="BJ168">
        <v>0</v>
      </c>
      <c r="BK168">
        <v>5.3413897109651533E-2</v>
      </c>
      <c r="BL168">
        <v>0</v>
      </c>
      <c r="BM168">
        <v>6.0537285009220794E-2</v>
      </c>
      <c r="BN168">
        <v>0</v>
      </c>
      <c r="BO168">
        <v>4.3376428523509668E-2</v>
      </c>
      <c r="BP168">
        <v>2.3545454545454546E-2</v>
      </c>
      <c r="BQ168">
        <v>0.24234246529869388</v>
      </c>
      <c r="BR168">
        <v>2.096774193548387E-3</v>
      </c>
      <c r="BS168">
        <v>0.10326381138363115</v>
      </c>
      <c r="BT168">
        <v>1.5873015873015873E-4</v>
      </c>
      <c r="BU168">
        <v>4.0779031289858943E-2</v>
      </c>
      <c r="BV168">
        <v>0</v>
      </c>
      <c r="BW168">
        <v>4.6956537262016713E-2</v>
      </c>
      <c r="BX168">
        <v>0</v>
      </c>
      <c r="BY168">
        <v>8.2761129405379941E-2</v>
      </c>
      <c r="BZ168">
        <v>3.3333333333333332E-4</v>
      </c>
      <c r="CA168">
        <v>6.032695528661642E-2</v>
      </c>
      <c r="CB168">
        <v>1.1111111111111111E-3</v>
      </c>
      <c r="CC168">
        <v>9.2856339201871418E-2</v>
      </c>
      <c r="CD168">
        <v>0</v>
      </c>
      <c r="CE168">
        <v>0.10740473535984234</v>
      </c>
      <c r="CF168">
        <v>0</v>
      </c>
      <c r="CG168">
        <v>3.8450484313912042E-2</v>
      </c>
      <c r="CH168">
        <v>3.5971223021582733E-5</v>
      </c>
      <c r="CI168">
        <v>2.100527843596027E-2</v>
      </c>
      <c r="CJ168">
        <v>6.7567567567567571E-4</v>
      </c>
      <c r="CK168">
        <v>4.2607763871790029E-2</v>
      </c>
      <c r="CL168">
        <v>9.2436974789915968E-4</v>
      </c>
      <c r="CM168">
        <v>5.1544753235985265E-2</v>
      </c>
      <c r="CN168">
        <v>1.802721088435374E-3</v>
      </c>
      <c r="CO168">
        <v>3.751811776883391E-2</v>
      </c>
    </row>
    <row r="169" spans="1:93">
      <c r="A169">
        <v>243</v>
      </c>
      <c r="B169" s="32" t="s">
        <v>208</v>
      </c>
      <c r="C169" t="str">
        <f t="shared" si="4"/>
        <v>Other Cdn</v>
      </c>
      <c r="D169">
        <v>2.5961538461538461E-3</v>
      </c>
      <c r="E169">
        <v>6.0874836135857119E-2</v>
      </c>
      <c r="F169">
        <v>0</v>
      </c>
      <c r="G169">
        <v>2.8193605444121445E-2</v>
      </c>
      <c r="H169">
        <v>1.1250000000000001E-3</v>
      </c>
      <c r="I169">
        <v>6.2295316602831899E-2</v>
      </c>
      <c r="J169">
        <v>0</v>
      </c>
      <c r="K169">
        <v>2.6614814198740594E-2</v>
      </c>
      <c r="L169">
        <v>0</v>
      </c>
      <c r="M169">
        <v>5.6285386242526998E-2</v>
      </c>
      <c r="N169">
        <v>9.0909090909090909E-4</v>
      </c>
      <c r="O169">
        <v>4.1423804667839424E-2</v>
      </c>
      <c r="P169">
        <v>0</v>
      </c>
      <c r="Q169">
        <v>4.4241448106646084E-2</v>
      </c>
      <c r="R169">
        <v>0</v>
      </c>
      <c r="S169">
        <v>8.8867211828287995E-2</v>
      </c>
      <c r="T169">
        <v>0</v>
      </c>
      <c r="U169">
        <v>9.6161800155679877E-2</v>
      </c>
      <c r="V169">
        <v>0</v>
      </c>
      <c r="W169">
        <v>0.13563926754848724</v>
      </c>
      <c r="X169">
        <v>0</v>
      </c>
      <c r="Y169">
        <v>2.7826559825878103E-2</v>
      </c>
      <c r="Z169">
        <v>0</v>
      </c>
      <c r="AA169">
        <v>0.14231252118267229</v>
      </c>
      <c r="AB169">
        <v>2.0312500000000001E-3</v>
      </c>
      <c r="AC169">
        <v>0.11244839733943045</v>
      </c>
      <c r="AD169">
        <v>8.1818181818181825E-3</v>
      </c>
      <c r="AE169">
        <v>0.41145805044102274</v>
      </c>
      <c r="AF169">
        <v>2.8169014084507044E-4</v>
      </c>
      <c r="AG169">
        <v>7.9800669262115029E-2</v>
      </c>
      <c r="AH169">
        <v>3.8983050847457628E-3</v>
      </c>
      <c r="AI169">
        <v>0.19100696392023672</v>
      </c>
      <c r="AJ169">
        <v>0</v>
      </c>
      <c r="AK169">
        <v>0.16366064915185968</v>
      </c>
      <c r="AL169">
        <v>0</v>
      </c>
      <c r="AM169">
        <v>5.5985903066166701E-2</v>
      </c>
      <c r="AN169">
        <v>3.5937499999999997E-3</v>
      </c>
      <c r="AO169">
        <v>0.17717984752741206</v>
      </c>
      <c r="AP169">
        <v>2.5000000000000001E-4</v>
      </c>
      <c r="AQ169">
        <v>5.0219540023978909E-2</v>
      </c>
      <c r="AR169">
        <v>0</v>
      </c>
      <c r="AS169">
        <v>9.1000706111827978E-2</v>
      </c>
      <c r="AT169">
        <v>0</v>
      </c>
      <c r="AU169">
        <v>7.1608094318430168E-2</v>
      </c>
      <c r="AV169">
        <v>0</v>
      </c>
      <c r="AW169">
        <v>3.6623124188448639E-2</v>
      </c>
      <c r="AX169">
        <v>0</v>
      </c>
      <c r="AY169">
        <v>3.8422955799277521E-2</v>
      </c>
      <c r="AZ169">
        <v>0</v>
      </c>
      <c r="BA169">
        <v>0.15954371601455183</v>
      </c>
      <c r="BB169">
        <v>1.3461538461538461E-3</v>
      </c>
      <c r="BC169">
        <v>0.11378619700940444</v>
      </c>
      <c r="BD169">
        <v>9.7560975609756097E-4</v>
      </c>
      <c r="BE169">
        <v>0.14870213459289428</v>
      </c>
      <c r="BF169">
        <v>0</v>
      </c>
      <c r="BG169">
        <v>0.23593074477827841</v>
      </c>
      <c r="BH169">
        <v>0</v>
      </c>
      <c r="BI169">
        <v>0.2757133326195495</v>
      </c>
      <c r="BJ169">
        <v>0</v>
      </c>
      <c r="BK169">
        <v>6.6156088629893139E-2</v>
      </c>
      <c r="BL169">
        <v>2.195121951219512E-3</v>
      </c>
      <c r="BM169">
        <v>0.17916576134128886</v>
      </c>
      <c r="BN169">
        <v>0</v>
      </c>
      <c r="BO169">
        <v>2.9603694665932954E-2</v>
      </c>
      <c r="BP169">
        <v>1.8181818181818181E-4</v>
      </c>
      <c r="BQ169">
        <v>5.835984653140134E-2</v>
      </c>
      <c r="BR169">
        <v>0</v>
      </c>
      <c r="BS169">
        <v>6.8988665326953205E-2</v>
      </c>
      <c r="BT169">
        <v>1.5079365079365078E-3</v>
      </c>
      <c r="BU169">
        <v>6.2609455311393988E-2</v>
      </c>
      <c r="BV169">
        <v>0</v>
      </c>
      <c r="BW169">
        <v>5.0957995169817777E-2</v>
      </c>
      <c r="BX169">
        <v>0</v>
      </c>
      <c r="BY169">
        <v>0.15959230203956276</v>
      </c>
      <c r="BZ169">
        <v>1.111111111111111E-4</v>
      </c>
      <c r="CA169">
        <v>6.6595214484670165E-2</v>
      </c>
      <c r="CB169">
        <v>2.3611111111111111E-3</v>
      </c>
      <c r="CC169">
        <v>8.5783890023586398E-2</v>
      </c>
      <c r="CD169">
        <v>0</v>
      </c>
      <c r="CE169">
        <v>0.25700455780836545</v>
      </c>
      <c r="CF169">
        <v>1.1214953271028037E-3</v>
      </c>
      <c r="CG169">
        <v>6.2266987383137302E-2</v>
      </c>
      <c r="CH169">
        <v>7.1942446043165466E-5</v>
      </c>
      <c r="CI169">
        <v>2.1704538896297025E-2</v>
      </c>
      <c r="CJ169">
        <v>6.7567567567567571E-4</v>
      </c>
      <c r="CK169">
        <v>6.2102276683523652E-2</v>
      </c>
      <c r="CL169">
        <v>3.3613445378151261E-4</v>
      </c>
      <c r="CM169">
        <v>6.2898835651803903E-2</v>
      </c>
      <c r="CN169">
        <v>8.1632653061224482E-4</v>
      </c>
      <c r="CO169">
        <v>2.6215047641999167E-2</v>
      </c>
    </row>
    <row r="170" spans="1:93">
      <c r="A170">
        <v>20</v>
      </c>
      <c r="B170" s="32" t="s">
        <v>209</v>
      </c>
      <c r="C170" t="str">
        <f t="shared" si="4"/>
        <v>Other Cdn</v>
      </c>
      <c r="D170">
        <v>1.9230769230769231E-4</v>
      </c>
      <c r="E170">
        <v>3.6592533409838347E-2</v>
      </c>
      <c r="F170">
        <v>0</v>
      </c>
      <c r="G170">
        <v>3.750216315393181E-2</v>
      </c>
      <c r="H170">
        <v>2.7E-2</v>
      </c>
      <c r="I170">
        <v>0.17849160491547658</v>
      </c>
      <c r="J170">
        <v>9.3457943925233654E-5</v>
      </c>
      <c r="K170">
        <v>3.1059589015422946E-2</v>
      </c>
      <c r="L170">
        <v>2.6666666666666668E-4</v>
      </c>
      <c r="M170">
        <v>3.9178707190382252E-2</v>
      </c>
      <c r="N170">
        <v>5.5080213903743319E-3</v>
      </c>
      <c r="O170">
        <v>8.243577539943793E-2</v>
      </c>
      <c r="P170">
        <v>0</v>
      </c>
      <c r="Q170">
        <v>6.5286128908542185E-2</v>
      </c>
      <c r="R170">
        <v>2.1100917431192663E-3</v>
      </c>
      <c r="S170">
        <v>7.0158693147908749E-2</v>
      </c>
      <c r="T170">
        <v>0</v>
      </c>
      <c r="U170">
        <v>0.111202891186789</v>
      </c>
      <c r="V170">
        <v>0</v>
      </c>
      <c r="W170">
        <v>0.36257819211108039</v>
      </c>
      <c r="X170">
        <v>0</v>
      </c>
      <c r="Y170">
        <v>0.20846914864937183</v>
      </c>
      <c r="Z170">
        <v>0</v>
      </c>
      <c r="AA170">
        <v>7.5890971425818493E-2</v>
      </c>
      <c r="AB170">
        <v>0</v>
      </c>
      <c r="AC170">
        <v>9.555769528045728E-2</v>
      </c>
      <c r="AD170">
        <v>0</v>
      </c>
      <c r="AE170">
        <v>0.32969957185408688</v>
      </c>
      <c r="AF170">
        <v>0</v>
      </c>
      <c r="AG170">
        <v>0.13658090252408436</v>
      </c>
      <c r="AH170">
        <v>0</v>
      </c>
      <c r="AI170">
        <v>7.1323122469363856E-2</v>
      </c>
      <c r="AJ170">
        <v>0</v>
      </c>
      <c r="AK170">
        <v>9.9074040326145238E-2</v>
      </c>
      <c r="AL170">
        <v>1.1904761904761903E-4</v>
      </c>
      <c r="AM170">
        <v>9.2223415767588995E-2</v>
      </c>
      <c r="AN170">
        <v>3.1250000000000001E-4</v>
      </c>
      <c r="AO170">
        <v>0.11148865624828028</v>
      </c>
      <c r="AP170">
        <v>0</v>
      </c>
      <c r="AQ170">
        <v>6.3569207202940917E-2</v>
      </c>
      <c r="AR170">
        <v>2.2241379310344828E-2</v>
      </c>
      <c r="AS170">
        <v>0.24832556646204557</v>
      </c>
      <c r="AT170">
        <v>7.6923076923076923E-4</v>
      </c>
      <c r="AU170">
        <v>7.3746059882103601E-2</v>
      </c>
      <c r="AV170">
        <v>4.3298969072164944E-3</v>
      </c>
      <c r="AW170">
        <v>0.16365250170446954</v>
      </c>
      <c r="AX170">
        <v>0</v>
      </c>
      <c r="AY170">
        <v>9.7828789971126193E-2</v>
      </c>
      <c r="AZ170">
        <v>0</v>
      </c>
      <c r="BA170">
        <v>0.21285965804586437</v>
      </c>
      <c r="BB170">
        <v>5.4230769230769228E-2</v>
      </c>
      <c r="BC170">
        <v>0.50866654083493257</v>
      </c>
      <c r="BD170">
        <v>2.4390243902439024E-4</v>
      </c>
      <c r="BE170">
        <v>7.6519547333425919E-2</v>
      </c>
      <c r="BF170">
        <v>0</v>
      </c>
      <c r="BG170">
        <v>0.25213249905497692</v>
      </c>
      <c r="BH170">
        <v>0</v>
      </c>
      <c r="BI170">
        <v>0.16069792276889644</v>
      </c>
      <c r="BJ170">
        <v>6.8965517241379305E-4</v>
      </c>
      <c r="BK170">
        <v>4.4303861944737052E-2</v>
      </c>
      <c r="BL170">
        <v>0</v>
      </c>
      <c r="BM170">
        <v>0.13928640985536622</v>
      </c>
      <c r="BN170">
        <v>1.25E-3</v>
      </c>
      <c r="BO170">
        <v>7.044071684373282E-2</v>
      </c>
      <c r="BP170">
        <v>2.5909090909090906E-2</v>
      </c>
      <c r="BQ170">
        <v>0.22364321748909086</v>
      </c>
      <c r="BR170">
        <v>8.0645161290322581E-4</v>
      </c>
      <c r="BS170">
        <v>9.4330059981013473E-2</v>
      </c>
      <c r="BT170">
        <v>1.0317460317460319E-3</v>
      </c>
      <c r="BU170">
        <v>5.0661293476042105E-2</v>
      </c>
      <c r="BV170">
        <v>0</v>
      </c>
      <c r="BW170">
        <v>6.0675844912251371E-2</v>
      </c>
      <c r="BX170">
        <v>0</v>
      </c>
      <c r="BY170">
        <v>9.8360322667768466E-2</v>
      </c>
      <c r="BZ170">
        <v>1.111111111111111E-4</v>
      </c>
      <c r="CA170">
        <v>4.6697061594453221E-2</v>
      </c>
      <c r="CB170">
        <v>0</v>
      </c>
      <c r="CC170">
        <v>0.11436286017050573</v>
      </c>
      <c r="CD170">
        <v>0</v>
      </c>
      <c r="CE170">
        <v>9.9290893178311163E-2</v>
      </c>
      <c r="CF170">
        <v>0</v>
      </c>
      <c r="CG170">
        <v>6.8137718444834114E-2</v>
      </c>
      <c r="CH170">
        <v>7.1942446043165466E-5</v>
      </c>
      <c r="CI170">
        <v>2.8380691435633452E-2</v>
      </c>
      <c r="CJ170">
        <v>6.7567567567567571E-4</v>
      </c>
      <c r="CK170">
        <v>0.10451863381465265</v>
      </c>
      <c r="CL170">
        <v>1.9327731092436977E-3</v>
      </c>
      <c r="CM170">
        <v>5.5288182989838196E-2</v>
      </c>
      <c r="CN170">
        <v>6.8027210884353753E-5</v>
      </c>
      <c r="CO170">
        <v>2.1713476172753893E-2</v>
      </c>
    </row>
    <row r="171" spans="1:93">
      <c r="A171">
        <v>418</v>
      </c>
      <c r="B171" s="32" t="s">
        <v>210</v>
      </c>
      <c r="C171" t="str">
        <f t="shared" si="4"/>
        <v>Other Cdn</v>
      </c>
      <c r="D171">
        <v>0</v>
      </c>
      <c r="E171">
        <v>7.9070760831813497E-2</v>
      </c>
      <c r="F171">
        <v>0</v>
      </c>
      <c r="G171">
        <v>3.6898022256004991E-2</v>
      </c>
      <c r="H171">
        <v>0</v>
      </c>
      <c r="I171">
        <v>3.0466972669472174E-2</v>
      </c>
      <c r="J171">
        <v>9.3457943925233654E-5</v>
      </c>
      <c r="K171">
        <v>2.8311793580866183E-2</v>
      </c>
      <c r="L171">
        <v>0</v>
      </c>
      <c r="M171">
        <v>4.0930467018017655E-2</v>
      </c>
      <c r="N171">
        <v>0</v>
      </c>
      <c r="O171">
        <v>1.8836015490223918E-2</v>
      </c>
      <c r="P171">
        <v>0</v>
      </c>
      <c r="Q171">
        <v>4.1577782182280011E-2</v>
      </c>
      <c r="R171">
        <v>0</v>
      </c>
      <c r="S171">
        <v>2.2324055105281283E-2</v>
      </c>
      <c r="T171">
        <v>0</v>
      </c>
      <c r="U171">
        <v>0.26017420214453651</v>
      </c>
      <c r="V171">
        <v>0</v>
      </c>
      <c r="W171">
        <v>0.24018008045444708</v>
      </c>
      <c r="X171">
        <v>0</v>
      </c>
      <c r="Y171">
        <v>0.12639366097931326</v>
      </c>
      <c r="Z171">
        <v>0</v>
      </c>
      <c r="AA171">
        <v>0.14772319457086419</v>
      </c>
      <c r="AB171">
        <v>4.6874999999999998E-4</v>
      </c>
      <c r="AC171">
        <v>8.5781138605022261E-2</v>
      </c>
      <c r="AD171">
        <v>0</v>
      </c>
      <c r="AE171">
        <v>0.17498298489996231</v>
      </c>
      <c r="AF171">
        <v>0</v>
      </c>
      <c r="AG171">
        <v>6.0723629139846289E-2</v>
      </c>
      <c r="AH171">
        <v>1.6949152542372882E-4</v>
      </c>
      <c r="AI171">
        <v>0.10324312768577597</v>
      </c>
      <c r="AJ171">
        <v>2.8888888888888888E-3</v>
      </c>
      <c r="AK171">
        <v>0.17653269917889991</v>
      </c>
      <c r="AL171">
        <v>2.6190476190476189E-3</v>
      </c>
      <c r="AM171">
        <v>0.10455530967520552</v>
      </c>
      <c r="AN171">
        <v>0</v>
      </c>
      <c r="AO171">
        <v>7.2420215194080165E-2</v>
      </c>
      <c r="AP171">
        <v>0</v>
      </c>
      <c r="AQ171">
        <v>5.5110285921608472E-2</v>
      </c>
      <c r="AR171">
        <v>0.28534482758620688</v>
      </c>
      <c r="AS171">
        <v>1.1362291503337678</v>
      </c>
      <c r="AT171">
        <v>4.6153846153846153E-4</v>
      </c>
      <c r="AU171">
        <v>0.12670818677757031</v>
      </c>
      <c r="AV171">
        <v>2.0618556701030929E-4</v>
      </c>
      <c r="AW171">
        <v>7.1177834530230258E-2</v>
      </c>
      <c r="AX171">
        <v>0</v>
      </c>
      <c r="AY171">
        <v>4.936261304627898E-2</v>
      </c>
      <c r="AZ171">
        <v>0</v>
      </c>
      <c r="BA171">
        <v>0.16661262730284782</v>
      </c>
      <c r="BB171">
        <v>7.5769230769230769E-2</v>
      </c>
      <c r="BC171">
        <v>0.51345511850196923</v>
      </c>
      <c r="BD171">
        <v>0</v>
      </c>
      <c r="BE171">
        <v>9.9687969530565274E-2</v>
      </c>
      <c r="BF171">
        <v>0</v>
      </c>
      <c r="BG171">
        <v>0.14415210016783753</v>
      </c>
      <c r="BH171">
        <v>0</v>
      </c>
      <c r="BI171">
        <v>0.11898477103215235</v>
      </c>
      <c r="BJ171">
        <v>6.8965517241379305E-4</v>
      </c>
      <c r="BK171">
        <v>6.6175012755807755E-2</v>
      </c>
      <c r="BL171">
        <v>0</v>
      </c>
      <c r="BM171">
        <v>5.4007900212177634E-2</v>
      </c>
      <c r="BN171">
        <v>0</v>
      </c>
      <c r="BO171">
        <v>4.7378353399385731E-2</v>
      </c>
      <c r="BP171">
        <v>8.9090909090909099E-3</v>
      </c>
      <c r="BQ171">
        <v>0.13042010328294493</v>
      </c>
      <c r="BR171">
        <v>0</v>
      </c>
      <c r="BS171">
        <v>8.8874630069480487E-2</v>
      </c>
      <c r="BT171">
        <v>2.9365079365079364E-3</v>
      </c>
      <c r="BU171">
        <v>9.7701916902672076E-2</v>
      </c>
      <c r="BV171">
        <v>0</v>
      </c>
      <c r="BW171">
        <v>3.1490415440677523E-2</v>
      </c>
      <c r="BX171">
        <v>0</v>
      </c>
      <c r="BY171">
        <v>4.6983021831657895E-2</v>
      </c>
      <c r="BZ171">
        <v>0</v>
      </c>
      <c r="CA171">
        <v>4.9737384136462927E-2</v>
      </c>
      <c r="CB171">
        <v>0</v>
      </c>
      <c r="CC171">
        <v>8.1592651851031317E-2</v>
      </c>
      <c r="CD171">
        <v>0</v>
      </c>
      <c r="CE171">
        <v>0.288631375992148</v>
      </c>
      <c r="CF171">
        <v>0</v>
      </c>
      <c r="CG171">
        <v>8.0335527506190996E-2</v>
      </c>
      <c r="CH171">
        <v>0</v>
      </c>
      <c r="CI171">
        <v>3.3421611277884872E-2</v>
      </c>
      <c r="CJ171">
        <v>0</v>
      </c>
      <c r="CK171">
        <v>5.3639382158371572E-2</v>
      </c>
      <c r="CL171">
        <v>6.7226890756302523E-4</v>
      </c>
      <c r="CM171">
        <v>8.0905762923585534E-2</v>
      </c>
      <c r="CN171">
        <v>6.8027210884353753E-5</v>
      </c>
      <c r="CO171">
        <v>2.2471156963750873E-2</v>
      </c>
    </row>
    <row r="172" spans="1:93">
      <c r="A172">
        <v>466</v>
      </c>
      <c r="B172" s="32" t="s">
        <v>211</v>
      </c>
      <c r="C172" t="str">
        <f t="shared" si="4"/>
        <v>Other Cdn</v>
      </c>
      <c r="D172">
        <v>0</v>
      </c>
      <c r="E172">
        <v>4.1931941628940518E-2</v>
      </c>
      <c r="F172">
        <v>0</v>
      </c>
      <c r="G172">
        <v>2.5360124479019398E-2</v>
      </c>
      <c r="H172">
        <v>0</v>
      </c>
      <c r="I172">
        <v>2.4608203029998679E-2</v>
      </c>
      <c r="J172">
        <v>7.9439252336448607E-4</v>
      </c>
      <c r="K172">
        <v>4.6448437495082359E-2</v>
      </c>
      <c r="L172">
        <v>2.6666666666666668E-4</v>
      </c>
      <c r="M172">
        <v>5.5495012114936598E-2</v>
      </c>
      <c r="N172">
        <v>5.3475935828877003E-5</v>
      </c>
      <c r="O172">
        <v>3.774485882125863E-2</v>
      </c>
      <c r="P172">
        <v>0</v>
      </c>
      <c r="Q172">
        <v>4.2471593843748816E-2</v>
      </c>
      <c r="R172">
        <v>1.8348623853211009E-4</v>
      </c>
      <c r="S172">
        <v>6.3859618735868665E-2</v>
      </c>
      <c r="T172">
        <v>0</v>
      </c>
      <c r="U172">
        <v>0.11017503462139407</v>
      </c>
      <c r="V172">
        <v>0</v>
      </c>
      <c r="W172">
        <v>0.11762517871725772</v>
      </c>
      <c r="X172">
        <v>0</v>
      </c>
      <c r="Y172">
        <v>8.2944125607527397E-2</v>
      </c>
      <c r="Z172">
        <v>0</v>
      </c>
      <c r="AA172">
        <v>0.18741071121328085</v>
      </c>
      <c r="AB172">
        <v>0</v>
      </c>
      <c r="AC172">
        <v>6.3139450892654297E-2</v>
      </c>
      <c r="AD172">
        <v>0</v>
      </c>
      <c r="AE172">
        <v>0.19733188157808834</v>
      </c>
      <c r="AF172">
        <v>0</v>
      </c>
      <c r="AG172">
        <v>6.1507465537377543E-2</v>
      </c>
      <c r="AH172">
        <v>2.8813559322033899E-3</v>
      </c>
      <c r="AI172">
        <v>0.11360251120928315</v>
      </c>
      <c r="AJ172">
        <v>0</v>
      </c>
      <c r="AK172">
        <v>0.21372342611489045</v>
      </c>
      <c r="AL172">
        <v>0</v>
      </c>
      <c r="AM172">
        <v>5.9272179976207366E-2</v>
      </c>
      <c r="AN172">
        <v>0</v>
      </c>
      <c r="AO172">
        <v>7.5523547855142925E-2</v>
      </c>
      <c r="AP172">
        <v>0</v>
      </c>
      <c r="AQ172">
        <v>4.8053624369879831E-2</v>
      </c>
      <c r="AR172">
        <v>6.7241379310344828E-3</v>
      </c>
      <c r="AS172">
        <v>0.13712863860752295</v>
      </c>
      <c r="AT172">
        <v>1.5384615384615385E-4</v>
      </c>
      <c r="AU172">
        <v>0.20165995704112255</v>
      </c>
      <c r="AV172">
        <v>0</v>
      </c>
      <c r="AW172">
        <v>5.3725739134092426E-2</v>
      </c>
      <c r="AX172">
        <v>0</v>
      </c>
      <c r="AY172">
        <v>5.5034811556398611E-2</v>
      </c>
      <c r="AZ172">
        <v>0</v>
      </c>
      <c r="BA172">
        <v>0.18231952292841308</v>
      </c>
      <c r="BB172">
        <v>0</v>
      </c>
      <c r="BC172">
        <v>0.12565261819017465</v>
      </c>
      <c r="BD172">
        <v>0</v>
      </c>
      <c r="BE172">
        <v>0.23080283229358223</v>
      </c>
      <c r="BF172">
        <v>0</v>
      </c>
      <c r="BG172">
        <v>0.14075518179491731</v>
      </c>
      <c r="BH172">
        <v>0</v>
      </c>
      <c r="BI172">
        <v>0.31277393234295497</v>
      </c>
      <c r="BJ172">
        <v>8.045977011494253E-4</v>
      </c>
      <c r="BK172">
        <v>6.1599442766431839E-2</v>
      </c>
      <c r="BL172">
        <v>0</v>
      </c>
      <c r="BM172">
        <v>0.13194244685061773</v>
      </c>
      <c r="BN172">
        <v>0</v>
      </c>
      <c r="BO172">
        <v>2.9502185307088494E-2</v>
      </c>
      <c r="BP172">
        <v>6.363636363636363E-4</v>
      </c>
      <c r="BQ172">
        <v>0.11352451357093828</v>
      </c>
      <c r="BR172">
        <v>0</v>
      </c>
      <c r="BS172">
        <v>9.3726802843995177E-2</v>
      </c>
      <c r="BT172">
        <v>5.0000000000000001E-3</v>
      </c>
      <c r="BU172">
        <v>0.11731005099652154</v>
      </c>
      <c r="BV172">
        <v>8.547008547008547E-5</v>
      </c>
      <c r="BW172">
        <v>4.8918904381850078E-2</v>
      </c>
      <c r="BX172">
        <v>0</v>
      </c>
      <c r="BY172">
        <v>8.3246141604336271E-2</v>
      </c>
      <c r="BZ172">
        <v>0</v>
      </c>
      <c r="CA172">
        <v>3.9621389241778771E-2</v>
      </c>
      <c r="CB172">
        <v>0</v>
      </c>
      <c r="CC172">
        <v>8.2896710950849231E-2</v>
      </c>
      <c r="CD172">
        <v>0</v>
      </c>
      <c r="CE172">
        <v>7.9557994868239057E-2</v>
      </c>
      <c r="CF172">
        <v>0</v>
      </c>
      <c r="CG172">
        <v>2.6853560497094923E-2</v>
      </c>
      <c r="CH172">
        <v>0</v>
      </c>
      <c r="CI172">
        <v>1.7076169346664241E-2</v>
      </c>
      <c r="CJ172">
        <v>0</v>
      </c>
      <c r="CK172">
        <v>4.6425380252542447E-2</v>
      </c>
      <c r="CL172">
        <v>0</v>
      </c>
      <c r="CM172">
        <v>2.6217916353398325E-2</v>
      </c>
      <c r="CN172">
        <v>5.7823129251700685E-3</v>
      </c>
      <c r="CO172">
        <v>6.8667711666128436E-2</v>
      </c>
    </row>
    <row r="173" spans="1:93">
      <c r="A173">
        <v>480</v>
      </c>
      <c r="B173" s="32" t="s">
        <v>212</v>
      </c>
      <c r="C173" t="str">
        <f t="shared" si="4"/>
        <v>Other Cdn</v>
      </c>
      <c r="D173">
        <v>0</v>
      </c>
      <c r="E173">
        <v>4.5960535648354998E-2</v>
      </c>
      <c r="F173">
        <v>0</v>
      </c>
      <c r="G173">
        <v>2.8763350518208119E-2</v>
      </c>
      <c r="H173">
        <v>1.5E-3</v>
      </c>
      <c r="I173">
        <v>7.7086602171995103E-2</v>
      </c>
      <c r="J173">
        <v>1.4018691588785047E-4</v>
      </c>
      <c r="K173">
        <v>2.7313222094987627E-2</v>
      </c>
      <c r="L173">
        <v>0</v>
      </c>
      <c r="M173">
        <v>4.567077492191475E-2</v>
      </c>
      <c r="N173">
        <v>0</v>
      </c>
      <c r="O173">
        <v>2.4805979796479843E-2</v>
      </c>
      <c r="P173">
        <v>0</v>
      </c>
      <c r="Q173">
        <v>3.3584716662781781E-2</v>
      </c>
      <c r="R173">
        <v>0</v>
      </c>
      <c r="S173">
        <v>4.5219150557675385E-2</v>
      </c>
      <c r="T173">
        <v>0</v>
      </c>
      <c r="U173">
        <v>0.18813394839383402</v>
      </c>
      <c r="V173">
        <v>0</v>
      </c>
      <c r="W173">
        <v>0.22108090549994958</v>
      </c>
      <c r="X173">
        <v>0</v>
      </c>
      <c r="Y173">
        <v>0.20159973771169587</v>
      </c>
      <c r="Z173">
        <v>0</v>
      </c>
      <c r="AA173">
        <v>4.3630686032612033E-2</v>
      </c>
      <c r="AB173">
        <v>0</v>
      </c>
      <c r="AC173">
        <v>4.5787735821671352E-2</v>
      </c>
      <c r="AD173">
        <v>0</v>
      </c>
      <c r="AE173">
        <v>0.40878740417750331</v>
      </c>
      <c r="AF173">
        <v>0</v>
      </c>
      <c r="AG173">
        <v>4.8185493503526765E-2</v>
      </c>
      <c r="AH173">
        <v>1.6949152542372882E-4</v>
      </c>
      <c r="AI173">
        <v>0.10874949997758403</v>
      </c>
      <c r="AJ173">
        <v>0</v>
      </c>
      <c r="AK173">
        <v>9.2747893869250309E-2</v>
      </c>
      <c r="AL173">
        <v>1.1904761904761903E-4</v>
      </c>
      <c r="AM173">
        <v>5.48913873612304E-2</v>
      </c>
      <c r="AN173">
        <v>6.875E-3</v>
      </c>
      <c r="AO173">
        <v>0.16231803693524469</v>
      </c>
      <c r="AP173">
        <v>3.7500000000000001E-4</v>
      </c>
      <c r="AQ173">
        <v>6.1762204113727119E-2</v>
      </c>
      <c r="AR173">
        <v>0</v>
      </c>
      <c r="AS173">
        <v>0.11511573768736545</v>
      </c>
      <c r="AT173">
        <v>0</v>
      </c>
      <c r="AU173">
        <v>6.9382933053741089E-2</v>
      </c>
      <c r="AV173">
        <v>0</v>
      </c>
      <c r="AW173">
        <v>5.8690049856813191E-2</v>
      </c>
      <c r="AX173">
        <v>0</v>
      </c>
      <c r="AY173">
        <v>4.9736216875903558E-2</v>
      </c>
      <c r="AZ173">
        <v>0</v>
      </c>
      <c r="BA173">
        <v>0.10755907398002063</v>
      </c>
      <c r="BB173">
        <v>9.6153846153846159E-4</v>
      </c>
      <c r="BC173">
        <v>0.15081846611397462</v>
      </c>
      <c r="BD173">
        <v>1.4634146341463415E-3</v>
      </c>
      <c r="BE173">
        <v>0.1019403216736061</v>
      </c>
      <c r="BF173">
        <v>0</v>
      </c>
      <c r="BG173">
        <v>0.1908614230489776</v>
      </c>
      <c r="BH173">
        <v>0</v>
      </c>
      <c r="BI173">
        <v>0.38738936104609967</v>
      </c>
      <c r="BJ173">
        <v>0</v>
      </c>
      <c r="BK173">
        <v>4.3555359106896292E-2</v>
      </c>
      <c r="BL173">
        <v>0</v>
      </c>
      <c r="BM173">
        <v>8.3786755648146485E-2</v>
      </c>
      <c r="BN173">
        <v>0</v>
      </c>
      <c r="BO173">
        <v>3.5189257286604339E-2</v>
      </c>
      <c r="BP173">
        <v>2.7272727272727274E-4</v>
      </c>
      <c r="BQ173">
        <v>5.9722165681657662E-2</v>
      </c>
      <c r="BR173">
        <v>0</v>
      </c>
      <c r="BS173">
        <v>0.11144593137284986</v>
      </c>
      <c r="BT173">
        <v>2.3809523809523812E-3</v>
      </c>
      <c r="BU173">
        <v>8.4446765631506326E-2</v>
      </c>
      <c r="BV173">
        <v>0</v>
      </c>
      <c r="BW173">
        <v>3.5564545318172859E-2</v>
      </c>
      <c r="BX173">
        <v>9.0909090909090909E-4</v>
      </c>
      <c r="BY173">
        <v>6.1290093388367092E-2</v>
      </c>
      <c r="BZ173">
        <v>0</v>
      </c>
      <c r="CA173">
        <v>4.870183555964485E-2</v>
      </c>
      <c r="CB173">
        <v>2.7777777777777778E-4</v>
      </c>
      <c r="CC173">
        <v>6.8590360574619882E-2</v>
      </c>
      <c r="CD173">
        <v>0</v>
      </c>
      <c r="CE173">
        <v>0.1321111567422433</v>
      </c>
      <c r="CF173">
        <v>7.4766355140186923E-4</v>
      </c>
      <c r="CG173">
        <v>5.1054522389555684E-2</v>
      </c>
      <c r="CH173">
        <v>0</v>
      </c>
      <c r="CI173">
        <v>1.9359686974431575E-2</v>
      </c>
      <c r="CJ173">
        <v>0</v>
      </c>
      <c r="CK173">
        <v>7.0724649858516495E-2</v>
      </c>
      <c r="CL173">
        <v>0</v>
      </c>
      <c r="CM173">
        <v>7.3924653434686752E-2</v>
      </c>
      <c r="CN173">
        <v>4.4217687074829933E-4</v>
      </c>
      <c r="CO173">
        <v>2.7020721898964754E-2</v>
      </c>
    </row>
    <row r="174" spans="1:93">
      <c r="A174">
        <v>492</v>
      </c>
      <c r="B174" s="32" t="s">
        <v>213</v>
      </c>
      <c r="C174" t="str">
        <f t="shared" si="4"/>
        <v>Other Cdn</v>
      </c>
      <c r="D174">
        <v>9.6153846153846154E-5</v>
      </c>
      <c r="E174">
        <v>4.528621185414395E-2</v>
      </c>
      <c r="F174">
        <v>0</v>
      </c>
      <c r="G174">
        <v>3.4365639812463433E-2</v>
      </c>
      <c r="H174">
        <v>1.8125000000000001E-3</v>
      </c>
      <c r="I174">
        <v>7.1671473265225966E-2</v>
      </c>
      <c r="J174">
        <v>4.205607476635514E-4</v>
      </c>
      <c r="K174">
        <v>2.8943871108880307E-2</v>
      </c>
      <c r="L174">
        <v>0</v>
      </c>
      <c r="M174">
        <v>4.07189599986338E-2</v>
      </c>
      <c r="N174">
        <v>1.6042780748663102E-3</v>
      </c>
      <c r="O174">
        <v>4.8456292689702543E-2</v>
      </c>
      <c r="P174">
        <v>9.1743119266055046E-5</v>
      </c>
      <c r="Q174">
        <v>5.6761371418672865E-2</v>
      </c>
      <c r="R174">
        <v>1.7247706422018349E-2</v>
      </c>
      <c r="S174">
        <v>0.19451313049712995</v>
      </c>
      <c r="T174">
        <v>0</v>
      </c>
      <c r="U174">
        <v>0.15905835739157376</v>
      </c>
      <c r="V174">
        <v>0</v>
      </c>
      <c r="W174">
        <v>4.2155157522307682E-2</v>
      </c>
      <c r="X174">
        <v>0</v>
      </c>
      <c r="Y174">
        <v>0.22494110306919224</v>
      </c>
      <c r="Z174">
        <v>0</v>
      </c>
      <c r="AA174">
        <v>0.14227727394868173</v>
      </c>
      <c r="AB174">
        <v>0</v>
      </c>
      <c r="AC174">
        <v>6.2795953955516265E-2</v>
      </c>
      <c r="AD174">
        <v>0</v>
      </c>
      <c r="AE174">
        <v>0.57402892507319014</v>
      </c>
      <c r="AF174">
        <v>0</v>
      </c>
      <c r="AG174">
        <v>7.2423507347004742E-2</v>
      </c>
      <c r="AH174">
        <v>0</v>
      </c>
      <c r="AI174">
        <v>5.7887226510684613E-2</v>
      </c>
      <c r="AJ174">
        <v>0</v>
      </c>
      <c r="AK174">
        <v>9.8580737551418315E-2</v>
      </c>
      <c r="AL174">
        <v>0</v>
      </c>
      <c r="AM174">
        <v>6.2844847421922728E-2</v>
      </c>
      <c r="AN174">
        <v>7.8125000000000004E-4</v>
      </c>
      <c r="AO174">
        <v>9.4245849394086284E-2</v>
      </c>
      <c r="AP174">
        <v>0</v>
      </c>
      <c r="AQ174">
        <v>3.7242221984057723E-2</v>
      </c>
      <c r="AR174">
        <v>1.7241379310344826E-4</v>
      </c>
      <c r="AS174">
        <v>7.5249958509128537E-2</v>
      </c>
      <c r="AT174">
        <v>1.3538461538461539E-2</v>
      </c>
      <c r="AU174">
        <v>0.1726811520636454</v>
      </c>
      <c r="AV174">
        <v>0</v>
      </c>
      <c r="AW174">
        <v>3.5058529775947637E-2</v>
      </c>
      <c r="AX174">
        <v>0</v>
      </c>
      <c r="AY174">
        <v>4.9961512339715339E-2</v>
      </c>
      <c r="AZ174">
        <v>0</v>
      </c>
      <c r="BA174">
        <v>8.9753916775579506E-2</v>
      </c>
      <c r="BB174">
        <v>1.9230769230769232E-3</v>
      </c>
      <c r="BC174">
        <v>0.12763909892332129</v>
      </c>
      <c r="BD174">
        <v>2.4390243902439024E-4</v>
      </c>
      <c r="BE174">
        <v>0.13193340646846896</v>
      </c>
      <c r="BF174">
        <v>0</v>
      </c>
      <c r="BG174">
        <v>0.13499678667746629</v>
      </c>
      <c r="BH174">
        <v>0</v>
      </c>
      <c r="BI174">
        <v>0.1547927197209478</v>
      </c>
      <c r="BJ174">
        <v>0</v>
      </c>
      <c r="BK174">
        <v>6.2644261751201413E-2</v>
      </c>
      <c r="BL174">
        <v>0</v>
      </c>
      <c r="BM174">
        <v>0.12403941985420508</v>
      </c>
      <c r="BN174">
        <v>0</v>
      </c>
      <c r="BO174">
        <v>3.2446959495737823E-2</v>
      </c>
      <c r="BP174">
        <v>6.454545454545455E-3</v>
      </c>
      <c r="BQ174">
        <v>0.13117769573668342</v>
      </c>
      <c r="BR174">
        <v>0</v>
      </c>
      <c r="BS174">
        <v>7.9783710392813956E-2</v>
      </c>
      <c r="BT174">
        <v>1.4285714285714286E-3</v>
      </c>
      <c r="BU174">
        <v>5.9053940061469926E-2</v>
      </c>
      <c r="BV174">
        <v>0</v>
      </c>
      <c r="BW174">
        <v>3.6877586629815731E-2</v>
      </c>
      <c r="BX174">
        <v>0</v>
      </c>
      <c r="BY174">
        <v>0.10143119800531235</v>
      </c>
      <c r="BZ174">
        <v>6.6666666666666664E-4</v>
      </c>
      <c r="CA174">
        <v>8.4341347785618359E-2</v>
      </c>
      <c r="CB174">
        <v>9.722222222222223E-4</v>
      </c>
      <c r="CC174">
        <v>4.9394874079792303E-2</v>
      </c>
      <c r="CD174">
        <v>0</v>
      </c>
      <c r="CE174">
        <v>0.11409779240030482</v>
      </c>
      <c r="CF174">
        <v>0</v>
      </c>
      <c r="CG174">
        <v>6.3790473602664571E-2</v>
      </c>
      <c r="CH174">
        <v>3.5971223021582733E-5</v>
      </c>
      <c r="CI174">
        <v>2.1602339366527199E-2</v>
      </c>
      <c r="CJ174">
        <v>4.0540540540540538E-4</v>
      </c>
      <c r="CK174">
        <v>5.5128616130206289E-2</v>
      </c>
      <c r="CL174">
        <v>1.6806722689075631E-4</v>
      </c>
      <c r="CM174">
        <v>4.019927857810162E-2</v>
      </c>
      <c r="CN174">
        <v>3.2823129251700681E-2</v>
      </c>
      <c r="CO174">
        <v>0.1390659334034875</v>
      </c>
    </row>
    <row r="175" spans="1:93">
      <c r="A175">
        <v>495</v>
      </c>
      <c r="B175" s="32" t="s">
        <v>214</v>
      </c>
      <c r="C175" t="str">
        <f t="shared" si="4"/>
        <v>Other Cdn</v>
      </c>
      <c r="D175">
        <v>0</v>
      </c>
      <c r="E175">
        <v>2.6756656963626575E-2</v>
      </c>
      <c r="F175">
        <v>2.7173913043478261E-4</v>
      </c>
      <c r="G175">
        <v>3.6993502833946305E-2</v>
      </c>
      <c r="H175">
        <v>5.0000000000000001E-4</v>
      </c>
      <c r="I175">
        <v>4.3142364635734044E-2</v>
      </c>
      <c r="J175">
        <v>4.6728971962616827E-5</v>
      </c>
      <c r="K175">
        <v>2.2174315548106616E-2</v>
      </c>
      <c r="L175">
        <v>1.3333333333333334E-4</v>
      </c>
      <c r="M175">
        <v>6.7924638207704571E-2</v>
      </c>
      <c r="N175">
        <v>0</v>
      </c>
      <c r="O175">
        <v>3.409050624824491E-2</v>
      </c>
      <c r="P175">
        <v>0</v>
      </c>
      <c r="Q175">
        <v>3.8504360254078447E-2</v>
      </c>
      <c r="R175">
        <v>9.1743119266055051E-3</v>
      </c>
      <c r="S175">
        <v>0.23080768968767479</v>
      </c>
      <c r="T175">
        <v>0</v>
      </c>
      <c r="U175">
        <v>0.17266542570799615</v>
      </c>
      <c r="V175">
        <v>0</v>
      </c>
      <c r="W175">
        <v>7.6237400363085656E-2</v>
      </c>
      <c r="X175">
        <v>0</v>
      </c>
      <c r="Y175">
        <v>0.18720113361420285</v>
      </c>
      <c r="Z175">
        <v>0</v>
      </c>
      <c r="AA175">
        <v>0.12631064499045119</v>
      </c>
      <c r="AB175">
        <v>0</v>
      </c>
      <c r="AC175">
        <v>9.5022744815139989E-2</v>
      </c>
      <c r="AD175">
        <v>0</v>
      </c>
      <c r="AE175">
        <v>0.42111773462375263</v>
      </c>
      <c r="AF175">
        <v>0</v>
      </c>
      <c r="AG175">
        <v>0.12836697163967367</v>
      </c>
      <c r="AH175">
        <v>1.0169491525423729E-3</v>
      </c>
      <c r="AI175">
        <v>0.1094577233424848</v>
      </c>
      <c r="AJ175">
        <v>0</v>
      </c>
      <c r="AK175">
        <v>7.2013500084494156E-2</v>
      </c>
      <c r="AL175">
        <v>0</v>
      </c>
      <c r="AM175">
        <v>6.9981266334382466E-2</v>
      </c>
      <c r="AN175">
        <v>0</v>
      </c>
      <c r="AO175">
        <v>7.1743336350012746E-2</v>
      </c>
      <c r="AP175">
        <v>0</v>
      </c>
      <c r="AQ175">
        <v>6.5557481482572511E-2</v>
      </c>
      <c r="AR175">
        <v>0</v>
      </c>
      <c r="AS175">
        <v>0.13294529154902221</v>
      </c>
      <c r="AT175">
        <v>1.5384615384615385E-4</v>
      </c>
      <c r="AU175">
        <v>0.10429646866187527</v>
      </c>
      <c r="AV175">
        <v>0</v>
      </c>
      <c r="AW175">
        <v>5.9669656834899575E-2</v>
      </c>
      <c r="AX175">
        <v>0</v>
      </c>
      <c r="AY175">
        <v>6.4598863777315232E-2</v>
      </c>
      <c r="AZ175">
        <v>0</v>
      </c>
      <c r="BA175">
        <v>0.10735264299958293</v>
      </c>
      <c r="BB175">
        <v>1.9230769230769231E-4</v>
      </c>
      <c r="BC175">
        <v>6.9381015216896658E-2</v>
      </c>
      <c r="BD175">
        <v>0</v>
      </c>
      <c r="BE175">
        <v>8.806694430186543E-2</v>
      </c>
      <c r="BF175">
        <v>0</v>
      </c>
      <c r="BG175">
        <v>0.20919877249315127</v>
      </c>
      <c r="BH175">
        <v>0</v>
      </c>
      <c r="BI175">
        <v>0.28543326227810506</v>
      </c>
      <c r="BJ175">
        <v>0</v>
      </c>
      <c r="BK175">
        <v>9.489228026813061E-2</v>
      </c>
      <c r="BL175">
        <v>0</v>
      </c>
      <c r="BM175">
        <v>0.10164691982362752</v>
      </c>
      <c r="BN175">
        <v>0</v>
      </c>
      <c r="BO175">
        <v>5.4366050681897739E-2</v>
      </c>
      <c r="BP175">
        <v>0</v>
      </c>
      <c r="BQ175">
        <v>5.1945011583624121E-2</v>
      </c>
      <c r="BR175">
        <v>0</v>
      </c>
      <c r="BS175">
        <v>7.9911301338472518E-2</v>
      </c>
      <c r="BT175">
        <v>4.8412698412698414E-2</v>
      </c>
      <c r="BU175">
        <v>0.28091868330650899</v>
      </c>
      <c r="BV175">
        <v>1.3675213675213675E-3</v>
      </c>
      <c r="BW175">
        <v>5.0823394236711228E-2</v>
      </c>
      <c r="BX175">
        <v>0</v>
      </c>
      <c r="BY175">
        <v>4.455842171009352E-2</v>
      </c>
      <c r="BZ175">
        <v>0</v>
      </c>
      <c r="CA175">
        <v>5.2436641388784726E-2</v>
      </c>
      <c r="CB175">
        <v>0</v>
      </c>
      <c r="CC175">
        <v>7.5553242347651289E-2</v>
      </c>
      <c r="CD175">
        <v>0</v>
      </c>
      <c r="CE175">
        <v>0.19703303429034466</v>
      </c>
      <c r="CF175">
        <v>2.2429906542056075E-3</v>
      </c>
      <c r="CG175">
        <v>5.1902035433383682E-2</v>
      </c>
      <c r="CH175">
        <v>0</v>
      </c>
      <c r="CI175">
        <v>1.6360170094364898E-2</v>
      </c>
      <c r="CJ175">
        <v>0</v>
      </c>
      <c r="CK175">
        <v>5.0485467990777549E-2</v>
      </c>
      <c r="CL175">
        <v>0</v>
      </c>
      <c r="CM175">
        <v>6.9669813321759561E-2</v>
      </c>
      <c r="CN175">
        <v>0</v>
      </c>
      <c r="CO175">
        <v>1.4959023271514882E-2</v>
      </c>
    </row>
    <row r="176" spans="1:93">
      <c r="A176">
        <v>396</v>
      </c>
      <c r="B176" s="32" t="s">
        <v>215</v>
      </c>
      <c r="C176" t="str">
        <f t="shared" si="4"/>
        <v>Other Cdn</v>
      </c>
      <c r="D176">
        <v>1.3461538461538461E-3</v>
      </c>
      <c r="E176">
        <v>6.2780523567535954E-2</v>
      </c>
      <c r="F176">
        <v>1.5217391304347826E-3</v>
      </c>
      <c r="G176">
        <v>5.8273039861650208E-2</v>
      </c>
      <c r="H176">
        <v>5.0000000000000001E-4</v>
      </c>
      <c r="I176">
        <v>4.443049073384947E-2</v>
      </c>
      <c r="J176">
        <v>2.3364485981308412E-4</v>
      </c>
      <c r="K176">
        <v>3.282076812449744E-2</v>
      </c>
      <c r="L176">
        <v>6.6666666666666664E-4</v>
      </c>
      <c r="M176">
        <v>6.3687543604075636E-2</v>
      </c>
      <c r="N176">
        <v>9.0909090909090909E-4</v>
      </c>
      <c r="O176">
        <v>4.8822231217203714E-2</v>
      </c>
      <c r="P176">
        <v>0</v>
      </c>
      <c r="Q176">
        <v>4.9037515921963044E-2</v>
      </c>
      <c r="R176">
        <v>1.5596330275229357E-3</v>
      </c>
      <c r="S176">
        <v>5.0828116724358129E-2</v>
      </c>
      <c r="T176">
        <v>0</v>
      </c>
      <c r="U176">
        <v>0.104220852513352</v>
      </c>
      <c r="V176">
        <v>0</v>
      </c>
      <c r="W176">
        <v>0.21097287350589786</v>
      </c>
      <c r="X176">
        <v>5.8823529411764705E-3</v>
      </c>
      <c r="Y176">
        <v>0.50443676079818378</v>
      </c>
      <c r="Z176">
        <v>0</v>
      </c>
      <c r="AA176">
        <v>7.961531422927362E-2</v>
      </c>
      <c r="AB176">
        <v>0</v>
      </c>
      <c r="AC176">
        <v>7.0563397163840733E-2</v>
      </c>
      <c r="AD176">
        <v>0</v>
      </c>
      <c r="AE176">
        <v>0.29176949950960329</v>
      </c>
      <c r="AF176">
        <v>0</v>
      </c>
      <c r="AG176">
        <v>6.3736248171139584E-2</v>
      </c>
      <c r="AH176">
        <v>6.779661016949153E-4</v>
      </c>
      <c r="AI176">
        <v>4.8678160979392301E-2</v>
      </c>
      <c r="AJ176">
        <v>0</v>
      </c>
      <c r="AK176">
        <v>9.8022833807204113E-2</v>
      </c>
      <c r="AL176">
        <v>0</v>
      </c>
      <c r="AM176">
        <v>4.6987027763818058E-2</v>
      </c>
      <c r="AN176">
        <v>9.3749999999999997E-4</v>
      </c>
      <c r="AO176">
        <v>8.539541168958531E-2</v>
      </c>
      <c r="AP176">
        <v>0</v>
      </c>
      <c r="AQ176">
        <v>7.5420421133751303E-2</v>
      </c>
      <c r="AR176">
        <v>1.7241379310344827E-3</v>
      </c>
      <c r="AS176">
        <v>9.7489765234267223E-2</v>
      </c>
      <c r="AT176">
        <v>6.9230769230769242E-3</v>
      </c>
      <c r="AU176">
        <v>0.1371831659574243</v>
      </c>
      <c r="AV176">
        <v>8.2474226804123713E-3</v>
      </c>
      <c r="AW176">
        <v>0.12999286485992773</v>
      </c>
      <c r="AX176">
        <v>1.6129032258064516E-4</v>
      </c>
      <c r="AY176">
        <v>9.9573198613824826E-2</v>
      </c>
      <c r="AZ176">
        <v>6.4285714285714285E-3</v>
      </c>
      <c r="BA176">
        <v>0.20957513634440847</v>
      </c>
      <c r="BB176">
        <v>1.6346153846153847E-2</v>
      </c>
      <c r="BC176">
        <v>0.26719867049248447</v>
      </c>
      <c r="BD176">
        <v>0</v>
      </c>
      <c r="BE176">
        <v>0.11943135888429175</v>
      </c>
      <c r="BF176">
        <v>0</v>
      </c>
      <c r="BG176">
        <v>0.14979664182948271</v>
      </c>
      <c r="BH176">
        <v>0</v>
      </c>
      <c r="BI176">
        <v>0.24673152949058708</v>
      </c>
      <c r="BJ176">
        <v>1.1494252873563219E-4</v>
      </c>
      <c r="BK176">
        <v>3.2975503610768987E-2</v>
      </c>
      <c r="BL176">
        <v>2.4390243902439024E-4</v>
      </c>
      <c r="BM176">
        <v>0.23792123013967273</v>
      </c>
      <c r="BN176">
        <v>2.3437499999999999E-4</v>
      </c>
      <c r="BO176">
        <v>5.6714312579146477E-2</v>
      </c>
      <c r="BP176">
        <v>6.0000000000000001E-3</v>
      </c>
      <c r="BQ176">
        <v>0.13030741307458385</v>
      </c>
      <c r="BR176">
        <v>0</v>
      </c>
      <c r="BS176">
        <v>5.7729483535944891E-2</v>
      </c>
      <c r="BT176">
        <v>9.5238095238095227E-4</v>
      </c>
      <c r="BU176">
        <v>6.5498935953655801E-2</v>
      </c>
      <c r="BV176">
        <v>0</v>
      </c>
      <c r="BW176">
        <v>4.4424376782631982E-2</v>
      </c>
      <c r="BX176">
        <v>0</v>
      </c>
      <c r="BY176">
        <v>4.5720858912469804E-2</v>
      </c>
      <c r="BZ176">
        <v>0</v>
      </c>
      <c r="CA176">
        <v>6.850358511871775E-2</v>
      </c>
      <c r="CB176">
        <v>8.3333333333333339E-4</v>
      </c>
      <c r="CC176">
        <v>0.10782199060565434</v>
      </c>
      <c r="CD176">
        <v>0</v>
      </c>
      <c r="CE176">
        <v>0.25839897078512186</v>
      </c>
      <c r="CF176">
        <v>0</v>
      </c>
      <c r="CG176">
        <v>3.4684288950330232E-2</v>
      </c>
      <c r="CH176">
        <v>5.395683453237411E-4</v>
      </c>
      <c r="CI176">
        <v>3.6925105908373959E-2</v>
      </c>
      <c r="CJ176">
        <v>8.3783783783783795E-3</v>
      </c>
      <c r="CK176">
        <v>0.13234926986169326</v>
      </c>
      <c r="CL176">
        <v>8.4033613445378154E-5</v>
      </c>
      <c r="CM176">
        <v>5.9344331447641188E-2</v>
      </c>
      <c r="CN176">
        <v>2.1088435374149663E-3</v>
      </c>
      <c r="CO176">
        <v>5.8823882266580238E-2</v>
      </c>
    </row>
    <row r="177" spans="1:93">
      <c r="A177">
        <v>479</v>
      </c>
      <c r="B177" s="32" t="s">
        <v>216</v>
      </c>
      <c r="C177" t="str">
        <f t="shared" si="4"/>
        <v>Other Cdn</v>
      </c>
      <c r="D177">
        <v>9.6153846153846154E-5</v>
      </c>
      <c r="E177">
        <v>4.4705674804614869E-2</v>
      </c>
      <c r="F177">
        <v>0</v>
      </c>
      <c r="G177">
        <v>1.8434475392272456E-2</v>
      </c>
      <c r="H177">
        <v>8.7499999999999991E-4</v>
      </c>
      <c r="I177">
        <v>5.4580738412928854E-2</v>
      </c>
      <c r="J177">
        <v>7.4766355140186923E-4</v>
      </c>
      <c r="K177">
        <v>2.9860300798156332E-2</v>
      </c>
      <c r="L177">
        <v>1.3333333333333334E-4</v>
      </c>
      <c r="M177">
        <v>7.1970529216531187E-2</v>
      </c>
      <c r="N177">
        <v>1.0695187165775401E-4</v>
      </c>
      <c r="O177">
        <v>2.8551298003098999E-2</v>
      </c>
      <c r="P177">
        <v>0</v>
      </c>
      <c r="Q177">
        <v>4.5090513585914538E-2</v>
      </c>
      <c r="R177">
        <v>1.7431192660550461E-3</v>
      </c>
      <c r="S177">
        <v>5.7471103980863969E-2</v>
      </c>
      <c r="T177">
        <v>0</v>
      </c>
      <c r="U177">
        <v>0.16680877110215653</v>
      </c>
      <c r="V177">
        <v>0</v>
      </c>
      <c r="W177">
        <v>0.25469946030863155</v>
      </c>
      <c r="X177">
        <v>0</v>
      </c>
      <c r="Y177">
        <v>0.14328448291529836</v>
      </c>
      <c r="Z177">
        <v>0</v>
      </c>
      <c r="AA177">
        <v>0.11607314589309516</v>
      </c>
      <c r="AB177">
        <v>0</v>
      </c>
      <c r="AC177">
        <v>8.0149519615213272E-2</v>
      </c>
      <c r="AD177">
        <v>0</v>
      </c>
      <c r="AE177">
        <v>0.17404865093786082</v>
      </c>
      <c r="AF177">
        <v>0</v>
      </c>
      <c r="AG177">
        <v>6.9016399691251909E-2</v>
      </c>
      <c r="AH177">
        <v>7.2881355932203386E-3</v>
      </c>
      <c r="AI177">
        <v>0.10014804073473575</v>
      </c>
      <c r="AJ177">
        <v>0</v>
      </c>
      <c r="AK177">
        <v>0.10451281592641783</v>
      </c>
      <c r="AL177">
        <v>0</v>
      </c>
      <c r="AM177">
        <v>5.3176975083845321E-2</v>
      </c>
      <c r="AN177">
        <v>0</v>
      </c>
      <c r="AO177">
        <v>6.1896680200976779E-2</v>
      </c>
      <c r="AP177">
        <v>0</v>
      </c>
      <c r="AQ177">
        <v>8.0723994179696251E-2</v>
      </c>
      <c r="AR177">
        <v>0</v>
      </c>
      <c r="AS177">
        <v>0.10919641929018817</v>
      </c>
      <c r="AT177">
        <v>9.2307692307692305E-4</v>
      </c>
      <c r="AU177">
        <v>6.0892859959435358E-2</v>
      </c>
      <c r="AV177">
        <v>0</v>
      </c>
      <c r="AW177">
        <v>7.4976009764484153E-2</v>
      </c>
      <c r="AX177">
        <v>0</v>
      </c>
      <c r="AY177">
        <v>9.6125312002410465E-2</v>
      </c>
      <c r="AZ177">
        <v>0</v>
      </c>
      <c r="BA177">
        <v>0.2059836955399208</v>
      </c>
      <c r="BB177">
        <v>0</v>
      </c>
      <c r="BC177">
        <v>8.9698024914528357E-2</v>
      </c>
      <c r="BD177">
        <v>0</v>
      </c>
      <c r="BE177">
        <v>0.11948919518842145</v>
      </c>
      <c r="BF177">
        <v>0</v>
      </c>
      <c r="BG177">
        <v>0.56369031806255787</v>
      </c>
      <c r="BH177">
        <v>0</v>
      </c>
      <c r="BI177">
        <v>0.25149217648166144</v>
      </c>
      <c r="BJ177">
        <v>0</v>
      </c>
      <c r="BK177">
        <v>6.0403741284759227E-2</v>
      </c>
      <c r="BL177">
        <v>0</v>
      </c>
      <c r="BM177">
        <v>8.7178612119264171E-2</v>
      </c>
      <c r="BN177">
        <v>0</v>
      </c>
      <c r="BO177">
        <v>4.3957219244537861E-2</v>
      </c>
      <c r="BP177">
        <v>1.5545454545454546E-2</v>
      </c>
      <c r="BQ177">
        <v>0.16916703387047619</v>
      </c>
      <c r="BR177">
        <v>0</v>
      </c>
      <c r="BS177">
        <v>5.7747877724970781E-2</v>
      </c>
      <c r="BT177">
        <v>1.2698412698412698E-3</v>
      </c>
      <c r="BU177">
        <v>4.3107188762111316E-2</v>
      </c>
      <c r="BV177">
        <v>0</v>
      </c>
      <c r="BW177">
        <v>4.3249169345374795E-2</v>
      </c>
      <c r="BX177">
        <v>0</v>
      </c>
      <c r="BY177">
        <v>5.6032107400185958E-2</v>
      </c>
      <c r="BZ177">
        <v>2.2222222222222221E-4</v>
      </c>
      <c r="CA177">
        <v>3.2825984441071279E-2</v>
      </c>
      <c r="CB177">
        <v>0</v>
      </c>
      <c r="CC177">
        <v>0.10398584714104399</v>
      </c>
      <c r="CD177">
        <v>0</v>
      </c>
      <c r="CE177">
        <v>0.16756666660996719</v>
      </c>
      <c r="CF177">
        <v>1.6822429906542056E-3</v>
      </c>
      <c r="CG177">
        <v>4.9789627440864299E-2</v>
      </c>
      <c r="CH177">
        <v>0</v>
      </c>
      <c r="CI177">
        <v>2.4796350253587514E-2</v>
      </c>
      <c r="CJ177">
        <v>0</v>
      </c>
      <c r="CK177">
        <v>7.4241680225519371E-2</v>
      </c>
      <c r="CL177">
        <v>0</v>
      </c>
      <c r="CM177">
        <v>5.3371872326868637E-2</v>
      </c>
      <c r="CN177">
        <v>1.4285714285714286E-3</v>
      </c>
      <c r="CO177">
        <v>3.9419606676615274E-2</v>
      </c>
    </row>
    <row r="178" spans="1:93">
      <c r="A178">
        <v>51</v>
      </c>
      <c r="B178" s="32" t="s">
        <v>217</v>
      </c>
      <c r="C178" t="str">
        <f t="shared" si="4"/>
        <v>Other Cdn</v>
      </c>
      <c r="D178">
        <v>0</v>
      </c>
      <c r="E178">
        <v>6.353971694588316E-2</v>
      </c>
      <c r="F178">
        <v>0</v>
      </c>
      <c r="G178">
        <v>2.8994855925957234E-2</v>
      </c>
      <c r="H178">
        <v>0</v>
      </c>
      <c r="I178">
        <v>2.1426287792822591E-2</v>
      </c>
      <c r="J178">
        <v>0</v>
      </c>
      <c r="K178">
        <v>3.0802676515005154E-2</v>
      </c>
      <c r="L178">
        <v>0</v>
      </c>
      <c r="M178">
        <v>4.0807401588467254E-2</v>
      </c>
      <c r="N178">
        <v>0</v>
      </c>
      <c r="O178">
        <v>2.7922311250083764E-2</v>
      </c>
      <c r="P178">
        <v>0</v>
      </c>
      <c r="Q178">
        <v>3.5940494875797015E-2</v>
      </c>
      <c r="R178">
        <v>0</v>
      </c>
      <c r="S178">
        <v>3.0566015902188069E-2</v>
      </c>
      <c r="T178">
        <v>0</v>
      </c>
      <c r="U178">
        <v>0.12257042975785438</v>
      </c>
      <c r="V178">
        <v>0</v>
      </c>
      <c r="W178">
        <v>0.18743018142041781</v>
      </c>
      <c r="X178">
        <v>0</v>
      </c>
      <c r="Y178">
        <v>0.2681438049070145</v>
      </c>
      <c r="Z178">
        <v>0</v>
      </c>
      <c r="AA178">
        <v>9.4368045612925999E-2</v>
      </c>
      <c r="AB178">
        <v>0</v>
      </c>
      <c r="AC178">
        <v>8.9020539010031638E-2</v>
      </c>
      <c r="AD178">
        <v>0</v>
      </c>
      <c r="AE178">
        <v>0.40896592573567964</v>
      </c>
      <c r="AF178">
        <v>0</v>
      </c>
      <c r="AG178">
        <v>6.4889964329987684E-2</v>
      </c>
      <c r="AH178">
        <v>0</v>
      </c>
      <c r="AI178">
        <v>6.6890885321199814E-2</v>
      </c>
      <c r="AJ178">
        <v>0</v>
      </c>
      <c r="AK178">
        <v>9.6139579164193231E-2</v>
      </c>
      <c r="AL178">
        <v>0</v>
      </c>
      <c r="AM178">
        <v>5.4721182742920309E-2</v>
      </c>
      <c r="AN178">
        <v>0</v>
      </c>
      <c r="AO178">
        <v>4.3710967329338359E-2</v>
      </c>
      <c r="AP178">
        <v>0</v>
      </c>
      <c r="AQ178">
        <v>8.5029791288351697E-2</v>
      </c>
      <c r="AR178">
        <v>5.1724137931034484E-4</v>
      </c>
      <c r="AS178">
        <v>0.13150591956519705</v>
      </c>
      <c r="AT178">
        <v>0</v>
      </c>
      <c r="AU178">
        <v>9.6641386350546393E-2</v>
      </c>
      <c r="AV178">
        <v>0</v>
      </c>
      <c r="AW178">
        <v>3.7918877674957774E-2</v>
      </c>
      <c r="AX178">
        <v>0</v>
      </c>
      <c r="AY178">
        <v>8.6069869305351113E-2</v>
      </c>
      <c r="AZ178">
        <v>0</v>
      </c>
      <c r="BA178">
        <v>8.1504204759873314E-2</v>
      </c>
      <c r="BB178">
        <v>0</v>
      </c>
      <c r="BC178">
        <v>0.10086444995005119</v>
      </c>
      <c r="BD178">
        <v>0</v>
      </c>
      <c r="BE178">
        <v>0.12529309572352176</v>
      </c>
      <c r="BF178">
        <v>0</v>
      </c>
      <c r="BG178">
        <v>0.23439397187940939</v>
      </c>
      <c r="BH178">
        <v>0</v>
      </c>
      <c r="BI178">
        <v>0.16732169511143943</v>
      </c>
      <c r="BJ178">
        <v>0</v>
      </c>
      <c r="BK178">
        <v>5.312854472151881E-2</v>
      </c>
      <c r="BL178">
        <v>0</v>
      </c>
      <c r="BM178">
        <v>4.2722050715780661E-2</v>
      </c>
      <c r="BN178">
        <v>0</v>
      </c>
      <c r="BO178">
        <v>5.4528958735098505E-2</v>
      </c>
      <c r="BP178">
        <v>4.5454545454545455E-4</v>
      </c>
      <c r="BQ178">
        <v>3.682485583136344E-2</v>
      </c>
      <c r="BR178">
        <v>0</v>
      </c>
      <c r="BS178">
        <v>8.3959171114544887E-2</v>
      </c>
      <c r="BT178">
        <v>0</v>
      </c>
      <c r="BU178">
        <v>4.5979901208370512E-2</v>
      </c>
      <c r="BV178">
        <v>0</v>
      </c>
      <c r="BW178">
        <v>4.925556324976E-2</v>
      </c>
      <c r="BX178">
        <v>0</v>
      </c>
      <c r="BY178">
        <v>4.1869498510139214E-2</v>
      </c>
      <c r="BZ178">
        <v>0</v>
      </c>
      <c r="CA178">
        <v>6.4698656026297527E-2</v>
      </c>
      <c r="CB178">
        <v>0</v>
      </c>
      <c r="CC178">
        <v>6.6840334851317906E-2</v>
      </c>
      <c r="CD178">
        <v>0</v>
      </c>
      <c r="CE178">
        <v>9.8481106070277713E-2</v>
      </c>
      <c r="CF178">
        <v>0</v>
      </c>
      <c r="CG178">
        <v>4.5311769063252912E-2</v>
      </c>
      <c r="CH178">
        <v>0</v>
      </c>
      <c r="CI178">
        <v>2.0708461653111836E-2</v>
      </c>
      <c r="CJ178">
        <v>1.3513513513513514E-4</v>
      </c>
      <c r="CK178">
        <v>8.750151799577624E-2</v>
      </c>
      <c r="CL178">
        <v>0</v>
      </c>
      <c r="CM178">
        <v>4.5430786870134243E-2</v>
      </c>
      <c r="CN178">
        <v>0</v>
      </c>
      <c r="CO178">
        <v>1.6777012452003529E-2</v>
      </c>
    </row>
    <row r="179" spans="1:93">
      <c r="A179">
        <v>511</v>
      </c>
      <c r="B179" s="32" t="s">
        <v>218</v>
      </c>
      <c r="C179" t="str">
        <f t="shared" si="4"/>
        <v>Other Cdn</v>
      </c>
      <c r="D179">
        <v>3.8461538461538462E-4</v>
      </c>
      <c r="E179">
        <v>5.5035247685903829E-2</v>
      </c>
      <c r="F179">
        <v>5.4347826086956517E-5</v>
      </c>
      <c r="G179">
        <v>2.9610769658487062E-2</v>
      </c>
      <c r="H179">
        <v>2.1250000000000002E-3</v>
      </c>
      <c r="I179">
        <v>6.1132754897617186E-2</v>
      </c>
      <c r="J179">
        <v>0</v>
      </c>
      <c r="K179">
        <v>2.8447160211388552E-2</v>
      </c>
      <c r="L179">
        <v>0</v>
      </c>
      <c r="M179">
        <v>5.1887828386563528E-2</v>
      </c>
      <c r="N179">
        <v>5.3475935828877003E-5</v>
      </c>
      <c r="O179">
        <v>3.1035467130720019E-2</v>
      </c>
      <c r="P179">
        <v>0</v>
      </c>
      <c r="Q179">
        <v>4.4833292344085597E-2</v>
      </c>
      <c r="R179">
        <v>9.174311926605504E-4</v>
      </c>
      <c r="S179">
        <v>5.4479155627081659E-2</v>
      </c>
      <c r="T179">
        <v>0</v>
      </c>
      <c r="U179">
        <v>0.17942774849976018</v>
      </c>
      <c r="V179">
        <v>0</v>
      </c>
      <c r="W179">
        <v>0.19460549100606842</v>
      </c>
      <c r="X179">
        <v>0</v>
      </c>
      <c r="Y179">
        <v>7.5685684460690655E-2</v>
      </c>
      <c r="Z179">
        <v>0</v>
      </c>
      <c r="AA179">
        <v>0.12265055815585017</v>
      </c>
      <c r="AB179">
        <v>7.8125000000000004E-4</v>
      </c>
      <c r="AC179">
        <v>0.10007341589481637</v>
      </c>
      <c r="AD179">
        <v>0</v>
      </c>
      <c r="AE179">
        <v>0.24672654457674356</v>
      </c>
      <c r="AF179">
        <v>0</v>
      </c>
      <c r="AG179">
        <v>5.7790030011731948E-2</v>
      </c>
      <c r="AH179">
        <v>0</v>
      </c>
      <c r="AI179">
        <v>0.11015249637319037</v>
      </c>
      <c r="AJ179">
        <v>0</v>
      </c>
      <c r="AK179">
        <v>8.7480814406868279E-2</v>
      </c>
      <c r="AL179">
        <v>1.1904761904761903E-4</v>
      </c>
      <c r="AM179">
        <v>3.8855193637495379E-2</v>
      </c>
      <c r="AN179">
        <v>0</v>
      </c>
      <c r="AO179">
        <v>8.362153823128117E-2</v>
      </c>
      <c r="AP179">
        <v>0</v>
      </c>
      <c r="AQ179">
        <v>6.0527724726327302E-2</v>
      </c>
      <c r="AR179">
        <v>3.8275862068965522E-2</v>
      </c>
      <c r="AS179">
        <v>0.4355134788947756</v>
      </c>
      <c r="AT179">
        <v>0</v>
      </c>
      <c r="AU179">
        <v>2.319250286663609E-2</v>
      </c>
      <c r="AV179">
        <v>0</v>
      </c>
      <c r="AW179">
        <v>5.7633207082860384E-2</v>
      </c>
      <c r="AX179">
        <v>0</v>
      </c>
      <c r="AY179">
        <v>7.6415859207064021E-2</v>
      </c>
      <c r="AZ179">
        <v>0</v>
      </c>
      <c r="BA179">
        <v>0.16865213267013685</v>
      </c>
      <c r="BB179">
        <v>2.1538461538461538E-2</v>
      </c>
      <c r="BC179">
        <v>0.36449492939594597</v>
      </c>
      <c r="BD179">
        <v>3.170731707317073E-3</v>
      </c>
      <c r="BE179">
        <v>0.15899065445119809</v>
      </c>
      <c r="BF179">
        <v>0</v>
      </c>
      <c r="BG179">
        <v>0.16090773483556653</v>
      </c>
      <c r="BH179">
        <v>0</v>
      </c>
      <c r="BI179">
        <v>0.19948606334515423</v>
      </c>
      <c r="BJ179">
        <v>0</v>
      </c>
      <c r="BK179">
        <v>7.0383083747785513E-2</v>
      </c>
      <c r="BL179">
        <v>0</v>
      </c>
      <c r="BM179">
        <v>0.19088422165964333</v>
      </c>
      <c r="BN179">
        <v>0</v>
      </c>
      <c r="BO179">
        <v>3.1628652155343495E-2</v>
      </c>
      <c r="BP179">
        <v>1.5272727272727273E-2</v>
      </c>
      <c r="BQ179">
        <v>0.19913925289657086</v>
      </c>
      <c r="BR179">
        <v>0</v>
      </c>
      <c r="BS179">
        <v>4.8814074623904691E-2</v>
      </c>
      <c r="BT179">
        <v>1.3492063492063491E-3</v>
      </c>
      <c r="BU179">
        <v>5.927049265131773E-2</v>
      </c>
      <c r="BV179">
        <v>0</v>
      </c>
      <c r="BW179">
        <v>2.793070733872029E-2</v>
      </c>
      <c r="BX179">
        <v>0</v>
      </c>
      <c r="BY179">
        <v>8.6180982914919324E-2</v>
      </c>
      <c r="BZ179">
        <v>0</v>
      </c>
      <c r="CA179">
        <v>7.7057016412380233E-2</v>
      </c>
      <c r="CB179">
        <v>0</v>
      </c>
      <c r="CC179">
        <v>4.7936847978766975E-2</v>
      </c>
      <c r="CD179">
        <v>0</v>
      </c>
      <c r="CE179">
        <v>0.22772973012542366</v>
      </c>
      <c r="CF179">
        <v>1.8691588785046731E-4</v>
      </c>
      <c r="CG179">
        <v>4.0725867205327428E-2</v>
      </c>
      <c r="CH179">
        <v>0</v>
      </c>
      <c r="CI179">
        <v>1.6405392823439786E-2</v>
      </c>
      <c r="CJ179">
        <v>2.1621621621621622E-3</v>
      </c>
      <c r="CK179">
        <v>8.8230574992098659E-2</v>
      </c>
      <c r="CL179">
        <v>5.8823529411764712E-4</v>
      </c>
      <c r="CM179">
        <v>9.1673792920500638E-2</v>
      </c>
      <c r="CN179">
        <v>9.1836734693877557E-4</v>
      </c>
      <c r="CO179">
        <v>2.2991319233049839E-2</v>
      </c>
    </row>
    <row r="180" spans="1:93">
      <c r="A180">
        <v>15</v>
      </c>
      <c r="B180" s="32" t="s">
        <v>219</v>
      </c>
      <c r="C180" t="str">
        <f t="shared" si="4"/>
        <v>Other Cdn</v>
      </c>
      <c r="D180">
        <v>0</v>
      </c>
      <c r="E180">
        <v>3.3565414695879606E-2</v>
      </c>
      <c r="F180">
        <v>0</v>
      </c>
      <c r="G180">
        <v>2.3403597433669956E-2</v>
      </c>
      <c r="H180">
        <v>3.1250000000000001E-4</v>
      </c>
      <c r="I180">
        <v>2.1519477428387498E-2</v>
      </c>
      <c r="J180">
        <v>1.8691588785046731E-4</v>
      </c>
      <c r="K180">
        <v>2.2749886938962408E-2</v>
      </c>
      <c r="L180">
        <v>0</v>
      </c>
      <c r="M180">
        <v>5.9666438710474737E-2</v>
      </c>
      <c r="N180">
        <v>0</v>
      </c>
      <c r="O180">
        <v>2.6065347498815814E-2</v>
      </c>
      <c r="P180">
        <v>0</v>
      </c>
      <c r="Q180">
        <v>5.251201435067139E-2</v>
      </c>
      <c r="R180">
        <v>0</v>
      </c>
      <c r="S180">
        <v>4.2679486335420971E-2</v>
      </c>
      <c r="T180">
        <v>0</v>
      </c>
      <c r="U180">
        <v>0.20349029443684294</v>
      </c>
      <c r="V180">
        <v>0</v>
      </c>
      <c r="W180">
        <v>8.4369964614742582E-2</v>
      </c>
      <c r="X180">
        <v>0</v>
      </c>
      <c r="Y180">
        <v>0.47039145061499699</v>
      </c>
      <c r="Z180">
        <v>0</v>
      </c>
      <c r="AA180">
        <v>8.6288583671116012E-2</v>
      </c>
      <c r="AB180">
        <v>0</v>
      </c>
      <c r="AC180">
        <v>4.8722484419914426E-2</v>
      </c>
      <c r="AD180">
        <v>0</v>
      </c>
      <c r="AE180">
        <v>0.35698242988349516</v>
      </c>
      <c r="AF180">
        <v>0</v>
      </c>
      <c r="AG180">
        <v>4.3082168089834234E-2</v>
      </c>
      <c r="AH180">
        <v>0</v>
      </c>
      <c r="AI180">
        <v>0.10835160315837832</v>
      </c>
      <c r="AJ180">
        <v>0</v>
      </c>
      <c r="AK180">
        <v>0.1183603959030715</v>
      </c>
      <c r="AL180">
        <v>0</v>
      </c>
      <c r="AM180">
        <v>3.2449696428161375E-2</v>
      </c>
      <c r="AN180">
        <v>0</v>
      </c>
      <c r="AO180">
        <v>5.8559634758785041E-2</v>
      </c>
      <c r="AP180">
        <v>0</v>
      </c>
      <c r="AQ180">
        <v>6.8176364685059068E-2</v>
      </c>
      <c r="AR180">
        <v>0</v>
      </c>
      <c r="AS180">
        <v>0.10870497540208417</v>
      </c>
      <c r="AT180">
        <v>0</v>
      </c>
      <c r="AU180">
        <v>0.10188615253707385</v>
      </c>
      <c r="AV180">
        <v>0</v>
      </c>
      <c r="AW180">
        <v>7.62048437950094E-2</v>
      </c>
      <c r="AX180">
        <v>0</v>
      </c>
      <c r="AY180">
        <v>8.1347229437601101E-2</v>
      </c>
      <c r="AZ180">
        <v>0</v>
      </c>
      <c r="BA180">
        <v>0.20241909729344942</v>
      </c>
      <c r="BB180">
        <v>0</v>
      </c>
      <c r="BC180">
        <v>0.14466578835036259</v>
      </c>
      <c r="BD180">
        <v>0</v>
      </c>
      <c r="BE180">
        <v>0.1387203443385048</v>
      </c>
      <c r="BF180">
        <v>0</v>
      </c>
      <c r="BG180">
        <v>0.1725079009714911</v>
      </c>
      <c r="BH180">
        <v>0</v>
      </c>
      <c r="BI180">
        <v>0.45088212369636793</v>
      </c>
      <c r="BJ180">
        <v>0</v>
      </c>
      <c r="BK180">
        <v>7.0798384452783303E-2</v>
      </c>
      <c r="BL180">
        <v>0</v>
      </c>
      <c r="BM180">
        <v>0.10498761707922513</v>
      </c>
      <c r="BN180">
        <v>0</v>
      </c>
      <c r="BO180">
        <v>7.2265480901831658E-2</v>
      </c>
      <c r="BP180">
        <v>0</v>
      </c>
      <c r="BQ180">
        <v>4.2032014810462065E-2</v>
      </c>
      <c r="BR180">
        <v>0</v>
      </c>
      <c r="BS180">
        <v>6.2989636206497834E-2</v>
      </c>
      <c r="BT180">
        <v>0</v>
      </c>
      <c r="BU180">
        <v>3.0438841178751071E-2</v>
      </c>
      <c r="BV180">
        <v>0</v>
      </c>
      <c r="BW180">
        <v>2.8888519426503424E-2</v>
      </c>
      <c r="BX180">
        <v>0</v>
      </c>
      <c r="BY180">
        <v>0.14357752557620243</v>
      </c>
      <c r="BZ180">
        <v>0</v>
      </c>
      <c r="CA180">
        <v>7.6129407384182793E-2</v>
      </c>
      <c r="CB180">
        <v>0</v>
      </c>
      <c r="CC180">
        <v>5.9005946905180844E-2</v>
      </c>
      <c r="CD180">
        <v>0</v>
      </c>
      <c r="CE180">
        <v>0.1516104273200469</v>
      </c>
      <c r="CF180">
        <v>0</v>
      </c>
      <c r="CG180">
        <v>5.08543972235607E-2</v>
      </c>
      <c r="CH180">
        <v>0</v>
      </c>
      <c r="CI180">
        <v>2.0465565810365311E-2</v>
      </c>
      <c r="CJ180">
        <v>0</v>
      </c>
      <c r="CK180">
        <v>4.0789169832659795E-2</v>
      </c>
      <c r="CL180">
        <v>0</v>
      </c>
      <c r="CM180">
        <v>3.5754996042150475E-2</v>
      </c>
      <c r="CN180">
        <v>0</v>
      </c>
      <c r="CO180">
        <v>2.0042237128796592E-2</v>
      </c>
    </row>
    <row r="181" spans="1:93">
      <c r="A181">
        <v>510</v>
      </c>
      <c r="B181" s="32" t="s">
        <v>220</v>
      </c>
      <c r="C181" t="str">
        <f t="shared" si="4"/>
        <v>Other Cdn</v>
      </c>
      <c r="D181">
        <v>0</v>
      </c>
      <c r="E181">
        <v>6.3607972750432312E-2</v>
      </c>
      <c r="F181">
        <v>0</v>
      </c>
      <c r="G181">
        <v>3.242920852189482E-2</v>
      </c>
      <c r="H181">
        <v>1.0874999999999999E-2</v>
      </c>
      <c r="I181">
        <v>0.10544226006218158</v>
      </c>
      <c r="J181">
        <v>0</v>
      </c>
      <c r="K181">
        <v>3.6727870802013077E-2</v>
      </c>
      <c r="L181">
        <v>6.6666666666666664E-4</v>
      </c>
      <c r="M181">
        <v>8.1598613550558197E-2</v>
      </c>
      <c r="N181">
        <v>0</v>
      </c>
      <c r="O181">
        <v>2.7555825742540094E-2</v>
      </c>
      <c r="P181">
        <v>9.1743119266055046E-5</v>
      </c>
      <c r="Q181">
        <v>4.94828450596317E-2</v>
      </c>
      <c r="R181">
        <v>1.6788990825688074E-2</v>
      </c>
      <c r="S181">
        <v>0.16286665851194207</v>
      </c>
      <c r="T181">
        <v>9.0476190476190474E-3</v>
      </c>
      <c r="U181">
        <v>0.34842476588461402</v>
      </c>
      <c r="V181">
        <v>0</v>
      </c>
      <c r="W181">
        <v>0.16647438773630382</v>
      </c>
      <c r="X181">
        <v>0</v>
      </c>
      <c r="Y181">
        <v>0.22030570455697715</v>
      </c>
      <c r="Z181">
        <v>0</v>
      </c>
      <c r="AA181">
        <v>9.6562777181446582E-2</v>
      </c>
      <c r="AB181">
        <v>2.6562499999999998E-3</v>
      </c>
      <c r="AC181">
        <v>0.11713763922263531</v>
      </c>
      <c r="AD181">
        <v>0</v>
      </c>
      <c r="AE181">
        <v>0.28013233464291704</v>
      </c>
      <c r="AF181">
        <v>0</v>
      </c>
      <c r="AG181">
        <v>0.10334936482204868</v>
      </c>
      <c r="AH181">
        <v>8.4745762711864404E-4</v>
      </c>
      <c r="AI181">
        <v>0.1247526990633564</v>
      </c>
      <c r="AJ181">
        <v>0</v>
      </c>
      <c r="AK181">
        <v>8.5025918640636064E-2</v>
      </c>
      <c r="AL181">
        <v>0</v>
      </c>
      <c r="AM181">
        <v>3.6237030952345178E-2</v>
      </c>
      <c r="AN181">
        <v>0</v>
      </c>
      <c r="AO181">
        <v>6.538833201264839E-2</v>
      </c>
      <c r="AP181">
        <v>0</v>
      </c>
      <c r="AQ181">
        <v>4.4758286723500081E-2</v>
      </c>
      <c r="AR181">
        <v>1.5517241379310346E-3</v>
      </c>
      <c r="AS181">
        <v>0.10871696941114478</v>
      </c>
      <c r="AT181">
        <v>0</v>
      </c>
      <c r="AU181">
        <v>6.7473992574675734E-2</v>
      </c>
      <c r="AV181">
        <v>1.5463917525773197E-3</v>
      </c>
      <c r="AW181">
        <v>6.0911993294364496E-2</v>
      </c>
      <c r="AX181">
        <v>0</v>
      </c>
      <c r="AY181">
        <v>9.3916833619770865E-2</v>
      </c>
      <c r="AZ181">
        <v>0</v>
      </c>
      <c r="BA181">
        <v>0.1743359954339046</v>
      </c>
      <c r="BB181">
        <v>1.9230769230769231E-4</v>
      </c>
      <c r="BC181">
        <v>0.10018283865071909</v>
      </c>
      <c r="BD181">
        <v>0</v>
      </c>
      <c r="BE181">
        <v>6.4634796090701538E-2</v>
      </c>
      <c r="BF181">
        <v>0</v>
      </c>
      <c r="BG181">
        <v>0.16466882395328575</v>
      </c>
      <c r="BH181">
        <v>0</v>
      </c>
      <c r="BI181">
        <v>0.41299038258246473</v>
      </c>
      <c r="BJ181">
        <v>0</v>
      </c>
      <c r="BK181">
        <v>6.337281366131009E-2</v>
      </c>
      <c r="BL181">
        <v>0</v>
      </c>
      <c r="BM181">
        <v>5.1087557133311673E-2</v>
      </c>
      <c r="BN181">
        <v>0</v>
      </c>
      <c r="BO181">
        <v>2.8669309250996824E-2</v>
      </c>
      <c r="BP181">
        <v>8.1818181818181816E-4</v>
      </c>
      <c r="BQ181">
        <v>5.9697573485259885E-2</v>
      </c>
      <c r="BR181">
        <v>0</v>
      </c>
      <c r="BS181">
        <v>0.12898458358377651</v>
      </c>
      <c r="BT181">
        <v>0</v>
      </c>
      <c r="BU181">
        <v>4.7365171233139172E-2</v>
      </c>
      <c r="BV181">
        <v>1.7094017094017094E-4</v>
      </c>
      <c r="BW181">
        <v>3.1608541725157147E-2</v>
      </c>
      <c r="BX181">
        <v>0</v>
      </c>
      <c r="BY181">
        <v>0.10215016086887255</v>
      </c>
      <c r="BZ181">
        <v>0</v>
      </c>
      <c r="CA181">
        <v>4.5424552160631126E-2</v>
      </c>
      <c r="CB181">
        <v>0</v>
      </c>
      <c r="CC181">
        <v>0.10368949344608215</v>
      </c>
      <c r="CD181">
        <v>0</v>
      </c>
      <c r="CE181">
        <v>0.4099371668293505</v>
      </c>
      <c r="CF181">
        <v>9.3457943925233654E-5</v>
      </c>
      <c r="CG181">
        <v>4.9906754737378406E-2</v>
      </c>
      <c r="CH181">
        <v>3.5971223021582733E-5</v>
      </c>
      <c r="CI181">
        <v>1.7457100991788523E-2</v>
      </c>
      <c r="CJ181">
        <v>0</v>
      </c>
      <c r="CK181">
        <v>4.7906929638526628E-2</v>
      </c>
      <c r="CL181">
        <v>0</v>
      </c>
      <c r="CM181">
        <v>2.9232103098907548E-2</v>
      </c>
      <c r="CN181">
        <v>8.8435374149659865E-4</v>
      </c>
      <c r="CO181">
        <v>2.9740268128496013E-2</v>
      </c>
    </row>
    <row r="182" spans="1:93">
      <c r="A182">
        <v>399</v>
      </c>
      <c r="B182" s="32" t="s">
        <v>221</v>
      </c>
      <c r="C182" t="str">
        <f t="shared" si="4"/>
        <v>Other Cdn</v>
      </c>
      <c r="D182">
        <v>0</v>
      </c>
      <c r="E182">
        <v>3.0592711409731899E-2</v>
      </c>
      <c r="F182">
        <v>0</v>
      </c>
      <c r="G182">
        <v>2.60197540872368E-2</v>
      </c>
      <c r="H182">
        <v>3.1250000000000001E-4</v>
      </c>
      <c r="I182">
        <v>3.8446395312581053E-2</v>
      </c>
      <c r="J182">
        <v>4.6728971962616827E-5</v>
      </c>
      <c r="K182">
        <v>2.1093764355597355E-2</v>
      </c>
      <c r="L182">
        <v>0</v>
      </c>
      <c r="M182">
        <v>7.0425698987711824E-2</v>
      </c>
      <c r="N182">
        <v>0</v>
      </c>
      <c r="O182">
        <v>3.0135315059268447E-2</v>
      </c>
      <c r="P182">
        <v>0</v>
      </c>
      <c r="Q182">
        <v>3.1652017076617744E-2</v>
      </c>
      <c r="R182">
        <v>0</v>
      </c>
      <c r="S182">
        <v>7.8111213895148357E-2</v>
      </c>
      <c r="T182">
        <v>0</v>
      </c>
      <c r="U182">
        <v>0.25047159020885018</v>
      </c>
      <c r="V182">
        <v>0</v>
      </c>
      <c r="W182">
        <v>0.22937177036615489</v>
      </c>
      <c r="X182">
        <v>0</v>
      </c>
      <c r="Y182">
        <v>0.12128091732045319</v>
      </c>
      <c r="Z182">
        <v>0</v>
      </c>
      <c r="AA182">
        <v>0.11672942078057082</v>
      </c>
      <c r="AB182">
        <v>0</v>
      </c>
      <c r="AC182">
        <v>0.10172616340564566</v>
      </c>
      <c r="AD182">
        <v>0</v>
      </c>
      <c r="AE182">
        <v>0.31159948495448841</v>
      </c>
      <c r="AF182">
        <v>0</v>
      </c>
      <c r="AG182">
        <v>4.111184036675853E-2</v>
      </c>
      <c r="AH182">
        <v>3.0508474576271187E-3</v>
      </c>
      <c r="AI182">
        <v>0.12265887501506773</v>
      </c>
      <c r="AJ182">
        <v>1.7777777777777776E-3</v>
      </c>
      <c r="AK182">
        <v>0.1671569718717246</v>
      </c>
      <c r="AL182">
        <v>0</v>
      </c>
      <c r="AM182">
        <v>5.4049215829401052E-2</v>
      </c>
      <c r="AN182">
        <v>0</v>
      </c>
      <c r="AO182">
        <v>6.5947418495348395E-2</v>
      </c>
      <c r="AP182">
        <v>3.7500000000000001E-4</v>
      </c>
      <c r="AQ182">
        <v>8.0343275413630108E-2</v>
      </c>
      <c r="AR182">
        <v>0</v>
      </c>
      <c r="AS182">
        <v>7.8629229651418789E-2</v>
      </c>
      <c r="AT182">
        <v>0</v>
      </c>
      <c r="AU182">
        <v>7.8966085532122143E-2</v>
      </c>
      <c r="AV182">
        <v>0</v>
      </c>
      <c r="AW182">
        <v>4.66003171550999E-2</v>
      </c>
      <c r="AX182">
        <v>0</v>
      </c>
      <c r="AY182">
        <v>2.6173286077418888E-2</v>
      </c>
      <c r="AZ182">
        <v>0</v>
      </c>
      <c r="BA182">
        <v>0.10358747721874331</v>
      </c>
      <c r="BB182">
        <v>0</v>
      </c>
      <c r="BC182">
        <v>0.1662659301719796</v>
      </c>
      <c r="BD182">
        <v>0</v>
      </c>
      <c r="BE182">
        <v>0.10975493161813485</v>
      </c>
      <c r="BF182">
        <v>0</v>
      </c>
      <c r="BG182">
        <v>0.137188162970447</v>
      </c>
      <c r="BH182">
        <v>0</v>
      </c>
      <c r="BI182">
        <v>0.15645049592688284</v>
      </c>
      <c r="BJ182">
        <v>0</v>
      </c>
      <c r="BK182">
        <v>3.6751319240900658E-2</v>
      </c>
      <c r="BL182">
        <v>2.4390243902439024E-4</v>
      </c>
      <c r="BM182">
        <v>0.12498956012009131</v>
      </c>
      <c r="BN182">
        <v>0</v>
      </c>
      <c r="BO182">
        <v>4.1090636938898903E-2</v>
      </c>
      <c r="BP182">
        <v>9.0909090909090904E-5</v>
      </c>
      <c r="BQ182">
        <v>7.0439055686860277E-2</v>
      </c>
      <c r="BR182">
        <v>0</v>
      </c>
      <c r="BS182">
        <v>7.6669734738177397E-2</v>
      </c>
      <c r="BT182">
        <v>0</v>
      </c>
      <c r="BU182">
        <v>2.9186215642291676E-2</v>
      </c>
      <c r="BV182">
        <v>0</v>
      </c>
      <c r="BW182">
        <v>4.2271606178011352E-2</v>
      </c>
      <c r="BX182">
        <v>0</v>
      </c>
      <c r="BY182">
        <v>0.1551903618297234</v>
      </c>
      <c r="BZ182">
        <v>0</v>
      </c>
      <c r="CA182">
        <v>3.9905198188760441E-2</v>
      </c>
      <c r="CB182">
        <v>0</v>
      </c>
      <c r="CC182">
        <v>5.0949687801484192E-2</v>
      </c>
      <c r="CD182">
        <v>0</v>
      </c>
      <c r="CE182">
        <v>9.8664096105858315E-2</v>
      </c>
      <c r="CF182">
        <v>4.485981308411215E-3</v>
      </c>
      <c r="CG182">
        <v>0.11760997878883871</v>
      </c>
      <c r="CH182">
        <v>0</v>
      </c>
      <c r="CI182">
        <v>1.8985361318511678E-2</v>
      </c>
      <c r="CJ182">
        <v>0</v>
      </c>
      <c r="CK182">
        <v>7.7852440554230698E-2</v>
      </c>
      <c r="CL182">
        <v>0</v>
      </c>
      <c r="CM182">
        <v>4.1243357058442121E-2</v>
      </c>
      <c r="CN182">
        <v>6.8027210884353753E-5</v>
      </c>
      <c r="CO182">
        <v>1.7392588945151922E-2</v>
      </c>
    </row>
    <row r="183" spans="1:93">
      <c r="A183">
        <v>55</v>
      </c>
      <c r="B183" s="32" t="s">
        <v>222</v>
      </c>
      <c r="C183" t="str">
        <f t="shared" si="4"/>
        <v>Other Cdn</v>
      </c>
      <c r="D183">
        <v>0</v>
      </c>
      <c r="E183">
        <v>3.8189497820400521E-2</v>
      </c>
      <c r="F183">
        <v>1.6304347826086958E-4</v>
      </c>
      <c r="G183">
        <v>3.0436552669016861E-2</v>
      </c>
      <c r="H183">
        <v>1.3125000000000001E-3</v>
      </c>
      <c r="I183">
        <v>5.3826097990496112E-2</v>
      </c>
      <c r="J183">
        <v>1.4485981308411215E-3</v>
      </c>
      <c r="K183">
        <v>3.7240228026401055E-2</v>
      </c>
      <c r="L183">
        <v>2.6666666666666668E-4</v>
      </c>
      <c r="M183">
        <v>8.033313725539501E-2</v>
      </c>
      <c r="N183">
        <v>6.95187165775401E-4</v>
      </c>
      <c r="O183">
        <v>3.7350911756755083E-2</v>
      </c>
      <c r="P183">
        <v>5.5045871559633022E-4</v>
      </c>
      <c r="Q183">
        <v>5.1474872182907097E-2</v>
      </c>
      <c r="R183">
        <v>0</v>
      </c>
      <c r="S183">
        <v>5.5716050899474068E-2</v>
      </c>
      <c r="T183">
        <v>0</v>
      </c>
      <c r="U183">
        <v>0.15160717652405967</v>
      </c>
      <c r="V183">
        <v>0</v>
      </c>
      <c r="W183">
        <v>0.29349796933846162</v>
      </c>
      <c r="X183">
        <v>0</v>
      </c>
      <c r="Y183">
        <v>0.13674304320873729</v>
      </c>
      <c r="Z183">
        <v>0</v>
      </c>
      <c r="AA183">
        <v>6.4893822670744894E-2</v>
      </c>
      <c r="AB183">
        <v>0</v>
      </c>
      <c r="AC183">
        <v>0.15160969015803372</v>
      </c>
      <c r="AD183">
        <v>0</v>
      </c>
      <c r="AE183">
        <v>0.28283328405026276</v>
      </c>
      <c r="AF183">
        <v>0</v>
      </c>
      <c r="AG183">
        <v>8.4338862361134775E-2</v>
      </c>
      <c r="AH183">
        <v>3.2203389830508474E-3</v>
      </c>
      <c r="AI183">
        <v>0.1044574532331398</v>
      </c>
      <c r="AJ183">
        <v>0</v>
      </c>
      <c r="AK183">
        <v>0.11245395363956269</v>
      </c>
      <c r="AL183">
        <v>0</v>
      </c>
      <c r="AM183">
        <v>5.2513161809362822E-2</v>
      </c>
      <c r="AN183">
        <v>0</v>
      </c>
      <c r="AO183">
        <v>7.241861877745645E-2</v>
      </c>
      <c r="AP183">
        <v>0</v>
      </c>
      <c r="AQ183">
        <v>5.5011549033386682E-2</v>
      </c>
      <c r="AR183">
        <v>5.1724137931034484E-4</v>
      </c>
      <c r="AS183">
        <v>8.6587352638614043E-2</v>
      </c>
      <c r="AT183">
        <v>7.5384615384615382E-3</v>
      </c>
      <c r="AU183">
        <v>0.2010663618514715</v>
      </c>
      <c r="AV183">
        <v>1.7525773195876289E-3</v>
      </c>
      <c r="AW183">
        <v>7.8427071095050163E-2</v>
      </c>
      <c r="AX183">
        <v>0</v>
      </c>
      <c r="AY183">
        <v>4.2051364207635084E-2</v>
      </c>
      <c r="AZ183">
        <v>0</v>
      </c>
      <c r="BA183">
        <v>0.14525298428240399</v>
      </c>
      <c r="BB183">
        <v>7.4999999999999997E-2</v>
      </c>
      <c r="BC183">
        <v>0.60040056469311165</v>
      </c>
      <c r="BD183">
        <v>2.4390243902439024E-4</v>
      </c>
      <c r="BE183">
        <v>0.15352061899968297</v>
      </c>
      <c r="BF183">
        <v>0</v>
      </c>
      <c r="BG183">
        <v>0.18276580734380649</v>
      </c>
      <c r="BH183">
        <v>0</v>
      </c>
      <c r="BI183">
        <v>0.17924486846849272</v>
      </c>
      <c r="BJ183">
        <v>0</v>
      </c>
      <c r="BK183">
        <v>3.8716847746555309E-2</v>
      </c>
      <c r="BL183">
        <v>2.195121951219512E-3</v>
      </c>
      <c r="BM183">
        <v>0.12511242508996126</v>
      </c>
      <c r="BN183">
        <v>7.8125000000000002E-5</v>
      </c>
      <c r="BO183">
        <v>4.0838984833957696E-2</v>
      </c>
      <c r="BP183">
        <v>7.2727272727272723E-4</v>
      </c>
      <c r="BQ183">
        <v>7.1120861339636285E-2</v>
      </c>
      <c r="BR183">
        <v>0</v>
      </c>
      <c r="BS183">
        <v>0.10090141530008864</v>
      </c>
      <c r="BT183">
        <v>1.2698412698412698E-3</v>
      </c>
      <c r="BU183">
        <v>7.8847148250768884E-2</v>
      </c>
      <c r="BV183">
        <v>3.4188034188034188E-4</v>
      </c>
      <c r="BW183">
        <v>5.9124728103792053E-2</v>
      </c>
      <c r="BX183">
        <v>4.5454545454545455E-4</v>
      </c>
      <c r="BY183">
        <v>9.3856528834175806E-2</v>
      </c>
      <c r="BZ183">
        <v>0</v>
      </c>
      <c r="CA183">
        <v>5.8507344931564738E-2</v>
      </c>
      <c r="CB183">
        <v>1.8055555555555555E-3</v>
      </c>
      <c r="CC183">
        <v>9.1164785974740217E-2</v>
      </c>
      <c r="CD183">
        <v>0</v>
      </c>
      <c r="CE183">
        <v>9.516548085768646E-2</v>
      </c>
      <c r="CF183">
        <v>0</v>
      </c>
      <c r="CG183">
        <v>4.9246116780938189E-2</v>
      </c>
      <c r="CH183">
        <v>0</v>
      </c>
      <c r="CI183">
        <v>1.7070581140489826E-2</v>
      </c>
      <c r="CJ183">
        <v>0</v>
      </c>
      <c r="CK183">
        <v>6.7575488490017294E-2</v>
      </c>
      <c r="CL183">
        <v>1.6806722689075631E-4</v>
      </c>
      <c r="CM183">
        <v>5.9019551258401456E-2</v>
      </c>
      <c r="CN183">
        <v>2.040816326530612E-4</v>
      </c>
      <c r="CO183">
        <v>2.2811524205183162E-2</v>
      </c>
    </row>
    <row r="184" spans="1:93">
      <c r="A184">
        <v>494</v>
      </c>
      <c r="B184" s="32" t="s">
        <v>223</v>
      </c>
      <c r="C184" t="str">
        <f t="shared" si="4"/>
        <v>Other Cdn</v>
      </c>
      <c r="D184">
        <v>0</v>
      </c>
      <c r="E184">
        <v>4.93952132165544E-2</v>
      </c>
      <c r="F184">
        <v>0</v>
      </c>
      <c r="G184">
        <v>2.5834108076610879E-2</v>
      </c>
      <c r="H184">
        <v>0</v>
      </c>
      <c r="I184">
        <v>3.2165213509255747E-2</v>
      </c>
      <c r="J184">
        <v>1.4018691588785046E-3</v>
      </c>
      <c r="K184">
        <v>3.078379223205642E-2</v>
      </c>
      <c r="L184">
        <v>0</v>
      </c>
      <c r="M184">
        <v>5.4102833674967203E-2</v>
      </c>
      <c r="N184">
        <v>4.8128342245989307E-4</v>
      </c>
      <c r="O184">
        <v>3.7022013221140411E-2</v>
      </c>
      <c r="P184">
        <v>9.1743119266055046E-5</v>
      </c>
      <c r="Q184">
        <v>4.7225701971412432E-2</v>
      </c>
      <c r="R184">
        <v>0</v>
      </c>
      <c r="S184">
        <v>4.6482400555007242E-2</v>
      </c>
      <c r="T184">
        <v>0</v>
      </c>
      <c r="U184">
        <v>0.48878181908359342</v>
      </c>
      <c r="V184">
        <v>0</v>
      </c>
      <c r="W184">
        <v>0.32138060947981123</v>
      </c>
      <c r="X184">
        <v>0</v>
      </c>
      <c r="Y184">
        <v>5.3860283075837033E-2</v>
      </c>
      <c r="Z184">
        <v>0</v>
      </c>
      <c r="AA184">
        <v>0.10167371761908507</v>
      </c>
      <c r="AB184">
        <v>0</v>
      </c>
      <c r="AC184">
        <v>5.4474408175900463E-2</v>
      </c>
      <c r="AD184">
        <v>0</v>
      </c>
      <c r="AE184">
        <v>0.25708708831269173</v>
      </c>
      <c r="AF184">
        <v>0</v>
      </c>
      <c r="AG184">
        <v>3.8564914433491575E-2</v>
      </c>
      <c r="AH184">
        <v>0</v>
      </c>
      <c r="AI184">
        <v>8.1164491419996876E-2</v>
      </c>
      <c r="AJ184">
        <v>2.2222222222222221E-4</v>
      </c>
      <c r="AK184">
        <v>0.4336998149099735</v>
      </c>
      <c r="AL184">
        <v>2.6190476190476189E-3</v>
      </c>
      <c r="AM184">
        <v>0.10485632782502211</v>
      </c>
      <c r="AN184">
        <v>0</v>
      </c>
      <c r="AO184">
        <v>8.4633819412447811E-2</v>
      </c>
      <c r="AP184">
        <v>0</v>
      </c>
      <c r="AQ184">
        <v>4.257486067946889E-2</v>
      </c>
      <c r="AR184">
        <v>1.7241379310344826E-4</v>
      </c>
      <c r="AS184">
        <v>7.4274795688224218E-2</v>
      </c>
      <c r="AT184">
        <v>0</v>
      </c>
      <c r="AU184">
        <v>8.8492595701275489E-2</v>
      </c>
      <c r="AV184">
        <v>0</v>
      </c>
      <c r="AW184">
        <v>5.6366462704446688E-2</v>
      </c>
      <c r="AX184">
        <v>0</v>
      </c>
      <c r="AY184">
        <v>0.14537254354809148</v>
      </c>
      <c r="AZ184">
        <v>0</v>
      </c>
      <c r="BA184">
        <v>0.15918319581219276</v>
      </c>
      <c r="BB184">
        <v>0</v>
      </c>
      <c r="BC184">
        <v>0.14111352771003305</v>
      </c>
      <c r="BD184">
        <v>0</v>
      </c>
      <c r="BE184">
        <v>0.10978129300217461</v>
      </c>
      <c r="BF184">
        <v>0</v>
      </c>
      <c r="BG184">
        <v>0.11923645303837796</v>
      </c>
      <c r="BH184">
        <v>0</v>
      </c>
      <c r="BI184">
        <v>6.2264176560589669E-2</v>
      </c>
      <c r="BJ184">
        <v>0</v>
      </c>
      <c r="BK184">
        <v>4.7904123836138034E-2</v>
      </c>
      <c r="BL184">
        <v>0</v>
      </c>
      <c r="BM184">
        <v>0.15150136258887784</v>
      </c>
      <c r="BN184">
        <v>0</v>
      </c>
      <c r="BO184">
        <v>5.9117115823916315E-2</v>
      </c>
      <c r="BP184">
        <v>2.7272727272727274E-4</v>
      </c>
      <c r="BQ184">
        <v>5.4930858721887736E-2</v>
      </c>
      <c r="BR184">
        <v>0</v>
      </c>
      <c r="BS184">
        <v>8.6901281252167561E-2</v>
      </c>
      <c r="BT184">
        <v>7.9365079365079365E-5</v>
      </c>
      <c r="BU184">
        <v>4.6078762192929237E-2</v>
      </c>
      <c r="BV184">
        <v>8.547008547008547E-5</v>
      </c>
      <c r="BW184">
        <v>3.7623103936211579E-2</v>
      </c>
      <c r="BX184">
        <v>0</v>
      </c>
      <c r="BY184">
        <v>0.1392446814357044</v>
      </c>
      <c r="BZ184">
        <v>1.111111111111111E-4</v>
      </c>
      <c r="CA184">
        <v>5.7733467030150989E-2</v>
      </c>
      <c r="CB184">
        <v>0</v>
      </c>
      <c r="CC184">
        <v>3.5320847331648551E-2</v>
      </c>
      <c r="CD184">
        <v>0</v>
      </c>
      <c r="CE184">
        <v>6.4901242030655379E-2</v>
      </c>
      <c r="CF184">
        <v>5.9813084112149539E-3</v>
      </c>
      <c r="CG184">
        <v>0.1599855325867427</v>
      </c>
      <c r="CH184">
        <v>3.5971223021582733E-5</v>
      </c>
      <c r="CI184">
        <v>1.9986691741873615E-2</v>
      </c>
      <c r="CJ184">
        <v>0</v>
      </c>
      <c r="CK184">
        <v>6.7109119822840305E-2</v>
      </c>
      <c r="CL184">
        <v>0</v>
      </c>
      <c r="CM184">
        <v>7.5468933714447017E-2</v>
      </c>
      <c r="CN184">
        <v>3.4013605442176877E-5</v>
      </c>
      <c r="CO184">
        <v>2.1151752638114113E-2</v>
      </c>
    </row>
    <row r="185" spans="1:93">
      <c r="A185">
        <v>16</v>
      </c>
      <c r="B185" s="32" t="s">
        <v>224</v>
      </c>
      <c r="C185" t="str">
        <f t="shared" si="4"/>
        <v>Other Cdn</v>
      </c>
      <c r="D185">
        <v>6.7307692307692305E-4</v>
      </c>
      <c r="E185">
        <v>7.0241945396531502E-2</v>
      </c>
      <c r="F185">
        <v>3.8043478260869565E-4</v>
      </c>
      <c r="G185">
        <v>3.1896545878259235E-2</v>
      </c>
      <c r="H185">
        <v>5.6250000000000007E-4</v>
      </c>
      <c r="I185">
        <v>3.3179963697977433E-2</v>
      </c>
      <c r="J185">
        <v>0</v>
      </c>
      <c r="K185">
        <v>2.9759653285889771E-2</v>
      </c>
      <c r="L185">
        <v>2.1333333333333334E-3</v>
      </c>
      <c r="M185">
        <v>7.2872923272602641E-2</v>
      </c>
      <c r="N185">
        <v>8.021390374331551E-4</v>
      </c>
      <c r="O185">
        <v>4.3713693377463204E-2</v>
      </c>
      <c r="P185">
        <v>0</v>
      </c>
      <c r="Q185">
        <v>5.8086278944171989E-2</v>
      </c>
      <c r="R185">
        <v>3.853211009174312E-3</v>
      </c>
      <c r="S185">
        <v>8.4308231435541212E-2</v>
      </c>
      <c r="T185">
        <v>0</v>
      </c>
      <c r="U185">
        <v>0.29118040834338477</v>
      </c>
      <c r="V185">
        <v>0</v>
      </c>
      <c r="W185">
        <v>0.11066472006934644</v>
      </c>
      <c r="X185">
        <v>5.8823529411764705E-3</v>
      </c>
      <c r="Y185">
        <v>0.22929990807844763</v>
      </c>
      <c r="Z185">
        <v>0</v>
      </c>
      <c r="AA185">
        <v>0.11724380158840415</v>
      </c>
      <c r="AB185">
        <v>1.5625E-4</v>
      </c>
      <c r="AC185">
        <v>0.10516372160034122</v>
      </c>
      <c r="AD185">
        <v>0</v>
      </c>
      <c r="AE185">
        <v>0.32109367560705948</v>
      </c>
      <c r="AF185">
        <v>0</v>
      </c>
      <c r="AG185">
        <v>4.1293710381263955E-2</v>
      </c>
      <c r="AH185">
        <v>0</v>
      </c>
      <c r="AI185">
        <v>5.2150547149160356E-2</v>
      </c>
      <c r="AJ185">
        <v>2.2222222222222221E-4</v>
      </c>
      <c r="AK185">
        <v>4.8577282501571908E-2</v>
      </c>
      <c r="AL185">
        <v>2.3809523809523807E-4</v>
      </c>
      <c r="AM185">
        <v>7.5098601052136782E-2</v>
      </c>
      <c r="AN185">
        <v>3.1250000000000001E-4</v>
      </c>
      <c r="AO185">
        <v>6.0757543958876357E-2</v>
      </c>
      <c r="AP185">
        <v>0</v>
      </c>
      <c r="AQ185">
        <v>6.1281311506151598E-2</v>
      </c>
      <c r="AR185">
        <v>5.1724137931034484E-4</v>
      </c>
      <c r="AS185">
        <v>7.7158035461276642E-2</v>
      </c>
      <c r="AT185">
        <v>3.2307692307692306E-3</v>
      </c>
      <c r="AU185">
        <v>0.10988538337626157</v>
      </c>
      <c r="AV185">
        <v>1.0309278350515464E-4</v>
      </c>
      <c r="AW185">
        <v>4.489602950536422E-2</v>
      </c>
      <c r="AX185">
        <v>0</v>
      </c>
      <c r="AY185">
        <v>6.5490238181958926E-2</v>
      </c>
      <c r="AZ185">
        <v>0</v>
      </c>
      <c r="BA185">
        <v>6.0175819171169515E-2</v>
      </c>
      <c r="BB185">
        <v>1.846153846153846E-2</v>
      </c>
      <c r="BC185">
        <v>0.27385294784556247</v>
      </c>
      <c r="BD185">
        <v>2.4390243902439024E-4</v>
      </c>
      <c r="BE185">
        <v>0.11545463601474709</v>
      </c>
      <c r="BF185">
        <v>0</v>
      </c>
      <c r="BG185">
        <v>0.24526079035493731</v>
      </c>
      <c r="BH185">
        <v>0</v>
      </c>
      <c r="BI185">
        <v>0.20085264294606089</v>
      </c>
      <c r="BJ185">
        <v>0</v>
      </c>
      <c r="BK185">
        <v>5.2637601310348212E-2</v>
      </c>
      <c r="BL185">
        <v>0</v>
      </c>
      <c r="BM185">
        <v>0.13452809104691882</v>
      </c>
      <c r="BN185">
        <v>0</v>
      </c>
      <c r="BO185">
        <v>3.1472677880112071E-2</v>
      </c>
      <c r="BP185">
        <v>8.1818181818181816E-4</v>
      </c>
      <c r="BQ185">
        <v>5.6219445591416679E-2</v>
      </c>
      <c r="BR185">
        <v>0</v>
      </c>
      <c r="BS185">
        <v>6.4637216036658771E-2</v>
      </c>
      <c r="BT185">
        <v>6.3492063492063492E-4</v>
      </c>
      <c r="BU185">
        <v>5.3879218600678513E-2</v>
      </c>
      <c r="BV185">
        <v>0</v>
      </c>
      <c r="BW185">
        <v>4.2392892278441854E-2</v>
      </c>
      <c r="BX185">
        <v>4.5454545454545455E-4</v>
      </c>
      <c r="BY185">
        <v>5.6038896632549594E-2</v>
      </c>
      <c r="BZ185">
        <v>4.4444444444444441E-4</v>
      </c>
      <c r="CA185">
        <v>7.5751959947869277E-2</v>
      </c>
      <c r="CB185">
        <v>6.9444444444444447E-4</v>
      </c>
      <c r="CC185">
        <v>0.11480489717970069</v>
      </c>
      <c r="CD185">
        <v>0</v>
      </c>
      <c r="CE185">
        <v>0.23121376663293233</v>
      </c>
      <c r="CF185">
        <v>1.2990654205607478E-2</v>
      </c>
      <c r="CG185">
        <v>0.18413193084523866</v>
      </c>
      <c r="CH185">
        <v>3.5971223021582733E-5</v>
      </c>
      <c r="CI185">
        <v>1.9914317914651279E-2</v>
      </c>
      <c r="CJ185">
        <v>8.9189189189189198E-3</v>
      </c>
      <c r="CK185">
        <v>0.20741442494283621</v>
      </c>
      <c r="CL185">
        <v>8.4033613445378154E-5</v>
      </c>
      <c r="CM185">
        <v>3.7489957984705315E-2</v>
      </c>
      <c r="CN185">
        <v>1.7006802721088437E-4</v>
      </c>
      <c r="CO185">
        <v>1.9993238180877438E-2</v>
      </c>
    </row>
    <row r="186" spans="1:93">
      <c r="A186">
        <v>501</v>
      </c>
      <c r="B186" s="32" t="s">
        <v>225</v>
      </c>
      <c r="C186" t="str">
        <f t="shared" si="4"/>
        <v>Other Cdn</v>
      </c>
      <c r="D186">
        <v>0</v>
      </c>
      <c r="E186">
        <v>9.0642308017836112E-2</v>
      </c>
      <c r="F186">
        <v>1.0869565217391303E-4</v>
      </c>
      <c r="G186">
        <v>2.2596270912385408E-2</v>
      </c>
      <c r="H186">
        <v>0.01</v>
      </c>
      <c r="I186">
        <v>0.1463342928794453</v>
      </c>
      <c r="J186">
        <v>0</v>
      </c>
      <c r="K186">
        <v>3.304629488703046E-2</v>
      </c>
      <c r="L186">
        <v>1.3333333333333333E-3</v>
      </c>
      <c r="M186">
        <v>5.4299233334127887E-2</v>
      </c>
      <c r="N186">
        <v>0</v>
      </c>
      <c r="O186">
        <v>1.9586113999110654E-2</v>
      </c>
      <c r="P186">
        <v>0</v>
      </c>
      <c r="Q186">
        <v>3.9761822144489645E-2</v>
      </c>
      <c r="R186">
        <v>2.5504587155963303E-2</v>
      </c>
      <c r="S186">
        <v>0.23345182345697735</v>
      </c>
      <c r="T186">
        <v>0</v>
      </c>
      <c r="U186">
        <v>0.13156097722756888</v>
      </c>
      <c r="V186">
        <v>0</v>
      </c>
      <c r="W186">
        <v>0.6661641898757299</v>
      </c>
      <c r="X186">
        <v>0</v>
      </c>
      <c r="Y186">
        <v>0.23012189293624549</v>
      </c>
      <c r="Z186">
        <v>0</v>
      </c>
      <c r="AA186">
        <v>4.2276076292185251E-2</v>
      </c>
      <c r="AB186">
        <v>3.90625E-3</v>
      </c>
      <c r="AC186">
        <v>0.16916816747511543</v>
      </c>
      <c r="AD186">
        <v>0</v>
      </c>
      <c r="AE186">
        <v>0.35832268964578751</v>
      </c>
      <c r="AF186">
        <v>0</v>
      </c>
      <c r="AG186">
        <v>9.3616790750116197E-2</v>
      </c>
      <c r="AH186">
        <v>1.2542372881355932E-2</v>
      </c>
      <c r="AI186">
        <v>0.22351017891811537</v>
      </c>
      <c r="AJ186">
        <v>0</v>
      </c>
      <c r="AK186">
        <v>8.3101490274053308E-2</v>
      </c>
      <c r="AL186">
        <v>0</v>
      </c>
      <c r="AM186">
        <v>7.9200535809344427E-2</v>
      </c>
      <c r="AN186">
        <v>0</v>
      </c>
      <c r="AO186">
        <v>8.8752381368163047E-2</v>
      </c>
      <c r="AP186">
        <v>9.1999999999999998E-2</v>
      </c>
      <c r="AQ186">
        <v>0.42938983169464534</v>
      </c>
      <c r="AR186">
        <v>0</v>
      </c>
      <c r="AS186">
        <v>7.4920349744782885E-2</v>
      </c>
      <c r="AT186">
        <v>3.076923076923077E-4</v>
      </c>
      <c r="AU186">
        <v>0.105069127493071</v>
      </c>
      <c r="AV186">
        <v>0</v>
      </c>
      <c r="AW186">
        <v>4.2362358963420513E-2</v>
      </c>
      <c r="AX186">
        <v>0</v>
      </c>
      <c r="AY186">
        <v>8.5354276022022058E-2</v>
      </c>
      <c r="AZ186">
        <v>0</v>
      </c>
      <c r="BA186">
        <v>0.19112651656568602</v>
      </c>
      <c r="BB186">
        <v>1.9038461538461539E-2</v>
      </c>
      <c r="BC186">
        <v>0.30051543796092262</v>
      </c>
      <c r="BD186">
        <v>0</v>
      </c>
      <c r="BE186">
        <v>0.10843039986628063</v>
      </c>
      <c r="BF186">
        <v>0</v>
      </c>
      <c r="BG186">
        <v>8.7701078373727995E-2</v>
      </c>
      <c r="BH186">
        <v>0</v>
      </c>
      <c r="BI186">
        <v>0.35637780586626233</v>
      </c>
      <c r="BJ186">
        <v>0</v>
      </c>
      <c r="BK186">
        <v>6.3608183436567378E-2</v>
      </c>
      <c r="BL186">
        <v>0</v>
      </c>
      <c r="BM186">
        <v>0.16278045843332911</v>
      </c>
      <c r="BN186">
        <v>7.8125000000000002E-5</v>
      </c>
      <c r="BO186">
        <v>3.3190115371535482E-2</v>
      </c>
      <c r="BP186">
        <v>1.8181818181818181E-4</v>
      </c>
      <c r="BQ186">
        <v>4.8132770295897541E-2</v>
      </c>
      <c r="BR186">
        <v>0</v>
      </c>
      <c r="BS186">
        <v>8.5920370873344726E-2</v>
      </c>
      <c r="BT186">
        <v>8.7301587301587291E-4</v>
      </c>
      <c r="BU186">
        <v>5.0340803724731743E-2</v>
      </c>
      <c r="BV186">
        <v>8.547008547008547E-5</v>
      </c>
      <c r="BW186">
        <v>6.290914207025558E-2</v>
      </c>
      <c r="BX186">
        <v>0</v>
      </c>
      <c r="BY186">
        <v>3.5684250539610024E-2</v>
      </c>
      <c r="BZ186">
        <v>1E-3</v>
      </c>
      <c r="CA186">
        <v>5.9996658739516401E-2</v>
      </c>
      <c r="CB186">
        <v>3.6111111111111109E-3</v>
      </c>
      <c r="CC186">
        <v>0.13119687939168453</v>
      </c>
      <c r="CD186">
        <v>0</v>
      </c>
      <c r="CE186">
        <v>0.22282719828609254</v>
      </c>
      <c r="CF186">
        <v>0</v>
      </c>
      <c r="CG186">
        <v>2.9973003488035853E-2</v>
      </c>
      <c r="CH186">
        <v>0</v>
      </c>
      <c r="CI186">
        <v>1.8454515894915573E-2</v>
      </c>
      <c r="CJ186">
        <v>1.3513513513513514E-4</v>
      </c>
      <c r="CK186">
        <v>8.3040604370376678E-2</v>
      </c>
      <c r="CL186">
        <v>0</v>
      </c>
      <c r="CM186">
        <v>3.5447436466904174E-2</v>
      </c>
      <c r="CN186">
        <v>1.1904761904761906E-3</v>
      </c>
      <c r="CO186">
        <v>3.0778203810212495E-2</v>
      </c>
    </row>
    <row r="187" spans="1:93">
      <c r="A187">
        <v>493</v>
      </c>
      <c r="B187" s="32" t="s">
        <v>226</v>
      </c>
      <c r="C187" t="str">
        <f t="shared" si="4"/>
        <v>Other Cdn</v>
      </c>
      <c r="D187">
        <v>0</v>
      </c>
      <c r="E187">
        <v>3.299091905470361E-2</v>
      </c>
      <c r="F187">
        <v>0</v>
      </c>
      <c r="G187">
        <v>3.0117905120059112E-2</v>
      </c>
      <c r="H187">
        <v>3.7500000000000001E-4</v>
      </c>
      <c r="I187">
        <v>3.473155090206604E-2</v>
      </c>
      <c r="J187">
        <v>0</v>
      </c>
      <c r="K187">
        <v>2.4047073131103033E-2</v>
      </c>
      <c r="L187">
        <v>0</v>
      </c>
      <c r="M187">
        <v>5.719429620820482E-2</v>
      </c>
      <c r="N187">
        <v>0</v>
      </c>
      <c r="O187">
        <v>2.9337751624264545E-2</v>
      </c>
      <c r="P187">
        <v>0</v>
      </c>
      <c r="Q187">
        <v>4.0826073492655213E-2</v>
      </c>
      <c r="R187">
        <v>5.5045871559633022E-4</v>
      </c>
      <c r="S187">
        <v>5.2288964548758844E-2</v>
      </c>
      <c r="T187">
        <v>0</v>
      </c>
      <c r="U187">
        <v>0.20643623517183041</v>
      </c>
      <c r="V187">
        <v>0</v>
      </c>
      <c r="W187">
        <v>7.4836541547529278E-2</v>
      </c>
      <c r="X187">
        <v>0</v>
      </c>
      <c r="Y187">
        <v>0.13358796567976269</v>
      </c>
      <c r="Z187">
        <v>0</v>
      </c>
      <c r="AA187">
        <v>3.1065357001659639E-2</v>
      </c>
      <c r="AB187">
        <v>0</v>
      </c>
      <c r="AC187">
        <v>8.5349364680735243E-2</v>
      </c>
      <c r="AD187">
        <v>0</v>
      </c>
      <c r="AE187">
        <v>0.24300243315294551</v>
      </c>
      <c r="AF187">
        <v>0</v>
      </c>
      <c r="AG187">
        <v>5.6873838127440762E-2</v>
      </c>
      <c r="AH187">
        <v>1.3559322033898306E-3</v>
      </c>
      <c r="AI187">
        <v>0.12472396203885872</v>
      </c>
      <c r="AJ187">
        <v>0</v>
      </c>
      <c r="AK187">
        <v>0.10607357616464166</v>
      </c>
      <c r="AL187">
        <v>0</v>
      </c>
      <c r="AM187">
        <v>3.6129911943619586E-2</v>
      </c>
      <c r="AN187">
        <v>0</v>
      </c>
      <c r="AO187">
        <v>7.3757885155163266E-2</v>
      </c>
      <c r="AP187">
        <v>0</v>
      </c>
      <c r="AQ187">
        <v>6.934391435335753E-2</v>
      </c>
      <c r="AR187">
        <v>4.4827586206896549E-3</v>
      </c>
      <c r="AS187">
        <v>0.12887178393143076</v>
      </c>
      <c r="AT187">
        <v>9.2307692307692305E-4</v>
      </c>
      <c r="AU187">
        <v>7.9436448906918644E-2</v>
      </c>
      <c r="AV187">
        <v>0</v>
      </c>
      <c r="AW187">
        <v>6.8370240960412693E-2</v>
      </c>
      <c r="AX187">
        <v>0</v>
      </c>
      <c r="AY187">
        <v>3.4471136127528383E-2</v>
      </c>
      <c r="AZ187">
        <v>0</v>
      </c>
      <c r="BA187">
        <v>0.10228927563332801</v>
      </c>
      <c r="BB187">
        <v>1.1538461538461537E-3</v>
      </c>
      <c r="BC187">
        <v>0.12242539073913453</v>
      </c>
      <c r="BD187">
        <v>2.4390243902439024E-4</v>
      </c>
      <c r="BE187">
        <v>9.9325616825750349E-2</v>
      </c>
      <c r="BF187">
        <v>0</v>
      </c>
      <c r="BG187">
        <v>0.37331531770427417</v>
      </c>
      <c r="BH187">
        <v>0</v>
      </c>
      <c r="BI187">
        <v>0.45460815749135625</v>
      </c>
      <c r="BJ187">
        <v>6.8965517241379305E-4</v>
      </c>
      <c r="BK187">
        <v>5.2071446528345597E-2</v>
      </c>
      <c r="BL187">
        <v>0</v>
      </c>
      <c r="BM187">
        <v>6.1453175257873596E-2</v>
      </c>
      <c r="BN187">
        <v>9.6093749999999999E-3</v>
      </c>
      <c r="BO187">
        <v>0.12230697036350768</v>
      </c>
      <c r="BP187">
        <v>0</v>
      </c>
      <c r="BQ187">
        <v>1.7662635615040192E-2</v>
      </c>
      <c r="BR187">
        <v>0</v>
      </c>
      <c r="BS187">
        <v>9.3674126012407571E-2</v>
      </c>
      <c r="BT187">
        <v>0</v>
      </c>
      <c r="BU187">
        <v>3.4268138708325749E-2</v>
      </c>
      <c r="BV187">
        <v>0</v>
      </c>
      <c r="BW187">
        <v>4.8089720961201385E-2</v>
      </c>
      <c r="BX187">
        <v>0</v>
      </c>
      <c r="BY187">
        <v>4.1022899554136634E-2</v>
      </c>
      <c r="BZ187">
        <v>0</v>
      </c>
      <c r="CA187">
        <v>5.6277280613328533E-2</v>
      </c>
      <c r="CB187">
        <v>0</v>
      </c>
      <c r="CC187">
        <v>3.4156752895684275E-2</v>
      </c>
      <c r="CD187">
        <v>0</v>
      </c>
      <c r="CE187">
        <v>0.25172349924472126</v>
      </c>
      <c r="CF187">
        <v>2.3364485981308409E-3</v>
      </c>
      <c r="CG187">
        <v>0.11060199989257891</v>
      </c>
      <c r="CH187">
        <v>1.0791366906474821E-4</v>
      </c>
      <c r="CI187">
        <v>1.8778968687510417E-2</v>
      </c>
      <c r="CJ187">
        <v>2.5675675675675674E-3</v>
      </c>
      <c r="CK187">
        <v>8.5468534485146699E-2</v>
      </c>
      <c r="CL187">
        <v>7.5630252100840334E-4</v>
      </c>
      <c r="CM187">
        <v>6.2541435409769044E-2</v>
      </c>
      <c r="CN187">
        <v>0</v>
      </c>
      <c r="CO187">
        <v>2.5570711490465272E-2</v>
      </c>
    </row>
    <row r="188" spans="1:93">
      <c r="A188">
        <v>401</v>
      </c>
      <c r="B188" s="32" t="s">
        <v>227</v>
      </c>
      <c r="C188" t="str">
        <f t="shared" si="4"/>
        <v>Other Cdn</v>
      </c>
      <c r="D188">
        <v>2.3076923076923075E-3</v>
      </c>
      <c r="E188">
        <v>6.1763758598288157E-2</v>
      </c>
      <c r="F188">
        <v>1.6304347826086958E-4</v>
      </c>
      <c r="G188">
        <v>2.7568540085398854E-2</v>
      </c>
      <c r="H188">
        <v>3.1875000000000002E-3</v>
      </c>
      <c r="I188">
        <v>5.6608157966452487E-2</v>
      </c>
      <c r="J188">
        <v>0</v>
      </c>
      <c r="K188">
        <v>2.1728479299786892E-2</v>
      </c>
      <c r="L188">
        <v>0</v>
      </c>
      <c r="M188">
        <v>8.7115911395116707E-2</v>
      </c>
      <c r="N188">
        <v>6.95187165775401E-4</v>
      </c>
      <c r="O188">
        <v>4.0580368118434608E-2</v>
      </c>
      <c r="P188">
        <v>0</v>
      </c>
      <c r="Q188">
        <v>8.7308374599619695E-2</v>
      </c>
      <c r="R188">
        <v>0</v>
      </c>
      <c r="S188">
        <v>3.8834143599040596E-2</v>
      </c>
      <c r="T188">
        <v>0</v>
      </c>
      <c r="U188">
        <v>0.16119979198899026</v>
      </c>
      <c r="V188">
        <v>0</v>
      </c>
      <c r="W188">
        <v>0.37555795861361768</v>
      </c>
      <c r="X188">
        <v>0</v>
      </c>
      <c r="Y188">
        <v>0.10336009060964046</v>
      </c>
      <c r="Z188">
        <v>0</v>
      </c>
      <c r="AA188">
        <v>9.7452692126591731E-2</v>
      </c>
      <c r="AB188">
        <v>1.25E-3</v>
      </c>
      <c r="AC188">
        <v>0.14103688716202598</v>
      </c>
      <c r="AD188">
        <v>0</v>
      </c>
      <c r="AE188">
        <v>0.2617945065053191</v>
      </c>
      <c r="AF188">
        <v>0</v>
      </c>
      <c r="AG188">
        <v>4.7269057917242639E-2</v>
      </c>
      <c r="AH188">
        <v>6.779661016949153E-4</v>
      </c>
      <c r="AI188">
        <v>0.1075483345497569</v>
      </c>
      <c r="AJ188">
        <v>0</v>
      </c>
      <c r="AK188">
        <v>8.7260697584504179E-2</v>
      </c>
      <c r="AL188">
        <v>0</v>
      </c>
      <c r="AM188">
        <v>7.0334431064872666E-2</v>
      </c>
      <c r="AN188">
        <v>0</v>
      </c>
      <c r="AO188">
        <v>3.4283511137478191E-2</v>
      </c>
      <c r="AP188">
        <v>1.8749999999999999E-3</v>
      </c>
      <c r="AQ188">
        <v>7.5303815749712483E-2</v>
      </c>
      <c r="AR188">
        <v>0</v>
      </c>
      <c r="AS188">
        <v>5.5881802741033319E-2</v>
      </c>
      <c r="AT188">
        <v>2.7692307692307695E-3</v>
      </c>
      <c r="AU188">
        <v>0.17848770513984605</v>
      </c>
      <c r="AV188">
        <v>0</v>
      </c>
      <c r="AW188">
        <v>0.11153379029979148</v>
      </c>
      <c r="AX188">
        <v>0</v>
      </c>
      <c r="AY188">
        <v>6.9522106069387982E-2</v>
      </c>
      <c r="AZ188">
        <v>0</v>
      </c>
      <c r="BA188">
        <v>0.10968406885002008</v>
      </c>
      <c r="BB188">
        <v>5.7692307692307687E-3</v>
      </c>
      <c r="BC188">
        <v>0.15740149657202213</v>
      </c>
      <c r="BD188">
        <v>4.8780487804878049E-4</v>
      </c>
      <c r="BE188">
        <v>0.13439997557791267</v>
      </c>
      <c r="BF188">
        <v>0</v>
      </c>
      <c r="BG188">
        <v>0.14771195578621341</v>
      </c>
      <c r="BH188">
        <v>0</v>
      </c>
      <c r="BI188">
        <v>0.50955745984185918</v>
      </c>
      <c r="BJ188">
        <v>1.1494252873563219E-4</v>
      </c>
      <c r="BK188">
        <v>0.10946395861571787</v>
      </c>
      <c r="BL188">
        <v>2.4390243902439024E-4</v>
      </c>
      <c r="BM188">
        <v>5.0083557544104491E-2</v>
      </c>
      <c r="BN188">
        <v>0</v>
      </c>
      <c r="BO188">
        <v>2.2416865338069882E-2</v>
      </c>
      <c r="BP188">
        <v>5.4545454545454548E-4</v>
      </c>
      <c r="BQ188">
        <v>4.6897116478024498E-2</v>
      </c>
      <c r="BR188">
        <v>0</v>
      </c>
      <c r="BS188">
        <v>7.8418230290438179E-2</v>
      </c>
      <c r="BT188">
        <v>2.3809523809523807E-4</v>
      </c>
      <c r="BU188">
        <v>4.7014858711836707E-2</v>
      </c>
      <c r="BV188">
        <v>8.547008547008547E-5</v>
      </c>
      <c r="BW188">
        <v>3.2995575018433601E-2</v>
      </c>
      <c r="BX188">
        <v>0</v>
      </c>
      <c r="BY188">
        <v>9.9543279464003182E-2</v>
      </c>
      <c r="BZ188">
        <v>0</v>
      </c>
      <c r="CA188">
        <v>6.0156344458235277E-2</v>
      </c>
      <c r="CB188">
        <v>0</v>
      </c>
      <c r="CC188">
        <v>5.7681649744712835E-2</v>
      </c>
      <c r="CD188">
        <v>0</v>
      </c>
      <c r="CE188">
        <v>0.10460499137432226</v>
      </c>
      <c r="CF188">
        <v>2.3457943925233645E-2</v>
      </c>
      <c r="CG188">
        <v>0.21111768511353304</v>
      </c>
      <c r="CH188">
        <v>7.1942446043165466E-5</v>
      </c>
      <c r="CI188">
        <v>3.5104289354908065E-2</v>
      </c>
      <c r="CJ188">
        <v>1.3513513513513514E-4</v>
      </c>
      <c r="CK188">
        <v>3.8495430765468533E-2</v>
      </c>
      <c r="CL188">
        <v>0</v>
      </c>
      <c r="CM188">
        <v>5.7567429166935073E-2</v>
      </c>
      <c r="CN188">
        <v>2.3809523809523807E-4</v>
      </c>
      <c r="CO188">
        <v>2.0449944254740716E-2</v>
      </c>
    </row>
    <row r="189" spans="1:93">
      <c r="A189">
        <v>86</v>
      </c>
      <c r="B189" s="32" t="s">
        <v>228</v>
      </c>
      <c r="C189" t="str">
        <f t="shared" si="4"/>
        <v>Other Cdn</v>
      </c>
      <c r="D189">
        <v>9.6153846153846154E-5</v>
      </c>
      <c r="E189">
        <v>4.1345003820704801E-2</v>
      </c>
      <c r="F189">
        <v>0</v>
      </c>
      <c r="G189">
        <v>3.074288393256637E-2</v>
      </c>
      <c r="H189">
        <v>0</v>
      </c>
      <c r="I189">
        <v>2.8963519961303991E-2</v>
      </c>
      <c r="J189">
        <v>4.6728971962616827E-5</v>
      </c>
      <c r="K189">
        <v>3.2042226365017835E-2</v>
      </c>
      <c r="L189">
        <v>0</v>
      </c>
      <c r="M189">
        <v>5.0201544991284396E-2</v>
      </c>
      <c r="N189">
        <v>2.6737967914438503E-4</v>
      </c>
      <c r="O189">
        <v>4.2918581062985364E-2</v>
      </c>
      <c r="P189">
        <v>0</v>
      </c>
      <c r="Q189">
        <v>4.8136016740178693E-2</v>
      </c>
      <c r="R189">
        <v>1.1009174311926604E-3</v>
      </c>
      <c r="S189">
        <v>2.6368866712719582E-2</v>
      </c>
      <c r="T189">
        <v>0</v>
      </c>
      <c r="U189">
        <v>0.17062545444502245</v>
      </c>
      <c r="V189">
        <v>0</v>
      </c>
      <c r="W189">
        <v>0.15509263996946224</v>
      </c>
      <c r="X189">
        <v>0</v>
      </c>
      <c r="Y189">
        <v>0.35516077192926582</v>
      </c>
      <c r="Z189">
        <v>0</v>
      </c>
      <c r="AA189">
        <v>1.7183536521704124E-2</v>
      </c>
      <c r="AB189">
        <v>0</v>
      </c>
      <c r="AC189">
        <v>7.2139564814886176E-2</v>
      </c>
      <c r="AD189">
        <v>0</v>
      </c>
      <c r="AE189">
        <v>0.21725428037724415</v>
      </c>
      <c r="AF189">
        <v>0</v>
      </c>
      <c r="AG189">
        <v>4.5179659363058691E-2</v>
      </c>
      <c r="AH189">
        <v>0</v>
      </c>
      <c r="AI189">
        <v>9.3356381364072483E-2</v>
      </c>
      <c r="AJ189">
        <v>0</v>
      </c>
      <c r="AK189">
        <v>0.10749389700717604</v>
      </c>
      <c r="AL189">
        <v>5.9523809523809529E-4</v>
      </c>
      <c r="AM189">
        <v>6.3976611356651794E-2</v>
      </c>
      <c r="AN189">
        <v>0</v>
      </c>
      <c r="AO189">
        <v>7.2321334594597705E-2</v>
      </c>
      <c r="AP189">
        <v>0</v>
      </c>
      <c r="AQ189">
        <v>5.6870260441220649E-2</v>
      </c>
      <c r="AR189">
        <v>0</v>
      </c>
      <c r="AS189">
        <v>9.6645999114885722E-2</v>
      </c>
      <c r="AT189">
        <v>0</v>
      </c>
      <c r="AU189">
        <v>5.6980707964257582E-2</v>
      </c>
      <c r="AV189">
        <v>0</v>
      </c>
      <c r="AW189">
        <v>4.9214455257176486E-2</v>
      </c>
      <c r="AX189">
        <v>0</v>
      </c>
      <c r="AY189">
        <v>5.5562993301499372E-2</v>
      </c>
      <c r="AZ189">
        <v>0</v>
      </c>
      <c r="BA189">
        <v>7.311164087341443E-2</v>
      </c>
      <c r="BB189">
        <v>4.6153846153846149E-3</v>
      </c>
      <c r="BC189">
        <v>0.17618983479698427</v>
      </c>
      <c r="BD189">
        <v>2.4390243902439024E-4</v>
      </c>
      <c r="BE189">
        <v>0.18518533111638744</v>
      </c>
      <c r="BF189">
        <v>0</v>
      </c>
      <c r="BG189">
        <v>0.11586946350638433</v>
      </c>
      <c r="BH189">
        <v>0</v>
      </c>
      <c r="BI189">
        <v>0.15090058680704282</v>
      </c>
      <c r="BJ189">
        <v>0</v>
      </c>
      <c r="BK189">
        <v>4.0574724038779153E-2</v>
      </c>
      <c r="BL189">
        <v>0</v>
      </c>
      <c r="BM189">
        <v>9.3517036649021154E-2</v>
      </c>
      <c r="BN189">
        <v>0</v>
      </c>
      <c r="BO189">
        <v>3.5722613433384912E-2</v>
      </c>
      <c r="BP189">
        <v>9.0909090909090904E-5</v>
      </c>
      <c r="BQ189">
        <v>6.55582312770015E-2</v>
      </c>
      <c r="BR189">
        <v>0</v>
      </c>
      <c r="BS189">
        <v>8.0594897194210563E-2</v>
      </c>
      <c r="BT189">
        <v>0</v>
      </c>
      <c r="BU189">
        <v>3.5912060197192237E-2</v>
      </c>
      <c r="BV189">
        <v>0</v>
      </c>
      <c r="BW189">
        <v>4.2572718302151702E-2</v>
      </c>
      <c r="BX189">
        <v>0</v>
      </c>
      <c r="BY189">
        <v>0.13646311522965393</v>
      </c>
      <c r="BZ189">
        <v>0</v>
      </c>
      <c r="CA189">
        <v>5.3713205181231578E-2</v>
      </c>
      <c r="CB189">
        <v>0</v>
      </c>
      <c r="CC189">
        <v>6.9255971864987151E-2</v>
      </c>
      <c r="CD189">
        <v>0</v>
      </c>
      <c r="CE189">
        <v>0.1225538487546779</v>
      </c>
      <c r="CF189">
        <v>0</v>
      </c>
      <c r="CG189">
        <v>2.1951915375631046E-2</v>
      </c>
      <c r="CH189">
        <v>0</v>
      </c>
      <c r="CI189">
        <v>1.8259489064431374E-2</v>
      </c>
      <c r="CJ189">
        <v>0</v>
      </c>
      <c r="CK189">
        <v>4.5602691373931574E-2</v>
      </c>
      <c r="CL189">
        <v>0</v>
      </c>
      <c r="CM189">
        <v>5.4907331764602718E-2</v>
      </c>
      <c r="CN189">
        <v>2.040816326530612E-4</v>
      </c>
      <c r="CO189">
        <v>1.9477932102353664E-2</v>
      </c>
    </row>
    <row r="190" spans="1:93">
      <c r="A190">
        <v>21</v>
      </c>
      <c r="B190" s="32" t="s">
        <v>229</v>
      </c>
      <c r="C190" t="str">
        <f t="shared" si="4"/>
        <v>Other Cdn</v>
      </c>
      <c r="D190">
        <v>0</v>
      </c>
      <c r="E190">
        <v>4.1793618779151769E-2</v>
      </c>
      <c r="F190">
        <v>0</v>
      </c>
      <c r="G190">
        <v>3.8214315817417695E-2</v>
      </c>
      <c r="H190">
        <v>0</v>
      </c>
      <c r="I190">
        <v>2.6909455807971803E-2</v>
      </c>
      <c r="J190">
        <v>0</v>
      </c>
      <c r="K190">
        <v>2.6763324299360784E-2</v>
      </c>
      <c r="L190">
        <v>0</v>
      </c>
      <c r="M190">
        <v>6.2655212612892475E-2</v>
      </c>
      <c r="N190">
        <v>0</v>
      </c>
      <c r="O190">
        <v>2.0181306412441483E-2</v>
      </c>
      <c r="P190">
        <v>5.5045871559633022E-4</v>
      </c>
      <c r="Q190">
        <v>4.1180106606443015E-2</v>
      </c>
      <c r="R190">
        <v>0</v>
      </c>
      <c r="S190">
        <v>5.515588923416722E-2</v>
      </c>
      <c r="T190">
        <v>0</v>
      </c>
      <c r="U190">
        <v>0.13501112065407811</v>
      </c>
      <c r="V190">
        <v>0</v>
      </c>
      <c r="W190">
        <v>0.12177285601826984</v>
      </c>
      <c r="X190">
        <v>0</v>
      </c>
      <c r="Y190">
        <v>0.19880873343806887</v>
      </c>
      <c r="Z190">
        <v>0</v>
      </c>
      <c r="AA190">
        <v>0.158006393864458</v>
      </c>
      <c r="AB190">
        <v>0</v>
      </c>
      <c r="AC190">
        <v>4.7771232023686674E-2</v>
      </c>
      <c r="AD190">
        <v>0</v>
      </c>
      <c r="AE190">
        <v>0.27968860268421231</v>
      </c>
      <c r="AF190">
        <v>0</v>
      </c>
      <c r="AG190">
        <v>3.8235110727827586E-2</v>
      </c>
      <c r="AH190">
        <v>0</v>
      </c>
      <c r="AI190">
        <v>5.1746073914999184E-2</v>
      </c>
      <c r="AJ190">
        <v>0</v>
      </c>
      <c r="AK190">
        <v>0.1257207547337236</v>
      </c>
      <c r="AL190">
        <v>0</v>
      </c>
      <c r="AM190">
        <v>8.1446321895681933E-2</v>
      </c>
      <c r="AN190">
        <v>0</v>
      </c>
      <c r="AO190">
        <v>9.7594489436836768E-2</v>
      </c>
      <c r="AP190">
        <v>0</v>
      </c>
      <c r="AQ190">
        <v>6.4473644111981976E-2</v>
      </c>
      <c r="AR190">
        <v>0</v>
      </c>
      <c r="AS190">
        <v>7.5232136666711399E-2</v>
      </c>
      <c r="AT190">
        <v>0</v>
      </c>
      <c r="AU190">
        <v>4.080029370478401E-2</v>
      </c>
      <c r="AV190">
        <v>0</v>
      </c>
      <c r="AW190">
        <v>5.9921203718429308E-2</v>
      </c>
      <c r="AX190">
        <v>0</v>
      </c>
      <c r="AY190">
        <v>5.3061479927205252E-2</v>
      </c>
      <c r="AZ190">
        <v>0</v>
      </c>
      <c r="BA190">
        <v>6.2943830456838767E-2</v>
      </c>
      <c r="BB190">
        <v>0</v>
      </c>
      <c r="BC190">
        <v>8.174319418140874E-2</v>
      </c>
      <c r="BD190">
        <v>0</v>
      </c>
      <c r="BE190">
        <v>0.17576776448115583</v>
      </c>
      <c r="BF190">
        <v>0</v>
      </c>
      <c r="BG190">
        <v>5.4289361144457662E-2</v>
      </c>
      <c r="BH190">
        <v>0</v>
      </c>
      <c r="BI190">
        <v>0.13848403439667065</v>
      </c>
      <c r="BJ190">
        <v>0</v>
      </c>
      <c r="BK190">
        <v>5.359965664366919E-2</v>
      </c>
      <c r="BL190">
        <v>0</v>
      </c>
      <c r="BM190">
        <v>6.8855393445398691E-2</v>
      </c>
      <c r="BN190">
        <v>0</v>
      </c>
      <c r="BO190">
        <v>4.3924668896347573E-2</v>
      </c>
      <c r="BP190">
        <v>9.0909090909090904E-5</v>
      </c>
      <c r="BQ190">
        <v>4.9384992535676041E-2</v>
      </c>
      <c r="BR190">
        <v>0</v>
      </c>
      <c r="BS190">
        <v>7.2973330132940148E-2</v>
      </c>
      <c r="BT190">
        <v>0</v>
      </c>
      <c r="BU190">
        <v>3.90009808549832E-2</v>
      </c>
      <c r="BV190">
        <v>0</v>
      </c>
      <c r="BW190">
        <v>3.7288482713759064E-2</v>
      </c>
      <c r="BX190">
        <v>0</v>
      </c>
      <c r="BY190">
        <v>0.11034378992583829</v>
      </c>
      <c r="BZ190">
        <v>0</v>
      </c>
      <c r="CA190">
        <v>5.8643865922200486E-2</v>
      </c>
      <c r="CB190">
        <v>0</v>
      </c>
      <c r="CC190">
        <v>9.7967237676510027E-2</v>
      </c>
      <c r="CD190">
        <v>0</v>
      </c>
      <c r="CE190">
        <v>0.1147331873105033</v>
      </c>
      <c r="CF190">
        <v>0</v>
      </c>
      <c r="CG190">
        <v>4.8118760806094653E-2</v>
      </c>
      <c r="CH190">
        <v>3.5971223021582733E-5</v>
      </c>
      <c r="CI190">
        <v>2.1402004686020857E-2</v>
      </c>
      <c r="CJ190">
        <v>0</v>
      </c>
      <c r="CK190">
        <v>4.5167373281616845E-2</v>
      </c>
      <c r="CL190">
        <v>0</v>
      </c>
      <c r="CM190">
        <v>5.2424211293952507E-2</v>
      </c>
      <c r="CN190">
        <v>0</v>
      </c>
      <c r="CO190">
        <v>1.3838578345518821E-2</v>
      </c>
    </row>
    <row r="191" spans="1:93">
      <c r="A191">
        <v>54</v>
      </c>
      <c r="B191" s="32" t="s">
        <v>230</v>
      </c>
      <c r="C191" t="str">
        <f t="shared" si="4"/>
        <v>Other Cdn</v>
      </c>
      <c r="D191">
        <v>0</v>
      </c>
      <c r="E191">
        <v>3.6347258663085316E-2</v>
      </c>
      <c r="F191">
        <v>0</v>
      </c>
      <c r="G191">
        <v>2.3543403092648223E-2</v>
      </c>
      <c r="H191">
        <v>0</v>
      </c>
      <c r="I191">
        <v>2.924947782773768E-2</v>
      </c>
      <c r="J191">
        <v>1.8691588785046731E-4</v>
      </c>
      <c r="K191">
        <v>2.5245570579477669E-2</v>
      </c>
      <c r="L191">
        <v>6.6666666666666664E-4</v>
      </c>
      <c r="M191">
        <v>6.5769173314067453E-2</v>
      </c>
      <c r="N191">
        <v>1.0695187165775401E-4</v>
      </c>
      <c r="O191">
        <v>3.9754617882257336E-2</v>
      </c>
      <c r="P191">
        <v>0</v>
      </c>
      <c r="Q191">
        <v>4.7613554845868253E-2</v>
      </c>
      <c r="R191">
        <v>0</v>
      </c>
      <c r="S191">
        <v>2.9285391638431982E-2</v>
      </c>
      <c r="T191">
        <v>0</v>
      </c>
      <c r="U191">
        <v>7.609852494332503E-2</v>
      </c>
      <c r="V191">
        <v>0</v>
      </c>
      <c r="W191">
        <v>0.2428479547225203</v>
      </c>
      <c r="X191">
        <v>0</v>
      </c>
      <c r="Y191">
        <v>0.3553574790176639</v>
      </c>
      <c r="Z191">
        <v>0</v>
      </c>
      <c r="AA191">
        <v>5.8614724844503516E-2</v>
      </c>
      <c r="AB191">
        <v>0</v>
      </c>
      <c r="AC191">
        <v>0.12193137055701699</v>
      </c>
      <c r="AD191">
        <v>0</v>
      </c>
      <c r="AE191">
        <v>0.48173838365551558</v>
      </c>
      <c r="AF191">
        <v>0</v>
      </c>
      <c r="AG191">
        <v>4.415537758571398E-2</v>
      </c>
      <c r="AH191">
        <v>8.8135593220338981E-3</v>
      </c>
      <c r="AI191">
        <v>0.19340940080469715</v>
      </c>
      <c r="AJ191">
        <v>0</v>
      </c>
      <c r="AK191">
        <v>8.8586502114236812E-2</v>
      </c>
      <c r="AL191">
        <v>0</v>
      </c>
      <c r="AM191">
        <v>3.2887410329422655E-2</v>
      </c>
      <c r="AN191">
        <v>0</v>
      </c>
      <c r="AO191">
        <v>4.7585064188602089E-2</v>
      </c>
      <c r="AP191">
        <v>1.5E-3</v>
      </c>
      <c r="AQ191">
        <v>6.1223181294284119E-2</v>
      </c>
      <c r="AR191">
        <v>0</v>
      </c>
      <c r="AS191">
        <v>6.0907684856735922E-2</v>
      </c>
      <c r="AT191">
        <v>3.5384615384615381E-3</v>
      </c>
      <c r="AU191">
        <v>0.14286272913513021</v>
      </c>
      <c r="AV191">
        <v>0</v>
      </c>
      <c r="AW191">
        <v>3.8102339545333458E-2</v>
      </c>
      <c r="AX191">
        <v>0</v>
      </c>
      <c r="AY191">
        <v>6.607147980819264E-2</v>
      </c>
      <c r="AZ191">
        <v>0</v>
      </c>
      <c r="BA191">
        <v>0.3055475960195782</v>
      </c>
      <c r="BB191">
        <v>0</v>
      </c>
      <c r="BC191">
        <v>6.5495838573813608E-2</v>
      </c>
      <c r="BD191">
        <v>0</v>
      </c>
      <c r="BE191">
        <v>0.24172467536821338</v>
      </c>
      <c r="BF191">
        <v>0</v>
      </c>
      <c r="BG191">
        <v>0.14596040711112179</v>
      </c>
      <c r="BH191">
        <v>0</v>
      </c>
      <c r="BI191">
        <v>0.27446515828481982</v>
      </c>
      <c r="BJ191">
        <v>0</v>
      </c>
      <c r="BK191">
        <v>9.7903773752044343E-2</v>
      </c>
      <c r="BL191">
        <v>0</v>
      </c>
      <c r="BM191">
        <v>9.1141047662712832E-2</v>
      </c>
      <c r="BN191">
        <v>0</v>
      </c>
      <c r="BO191">
        <v>2.6944776898319447E-2</v>
      </c>
      <c r="BP191">
        <v>0</v>
      </c>
      <c r="BQ191">
        <v>6.1045345878497109E-2</v>
      </c>
      <c r="BR191">
        <v>1.0967741935483871E-2</v>
      </c>
      <c r="BS191">
        <v>0.23994949296866114</v>
      </c>
      <c r="BT191">
        <v>3.1746031746031746E-4</v>
      </c>
      <c r="BU191">
        <v>4.7004303424835941E-2</v>
      </c>
      <c r="BV191">
        <v>2.5641025641025641E-4</v>
      </c>
      <c r="BW191">
        <v>6.7673435477940233E-2</v>
      </c>
      <c r="BX191">
        <v>0</v>
      </c>
      <c r="BY191">
        <v>8.1047606204299169E-2</v>
      </c>
      <c r="BZ191">
        <v>0</v>
      </c>
      <c r="CA191">
        <v>6.3661922560023315E-2</v>
      </c>
      <c r="CB191">
        <v>0</v>
      </c>
      <c r="CC191">
        <v>0.10079868618942288</v>
      </c>
      <c r="CD191">
        <v>0</v>
      </c>
      <c r="CE191">
        <v>0.20624356969613397</v>
      </c>
      <c r="CF191">
        <v>0</v>
      </c>
      <c r="CG191">
        <v>2.6868555821427994E-2</v>
      </c>
      <c r="CH191">
        <v>3.5971223021582733E-5</v>
      </c>
      <c r="CI191">
        <v>2.3502528308326519E-2</v>
      </c>
      <c r="CJ191">
        <v>0</v>
      </c>
      <c r="CK191">
        <v>3.7627000665983346E-2</v>
      </c>
      <c r="CL191">
        <v>1.6806722689075631E-4</v>
      </c>
      <c r="CM191">
        <v>2.9948410487521251E-2</v>
      </c>
      <c r="CN191">
        <v>1.3605442176870751E-4</v>
      </c>
      <c r="CO191">
        <v>2.0119654073765918E-2</v>
      </c>
    </row>
    <row r="192" spans="1:93">
      <c r="A192">
        <v>496</v>
      </c>
      <c r="B192" s="32" t="s">
        <v>231</v>
      </c>
      <c r="C192" t="str">
        <f t="shared" si="4"/>
        <v>Other Cdn</v>
      </c>
      <c r="D192">
        <v>0</v>
      </c>
      <c r="E192">
        <v>5.6100376337619363E-2</v>
      </c>
      <c r="F192">
        <v>2.1739130434782607E-4</v>
      </c>
      <c r="G192">
        <v>3.095104031675943E-2</v>
      </c>
      <c r="H192">
        <v>3.7500000000000001E-4</v>
      </c>
      <c r="I192">
        <v>5.7171993700468132E-2</v>
      </c>
      <c r="J192">
        <v>1.191588785046729E-2</v>
      </c>
      <c r="K192">
        <v>0.12624159098304102</v>
      </c>
      <c r="L192">
        <v>0</v>
      </c>
      <c r="M192">
        <v>5.5944820871088943E-2</v>
      </c>
      <c r="N192">
        <v>0</v>
      </c>
      <c r="O192">
        <v>3.1652110286812793E-2</v>
      </c>
      <c r="P192">
        <v>0</v>
      </c>
      <c r="Q192">
        <v>6.9600732224543563E-2</v>
      </c>
      <c r="R192">
        <v>0</v>
      </c>
      <c r="S192">
        <v>4.5609778832970876E-2</v>
      </c>
      <c r="T192">
        <v>0</v>
      </c>
      <c r="U192">
        <v>0.19826136576982342</v>
      </c>
      <c r="V192">
        <v>0</v>
      </c>
      <c r="W192">
        <v>0.35817694533905614</v>
      </c>
      <c r="X192">
        <v>0</v>
      </c>
      <c r="Y192">
        <v>0.11431249596904736</v>
      </c>
      <c r="Z192">
        <v>0</v>
      </c>
      <c r="AA192">
        <v>8.5703162154032106E-2</v>
      </c>
      <c r="AB192">
        <v>0</v>
      </c>
      <c r="AC192">
        <v>7.414659379726872E-2</v>
      </c>
      <c r="AD192">
        <v>0</v>
      </c>
      <c r="AE192">
        <v>0.37236296246751183</v>
      </c>
      <c r="AF192">
        <v>2.112676056338028E-3</v>
      </c>
      <c r="AG192">
        <v>0.11959717700880254</v>
      </c>
      <c r="AH192">
        <v>0</v>
      </c>
      <c r="AI192">
        <v>3.3017501655054904E-2</v>
      </c>
      <c r="AJ192">
        <v>0</v>
      </c>
      <c r="AK192">
        <v>9.0349208064818151E-2</v>
      </c>
      <c r="AL192">
        <v>4.7619047619047614E-4</v>
      </c>
      <c r="AM192">
        <v>7.6243326950563017E-2</v>
      </c>
      <c r="AN192">
        <v>0</v>
      </c>
      <c r="AO192">
        <v>3.3674200735570828E-2</v>
      </c>
      <c r="AP192">
        <v>2.0750000000000001E-2</v>
      </c>
      <c r="AQ192">
        <v>0.23710677249322976</v>
      </c>
      <c r="AR192">
        <v>0</v>
      </c>
      <c r="AS192">
        <v>0.1140337527650343</v>
      </c>
      <c r="AT192">
        <v>4.6153846153846153E-4</v>
      </c>
      <c r="AU192">
        <v>4.370104092693685E-2</v>
      </c>
      <c r="AV192">
        <v>0</v>
      </c>
      <c r="AW192">
        <v>0.13943128489804871</v>
      </c>
      <c r="AX192">
        <v>0</v>
      </c>
      <c r="AY192">
        <v>3.533107454469573E-2</v>
      </c>
      <c r="AZ192">
        <v>0</v>
      </c>
      <c r="BA192">
        <v>9.9075635744413998E-2</v>
      </c>
      <c r="BB192">
        <v>0</v>
      </c>
      <c r="BC192">
        <v>9.578797750064133E-2</v>
      </c>
      <c r="BD192">
        <v>0</v>
      </c>
      <c r="BE192">
        <v>0.10806338033495409</v>
      </c>
      <c r="BF192">
        <v>0</v>
      </c>
      <c r="BG192">
        <v>0.36613521477665861</v>
      </c>
      <c r="BH192">
        <v>0</v>
      </c>
      <c r="BI192">
        <v>0.11441481143150782</v>
      </c>
      <c r="BJ192">
        <v>0</v>
      </c>
      <c r="BK192">
        <v>5.1938941704337216E-2</v>
      </c>
      <c r="BL192">
        <v>0</v>
      </c>
      <c r="BM192">
        <v>0.13012136894863086</v>
      </c>
      <c r="BN192">
        <v>0</v>
      </c>
      <c r="BO192">
        <v>3.0916847917414121E-2</v>
      </c>
      <c r="BP192">
        <v>9.0909090909090909E-4</v>
      </c>
      <c r="BQ192">
        <v>7.7380555535854767E-2</v>
      </c>
      <c r="BR192">
        <v>1.6129032258064516E-4</v>
      </c>
      <c r="BS192">
        <v>6.7506142742203776E-2</v>
      </c>
      <c r="BT192">
        <v>7.9365079365079365E-5</v>
      </c>
      <c r="BU192">
        <v>3.593058029951738E-2</v>
      </c>
      <c r="BV192">
        <v>2.4786324786324788E-3</v>
      </c>
      <c r="BW192">
        <v>9.4419994776219734E-2</v>
      </c>
      <c r="BX192">
        <v>0</v>
      </c>
      <c r="BY192">
        <v>0.18581120574501972</v>
      </c>
      <c r="BZ192">
        <v>2.1111111111111109E-3</v>
      </c>
      <c r="CA192">
        <v>7.2062589473874519E-2</v>
      </c>
      <c r="CB192">
        <v>0</v>
      </c>
      <c r="CC192">
        <v>4.6988508084309245E-2</v>
      </c>
      <c r="CD192">
        <v>0</v>
      </c>
      <c r="CE192">
        <v>0.23305914282946652</v>
      </c>
      <c r="CF192">
        <v>0</v>
      </c>
      <c r="CG192">
        <v>4.0162242225379542E-2</v>
      </c>
      <c r="CH192">
        <v>0</v>
      </c>
      <c r="CI192">
        <v>1.8670028307308469E-2</v>
      </c>
      <c r="CJ192">
        <v>0</v>
      </c>
      <c r="CK192">
        <v>3.8446395312581053E-2</v>
      </c>
      <c r="CL192">
        <v>8.4033613445378154E-5</v>
      </c>
      <c r="CM192">
        <v>3.5299638899720265E-2</v>
      </c>
      <c r="CN192">
        <v>3.5714285714285718E-3</v>
      </c>
      <c r="CO192">
        <v>5.5211180275762509E-2</v>
      </c>
    </row>
    <row r="193" spans="1:93">
      <c r="A193">
        <v>500</v>
      </c>
      <c r="B193" s="32" t="s">
        <v>232</v>
      </c>
      <c r="C193" t="str">
        <f t="shared" si="4"/>
        <v>Other Cdn</v>
      </c>
      <c r="D193">
        <v>0</v>
      </c>
      <c r="E193">
        <v>2.8166775405141287E-2</v>
      </c>
      <c r="F193">
        <v>0</v>
      </c>
      <c r="G193">
        <v>5.1125692989419373E-2</v>
      </c>
      <c r="H193">
        <v>0</v>
      </c>
      <c r="I193">
        <v>3.6216481929590219E-2</v>
      </c>
      <c r="J193">
        <v>0</v>
      </c>
      <c r="K193">
        <v>2.050810713463885E-2</v>
      </c>
      <c r="L193">
        <v>0</v>
      </c>
      <c r="M193">
        <v>6.7091115073250801E-2</v>
      </c>
      <c r="N193">
        <v>3.2085561497326203E-4</v>
      </c>
      <c r="O193">
        <v>4.1273438791491139E-2</v>
      </c>
      <c r="P193">
        <v>0</v>
      </c>
      <c r="Q193">
        <v>4.9707953971862603E-2</v>
      </c>
      <c r="R193">
        <v>0</v>
      </c>
      <c r="S193">
        <v>4.1924738143092027E-2</v>
      </c>
      <c r="T193">
        <v>0</v>
      </c>
      <c r="U193">
        <v>0.25789395268032733</v>
      </c>
      <c r="V193">
        <v>0</v>
      </c>
      <c r="W193">
        <v>0.16437336238036268</v>
      </c>
      <c r="X193">
        <v>0</v>
      </c>
      <c r="Y193">
        <v>0.76893438342201903</v>
      </c>
      <c r="Z193">
        <v>0</v>
      </c>
      <c r="AA193">
        <v>8.073936762539359E-2</v>
      </c>
      <c r="AB193">
        <v>0</v>
      </c>
      <c r="AC193">
        <v>0.11155244504178058</v>
      </c>
      <c r="AD193">
        <v>0</v>
      </c>
      <c r="AE193">
        <v>0.42875977352631783</v>
      </c>
      <c r="AF193">
        <v>0</v>
      </c>
      <c r="AG193">
        <v>7.3456949925444354E-2</v>
      </c>
      <c r="AH193">
        <v>2.3728813559322033E-3</v>
      </c>
      <c r="AI193">
        <v>0.12535668522202145</v>
      </c>
      <c r="AJ193">
        <v>0</v>
      </c>
      <c r="AK193">
        <v>8.9190767455493578E-2</v>
      </c>
      <c r="AL193">
        <v>0</v>
      </c>
      <c r="AM193">
        <v>4.4453202457425657E-2</v>
      </c>
      <c r="AN193">
        <v>0</v>
      </c>
      <c r="AO193">
        <v>0.13083588079258027</v>
      </c>
      <c r="AP193">
        <v>0</v>
      </c>
      <c r="AQ193">
        <v>3.3708941384637522E-2</v>
      </c>
      <c r="AR193">
        <v>5.1724137931034484E-4</v>
      </c>
      <c r="AS193">
        <v>0.12572382649305108</v>
      </c>
      <c r="AT193">
        <v>1.5384615384615385E-4</v>
      </c>
      <c r="AU193">
        <v>7.231115605720205E-2</v>
      </c>
      <c r="AV193">
        <v>0</v>
      </c>
      <c r="AW193">
        <v>3.9150857959537697E-2</v>
      </c>
      <c r="AX193">
        <v>0</v>
      </c>
      <c r="AY193">
        <v>8.8898750265568302E-2</v>
      </c>
      <c r="AZ193">
        <v>0</v>
      </c>
      <c r="BA193">
        <v>0.30063058971958845</v>
      </c>
      <c r="BB193">
        <v>3.2692307692307695E-3</v>
      </c>
      <c r="BC193">
        <v>0.16138447910195539</v>
      </c>
      <c r="BD193">
        <v>0</v>
      </c>
      <c r="BE193">
        <v>0.22765157944578904</v>
      </c>
      <c r="BF193">
        <v>0</v>
      </c>
      <c r="BG193">
        <v>0.27810380107509725</v>
      </c>
      <c r="BH193">
        <v>0</v>
      </c>
      <c r="BI193">
        <v>0.11396880664852503</v>
      </c>
      <c r="BJ193">
        <v>0</v>
      </c>
      <c r="BK193">
        <v>7.34957690129594E-2</v>
      </c>
      <c r="BL193">
        <v>0</v>
      </c>
      <c r="BM193">
        <v>4.9781680582039009E-2</v>
      </c>
      <c r="BN193">
        <v>0</v>
      </c>
      <c r="BO193">
        <v>2.9852856133072606E-2</v>
      </c>
      <c r="BP193">
        <v>1.8181818181818181E-4</v>
      </c>
      <c r="BQ193">
        <v>4.4131533615159133E-2</v>
      </c>
      <c r="BR193">
        <v>0</v>
      </c>
      <c r="BS193">
        <v>9.2918335013592313E-2</v>
      </c>
      <c r="BT193">
        <v>0</v>
      </c>
      <c r="BU193">
        <v>4.0544566666677016E-2</v>
      </c>
      <c r="BV193">
        <v>0</v>
      </c>
      <c r="BW193">
        <v>5.3348924176323177E-2</v>
      </c>
      <c r="BX193">
        <v>0</v>
      </c>
      <c r="BY193">
        <v>0.17781341023917768</v>
      </c>
      <c r="BZ193">
        <v>2.6666666666666666E-3</v>
      </c>
      <c r="CA193">
        <v>8.0397551434279804E-2</v>
      </c>
      <c r="CB193">
        <v>5.8333333333333336E-3</v>
      </c>
      <c r="CC193">
        <v>0.12991709566171245</v>
      </c>
      <c r="CD193">
        <v>0</v>
      </c>
      <c r="CE193">
        <v>0.130474278897204</v>
      </c>
      <c r="CF193">
        <v>0</v>
      </c>
      <c r="CG193">
        <v>2.9294397351227713E-2</v>
      </c>
      <c r="CH193">
        <v>0</v>
      </c>
      <c r="CI193">
        <v>1.5555118005647413E-2</v>
      </c>
      <c r="CJ193">
        <v>0</v>
      </c>
      <c r="CK193">
        <v>8.0611414948641075E-2</v>
      </c>
      <c r="CL193">
        <v>0</v>
      </c>
      <c r="CM193">
        <v>4.7014858711836707E-2</v>
      </c>
      <c r="CN193">
        <v>0</v>
      </c>
      <c r="CO193">
        <v>1.6791834222908954E-2</v>
      </c>
    </row>
    <row r="194" spans="1:93">
      <c r="A194">
        <v>271</v>
      </c>
      <c r="B194" s="32" t="s">
        <v>233</v>
      </c>
      <c r="C194" t="str">
        <f t="shared" si="4"/>
        <v>Other Cdn</v>
      </c>
      <c r="D194">
        <v>9.6153846153846154E-5</v>
      </c>
      <c r="E194">
        <v>6.2799624037711624E-2</v>
      </c>
      <c r="F194">
        <v>0</v>
      </c>
      <c r="G194">
        <v>2.416413645361767E-2</v>
      </c>
      <c r="H194">
        <v>5.3749999999999996E-3</v>
      </c>
      <c r="I194">
        <v>8.6037316566616617E-2</v>
      </c>
      <c r="J194">
        <v>4.6728971962616827E-5</v>
      </c>
      <c r="K194">
        <v>2.8064696020378904E-2</v>
      </c>
      <c r="L194">
        <v>0</v>
      </c>
      <c r="M194">
        <v>3.5849770161077169E-2</v>
      </c>
      <c r="N194">
        <v>5.3475935828877003E-5</v>
      </c>
      <c r="O194">
        <v>2.3245809015039191E-2</v>
      </c>
      <c r="P194">
        <v>9.1743119266055046E-5</v>
      </c>
      <c r="Q194">
        <v>5.2056036951522833E-2</v>
      </c>
      <c r="R194">
        <v>0</v>
      </c>
      <c r="S194">
        <v>3.6699382616992994E-2</v>
      </c>
      <c r="T194">
        <v>0</v>
      </c>
      <c r="U194">
        <v>6.9620731859342491E-2</v>
      </c>
      <c r="V194">
        <v>0</v>
      </c>
      <c r="W194">
        <v>0.20585486519038662</v>
      </c>
      <c r="X194">
        <v>5.8823529411764705E-3</v>
      </c>
      <c r="Y194">
        <v>0.12863551107478419</v>
      </c>
      <c r="Z194">
        <v>0</v>
      </c>
      <c r="AA194">
        <v>0.10811628236788065</v>
      </c>
      <c r="AB194">
        <v>1.5625E-4</v>
      </c>
      <c r="AC194">
        <v>9.0746478677352763E-2</v>
      </c>
      <c r="AD194">
        <v>0</v>
      </c>
      <c r="AE194">
        <v>0.41786454381497584</v>
      </c>
      <c r="AF194">
        <v>1.4084507042253522E-4</v>
      </c>
      <c r="AG194">
        <v>5.8194812170986203E-2</v>
      </c>
      <c r="AH194">
        <v>1.5254237288135593E-3</v>
      </c>
      <c r="AI194">
        <v>0.16758164655124402</v>
      </c>
      <c r="AJ194">
        <v>0</v>
      </c>
      <c r="AK194">
        <v>0.12625153403022274</v>
      </c>
      <c r="AL194">
        <v>0</v>
      </c>
      <c r="AM194">
        <v>5.902063574330893E-2</v>
      </c>
      <c r="AN194">
        <v>1.5625E-4</v>
      </c>
      <c r="AO194">
        <v>7.7423041355485847E-2</v>
      </c>
      <c r="AP194">
        <v>0</v>
      </c>
      <c r="AQ194">
        <v>3.4014920277433358E-2</v>
      </c>
      <c r="AR194">
        <v>0</v>
      </c>
      <c r="AS194">
        <v>0.10911675878023806</v>
      </c>
      <c r="AT194">
        <v>0</v>
      </c>
      <c r="AU194">
        <v>8.4441995743021789E-2</v>
      </c>
      <c r="AV194">
        <v>0</v>
      </c>
      <c r="AW194">
        <v>5.0713038572226407E-2</v>
      </c>
      <c r="AX194">
        <v>0</v>
      </c>
      <c r="AY194">
        <v>0.1752674010367776</v>
      </c>
      <c r="AZ194">
        <v>0</v>
      </c>
      <c r="BA194">
        <v>7.740299104235078E-2</v>
      </c>
      <c r="BB194">
        <v>0</v>
      </c>
      <c r="BC194">
        <v>0.11700820266951027</v>
      </c>
      <c r="BD194">
        <v>0</v>
      </c>
      <c r="BE194">
        <v>9.541486676446162E-2</v>
      </c>
      <c r="BF194">
        <v>0</v>
      </c>
      <c r="BG194">
        <v>0.16441232661000246</v>
      </c>
      <c r="BH194">
        <v>0</v>
      </c>
      <c r="BI194">
        <v>0.16260690053134305</v>
      </c>
      <c r="BJ194">
        <v>0</v>
      </c>
      <c r="BK194">
        <v>4.6110134617581074E-2</v>
      </c>
      <c r="BL194">
        <v>0</v>
      </c>
      <c r="BM194">
        <v>0.18492210256862712</v>
      </c>
      <c r="BN194">
        <v>0</v>
      </c>
      <c r="BO194">
        <v>4.2801911176488794E-2</v>
      </c>
      <c r="BP194">
        <v>9.0909090909090904E-5</v>
      </c>
      <c r="BQ194">
        <v>4.5835117386111048E-2</v>
      </c>
      <c r="BR194">
        <v>0</v>
      </c>
      <c r="BS194">
        <v>7.0099849492633662E-2</v>
      </c>
      <c r="BT194">
        <v>7.9365079365079365E-5</v>
      </c>
      <c r="BU194">
        <v>5.1089843581789543E-2</v>
      </c>
      <c r="BV194">
        <v>0</v>
      </c>
      <c r="BW194">
        <v>6.3008000292106417E-2</v>
      </c>
      <c r="BX194">
        <v>0</v>
      </c>
      <c r="BY194">
        <v>4.362668711675087E-2</v>
      </c>
      <c r="BZ194">
        <v>1.4444444444444444E-3</v>
      </c>
      <c r="CA194">
        <v>6.4635080794928523E-2</v>
      </c>
      <c r="CB194">
        <v>0</v>
      </c>
      <c r="CC194">
        <v>4.091015722404899E-2</v>
      </c>
      <c r="CD194">
        <v>0</v>
      </c>
      <c r="CE194">
        <v>0.29704468006378337</v>
      </c>
      <c r="CF194">
        <v>9.3457943925233654E-5</v>
      </c>
      <c r="CG194">
        <v>4.8737302269034617E-2</v>
      </c>
      <c r="CH194">
        <v>2.3021582733812949E-3</v>
      </c>
      <c r="CI194">
        <v>4.5495993104215822E-2</v>
      </c>
      <c r="CJ194">
        <v>0</v>
      </c>
      <c r="CK194">
        <v>5.2785431040894379E-2</v>
      </c>
      <c r="CL194">
        <v>5.0420168067226889E-4</v>
      </c>
      <c r="CM194">
        <v>4.5557035069728101E-2</v>
      </c>
      <c r="CN194">
        <v>1.5986394557823129E-3</v>
      </c>
      <c r="CO194">
        <v>3.7073454709595256E-2</v>
      </c>
    </row>
    <row r="195" spans="1:93">
      <c r="A195">
        <v>497</v>
      </c>
      <c r="B195" s="32" t="s">
        <v>234</v>
      </c>
      <c r="C195" t="str">
        <f t="shared" si="4"/>
        <v>Other Cdn</v>
      </c>
      <c r="D195">
        <v>2.8846153846153843E-4</v>
      </c>
      <c r="E195">
        <v>5.1076413147342299E-2</v>
      </c>
      <c r="F195">
        <v>0</v>
      </c>
      <c r="G195">
        <v>2.9236885599323949E-2</v>
      </c>
      <c r="H195">
        <v>1.3125000000000001E-3</v>
      </c>
      <c r="I195">
        <v>4.8434616662146913E-2</v>
      </c>
      <c r="J195">
        <v>0</v>
      </c>
      <c r="K195">
        <v>2.6436177619858638E-2</v>
      </c>
      <c r="L195">
        <v>0</v>
      </c>
      <c r="M195">
        <v>6.3469700174839563E-2</v>
      </c>
      <c r="N195">
        <v>2.1390374331550801E-4</v>
      </c>
      <c r="O195">
        <v>3.6106474042015967E-2</v>
      </c>
      <c r="P195">
        <v>0</v>
      </c>
      <c r="Q195">
        <v>7.6428031666414403E-2</v>
      </c>
      <c r="R195">
        <v>0</v>
      </c>
      <c r="S195">
        <v>4.6723037189596528E-2</v>
      </c>
      <c r="T195">
        <v>0</v>
      </c>
      <c r="U195">
        <v>0.14970037615270718</v>
      </c>
      <c r="V195">
        <v>0</v>
      </c>
      <c r="W195">
        <v>0.11219956672945505</v>
      </c>
      <c r="X195">
        <v>0</v>
      </c>
      <c r="Y195">
        <v>0.18388687130446213</v>
      </c>
      <c r="Z195">
        <v>0</v>
      </c>
      <c r="AA195">
        <v>5.9544556051880519E-2</v>
      </c>
      <c r="AB195">
        <v>0</v>
      </c>
      <c r="AC195">
        <v>6.1206843798490201E-2</v>
      </c>
      <c r="AD195">
        <v>0</v>
      </c>
      <c r="AE195">
        <v>0.4225330961258919</v>
      </c>
      <c r="AF195">
        <v>0</v>
      </c>
      <c r="AG195">
        <v>0.12941125232074188</v>
      </c>
      <c r="AH195">
        <v>4.0677966101694916E-3</v>
      </c>
      <c r="AI195">
        <v>0.14491139475980877</v>
      </c>
      <c r="AJ195">
        <v>5.7777777777777775E-3</v>
      </c>
      <c r="AK195">
        <v>0.19972009215780254</v>
      </c>
      <c r="AL195">
        <v>4.7619047619047614E-4</v>
      </c>
      <c r="AM195">
        <v>4.5590694786821533E-2</v>
      </c>
      <c r="AN195">
        <v>0</v>
      </c>
      <c r="AO195">
        <v>0.10204493577288239</v>
      </c>
      <c r="AP195">
        <v>2.2624999999999999E-2</v>
      </c>
      <c r="AQ195">
        <v>0.22029031908476646</v>
      </c>
      <c r="AR195">
        <v>0</v>
      </c>
      <c r="AS195">
        <v>7.7258535373956008E-2</v>
      </c>
      <c r="AT195">
        <v>3.076923076923077E-4</v>
      </c>
      <c r="AU195">
        <v>8.923988108260543E-2</v>
      </c>
      <c r="AV195">
        <v>1.0309278350515464E-4</v>
      </c>
      <c r="AW195">
        <v>5.3991998607121047E-2</v>
      </c>
      <c r="AX195">
        <v>0</v>
      </c>
      <c r="AY195">
        <v>7.5898392977754511E-2</v>
      </c>
      <c r="AZ195">
        <v>0</v>
      </c>
      <c r="BA195">
        <v>0.1118709766272788</v>
      </c>
      <c r="BB195">
        <v>0</v>
      </c>
      <c r="BC195">
        <v>0.11108017726209328</v>
      </c>
      <c r="BD195">
        <v>0</v>
      </c>
      <c r="BE195">
        <v>0.15695991444147175</v>
      </c>
      <c r="BF195">
        <v>0</v>
      </c>
      <c r="BG195">
        <v>0.56395329091284963</v>
      </c>
      <c r="BH195">
        <v>0</v>
      </c>
      <c r="BI195">
        <v>0.48938225294645687</v>
      </c>
      <c r="BJ195">
        <v>0</v>
      </c>
      <c r="BK195">
        <v>8.8728527966869322E-2</v>
      </c>
      <c r="BL195">
        <v>0</v>
      </c>
      <c r="BM195">
        <v>0.12010143227873485</v>
      </c>
      <c r="BN195">
        <v>7.8125000000000002E-5</v>
      </c>
      <c r="BO195">
        <v>3.6381097542897776E-2</v>
      </c>
      <c r="BP195">
        <v>0</v>
      </c>
      <c r="BQ195">
        <v>6.4854996854997252E-2</v>
      </c>
      <c r="BR195">
        <v>0</v>
      </c>
      <c r="BS195">
        <v>8.0803436310171561E-2</v>
      </c>
      <c r="BT195">
        <v>0</v>
      </c>
      <c r="BU195">
        <v>4.0618599028754143E-2</v>
      </c>
      <c r="BV195">
        <v>8.547008547008547E-5</v>
      </c>
      <c r="BW195">
        <v>2.852608058825069E-2</v>
      </c>
      <c r="BX195">
        <v>0</v>
      </c>
      <c r="BY195">
        <v>2.6568947869629524E-2</v>
      </c>
      <c r="BZ195">
        <v>1.9444444444444445E-2</v>
      </c>
      <c r="CA195">
        <v>0.24929508299170391</v>
      </c>
      <c r="CB195">
        <v>0</v>
      </c>
      <c r="CC195">
        <v>5.924773522602312E-2</v>
      </c>
      <c r="CD195">
        <v>0</v>
      </c>
      <c r="CE195">
        <v>0.24043416720357336</v>
      </c>
      <c r="CF195">
        <v>2.2429906542056075E-3</v>
      </c>
      <c r="CG195">
        <v>7.0100317441867163E-2</v>
      </c>
      <c r="CH195">
        <v>6.1151079136690647E-4</v>
      </c>
      <c r="CI195">
        <v>2.876069918798527E-2</v>
      </c>
      <c r="CJ195">
        <v>0</v>
      </c>
      <c r="CK195">
        <v>9.1157300120925794E-2</v>
      </c>
      <c r="CL195">
        <v>1.6806722689075631E-4</v>
      </c>
      <c r="CM195">
        <v>4.1159559168327982E-2</v>
      </c>
      <c r="CN195">
        <v>2.6190476190476189E-3</v>
      </c>
      <c r="CO195">
        <v>5.4651278816031594E-2</v>
      </c>
    </row>
    <row r="196" spans="1:93">
      <c r="A196">
        <v>502</v>
      </c>
      <c r="B196" s="32" t="s">
        <v>235</v>
      </c>
      <c r="C196" t="str">
        <f t="shared" si="4"/>
        <v>Other Cdn</v>
      </c>
      <c r="D196">
        <v>0</v>
      </c>
      <c r="E196">
        <v>3.3648125053737585E-2</v>
      </c>
      <c r="F196">
        <v>0</v>
      </c>
      <c r="G196">
        <v>2.0624086289906987E-2</v>
      </c>
      <c r="H196">
        <v>0</v>
      </c>
      <c r="I196">
        <v>4.1331958979502849E-2</v>
      </c>
      <c r="J196">
        <v>0</v>
      </c>
      <c r="K196">
        <v>4.9603927817920807E-2</v>
      </c>
      <c r="L196">
        <v>0</v>
      </c>
      <c r="M196">
        <v>5.3840774352699385E-2</v>
      </c>
      <c r="N196">
        <v>0</v>
      </c>
      <c r="O196">
        <v>2.4419173401304142E-2</v>
      </c>
      <c r="P196">
        <v>9.1743119266055046E-5</v>
      </c>
      <c r="Q196">
        <v>4.2518512231594349E-2</v>
      </c>
      <c r="R196">
        <v>0.01</v>
      </c>
      <c r="S196">
        <v>0.11396312850859237</v>
      </c>
      <c r="T196">
        <v>0</v>
      </c>
      <c r="U196">
        <v>0.19134694265978375</v>
      </c>
      <c r="V196">
        <v>0</v>
      </c>
      <c r="W196">
        <v>0.15647631924303557</v>
      </c>
      <c r="X196">
        <v>0</v>
      </c>
      <c r="Y196">
        <v>0.15214386210254277</v>
      </c>
      <c r="Z196">
        <v>0</v>
      </c>
      <c r="AA196">
        <v>4.6501181017083844E-2</v>
      </c>
      <c r="AB196">
        <v>0</v>
      </c>
      <c r="AC196">
        <v>5.2062713650128357E-2</v>
      </c>
      <c r="AD196">
        <v>0</v>
      </c>
      <c r="AE196">
        <v>0.61165618016028667</v>
      </c>
      <c r="AF196">
        <v>0</v>
      </c>
      <c r="AG196">
        <v>5.5201831710754122E-2</v>
      </c>
      <c r="AH196">
        <v>0</v>
      </c>
      <c r="AI196">
        <v>9.908142516577613E-2</v>
      </c>
      <c r="AJ196">
        <v>0</v>
      </c>
      <c r="AK196">
        <v>0.13911656710084602</v>
      </c>
      <c r="AL196">
        <v>0</v>
      </c>
      <c r="AM196">
        <v>7.7569963322931867E-2</v>
      </c>
      <c r="AN196">
        <v>0</v>
      </c>
      <c r="AO196">
        <v>5.2646506678663364E-2</v>
      </c>
      <c r="AP196">
        <v>0</v>
      </c>
      <c r="AQ196">
        <v>5.1443719204821908E-2</v>
      </c>
      <c r="AR196">
        <v>0</v>
      </c>
      <c r="AS196">
        <v>5.6977927730173246E-2</v>
      </c>
      <c r="AT196">
        <v>0</v>
      </c>
      <c r="AU196">
        <v>6.2928587309028908E-2</v>
      </c>
      <c r="AV196">
        <v>0</v>
      </c>
      <c r="AW196">
        <v>4.697229544799747E-2</v>
      </c>
      <c r="AX196">
        <v>0</v>
      </c>
      <c r="AY196">
        <v>0.25837528089695011</v>
      </c>
      <c r="AZ196">
        <v>0</v>
      </c>
      <c r="BA196">
        <v>0.14354304009751234</v>
      </c>
      <c r="BB196">
        <v>0</v>
      </c>
      <c r="BC196">
        <v>9.4755778007183142E-2</v>
      </c>
      <c r="BD196">
        <v>0</v>
      </c>
      <c r="BE196">
        <v>0.15029256896343393</v>
      </c>
      <c r="BF196">
        <v>0</v>
      </c>
      <c r="BG196">
        <v>0.1233041377693348</v>
      </c>
      <c r="BH196">
        <v>0</v>
      </c>
      <c r="BI196">
        <v>9.1461612289814059E-2</v>
      </c>
      <c r="BJ196">
        <v>0</v>
      </c>
      <c r="BK196">
        <v>4.5266814648822436E-2</v>
      </c>
      <c r="BL196">
        <v>0</v>
      </c>
      <c r="BM196">
        <v>3.3992045332909733E-2</v>
      </c>
      <c r="BN196">
        <v>0</v>
      </c>
      <c r="BO196">
        <v>3.7711002532035645E-2</v>
      </c>
      <c r="BP196">
        <v>0</v>
      </c>
      <c r="BQ196">
        <v>4.2672534428124284E-2</v>
      </c>
      <c r="BR196">
        <v>0</v>
      </c>
      <c r="BS196">
        <v>3.7554186606730919E-2</v>
      </c>
      <c r="BT196">
        <v>7.9365079365079365E-5</v>
      </c>
      <c r="BU196">
        <v>3.4691162385754204E-2</v>
      </c>
      <c r="BV196">
        <v>0</v>
      </c>
      <c r="BW196">
        <v>3.6483017981796768E-2</v>
      </c>
      <c r="BX196">
        <v>0</v>
      </c>
      <c r="BY196">
        <v>7.981124283863987E-2</v>
      </c>
      <c r="BZ196">
        <v>0</v>
      </c>
      <c r="CA196">
        <v>7.412817951831728E-2</v>
      </c>
      <c r="CB196">
        <v>3.3333333333333335E-3</v>
      </c>
      <c r="CC196">
        <v>0.12137639442211283</v>
      </c>
      <c r="CD196">
        <v>0</v>
      </c>
      <c r="CE196">
        <v>0.12651412641447696</v>
      </c>
      <c r="CF196">
        <v>0</v>
      </c>
      <c r="CG196">
        <v>5.969046988606741E-2</v>
      </c>
      <c r="CH196">
        <v>0</v>
      </c>
      <c r="CI196">
        <v>1.571917966246731E-2</v>
      </c>
      <c r="CJ196">
        <v>0</v>
      </c>
      <c r="CK196">
        <v>7.0760462861052781E-2</v>
      </c>
      <c r="CL196">
        <v>0</v>
      </c>
      <c r="CM196">
        <v>2.7236449519315864E-2</v>
      </c>
      <c r="CN196">
        <v>0</v>
      </c>
      <c r="CO196">
        <v>1.6363886386728792E-2</v>
      </c>
    </row>
    <row r="197" spans="1:93">
      <c r="A197">
        <v>24</v>
      </c>
      <c r="B197" s="32" t="s">
        <v>236</v>
      </c>
      <c r="C197" t="str">
        <f t="shared" si="4"/>
        <v>Other Cdn</v>
      </c>
      <c r="D197">
        <v>2.3076923076923075E-3</v>
      </c>
      <c r="E197">
        <v>9.8329682561509674E-2</v>
      </c>
      <c r="F197">
        <v>2.7173913043478261E-4</v>
      </c>
      <c r="G197">
        <v>2.6538167371405727E-2</v>
      </c>
      <c r="H197">
        <v>1.5625000000000001E-3</v>
      </c>
      <c r="I197">
        <v>6.1280675029842878E-2</v>
      </c>
      <c r="J197">
        <v>9.3457943925233654E-5</v>
      </c>
      <c r="K197">
        <v>2.0509911400261205E-2</v>
      </c>
      <c r="L197">
        <v>2.1333333333333334E-3</v>
      </c>
      <c r="M197">
        <v>0.16457160229282614</v>
      </c>
      <c r="N197">
        <v>2.0748663101604278E-2</v>
      </c>
      <c r="O197">
        <v>0.18175402761054638</v>
      </c>
      <c r="P197">
        <v>9.1743119266055046E-5</v>
      </c>
      <c r="Q197">
        <v>6.2985292844532151E-2</v>
      </c>
      <c r="R197">
        <v>1.8807339449541285E-2</v>
      </c>
      <c r="S197">
        <v>0.15868862532639436</v>
      </c>
      <c r="T197">
        <v>0</v>
      </c>
      <c r="U197">
        <v>0.21185260100469674</v>
      </c>
      <c r="V197">
        <v>8.6956521739130427E-4</v>
      </c>
      <c r="W197">
        <v>9.5883949507606939E-2</v>
      </c>
      <c r="X197">
        <v>0</v>
      </c>
      <c r="Y197">
        <v>0.40426766286004551</v>
      </c>
      <c r="Z197">
        <v>0</v>
      </c>
      <c r="AA197">
        <v>6.9011968999489595E-2</v>
      </c>
      <c r="AB197">
        <v>4.5312499999999997E-3</v>
      </c>
      <c r="AC197">
        <v>0.16036009957640221</v>
      </c>
      <c r="AD197">
        <v>0</v>
      </c>
      <c r="AE197">
        <v>0.33601325284965927</v>
      </c>
      <c r="AF197">
        <v>2.6760563380281693E-3</v>
      </c>
      <c r="AG197">
        <v>0.12371040710660783</v>
      </c>
      <c r="AH197">
        <v>1.6949152542372882E-4</v>
      </c>
      <c r="AI197">
        <v>4.9431758514895972E-2</v>
      </c>
      <c r="AJ197">
        <v>1.3333333333333333E-3</v>
      </c>
      <c r="AK197">
        <v>0.22422071958922374</v>
      </c>
      <c r="AL197">
        <v>3.5714285714285714E-4</v>
      </c>
      <c r="AM197">
        <v>0.11067868167383321</v>
      </c>
      <c r="AN197">
        <v>0</v>
      </c>
      <c r="AO197">
        <v>0.11283449943357857</v>
      </c>
      <c r="AP197">
        <v>3.7500000000000001E-4</v>
      </c>
      <c r="AQ197">
        <v>4.8645688815187202E-2</v>
      </c>
      <c r="AR197">
        <v>2.5862068965517241E-3</v>
      </c>
      <c r="AS197">
        <v>0.11296112792302568</v>
      </c>
      <c r="AT197">
        <v>1.5384615384615385E-4</v>
      </c>
      <c r="AU197">
        <v>7.3952457677886968E-2</v>
      </c>
      <c r="AV197">
        <v>8.2474226804123715E-4</v>
      </c>
      <c r="AW197">
        <v>6.4312996479340093E-2</v>
      </c>
      <c r="AX197">
        <v>0</v>
      </c>
      <c r="AY197">
        <v>0.12353495735446247</v>
      </c>
      <c r="AZ197">
        <v>0</v>
      </c>
      <c r="BA197">
        <v>0.10839396350873293</v>
      </c>
      <c r="BB197">
        <v>3.2692307692307695E-3</v>
      </c>
      <c r="BC197">
        <v>0.11315103983517605</v>
      </c>
      <c r="BD197">
        <v>0</v>
      </c>
      <c r="BE197">
        <v>0.14091378807471946</v>
      </c>
      <c r="BF197">
        <v>0</v>
      </c>
      <c r="BG197">
        <v>0.38058375477605422</v>
      </c>
      <c r="BH197">
        <v>0</v>
      </c>
      <c r="BI197">
        <v>0.3443180150522902</v>
      </c>
      <c r="BJ197">
        <v>2.1839080459770113E-3</v>
      </c>
      <c r="BK197">
        <v>0.18747013203452037</v>
      </c>
      <c r="BL197">
        <v>7.3170731707317073E-4</v>
      </c>
      <c r="BM197">
        <v>0.1833703944756542</v>
      </c>
      <c r="BN197">
        <v>9.3749999999999997E-4</v>
      </c>
      <c r="BO197">
        <v>5.929254557358845E-2</v>
      </c>
      <c r="BP197">
        <v>8.9090909090909099E-3</v>
      </c>
      <c r="BQ197">
        <v>0.16232240374105975</v>
      </c>
      <c r="BR197">
        <v>2.9032258064516131E-3</v>
      </c>
      <c r="BS197">
        <v>0.12291210004891234</v>
      </c>
      <c r="BT197">
        <v>4.603174603174603E-3</v>
      </c>
      <c r="BU197">
        <v>0.10029618902307928</v>
      </c>
      <c r="BV197">
        <v>0</v>
      </c>
      <c r="BW197">
        <v>4.2304223958565562E-2</v>
      </c>
      <c r="BX197">
        <v>0</v>
      </c>
      <c r="BY197">
        <v>0.11383076405034112</v>
      </c>
      <c r="BZ197">
        <v>6.6666666666666664E-4</v>
      </c>
      <c r="CA197">
        <v>7.8528444347619478E-2</v>
      </c>
      <c r="CB197">
        <v>8.3333333333333339E-4</v>
      </c>
      <c r="CC197">
        <v>4.8828954798179613E-2</v>
      </c>
      <c r="CD197">
        <v>0</v>
      </c>
      <c r="CE197">
        <v>0.41044155080432909</v>
      </c>
      <c r="CF197">
        <v>0</v>
      </c>
      <c r="CG197">
        <v>5.655247313974715E-2</v>
      </c>
      <c r="CH197">
        <v>3.5971223021582733E-5</v>
      </c>
      <c r="CI197">
        <v>1.5358775641271654E-2</v>
      </c>
      <c r="CJ197">
        <v>1.7567567567567566E-3</v>
      </c>
      <c r="CK197">
        <v>7.9286746930517196E-2</v>
      </c>
      <c r="CL197">
        <v>6.0504201680672267E-3</v>
      </c>
      <c r="CM197">
        <v>0.1105398656874098</v>
      </c>
      <c r="CN197">
        <v>3.9455782312925172E-3</v>
      </c>
      <c r="CO197">
        <v>5.7615990490800573E-2</v>
      </c>
    </row>
    <row r="198" spans="1:93">
      <c r="A198">
        <v>402</v>
      </c>
      <c r="B198" s="32" t="s">
        <v>237</v>
      </c>
      <c r="C198" t="str">
        <f t="shared" si="4"/>
        <v>Other Cdn</v>
      </c>
      <c r="D198">
        <v>0</v>
      </c>
      <c r="E198">
        <v>4.4943987319769695E-2</v>
      </c>
      <c r="F198">
        <v>0</v>
      </c>
      <c r="G198">
        <v>2.5952742716049252E-2</v>
      </c>
      <c r="H198">
        <v>6.2500000000000001E-5</v>
      </c>
      <c r="I198">
        <v>2.7754585777906494E-2</v>
      </c>
      <c r="J198">
        <v>4.6728971962616827E-5</v>
      </c>
      <c r="K198">
        <v>2.5267396861062146E-2</v>
      </c>
      <c r="L198">
        <v>0</v>
      </c>
      <c r="M198">
        <v>7.7214676134923083E-2</v>
      </c>
      <c r="N198">
        <v>1.0695187165775401E-4</v>
      </c>
      <c r="O198">
        <v>5.0194525090241707E-2</v>
      </c>
      <c r="P198">
        <v>0</v>
      </c>
      <c r="Q198">
        <v>4.5867203752114685E-2</v>
      </c>
      <c r="R198">
        <v>9.1743119266055046E-5</v>
      </c>
      <c r="S198">
        <v>7.4091177276751602E-2</v>
      </c>
      <c r="T198">
        <v>0</v>
      </c>
      <c r="U198">
        <v>0.19372506430520028</v>
      </c>
      <c r="V198">
        <v>4.1721739130434781</v>
      </c>
      <c r="W198">
        <v>4.2621062818864166</v>
      </c>
      <c r="X198">
        <v>0</v>
      </c>
      <c r="Y198">
        <v>0.24734008512930353</v>
      </c>
      <c r="Z198">
        <v>0</v>
      </c>
      <c r="AA198">
        <v>0.10641810034579702</v>
      </c>
      <c r="AB198">
        <v>0</v>
      </c>
      <c r="AC198">
        <v>8.7822243051731877E-2</v>
      </c>
      <c r="AD198">
        <v>0</v>
      </c>
      <c r="AE198">
        <v>0.5369671064109387</v>
      </c>
      <c r="AF198">
        <v>1.4084507042253522E-4</v>
      </c>
      <c r="AG198">
        <v>4.0054967732404967E-2</v>
      </c>
      <c r="AH198">
        <v>0</v>
      </c>
      <c r="AI198">
        <v>8.8328762003209937E-2</v>
      </c>
      <c r="AJ198">
        <v>0</v>
      </c>
      <c r="AK198">
        <v>7.9569196462592071E-2</v>
      </c>
      <c r="AL198">
        <v>1.5476190476190477E-3</v>
      </c>
      <c r="AM198">
        <v>9.5444164090036865E-2</v>
      </c>
      <c r="AN198">
        <v>0</v>
      </c>
      <c r="AO198">
        <v>0.15926972934198286</v>
      </c>
      <c r="AP198">
        <v>2.7500000000000003E-3</v>
      </c>
      <c r="AQ198">
        <v>7.0117481744031679E-2</v>
      </c>
      <c r="AR198">
        <v>0</v>
      </c>
      <c r="AS198">
        <v>9.5449516295349007E-2</v>
      </c>
      <c r="AT198">
        <v>0</v>
      </c>
      <c r="AU198">
        <v>7.9010897173663455E-2</v>
      </c>
      <c r="AV198">
        <v>0</v>
      </c>
      <c r="AW198">
        <v>6.6025418102300254E-2</v>
      </c>
      <c r="AX198">
        <v>0</v>
      </c>
      <c r="AY198">
        <v>5.6642245139060632E-2</v>
      </c>
      <c r="AZ198">
        <v>0</v>
      </c>
      <c r="BA198">
        <v>0.12862474424652215</v>
      </c>
      <c r="BB198">
        <v>3.0769230769230769E-3</v>
      </c>
      <c r="BC198">
        <v>0.13725630597299687</v>
      </c>
      <c r="BD198">
        <v>0</v>
      </c>
      <c r="BE198">
        <v>9.8164459587534086E-2</v>
      </c>
      <c r="BF198">
        <v>0</v>
      </c>
      <c r="BG198">
        <v>0.170467198916949</v>
      </c>
      <c r="BH198">
        <v>0</v>
      </c>
      <c r="BI198">
        <v>0.4000563891646417</v>
      </c>
      <c r="BJ198">
        <v>0</v>
      </c>
      <c r="BK198">
        <v>5.5278017022290113E-2</v>
      </c>
      <c r="BL198">
        <v>0</v>
      </c>
      <c r="BM198">
        <v>7.502673390918807E-2</v>
      </c>
      <c r="BN198">
        <v>0</v>
      </c>
      <c r="BO198">
        <v>5.6906690618447608E-2</v>
      </c>
      <c r="BP198">
        <v>1.8181818181818181E-4</v>
      </c>
      <c r="BQ198">
        <v>5.1323788959227422E-2</v>
      </c>
      <c r="BR198">
        <v>0</v>
      </c>
      <c r="BS198">
        <v>9.2614258297974858E-2</v>
      </c>
      <c r="BT198">
        <v>2.1428571428571429E-2</v>
      </c>
      <c r="BU198">
        <v>0.17496644599957631</v>
      </c>
      <c r="BV198">
        <v>0</v>
      </c>
      <c r="BW198">
        <v>4.8212019661947242E-2</v>
      </c>
      <c r="BX198">
        <v>0</v>
      </c>
      <c r="BY198">
        <v>5.4006625256140112E-2</v>
      </c>
      <c r="BZ198">
        <v>0</v>
      </c>
      <c r="CA198">
        <v>3.771680468618166E-2</v>
      </c>
      <c r="CB198">
        <v>1.3888888888888889E-4</v>
      </c>
      <c r="CC198">
        <v>6.5685157029464425E-2</v>
      </c>
      <c r="CD198">
        <v>0</v>
      </c>
      <c r="CE198">
        <v>0.13210300609911207</v>
      </c>
      <c r="CF198">
        <v>3.3644859813084112E-3</v>
      </c>
      <c r="CG198">
        <v>8.8486069968429781E-2</v>
      </c>
      <c r="CH198">
        <v>0</v>
      </c>
      <c r="CI198">
        <v>1.9340046632321615E-2</v>
      </c>
      <c r="CJ198">
        <v>0</v>
      </c>
      <c r="CK198">
        <v>8.8191818666404492E-2</v>
      </c>
      <c r="CL198">
        <v>0</v>
      </c>
      <c r="CM198">
        <v>3.4497230408984836E-2</v>
      </c>
      <c r="CN198">
        <v>2.7210884353741501E-4</v>
      </c>
      <c r="CO198">
        <v>2.3540072504165094E-2</v>
      </c>
    </row>
    <row r="199" spans="1:93">
      <c r="A199">
        <v>498</v>
      </c>
      <c r="B199" s="32" t="s">
        <v>238</v>
      </c>
      <c r="C199" t="str">
        <f t="shared" ref="C199:C262" si="5">VLOOKUP(B199,stock_lu,2,FALSE)</f>
        <v>Other Cdn</v>
      </c>
      <c r="D199">
        <v>3.8461538461538462E-4</v>
      </c>
      <c r="E199">
        <v>4.7086275194913964E-2</v>
      </c>
      <c r="F199">
        <v>0</v>
      </c>
      <c r="G199">
        <v>2.3442707950567583E-2</v>
      </c>
      <c r="H199">
        <v>0</v>
      </c>
      <c r="I199">
        <v>7.5813335675108104E-2</v>
      </c>
      <c r="J199">
        <v>5.6074766355140187E-4</v>
      </c>
      <c r="K199">
        <v>5.0410631053105448E-2</v>
      </c>
      <c r="L199">
        <v>0</v>
      </c>
      <c r="M199">
        <v>4.5251222826756074E-2</v>
      </c>
      <c r="N199">
        <v>0</v>
      </c>
      <c r="O199">
        <v>2.5030496450834886E-2</v>
      </c>
      <c r="P199">
        <v>0</v>
      </c>
      <c r="Q199">
        <v>6.1206900170347148E-2</v>
      </c>
      <c r="R199">
        <v>0</v>
      </c>
      <c r="S199">
        <v>4.6136865531114117E-2</v>
      </c>
      <c r="T199">
        <v>0</v>
      </c>
      <c r="U199">
        <v>0.22633037454978153</v>
      </c>
      <c r="V199">
        <v>1.3043478260869565E-2</v>
      </c>
      <c r="W199">
        <v>0.42217172571904865</v>
      </c>
      <c r="X199">
        <v>0</v>
      </c>
      <c r="Y199">
        <v>0.14255925895651753</v>
      </c>
      <c r="Z199">
        <v>0</v>
      </c>
      <c r="AA199">
        <v>3.1479780775281255E-2</v>
      </c>
      <c r="AB199">
        <v>0</v>
      </c>
      <c r="AC199">
        <v>0.15555464514042158</v>
      </c>
      <c r="AD199">
        <v>0</v>
      </c>
      <c r="AE199">
        <v>0.39315964766345873</v>
      </c>
      <c r="AF199">
        <v>0</v>
      </c>
      <c r="AG199">
        <v>5.601672774608258E-2</v>
      </c>
      <c r="AH199">
        <v>0</v>
      </c>
      <c r="AI199">
        <v>7.6626282427871117E-2</v>
      </c>
      <c r="AJ199">
        <v>1.7777777777777776E-3</v>
      </c>
      <c r="AK199">
        <v>9.8311926659446283E-2</v>
      </c>
      <c r="AL199">
        <v>0</v>
      </c>
      <c r="AM199">
        <v>8.5430616520214261E-2</v>
      </c>
      <c r="AN199">
        <v>0</v>
      </c>
      <c r="AO199">
        <v>8.1068765961259337E-2</v>
      </c>
      <c r="AP199">
        <v>0</v>
      </c>
      <c r="AQ199">
        <v>6.9987268283396936E-2</v>
      </c>
      <c r="AR199">
        <v>0</v>
      </c>
      <c r="AS199">
        <v>7.9042978051424143E-2</v>
      </c>
      <c r="AT199">
        <v>0</v>
      </c>
      <c r="AU199">
        <v>5.4745915934717469E-2</v>
      </c>
      <c r="AV199">
        <v>0</v>
      </c>
      <c r="AW199">
        <v>3.8941279413037148E-2</v>
      </c>
      <c r="AX199">
        <v>0</v>
      </c>
      <c r="AY199">
        <v>5.9708928273848279E-2</v>
      </c>
      <c r="AZ199">
        <v>3.2142857142857142E-3</v>
      </c>
      <c r="BA199">
        <v>0.19141339427728365</v>
      </c>
      <c r="BB199">
        <v>0</v>
      </c>
      <c r="BC199">
        <v>6.6046251299608782E-2</v>
      </c>
      <c r="BD199">
        <v>0</v>
      </c>
      <c r="BE199">
        <v>7.6239457274330999E-2</v>
      </c>
      <c r="BF199">
        <v>0</v>
      </c>
      <c r="BG199">
        <v>0.33910656042891968</v>
      </c>
      <c r="BH199">
        <v>0</v>
      </c>
      <c r="BI199">
        <v>0.23925558368287328</v>
      </c>
      <c r="BJ199">
        <v>0</v>
      </c>
      <c r="BK199">
        <v>7.6057073095385341E-2</v>
      </c>
      <c r="BL199">
        <v>0</v>
      </c>
      <c r="BM199">
        <v>9.7888294559774588E-2</v>
      </c>
      <c r="BN199">
        <v>0</v>
      </c>
      <c r="BO199">
        <v>4.8686919615171402E-2</v>
      </c>
      <c r="BP199">
        <v>0</v>
      </c>
      <c r="BQ199">
        <v>3.683610714881512E-2</v>
      </c>
      <c r="BR199">
        <v>0</v>
      </c>
      <c r="BS199">
        <v>8.7963933889785378E-2</v>
      </c>
      <c r="BT199">
        <v>3.9682539682539683E-4</v>
      </c>
      <c r="BU199">
        <v>4.6667694258113249E-2</v>
      </c>
      <c r="BV199">
        <v>0</v>
      </c>
      <c r="BW199">
        <v>4.5321347094390771E-2</v>
      </c>
      <c r="BX199">
        <v>0</v>
      </c>
      <c r="BY199">
        <v>0.18344337204454866</v>
      </c>
      <c r="BZ199">
        <v>0</v>
      </c>
      <c r="CA199">
        <v>4.290547736593546E-2</v>
      </c>
      <c r="CB199">
        <v>0</v>
      </c>
      <c r="CC199">
        <v>3.7381542744699528E-2</v>
      </c>
      <c r="CD199">
        <v>0</v>
      </c>
      <c r="CE199">
        <v>0.22402095089219645</v>
      </c>
      <c r="CF199">
        <v>1.7757009345794391E-3</v>
      </c>
      <c r="CG199">
        <v>5.2767793624562354E-2</v>
      </c>
      <c r="CH199">
        <v>3.5971223021582733E-5</v>
      </c>
      <c r="CI199">
        <v>1.5162169671221646E-2</v>
      </c>
      <c r="CJ199">
        <v>0</v>
      </c>
      <c r="CK199">
        <v>0.10871164529240747</v>
      </c>
      <c r="CL199">
        <v>0</v>
      </c>
      <c r="CM199">
        <v>4.3240917863729127E-2</v>
      </c>
      <c r="CN199">
        <v>1.2925170068027211E-3</v>
      </c>
      <c r="CO199">
        <v>3.9825195600529835E-2</v>
      </c>
    </row>
    <row r="200" spans="1:93">
      <c r="A200">
        <v>236</v>
      </c>
      <c r="B200" s="32" t="s">
        <v>239</v>
      </c>
      <c r="C200" t="str">
        <f t="shared" si="5"/>
        <v>Other Cdn</v>
      </c>
      <c r="D200">
        <v>3.8461538461538462E-4</v>
      </c>
      <c r="E200">
        <v>3.1421921228870983E-2</v>
      </c>
      <c r="F200">
        <v>0</v>
      </c>
      <c r="G200">
        <v>3.2439067947660452E-2</v>
      </c>
      <c r="H200">
        <v>0</v>
      </c>
      <c r="I200">
        <v>4.0204890788613404E-2</v>
      </c>
      <c r="J200">
        <v>0</v>
      </c>
      <c r="K200">
        <v>2.2957245120230566E-2</v>
      </c>
      <c r="L200">
        <v>0</v>
      </c>
      <c r="M200">
        <v>5.7420351877021505E-2</v>
      </c>
      <c r="N200">
        <v>0</v>
      </c>
      <c r="O200">
        <v>3.1938227957112833E-2</v>
      </c>
      <c r="P200">
        <v>0</v>
      </c>
      <c r="Q200">
        <v>4.3367268440578553E-2</v>
      </c>
      <c r="R200">
        <v>0</v>
      </c>
      <c r="S200">
        <v>4.7192884175812778E-2</v>
      </c>
      <c r="T200">
        <v>0</v>
      </c>
      <c r="U200">
        <v>0.26746752510856109</v>
      </c>
      <c r="V200">
        <v>0</v>
      </c>
      <c r="W200">
        <v>0.14692254770287086</v>
      </c>
      <c r="X200">
        <v>0</v>
      </c>
      <c r="Y200">
        <v>0.20486821885961201</v>
      </c>
      <c r="Z200">
        <v>0</v>
      </c>
      <c r="AA200">
        <v>3.4859957281416235E-2</v>
      </c>
      <c r="AB200">
        <v>0</v>
      </c>
      <c r="AC200">
        <v>9.4466650172425795E-2</v>
      </c>
      <c r="AD200">
        <v>0</v>
      </c>
      <c r="AE200">
        <v>0.48154321455789273</v>
      </c>
      <c r="AF200">
        <v>0</v>
      </c>
      <c r="AG200">
        <v>7.6120779274149092E-2</v>
      </c>
      <c r="AH200">
        <v>0</v>
      </c>
      <c r="AI200">
        <v>0.10326814770796024</v>
      </c>
      <c r="AJ200">
        <v>0</v>
      </c>
      <c r="AK200">
        <v>0.11300869080039661</v>
      </c>
      <c r="AL200">
        <v>0</v>
      </c>
      <c r="AM200">
        <v>5.5691554610420878E-2</v>
      </c>
      <c r="AN200">
        <v>0</v>
      </c>
      <c r="AO200">
        <v>4.9313316460343988E-2</v>
      </c>
      <c r="AP200">
        <v>0</v>
      </c>
      <c r="AQ200">
        <v>5.4183472432730716E-2</v>
      </c>
      <c r="AR200">
        <v>0</v>
      </c>
      <c r="AS200">
        <v>0.13672910072365166</v>
      </c>
      <c r="AT200">
        <v>0</v>
      </c>
      <c r="AU200">
        <v>0.14014933386776535</v>
      </c>
      <c r="AV200">
        <v>0</v>
      </c>
      <c r="AW200">
        <v>5.8061408118571092E-2</v>
      </c>
      <c r="AX200">
        <v>0</v>
      </c>
      <c r="AY200">
        <v>0.11300436716649435</v>
      </c>
      <c r="AZ200">
        <v>0</v>
      </c>
      <c r="BA200">
        <v>0.23825839398902743</v>
      </c>
      <c r="BB200">
        <v>0</v>
      </c>
      <c r="BC200">
        <v>9.6729135489599341E-2</v>
      </c>
      <c r="BD200">
        <v>0</v>
      </c>
      <c r="BE200">
        <v>8.9793255219243959E-2</v>
      </c>
      <c r="BF200">
        <v>0</v>
      </c>
      <c r="BG200">
        <v>0.22255101189455306</v>
      </c>
      <c r="BH200">
        <v>0</v>
      </c>
      <c r="BI200">
        <v>0.25127625032103112</v>
      </c>
      <c r="BJ200">
        <v>0</v>
      </c>
      <c r="BK200">
        <v>5.4976174275533203E-2</v>
      </c>
      <c r="BL200">
        <v>0</v>
      </c>
      <c r="BM200">
        <v>3.0465922228642996E-2</v>
      </c>
      <c r="BN200">
        <v>0</v>
      </c>
      <c r="BO200">
        <v>3.3298810505453594E-2</v>
      </c>
      <c r="BP200">
        <v>0</v>
      </c>
      <c r="BQ200">
        <v>4.1368759196085909E-2</v>
      </c>
      <c r="BR200">
        <v>0</v>
      </c>
      <c r="BS200">
        <v>6.0053884528019436E-2</v>
      </c>
      <c r="BT200">
        <v>0</v>
      </c>
      <c r="BU200">
        <v>4.5202896258790946E-2</v>
      </c>
      <c r="BV200">
        <v>0</v>
      </c>
      <c r="BW200">
        <v>3.3953280880177884E-2</v>
      </c>
      <c r="BX200">
        <v>0</v>
      </c>
      <c r="BY200">
        <v>8.4844742105956758E-2</v>
      </c>
      <c r="BZ200">
        <v>0</v>
      </c>
      <c r="CA200">
        <v>6.0423195846128708E-2</v>
      </c>
      <c r="CB200">
        <v>0</v>
      </c>
      <c r="CC200">
        <v>3.8613840819973967E-2</v>
      </c>
      <c r="CD200">
        <v>0</v>
      </c>
      <c r="CE200">
        <v>0.20729745469607769</v>
      </c>
      <c r="CF200">
        <v>0</v>
      </c>
      <c r="CG200">
        <v>3.9581185770852081E-2</v>
      </c>
      <c r="CH200">
        <v>0</v>
      </c>
      <c r="CI200">
        <v>1.6482665677213217E-2</v>
      </c>
      <c r="CJ200">
        <v>0</v>
      </c>
      <c r="CK200">
        <v>5.2373220212428614E-2</v>
      </c>
      <c r="CL200">
        <v>0</v>
      </c>
      <c r="CM200">
        <v>3.9253713014166428E-2</v>
      </c>
      <c r="CN200">
        <v>0</v>
      </c>
      <c r="CO200">
        <v>1.9990434256067932E-2</v>
      </c>
    </row>
    <row r="201" spans="1:93">
      <c r="A201">
        <v>469</v>
      </c>
      <c r="B201" s="32" t="s">
        <v>240</v>
      </c>
      <c r="C201" t="str">
        <f t="shared" si="5"/>
        <v>Other Cdn</v>
      </c>
      <c r="D201">
        <v>0.82682692307692296</v>
      </c>
      <c r="E201">
        <v>1.2413934499866441</v>
      </c>
      <c r="F201">
        <v>0</v>
      </c>
      <c r="G201">
        <v>2.8378169991266269E-2</v>
      </c>
      <c r="H201">
        <v>0</v>
      </c>
      <c r="I201">
        <v>4.676013848413095E-2</v>
      </c>
      <c r="J201">
        <v>0</v>
      </c>
      <c r="K201">
        <v>2.8440829595474323E-2</v>
      </c>
      <c r="L201">
        <v>0</v>
      </c>
      <c r="M201">
        <v>4.4523699711317803E-2</v>
      </c>
      <c r="N201">
        <v>4.8128342245989307E-4</v>
      </c>
      <c r="O201">
        <v>3.890901426583708E-2</v>
      </c>
      <c r="P201">
        <v>0</v>
      </c>
      <c r="Q201">
        <v>4.6575684959460802E-2</v>
      </c>
      <c r="R201">
        <v>5.5045871559633022E-4</v>
      </c>
      <c r="S201">
        <v>5.7219218833363936E-2</v>
      </c>
      <c r="T201">
        <v>0</v>
      </c>
      <c r="U201">
        <v>0.35478480678562385</v>
      </c>
      <c r="V201">
        <v>0</v>
      </c>
      <c r="W201">
        <v>0.24582434899955716</v>
      </c>
      <c r="X201">
        <v>0</v>
      </c>
      <c r="Y201">
        <v>0.16804646369797885</v>
      </c>
      <c r="Z201">
        <v>0</v>
      </c>
      <c r="AA201">
        <v>0.2197799215610747</v>
      </c>
      <c r="AB201">
        <v>0</v>
      </c>
      <c r="AC201">
        <v>7.4748903937542716E-2</v>
      </c>
      <c r="AD201">
        <v>0</v>
      </c>
      <c r="AE201">
        <v>0.41656245249384</v>
      </c>
      <c r="AF201">
        <v>0</v>
      </c>
      <c r="AG201">
        <v>8.6550892575990052E-2</v>
      </c>
      <c r="AH201">
        <v>0</v>
      </c>
      <c r="AI201">
        <v>7.0084000147734665E-2</v>
      </c>
      <c r="AJ201">
        <v>0</v>
      </c>
      <c r="AK201">
        <v>6.4311559595999296E-2</v>
      </c>
      <c r="AL201">
        <v>0</v>
      </c>
      <c r="AM201">
        <v>3.7618068955107109E-2</v>
      </c>
      <c r="AN201">
        <v>0</v>
      </c>
      <c r="AO201">
        <v>0.10763199368499336</v>
      </c>
      <c r="AP201">
        <v>0</v>
      </c>
      <c r="AQ201">
        <v>4.2386256728755241E-2</v>
      </c>
      <c r="AR201">
        <v>0</v>
      </c>
      <c r="AS201">
        <v>7.5548834290386363E-2</v>
      </c>
      <c r="AT201">
        <v>0</v>
      </c>
      <c r="AU201">
        <v>2.9232662466075268E-2</v>
      </c>
      <c r="AV201">
        <v>0</v>
      </c>
      <c r="AW201">
        <v>4.0571568927273698E-2</v>
      </c>
      <c r="AX201">
        <v>0</v>
      </c>
      <c r="AY201">
        <v>8.2788098703428958E-2</v>
      </c>
      <c r="AZ201">
        <v>0</v>
      </c>
      <c r="BA201">
        <v>0.11592997703768251</v>
      </c>
      <c r="BB201">
        <v>0</v>
      </c>
      <c r="BC201">
        <v>7.5517864077180308E-2</v>
      </c>
      <c r="BD201">
        <v>0</v>
      </c>
      <c r="BE201">
        <v>6.0693092400589697E-2</v>
      </c>
      <c r="BF201">
        <v>0</v>
      </c>
      <c r="BG201">
        <v>8.925265600339502E-2</v>
      </c>
      <c r="BH201">
        <v>0</v>
      </c>
      <c r="BI201">
        <v>0.36657397295466138</v>
      </c>
      <c r="BJ201">
        <v>0</v>
      </c>
      <c r="BK201">
        <v>6.4383461564382377E-2</v>
      </c>
      <c r="BL201">
        <v>0</v>
      </c>
      <c r="BM201">
        <v>6.5887871578630575E-2</v>
      </c>
      <c r="BN201">
        <v>0</v>
      </c>
      <c r="BO201">
        <v>4.5761326574969299E-2</v>
      </c>
      <c r="BP201">
        <v>0</v>
      </c>
      <c r="BQ201">
        <v>3.2201360107288544E-2</v>
      </c>
      <c r="BR201">
        <v>0</v>
      </c>
      <c r="BS201">
        <v>8.4036490961851312E-2</v>
      </c>
      <c r="BT201">
        <v>0</v>
      </c>
      <c r="BU201">
        <v>4.4319931471433538E-2</v>
      </c>
      <c r="BV201">
        <v>0</v>
      </c>
      <c r="BW201">
        <v>5.3439255004140332E-2</v>
      </c>
      <c r="BX201">
        <v>0</v>
      </c>
      <c r="BY201">
        <v>0.2193380462159992</v>
      </c>
      <c r="BZ201">
        <v>0</v>
      </c>
      <c r="CA201">
        <v>5.2697515148347196E-2</v>
      </c>
      <c r="CB201">
        <v>0</v>
      </c>
      <c r="CC201">
        <v>5.9858317732961588E-2</v>
      </c>
      <c r="CD201">
        <v>0</v>
      </c>
      <c r="CE201">
        <v>0.25989760787021049</v>
      </c>
      <c r="CF201">
        <v>0</v>
      </c>
      <c r="CG201">
        <v>4.6395853882925282E-2</v>
      </c>
      <c r="CH201">
        <v>0</v>
      </c>
      <c r="CI201">
        <v>2.2830456039516545E-2</v>
      </c>
      <c r="CJ201">
        <v>4.0540540540540538E-4</v>
      </c>
      <c r="CK201">
        <v>5.7079556827122922E-2</v>
      </c>
      <c r="CL201">
        <v>0</v>
      </c>
      <c r="CM201">
        <v>4.4005099078112384E-2</v>
      </c>
      <c r="CN201">
        <v>0</v>
      </c>
      <c r="CO201">
        <v>1.4274816182273723E-2</v>
      </c>
    </row>
    <row r="202" spans="1:93">
      <c r="A202">
        <v>237</v>
      </c>
      <c r="B202" s="32" t="s">
        <v>241</v>
      </c>
      <c r="C202" t="str">
        <f t="shared" si="5"/>
        <v>US</v>
      </c>
      <c r="D202">
        <v>4.134615384615385E-3</v>
      </c>
      <c r="E202">
        <v>0.1117337565073077</v>
      </c>
      <c r="F202">
        <v>0</v>
      </c>
      <c r="G202">
        <v>2.5665108021923025E-2</v>
      </c>
      <c r="H202">
        <v>0.37531249999999999</v>
      </c>
      <c r="I202">
        <v>0.57743560947373196</v>
      </c>
      <c r="J202">
        <v>0</v>
      </c>
      <c r="K202">
        <v>1.8353890228740392E-2</v>
      </c>
      <c r="L202">
        <v>0</v>
      </c>
      <c r="M202">
        <v>8.8953700744193953E-2</v>
      </c>
      <c r="N202">
        <v>0</v>
      </c>
      <c r="O202">
        <v>2.862991385241527E-2</v>
      </c>
      <c r="P202">
        <v>0</v>
      </c>
      <c r="Q202">
        <v>6.3154544172568966E-2</v>
      </c>
      <c r="R202">
        <v>0</v>
      </c>
      <c r="S202">
        <v>5.0526262382240693E-2</v>
      </c>
      <c r="T202">
        <v>0</v>
      </c>
      <c r="U202">
        <v>0.38122769751912788</v>
      </c>
      <c r="V202">
        <v>0</v>
      </c>
      <c r="W202">
        <v>0.11267288723535837</v>
      </c>
      <c r="X202">
        <v>0</v>
      </c>
      <c r="Y202">
        <v>9.7648673961056129E-2</v>
      </c>
      <c r="Z202">
        <v>0</v>
      </c>
      <c r="AA202">
        <v>3.8128578243200775E-2</v>
      </c>
      <c r="AB202">
        <v>0</v>
      </c>
      <c r="AC202">
        <v>8.6639608391163789E-2</v>
      </c>
      <c r="AD202">
        <v>0</v>
      </c>
      <c r="AE202">
        <v>0.62896313966965223</v>
      </c>
      <c r="AF202">
        <v>0</v>
      </c>
      <c r="AG202">
        <v>6.7534581452535838E-2</v>
      </c>
      <c r="AH202">
        <v>0</v>
      </c>
      <c r="AI202">
        <v>7.0512960565847604E-2</v>
      </c>
      <c r="AJ202">
        <v>0</v>
      </c>
      <c r="AK202">
        <v>9.8657977070503361E-2</v>
      </c>
      <c r="AL202">
        <v>0</v>
      </c>
      <c r="AM202">
        <v>0.11821442113776345</v>
      </c>
      <c r="AN202">
        <v>0</v>
      </c>
      <c r="AO202">
        <v>8.7272940002074265E-2</v>
      </c>
      <c r="AP202">
        <v>0</v>
      </c>
      <c r="AQ202">
        <v>6.8735204610412617E-2</v>
      </c>
      <c r="AR202">
        <v>0</v>
      </c>
      <c r="AS202">
        <v>9.0932595221336204E-2</v>
      </c>
      <c r="AT202">
        <v>0</v>
      </c>
      <c r="AU202">
        <v>5.2021151659896944E-2</v>
      </c>
      <c r="AV202">
        <v>0</v>
      </c>
      <c r="AW202">
        <v>3.9923920047249789E-2</v>
      </c>
      <c r="AX202">
        <v>0</v>
      </c>
      <c r="AY202">
        <v>6.0149332450322543E-2</v>
      </c>
      <c r="AZ202">
        <v>0</v>
      </c>
      <c r="BA202">
        <v>0.28940313494751874</v>
      </c>
      <c r="BB202">
        <v>0</v>
      </c>
      <c r="BC202">
        <v>0.12278097538622049</v>
      </c>
      <c r="BD202">
        <v>0</v>
      </c>
      <c r="BE202">
        <v>0.36373818392718227</v>
      </c>
      <c r="BF202">
        <v>0</v>
      </c>
      <c r="BG202">
        <v>0.1010792842385136</v>
      </c>
      <c r="BH202">
        <v>0</v>
      </c>
      <c r="BI202">
        <v>0.17514067895763852</v>
      </c>
      <c r="BJ202">
        <v>0</v>
      </c>
      <c r="BK202">
        <v>5.0535208327739924E-2</v>
      </c>
      <c r="BL202">
        <v>0</v>
      </c>
      <c r="BM202">
        <v>9.9965148442296148E-2</v>
      </c>
      <c r="BN202">
        <v>0</v>
      </c>
      <c r="BO202">
        <v>3.1237052923531926E-2</v>
      </c>
      <c r="BP202">
        <v>0</v>
      </c>
      <c r="BQ202">
        <v>4.619770365269555E-2</v>
      </c>
      <c r="BR202">
        <v>0</v>
      </c>
      <c r="BS202">
        <v>7.7167626529901973E-2</v>
      </c>
      <c r="BT202">
        <v>0</v>
      </c>
      <c r="BU202">
        <v>3.507727100978849E-2</v>
      </c>
      <c r="BV202">
        <v>0</v>
      </c>
      <c r="BW202">
        <v>3.8315619643571816E-2</v>
      </c>
      <c r="BX202">
        <v>0</v>
      </c>
      <c r="BY202">
        <v>9.1914538176682506E-2</v>
      </c>
      <c r="BZ202">
        <v>8.8888888888888882E-4</v>
      </c>
      <c r="CA202">
        <v>7.4232479724879286E-2</v>
      </c>
      <c r="CB202">
        <v>0</v>
      </c>
      <c r="CC202">
        <v>8.5921463266083714E-2</v>
      </c>
      <c r="CD202">
        <v>0</v>
      </c>
      <c r="CE202">
        <v>0.23508152784188141</v>
      </c>
      <c r="CF202">
        <v>0</v>
      </c>
      <c r="CG202">
        <v>5.3665309992113649E-2</v>
      </c>
      <c r="CH202">
        <v>0</v>
      </c>
      <c r="CI202">
        <v>2.2939289899691986E-2</v>
      </c>
      <c r="CJ202">
        <v>0</v>
      </c>
      <c r="CK202">
        <v>6.0828023187018701E-2</v>
      </c>
      <c r="CL202">
        <v>0</v>
      </c>
      <c r="CM202">
        <v>6.663053026020635E-2</v>
      </c>
      <c r="CN202">
        <v>0</v>
      </c>
      <c r="CO202">
        <v>2.1361721192666848E-2</v>
      </c>
    </row>
    <row r="203" spans="1:93">
      <c r="A203">
        <v>478</v>
      </c>
      <c r="B203" s="32" t="s">
        <v>242</v>
      </c>
      <c r="C203" t="str">
        <f t="shared" si="5"/>
        <v>Other Cdn</v>
      </c>
      <c r="D203">
        <v>1.5480769230769232E-2</v>
      </c>
      <c r="E203">
        <v>0.21899896610421565</v>
      </c>
      <c r="F203">
        <v>0</v>
      </c>
      <c r="G203">
        <v>3.9305439722246802E-2</v>
      </c>
      <c r="H203">
        <v>3.6999999999999998E-2</v>
      </c>
      <c r="I203">
        <v>0.2137456926399042</v>
      </c>
      <c r="J203">
        <v>0</v>
      </c>
      <c r="K203">
        <v>2.6984299420987824E-2</v>
      </c>
      <c r="L203">
        <v>0</v>
      </c>
      <c r="M203">
        <v>0.10693254442360235</v>
      </c>
      <c r="N203">
        <v>1.0695187165775401E-4</v>
      </c>
      <c r="O203">
        <v>4.0326449412912947E-2</v>
      </c>
      <c r="P203">
        <v>0</v>
      </c>
      <c r="Q203">
        <v>5.0966966391637579E-2</v>
      </c>
      <c r="R203">
        <v>0</v>
      </c>
      <c r="S203">
        <v>3.1760037311013976E-2</v>
      </c>
      <c r="T203">
        <v>0</v>
      </c>
      <c r="U203">
        <v>0.27184028346433742</v>
      </c>
      <c r="V203">
        <v>0</v>
      </c>
      <c r="W203">
        <v>0.24948309397916754</v>
      </c>
      <c r="X203">
        <v>0</v>
      </c>
      <c r="Y203">
        <v>0.33690375541694612</v>
      </c>
      <c r="Z203">
        <v>0</v>
      </c>
      <c r="AA203">
        <v>4.7991889128708116E-2</v>
      </c>
      <c r="AB203">
        <v>0</v>
      </c>
      <c r="AC203">
        <v>4.3997199630857603E-2</v>
      </c>
      <c r="AD203">
        <v>0</v>
      </c>
      <c r="AE203">
        <v>0.32422997456688157</v>
      </c>
      <c r="AF203">
        <v>0</v>
      </c>
      <c r="AG203">
        <v>5.9882966668074286E-2</v>
      </c>
      <c r="AH203">
        <v>0</v>
      </c>
      <c r="AI203">
        <v>8.855428666173433E-2</v>
      </c>
      <c r="AJ203">
        <v>0</v>
      </c>
      <c r="AK203">
        <v>8.724462598049379E-2</v>
      </c>
      <c r="AL203">
        <v>0</v>
      </c>
      <c r="AM203">
        <v>4.9740195101154044E-2</v>
      </c>
      <c r="AN203">
        <v>0</v>
      </c>
      <c r="AO203">
        <v>4.6675559565859288E-2</v>
      </c>
      <c r="AP203">
        <v>0</v>
      </c>
      <c r="AQ203">
        <v>4.3562178163363593E-2</v>
      </c>
      <c r="AR203">
        <v>0</v>
      </c>
      <c r="AS203">
        <v>6.9043144450260621E-2</v>
      </c>
      <c r="AT203">
        <v>0</v>
      </c>
      <c r="AU203">
        <v>7.7076338627348029E-2</v>
      </c>
      <c r="AV203">
        <v>0</v>
      </c>
      <c r="AW203">
        <v>4.3587074727587875E-2</v>
      </c>
      <c r="AX203">
        <v>0</v>
      </c>
      <c r="AY203">
        <v>2.0690162113449661E-2</v>
      </c>
      <c r="AZ203">
        <v>0</v>
      </c>
      <c r="BA203">
        <v>0.11397158660058759</v>
      </c>
      <c r="BB203">
        <v>0</v>
      </c>
      <c r="BC203">
        <v>9.8900060779567908E-2</v>
      </c>
      <c r="BD203">
        <v>0</v>
      </c>
      <c r="BE203">
        <v>0.11888907671126107</v>
      </c>
      <c r="BF203">
        <v>0</v>
      </c>
      <c r="BG203">
        <v>0.22877778285356445</v>
      </c>
      <c r="BH203">
        <v>0</v>
      </c>
      <c r="BI203">
        <v>0.26949740793797727</v>
      </c>
      <c r="BJ203">
        <v>0</v>
      </c>
      <c r="BK203">
        <v>4.0512957556478116E-2</v>
      </c>
      <c r="BL203">
        <v>0</v>
      </c>
      <c r="BM203">
        <v>7.1006355984932948E-2</v>
      </c>
      <c r="BN203">
        <v>0</v>
      </c>
      <c r="BO203">
        <v>3.6102220666237458E-2</v>
      </c>
      <c r="BP203">
        <v>0</v>
      </c>
      <c r="BQ203">
        <v>6.1997667464809558E-2</v>
      </c>
      <c r="BR203">
        <v>0</v>
      </c>
      <c r="BS203">
        <v>9.3263389419324647E-2</v>
      </c>
      <c r="BT203">
        <v>0</v>
      </c>
      <c r="BU203">
        <v>6.2059134973212131E-2</v>
      </c>
      <c r="BV203">
        <v>0</v>
      </c>
      <c r="BW203">
        <v>2.7622467305981342E-2</v>
      </c>
      <c r="BX203">
        <v>0</v>
      </c>
      <c r="BY203">
        <v>0.20241342895080341</v>
      </c>
      <c r="BZ203">
        <v>6.6666666666666664E-4</v>
      </c>
      <c r="CA203">
        <v>5.7424034619444807E-2</v>
      </c>
      <c r="CB203">
        <v>0</v>
      </c>
      <c r="CC203">
        <v>0.1028012179355911</v>
      </c>
      <c r="CD203">
        <v>0</v>
      </c>
      <c r="CE203">
        <v>9.6207513160661493E-2</v>
      </c>
      <c r="CF203">
        <v>0</v>
      </c>
      <c r="CG203">
        <v>6.9003450258771526E-2</v>
      </c>
      <c r="CH203">
        <v>0</v>
      </c>
      <c r="CI203">
        <v>2.3008799196917021E-2</v>
      </c>
      <c r="CJ203">
        <v>0</v>
      </c>
      <c r="CK203">
        <v>4.0663715444796474E-2</v>
      </c>
      <c r="CL203">
        <v>0</v>
      </c>
      <c r="CM203">
        <v>3.060871753861857E-2</v>
      </c>
      <c r="CN203">
        <v>0</v>
      </c>
      <c r="CO203">
        <v>2.185299419611721E-2</v>
      </c>
    </row>
    <row r="204" spans="1:93">
      <c r="A204">
        <v>239</v>
      </c>
      <c r="B204" s="32" t="s">
        <v>243</v>
      </c>
      <c r="C204" t="str">
        <f t="shared" si="5"/>
        <v>US</v>
      </c>
      <c r="D204">
        <v>0</v>
      </c>
      <c r="E204">
        <v>4.8474839669751364E-2</v>
      </c>
      <c r="F204">
        <v>0</v>
      </c>
      <c r="G204">
        <v>3.1260083481685186E-2</v>
      </c>
      <c r="H204">
        <v>2.0625000000000001E-3</v>
      </c>
      <c r="I204">
        <v>5.641143611903976E-2</v>
      </c>
      <c r="J204">
        <v>0</v>
      </c>
      <c r="K204">
        <v>1.9219035801353659E-2</v>
      </c>
      <c r="L204">
        <v>0</v>
      </c>
      <c r="M204">
        <v>5.7629177611789886E-2</v>
      </c>
      <c r="N204">
        <v>0</v>
      </c>
      <c r="O204">
        <v>3.3541192601935228E-2</v>
      </c>
      <c r="P204">
        <v>0</v>
      </c>
      <c r="Q204">
        <v>7.5119793652138292E-2</v>
      </c>
      <c r="R204">
        <v>0</v>
      </c>
      <c r="S204">
        <v>5.1352324252370622E-2</v>
      </c>
      <c r="T204">
        <v>0</v>
      </c>
      <c r="U204">
        <v>0.23227184702647899</v>
      </c>
      <c r="V204">
        <v>0</v>
      </c>
      <c r="W204">
        <v>0.18332838959049141</v>
      </c>
      <c r="X204">
        <v>0</v>
      </c>
      <c r="Y204">
        <v>0.19891793995183898</v>
      </c>
      <c r="Z204">
        <v>0</v>
      </c>
      <c r="AA204">
        <v>0.32860793997988214</v>
      </c>
      <c r="AB204">
        <v>0</v>
      </c>
      <c r="AC204">
        <v>0.12782863691693502</v>
      </c>
      <c r="AD204">
        <v>0</v>
      </c>
      <c r="AE204">
        <v>0.41564307165680209</v>
      </c>
      <c r="AF204">
        <v>0</v>
      </c>
      <c r="AG204">
        <v>6.0563436931776765E-2</v>
      </c>
      <c r="AH204">
        <v>0</v>
      </c>
      <c r="AI204">
        <v>5.0160653994150747E-2</v>
      </c>
      <c r="AJ204">
        <v>0</v>
      </c>
      <c r="AK204">
        <v>0.10000151964041862</v>
      </c>
      <c r="AL204">
        <v>0</v>
      </c>
      <c r="AM204">
        <v>3.0956158165586986E-2</v>
      </c>
      <c r="AN204">
        <v>0</v>
      </c>
      <c r="AO204">
        <v>8.2566293481552935E-2</v>
      </c>
      <c r="AP204">
        <v>0</v>
      </c>
      <c r="AQ204">
        <v>6.1497425095115438E-2</v>
      </c>
      <c r="AR204">
        <v>0</v>
      </c>
      <c r="AS204">
        <v>7.6212072062061112E-2</v>
      </c>
      <c r="AT204">
        <v>0</v>
      </c>
      <c r="AU204">
        <v>5.5686315164227347E-2</v>
      </c>
      <c r="AV204">
        <v>0</v>
      </c>
      <c r="AW204">
        <v>5.2570238376825944E-2</v>
      </c>
      <c r="AX204">
        <v>0</v>
      </c>
      <c r="AY204">
        <v>4.6603805547070352E-2</v>
      </c>
      <c r="AZ204">
        <v>0</v>
      </c>
      <c r="BA204">
        <v>0.10652863105721155</v>
      </c>
      <c r="BB204">
        <v>0</v>
      </c>
      <c r="BC204">
        <v>5.6639638989584733E-2</v>
      </c>
      <c r="BD204">
        <v>0</v>
      </c>
      <c r="BE204">
        <v>0.11721272747593683</v>
      </c>
      <c r="BF204">
        <v>0</v>
      </c>
      <c r="BG204">
        <v>0.18771937528232313</v>
      </c>
      <c r="BH204">
        <v>0</v>
      </c>
      <c r="BI204">
        <v>0.21149010096522391</v>
      </c>
      <c r="BJ204">
        <v>0</v>
      </c>
      <c r="BK204">
        <v>0.13326268417790266</v>
      </c>
      <c r="BL204">
        <v>0</v>
      </c>
      <c r="BM204">
        <v>0.11313197507503545</v>
      </c>
      <c r="BN204">
        <v>0</v>
      </c>
      <c r="BO204">
        <v>3.4422040725220926E-2</v>
      </c>
      <c r="BP204">
        <v>0</v>
      </c>
      <c r="BQ204">
        <v>5.4888399262843911E-2</v>
      </c>
      <c r="BR204">
        <v>0</v>
      </c>
      <c r="BS204">
        <v>7.8552702389575846E-2</v>
      </c>
      <c r="BT204">
        <v>0</v>
      </c>
      <c r="BU204">
        <v>3.7222237298353646E-2</v>
      </c>
      <c r="BV204">
        <v>0</v>
      </c>
      <c r="BW204">
        <v>9.5825828245499123E-2</v>
      </c>
      <c r="BX204">
        <v>0</v>
      </c>
      <c r="BY204">
        <v>0.13807788544964406</v>
      </c>
      <c r="BZ204">
        <v>0</v>
      </c>
      <c r="CA204">
        <v>5.4845076335436185E-2</v>
      </c>
      <c r="CB204">
        <v>0</v>
      </c>
      <c r="CC204">
        <v>9.3052747306987857E-2</v>
      </c>
      <c r="CD204">
        <v>0</v>
      </c>
      <c r="CE204">
        <v>0.40004259999177683</v>
      </c>
      <c r="CF204">
        <v>0</v>
      </c>
      <c r="CG204">
        <v>5.2565394624897559E-2</v>
      </c>
      <c r="CH204">
        <v>0</v>
      </c>
      <c r="CI204">
        <v>2.1157085390625576E-2</v>
      </c>
      <c r="CJ204">
        <v>0</v>
      </c>
      <c r="CK204">
        <v>6.4159703449709615E-2</v>
      </c>
      <c r="CL204">
        <v>0</v>
      </c>
      <c r="CM204">
        <v>5.0226410077039388E-2</v>
      </c>
      <c r="CN204">
        <v>0</v>
      </c>
      <c r="CO204">
        <v>2.6317478241011182E-2</v>
      </c>
    </row>
    <row r="205" spans="1:93">
      <c r="A205">
        <v>5038</v>
      </c>
      <c r="B205" s="32" t="s">
        <v>244</v>
      </c>
      <c r="C205" t="e">
        <f t="shared" si="5"/>
        <v>#N/A</v>
      </c>
      <c r="D205">
        <v>0</v>
      </c>
      <c r="E205">
        <v>6.4960067588004405E-2</v>
      </c>
      <c r="F205">
        <v>0</v>
      </c>
      <c r="G205">
        <v>2.7805978084608406E-2</v>
      </c>
      <c r="H205">
        <v>0</v>
      </c>
      <c r="I205">
        <v>3.5785757810142926E-2</v>
      </c>
      <c r="J205">
        <v>0</v>
      </c>
      <c r="K205">
        <v>2.4884170112588002E-2</v>
      </c>
      <c r="L205">
        <v>0</v>
      </c>
      <c r="M205">
        <v>6.4800104207867887E-2</v>
      </c>
      <c r="N205">
        <v>1.7112299465240641E-3</v>
      </c>
      <c r="O205">
        <v>4.3479869478932329E-2</v>
      </c>
      <c r="P205">
        <v>0</v>
      </c>
      <c r="Q205">
        <v>4.0365565001419093E-2</v>
      </c>
      <c r="R205">
        <v>0</v>
      </c>
      <c r="S205">
        <v>0.11456247010236648</v>
      </c>
      <c r="T205">
        <v>0</v>
      </c>
      <c r="U205">
        <v>0.15512833906207463</v>
      </c>
      <c r="V205">
        <v>0</v>
      </c>
      <c r="W205">
        <v>7.1642732835346348E-2</v>
      </c>
      <c r="X205">
        <v>0</v>
      </c>
      <c r="Y205">
        <v>7.6331989737368502E-2</v>
      </c>
      <c r="Z205">
        <v>0</v>
      </c>
      <c r="AA205">
        <v>7.8845961016128494E-2</v>
      </c>
      <c r="AB205">
        <v>0</v>
      </c>
      <c r="AC205">
        <v>5.2943813658825833E-2</v>
      </c>
      <c r="AD205">
        <v>0</v>
      </c>
      <c r="AE205">
        <v>0.14622112590787348</v>
      </c>
      <c r="AF205">
        <v>0</v>
      </c>
      <c r="AG205">
        <v>4.5669644969576498E-2</v>
      </c>
      <c r="AH205">
        <v>0</v>
      </c>
      <c r="AI205">
        <v>7.1695279630615352E-2</v>
      </c>
      <c r="AJ205">
        <v>0</v>
      </c>
      <c r="AK205">
        <v>0.10921352644904359</v>
      </c>
      <c r="AL205">
        <v>0</v>
      </c>
      <c r="AM205">
        <v>5.1135120808090476E-2</v>
      </c>
      <c r="AN205">
        <v>0</v>
      </c>
      <c r="AO205">
        <v>5.7708267383559886E-2</v>
      </c>
      <c r="AP205">
        <v>0</v>
      </c>
      <c r="AQ205">
        <v>6.7188011749807625E-2</v>
      </c>
      <c r="AR205">
        <v>0</v>
      </c>
      <c r="AS205">
        <v>9.0354318049991514E-2</v>
      </c>
      <c r="AT205">
        <v>0</v>
      </c>
      <c r="AU205">
        <v>0.18300637211098225</v>
      </c>
      <c r="AV205">
        <v>0</v>
      </c>
      <c r="AW205">
        <v>6.3403573253485737E-2</v>
      </c>
      <c r="AX205">
        <v>0</v>
      </c>
      <c r="AY205">
        <v>8.7513641586591445E-2</v>
      </c>
      <c r="AZ205">
        <v>0</v>
      </c>
      <c r="BA205">
        <v>9.2444024629875249E-2</v>
      </c>
      <c r="BB205">
        <v>1.9230769230769231E-4</v>
      </c>
      <c r="BC205">
        <v>6.5682412546524127E-2</v>
      </c>
      <c r="BD205">
        <v>0</v>
      </c>
      <c r="BE205">
        <v>0.11875724789836128</v>
      </c>
      <c r="BF205">
        <v>0</v>
      </c>
      <c r="BG205">
        <v>0.14839121266166502</v>
      </c>
      <c r="BH205">
        <v>0</v>
      </c>
      <c r="BI205">
        <v>0.15920064222373118</v>
      </c>
      <c r="BJ205">
        <v>0</v>
      </c>
      <c r="BK205">
        <v>9.9765188865109308E-2</v>
      </c>
      <c r="BL205">
        <v>0</v>
      </c>
      <c r="BM205">
        <v>8.7892937240950639E-2</v>
      </c>
      <c r="BN205">
        <v>0</v>
      </c>
      <c r="BO205">
        <v>5.273877641597105E-2</v>
      </c>
      <c r="BP205">
        <v>2.1818181818181819E-3</v>
      </c>
      <c r="BQ205">
        <v>7.6345991846639275E-2</v>
      </c>
      <c r="BR205">
        <v>0</v>
      </c>
      <c r="BS205">
        <v>0.10510544379541686</v>
      </c>
      <c r="BT205">
        <v>0</v>
      </c>
      <c r="BU205">
        <v>3.9149523222088582E-2</v>
      </c>
      <c r="BV205">
        <v>0</v>
      </c>
      <c r="BW205">
        <v>3.8899245688464382E-2</v>
      </c>
      <c r="BX205">
        <v>0</v>
      </c>
      <c r="BY205">
        <v>8.9997777528092321E-2</v>
      </c>
      <c r="BZ205">
        <v>0</v>
      </c>
      <c r="CA205">
        <v>6.9893390306958639E-2</v>
      </c>
      <c r="CB205">
        <v>0</v>
      </c>
      <c r="CC205">
        <v>6.7267647451351872E-2</v>
      </c>
      <c r="CD205">
        <v>0</v>
      </c>
      <c r="CE205">
        <v>0.12638543004513128</v>
      </c>
      <c r="CF205">
        <v>0</v>
      </c>
      <c r="CG205">
        <v>2.4597619890762368E-2</v>
      </c>
      <c r="CH205">
        <v>0</v>
      </c>
      <c r="CI205">
        <v>2.3449805742029827E-2</v>
      </c>
      <c r="CJ205">
        <v>0</v>
      </c>
      <c r="CK205">
        <v>4.002404392873414E-2</v>
      </c>
      <c r="CL205">
        <v>0</v>
      </c>
      <c r="CM205">
        <v>2.6502940225266652E-2</v>
      </c>
      <c r="CN205">
        <v>0</v>
      </c>
      <c r="CO205">
        <v>1.6973647529952045E-2</v>
      </c>
    </row>
    <row r="206" spans="1:93">
      <c r="A206">
        <v>5116</v>
      </c>
      <c r="B206" s="32" t="s">
        <v>245</v>
      </c>
      <c r="C206" t="e">
        <f t="shared" si="5"/>
        <v>#N/A</v>
      </c>
      <c r="D206">
        <v>0</v>
      </c>
      <c r="E206">
        <v>6.0292818165949398E-2</v>
      </c>
      <c r="F206">
        <v>0</v>
      </c>
      <c r="G206">
        <v>2.5426266920351326E-2</v>
      </c>
      <c r="H206">
        <v>0</v>
      </c>
      <c r="I206">
        <v>3.8204495263592167E-2</v>
      </c>
      <c r="J206">
        <v>4.6728971962616827E-5</v>
      </c>
      <c r="K206">
        <v>2.2989474800333295E-2</v>
      </c>
      <c r="L206">
        <v>0</v>
      </c>
      <c r="M206">
        <v>5.1251319688150256E-2</v>
      </c>
      <c r="N206">
        <v>4.8128342245989307E-4</v>
      </c>
      <c r="O206">
        <v>4.4798561261597598E-2</v>
      </c>
      <c r="P206">
        <v>0</v>
      </c>
      <c r="Q206">
        <v>6.2276246941296243E-2</v>
      </c>
      <c r="R206">
        <v>0</v>
      </c>
      <c r="S206">
        <v>3.3279847578158835E-2</v>
      </c>
      <c r="T206">
        <v>0</v>
      </c>
      <c r="U206">
        <v>0.25142765298683561</v>
      </c>
      <c r="V206">
        <v>0</v>
      </c>
      <c r="W206">
        <v>0.14857966042345488</v>
      </c>
      <c r="X206">
        <v>0</v>
      </c>
      <c r="Y206">
        <v>0.38059942931192015</v>
      </c>
      <c r="Z206">
        <v>0</v>
      </c>
      <c r="AA206">
        <v>0.35102104876726081</v>
      </c>
      <c r="AB206">
        <v>0</v>
      </c>
      <c r="AC206">
        <v>7.378841421935628E-2</v>
      </c>
      <c r="AD206">
        <v>0</v>
      </c>
      <c r="AE206">
        <v>0.4234395517726236</v>
      </c>
      <c r="AF206">
        <v>0</v>
      </c>
      <c r="AG206">
        <v>0.10873803380602204</v>
      </c>
      <c r="AH206">
        <v>0</v>
      </c>
      <c r="AI206">
        <v>7.7736804031746209E-2</v>
      </c>
      <c r="AJ206">
        <v>0</v>
      </c>
      <c r="AK206">
        <v>0.1318949355638902</v>
      </c>
      <c r="AL206">
        <v>2.3809523809523807E-4</v>
      </c>
      <c r="AM206">
        <v>5.7326704380275574E-2</v>
      </c>
      <c r="AN206">
        <v>0</v>
      </c>
      <c r="AO206">
        <v>5.7950873422003224E-2</v>
      </c>
      <c r="AP206">
        <v>0</v>
      </c>
      <c r="AQ206">
        <v>7.2354316489836812E-2</v>
      </c>
      <c r="AR206">
        <v>0</v>
      </c>
      <c r="AS206">
        <v>8.2209812950368222E-2</v>
      </c>
      <c r="AT206">
        <v>9.0461538461538454E-2</v>
      </c>
      <c r="AU206">
        <v>0.48010538397103103</v>
      </c>
      <c r="AV206">
        <v>0</v>
      </c>
      <c r="AW206">
        <v>5.1293763802439989E-2</v>
      </c>
      <c r="AX206">
        <v>0</v>
      </c>
      <c r="AY206">
        <v>7.6243848358023225E-2</v>
      </c>
      <c r="AZ206">
        <v>0</v>
      </c>
      <c r="BA206">
        <v>9.9667405701041087E-2</v>
      </c>
      <c r="BB206">
        <v>0</v>
      </c>
      <c r="BC206">
        <v>0.12834003863390278</v>
      </c>
      <c r="BD206">
        <v>0</v>
      </c>
      <c r="BE206">
        <v>9.8677929312350948E-2</v>
      </c>
      <c r="BF206">
        <v>0</v>
      </c>
      <c r="BG206">
        <v>0.19590749851600242</v>
      </c>
      <c r="BH206">
        <v>0</v>
      </c>
      <c r="BI206">
        <v>4.8433403550214665E-2</v>
      </c>
      <c r="BJ206">
        <v>0</v>
      </c>
      <c r="BK206">
        <v>3.3703600597997319E-2</v>
      </c>
      <c r="BL206">
        <v>0</v>
      </c>
      <c r="BM206">
        <v>6.0698418676296467E-2</v>
      </c>
      <c r="BN206">
        <v>0</v>
      </c>
      <c r="BO206">
        <v>4.1478543211577415E-2</v>
      </c>
      <c r="BP206">
        <v>2.6363636363636363E-3</v>
      </c>
      <c r="BQ206">
        <v>6.2909640455865209E-2</v>
      </c>
      <c r="BR206">
        <v>0</v>
      </c>
      <c r="BS206">
        <v>5.9936480028141559E-2</v>
      </c>
      <c r="BT206">
        <v>7.5396825396825398E-3</v>
      </c>
      <c r="BU206">
        <v>0.14435280175021642</v>
      </c>
      <c r="BV206">
        <v>0</v>
      </c>
      <c r="BW206">
        <v>7.3495345135427839E-2</v>
      </c>
      <c r="BX206">
        <v>0</v>
      </c>
      <c r="BY206">
        <v>9.8904199122486255E-2</v>
      </c>
      <c r="BZ206">
        <v>0</v>
      </c>
      <c r="CA206">
        <v>5.641579720448358E-2</v>
      </c>
      <c r="CB206">
        <v>0</v>
      </c>
      <c r="CC206">
        <v>8.2371566134745486E-2</v>
      </c>
      <c r="CD206">
        <v>0</v>
      </c>
      <c r="CE206">
        <v>0.2350461534878352</v>
      </c>
      <c r="CF206">
        <v>0</v>
      </c>
      <c r="CG206">
        <v>4.7997273608272606E-2</v>
      </c>
      <c r="CH206">
        <v>0</v>
      </c>
      <c r="CI206">
        <v>1.9491154160517287E-2</v>
      </c>
      <c r="CJ206">
        <v>0</v>
      </c>
      <c r="CK206">
        <v>3.7536452929517121E-2</v>
      </c>
      <c r="CL206">
        <v>0</v>
      </c>
      <c r="CM206">
        <v>3.3324067118899743E-2</v>
      </c>
      <c r="CN206">
        <v>0</v>
      </c>
      <c r="CO206">
        <v>2.0452856327007087E-2</v>
      </c>
    </row>
    <row r="207" spans="1:93">
      <c r="A207">
        <v>5008</v>
      </c>
      <c r="B207" s="32" t="s">
        <v>246</v>
      </c>
      <c r="C207" t="str">
        <f t="shared" si="5"/>
        <v>US</v>
      </c>
      <c r="D207">
        <v>2.8846153846153843E-4</v>
      </c>
      <c r="E207">
        <v>5.4697890141381059E-2</v>
      </c>
      <c r="F207">
        <v>4.8913043478260873E-4</v>
      </c>
      <c r="G207">
        <v>3.3119892704072465E-2</v>
      </c>
      <c r="H207">
        <v>0</v>
      </c>
      <c r="I207">
        <v>2.8853879368907459E-2</v>
      </c>
      <c r="J207">
        <v>1.4018691588785047E-4</v>
      </c>
      <c r="K207">
        <v>2.285161087564639E-2</v>
      </c>
      <c r="L207">
        <v>0</v>
      </c>
      <c r="M207">
        <v>9.0502798717263772E-2</v>
      </c>
      <c r="N207">
        <v>1.6042780748663101E-4</v>
      </c>
      <c r="O207">
        <v>2.8363900491383584E-2</v>
      </c>
      <c r="P207">
        <v>0</v>
      </c>
      <c r="Q207">
        <v>5.0454201635208369E-2</v>
      </c>
      <c r="R207">
        <v>0</v>
      </c>
      <c r="S207">
        <v>2.8791931118453191E-2</v>
      </c>
      <c r="T207">
        <v>0</v>
      </c>
      <c r="U207">
        <v>0.25680967080836731</v>
      </c>
      <c r="V207">
        <v>0</v>
      </c>
      <c r="W207">
        <v>0.33225410347944245</v>
      </c>
      <c r="X207">
        <v>0</v>
      </c>
      <c r="Y207">
        <v>5.549827029557395E-2</v>
      </c>
      <c r="Z207">
        <v>0</v>
      </c>
      <c r="AA207">
        <v>0.14572356410585613</v>
      </c>
      <c r="AB207">
        <v>0</v>
      </c>
      <c r="AC207">
        <v>6.253539371865148E-2</v>
      </c>
      <c r="AD207">
        <v>0</v>
      </c>
      <c r="AE207">
        <v>0.71648164121226376</v>
      </c>
      <c r="AF207">
        <v>0</v>
      </c>
      <c r="AG207">
        <v>6.7563425621027878E-2</v>
      </c>
      <c r="AH207">
        <v>3.3898305084745765E-4</v>
      </c>
      <c r="AI207">
        <v>6.6956016987430519E-2</v>
      </c>
      <c r="AJ207">
        <v>2.2222222222222221E-4</v>
      </c>
      <c r="AK207">
        <v>0.11447885412076804</v>
      </c>
      <c r="AL207">
        <v>0.41833333333333333</v>
      </c>
      <c r="AM207">
        <v>0.91909932643714287</v>
      </c>
      <c r="AN207">
        <v>0</v>
      </c>
      <c r="AO207">
        <v>8.853652224690757E-2</v>
      </c>
      <c r="AP207">
        <v>0</v>
      </c>
      <c r="AQ207">
        <v>6.8540587838288328E-2</v>
      </c>
      <c r="AR207">
        <v>0</v>
      </c>
      <c r="AS207">
        <v>6.72583695076448E-2</v>
      </c>
      <c r="AT207">
        <v>0</v>
      </c>
      <c r="AU207">
        <v>7.6106834942943888E-2</v>
      </c>
      <c r="AV207">
        <v>4.536082474226804E-3</v>
      </c>
      <c r="AW207">
        <v>9.3865568631407437E-2</v>
      </c>
      <c r="AX207">
        <v>5.3225806451612907E-2</v>
      </c>
      <c r="AY207">
        <v>0.38257103387422858</v>
      </c>
      <c r="AZ207">
        <v>0</v>
      </c>
      <c r="BA207">
        <v>0.22926171767985898</v>
      </c>
      <c r="BB207">
        <v>0</v>
      </c>
      <c r="BC207">
        <v>0.1031113916883561</v>
      </c>
      <c r="BD207">
        <v>4.8668292682926833</v>
      </c>
      <c r="BE207">
        <v>3.2985228945284635</v>
      </c>
      <c r="BF207">
        <v>0</v>
      </c>
      <c r="BG207">
        <v>7.0834043694925491E-2</v>
      </c>
      <c r="BH207">
        <v>0</v>
      </c>
      <c r="BI207">
        <v>0.29826306523873958</v>
      </c>
      <c r="BJ207">
        <v>3.8850574712643679E-2</v>
      </c>
      <c r="BK207">
        <v>0.34439094661795566</v>
      </c>
      <c r="BL207">
        <v>1.6129268292682926</v>
      </c>
      <c r="BM207">
        <v>2.2554831540106375</v>
      </c>
      <c r="BN207">
        <v>6.0937499999999993E-3</v>
      </c>
      <c r="BO207">
        <v>9.4785454201754174E-2</v>
      </c>
      <c r="BP207">
        <v>1.4636363636363637E-2</v>
      </c>
      <c r="BQ207">
        <v>0.13987832782336049</v>
      </c>
      <c r="BR207">
        <v>0</v>
      </c>
      <c r="BS207">
        <v>7.2119894813586549E-2</v>
      </c>
      <c r="BT207">
        <v>0</v>
      </c>
      <c r="BU207">
        <v>4.0406197124656588E-2</v>
      </c>
      <c r="BV207">
        <v>0.20282051282051283</v>
      </c>
      <c r="BW207">
        <v>0.55907820056181523</v>
      </c>
      <c r="BX207">
        <v>0</v>
      </c>
      <c r="BY207">
        <v>6.0058203426175502E-2</v>
      </c>
      <c r="BZ207">
        <v>1.6555555555555556E-2</v>
      </c>
      <c r="CA207">
        <v>0.18967234263264618</v>
      </c>
      <c r="CB207">
        <v>0</v>
      </c>
      <c r="CC207">
        <v>4.2020668410406879E-2</v>
      </c>
      <c r="CD207">
        <v>0</v>
      </c>
      <c r="CE207">
        <v>0.10213462462923542</v>
      </c>
      <c r="CF207">
        <v>0</v>
      </c>
      <c r="CG207">
        <v>8.1579795453915124E-2</v>
      </c>
      <c r="CH207">
        <v>8.5467625899280572E-2</v>
      </c>
      <c r="CI207">
        <v>0.25488998566141863</v>
      </c>
      <c r="CJ207">
        <v>5.2027027027027023E-2</v>
      </c>
      <c r="CK207">
        <v>0.49739375142274944</v>
      </c>
      <c r="CL207">
        <v>0</v>
      </c>
      <c r="CM207">
        <v>4.2704622331509338E-2</v>
      </c>
      <c r="CN207">
        <v>1.5646258503401362E-3</v>
      </c>
      <c r="CO207">
        <v>3.759778263842075E-2</v>
      </c>
    </row>
    <row r="208" spans="1:93">
      <c r="A208">
        <v>5013</v>
      </c>
      <c r="B208" s="32" t="s">
        <v>247</v>
      </c>
      <c r="C208" t="e">
        <f t="shared" si="5"/>
        <v>#N/A</v>
      </c>
      <c r="D208">
        <v>0</v>
      </c>
      <c r="E208">
        <v>5.2519860372751942E-2</v>
      </c>
      <c r="F208">
        <v>0</v>
      </c>
      <c r="G208">
        <v>2.7086220968171874E-2</v>
      </c>
      <c r="H208">
        <v>6.2500000000000001E-5</v>
      </c>
      <c r="I208">
        <v>3.360223818499454E-2</v>
      </c>
      <c r="J208">
        <v>9.3457943925233654E-5</v>
      </c>
      <c r="K208">
        <v>3.0400794740139341E-2</v>
      </c>
      <c r="L208">
        <v>0</v>
      </c>
      <c r="M208">
        <v>6.0319745914374653E-2</v>
      </c>
      <c r="N208">
        <v>1.6042780748663101E-4</v>
      </c>
      <c r="O208">
        <v>2.542396974950575E-2</v>
      </c>
      <c r="P208">
        <v>2.4770642201834862E-3</v>
      </c>
      <c r="Q208">
        <v>6.9659136080803916E-2</v>
      </c>
      <c r="R208">
        <v>1.8348623853211009E-4</v>
      </c>
      <c r="S208">
        <v>6.2874055974554963E-2</v>
      </c>
      <c r="T208">
        <v>0</v>
      </c>
      <c r="U208">
        <v>0.13698328490014464</v>
      </c>
      <c r="V208">
        <v>0</v>
      </c>
      <c r="W208">
        <v>9.4827193988180264E-2</v>
      </c>
      <c r="X208">
        <v>0</v>
      </c>
      <c r="Y208">
        <v>0.46423125817431404</v>
      </c>
      <c r="Z208">
        <v>0</v>
      </c>
      <c r="AA208">
        <v>0.12028375292666008</v>
      </c>
      <c r="AB208">
        <v>0</v>
      </c>
      <c r="AC208">
        <v>9.6625366991047554E-2</v>
      </c>
      <c r="AD208">
        <v>0.09</v>
      </c>
      <c r="AE208">
        <v>0.94597953742590113</v>
      </c>
      <c r="AF208">
        <v>0</v>
      </c>
      <c r="AG208">
        <v>5.581708927152576E-2</v>
      </c>
      <c r="AH208">
        <v>1.6949152542372882E-4</v>
      </c>
      <c r="AI208">
        <v>8.0424311666253606E-2</v>
      </c>
      <c r="AJ208">
        <v>6.6666666666666664E-4</v>
      </c>
      <c r="AK208">
        <v>0.11155522783305892</v>
      </c>
      <c r="AL208">
        <v>0.22773809523809521</v>
      </c>
      <c r="AM208">
        <v>0.64918988027391789</v>
      </c>
      <c r="AN208">
        <v>0</v>
      </c>
      <c r="AO208">
        <v>6.1719741838841671E-2</v>
      </c>
      <c r="AP208">
        <v>0</v>
      </c>
      <c r="AQ208">
        <v>4.7345016158572624E-2</v>
      </c>
      <c r="AR208">
        <v>0</v>
      </c>
      <c r="AS208">
        <v>0.16159504848840389</v>
      </c>
      <c r="AT208">
        <v>3.076923076923077E-4</v>
      </c>
      <c r="AU208">
        <v>6.2865147758358664E-2</v>
      </c>
      <c r="AV208">
        <v>0.59515463917525779</v>
      </c>
      <c r="AW208">
        <v>0.9334666956604315</v>
      </c>
      <c r="AX208">
        <v>0</v>
      </c>
      <c r="AY208">
        <v>0.10099113981450106</v>
      </c>
      <c r="AZ208">
        <v>0</v>
      </c>
      <c r="BA208">
        <v>3.883551492798791E-2</v>
      </c>
      <c r="BB208">
        <v>0</v>
      </c>
      <c r="BC208">
        <v>8.9932432326933195E-2</v>
      </c>
      <c r="BD208">
        <v>8.5365853658536574E-3</v>
      </c>
      <c r="BE208">
        <v>0.21788393639957507</v>
      </c>
      <c r="BF208">
        <v>0</v>
      </c>
      <c r="BG208">
        <v>0.16897424427859695</v>
      </c>
      <c r="BH208">
        <v>0</v>
      </c>
      <c r="BI208">
        <v>0.19458555021798335</v>
      </c>
      <c r="BJ208">
        <v>0</v>
      </c>
      <c r="BK208">
        <v>5.4962773680456323E-2</v>
      </c>
      <c r="BL208">
        <v>0.32975609756097557</v>
      </c>
      <c r="BM208">
        <v>1.1451111280349899</v>
      </c>
      <c r="BN208">
        <v>2.5000000000000001E-2</v>
      </c>
      <c r="BO208">
        <v>0.20021733465938929</v>
      </c>
      <c r="BP208">
        <v>1.3545454545454546E-2</v>
      </c>
      <c r="BQ208">
        <v>0.18579709915982426</v>
      </c>
      <c r="BR208">
        <v>1.4101612903225806</v>
      </c>
      <c r="BS208">
        <v>1.6080842915123819</v>
      </c>
      <c r="BT208">
        <v>0</v>
      </c>
      <c r="BU208">
        <v>5.6197297209219614E-2</v>
      </c>
      <c r="BV208">
        <v>0.49615384615384617</v>
      </c>
      <c r="BW208">
        <v>0.75035583617913526</v>
      </c>
      <c r="BX208">
        <v>0</v>
      </c>
      <c r="BY208">
        <v>9.161955748818823E-2</v>
      </c>
      <c r="BZ208">
        <v>0</v>
      </c>
      <c r="CA208">
        <v>4.5507774014442594E-2</v>
      </c>
      <c r="CB208">
        <v>0</v>
      </c>
      <c r="CC208">
        <v>4.8989794855663557E-2</v>
      </c>
      <c r="CD208">
        <v>0</v>
      </c>
      <c r="CE208">
        <v>0.10769178126475201</v>
      </c>
      <c r="CF208">
        <v>0</v>
      </c>
      <c r="CG208">
        <v>4.0353865285054705E-2</v>
      </c>
      <c r="CH208">
        <v>1.474820143884892E-3</v>
      </c>
      <c r="CI208">
        <v>2.9826789363529789E-2</v>
      </c>
      <c r="CJ208">
        <v>0</v>
      </c>
      <c r="CK208">
        <v>5.644404036715743E-2</v>
      </c>
      <c r="CL208">
        <v>0</v>
      </c>
      <c r="CM208">
        <v>6.4609291406527644E-2</v>
      </c>
      <c r="CN208">
        <v>0.34343537414965986</v>
      </c>
      <c r="CO208">
        <v>0.59069950921854009</v>
      </c>
    </row>
    <row r="209" spans="1:93">
      <c r="A209">
        <v>5042</v>
      </c>
      <c r="B209" s="32" t="s">
        <v>248</v>
      </c>
      <c r="C209" t="e">
        <f t="shared" si="5"/>
        <v>#N/A</v>
      </c>
      <c r="D209">
        <v>2.1153846153846153E-3</v>
      </c>
      <c r="E209">
        <v>7.2878725502461189E-2</v>
      </c>
      <c r="F209">
        <v>0</v>
      </c>
      <c r="G209">
        <v>2.5188111165675153E-2</v>
      </c>
      <c r="H209">
        <v>1.875E-4</v>
      </c>
      <c r="I209">
        <v>4.1121608658585655E-2</v>
      </c>
      <c r="J209">
        <v>1.8691588785046731E-4</v>
      </c>
      <c r="K209">
        <v>3.6733839133607442E-2</v>
      </c>
      <c r="L209">
        <v>6.6666666666666664E-4</v>
      </c>
      <c r="M209">
        <v>4.7869309030679638E-2</v>
      </c>
      <c r="N209">
        <v>5.3475935828877003E-5</v>
      </c>
      <c r="O209">
        <v>2.1882536062770547E-2</v>
      </c>
      <c r="P209">
        <v>1.8348623853211009E-4</v>
      </c>
      <c r="Q209">
        <v>3.9785944655609404E-2</v>
      </c>
      <c r="R209">
        <v>0</v>
      </c>
      <c r="S209">
        <v>6.3158502195982805E-2</v>
      </c>
      <c r="T209">
        <v>0</v>
      </c>
      <c r="U209">
        <v>0.14379276315543008</v>
      </c>
      <c r="V209">
        <v>0</v>
      </c>
      <c r="W209">
        <v>0.33297683892055585</v>
      </c>
      <c r="X209">
        <v>0</v>
      </c>
      <c r="Y209">
        <v>0.2262782141148772</v>
      </c>
      <c r="Z209">
        <v>0</v>
      </c>
      <c r="AA209">
        <v>0.10083877451578123</v>
      </c>
      <c r="AB209">
        <v>0</v>
      </c>
      <c r="AC209">
        <v>7.704189733771187E-2</v>
      </c>
      <c r="AD209">
        <v>0</v>
      </c>
      <c r="AE209">
        <v>0.87360870366355214</v>
      </c>
      <c r="AF209">
        <v>1.4084507042253522E-4</v>
      </c>
      <c r="AG209">
        <v>8.8194456890570039E-2</v>
      </c>
      <c r="AH209">
        <v>0</v>
      </c>
      <c r="AI209">
        <v>7.6989822335645955E-2</v>
      </c>
      <c r="AJ209">
        <v>0</v>
      </c>
      <c r="AK209">
        <v>0.10627312453155666</v>
      </c>
      <c r="AL209">
        <v>0.47928571428571431</v>
      </c>
      <c r="AM209">
        <v>0.93544072865986239</v>
      </c>
      <c r="AN209">
        <v>9.3749999999999997E-4</v>
      </c>
      <c r="AO209">
        <v>7.0185304713307084E-2</v>
      </c>
      <c r="AP209">
        <v>0</v>
      </c>
      <c r="AQ209">
        <v>9.8328044526645841E-2</v>
      </c>
      <c r="AR209">
        <v>2.413793103448276E-3</v>
      </c>
      <c r="AS209">
        <v>0.12098994775081803</v>
      </c>
      <c r="AT209">
        <v>4.6153846153846149E-3</v>
      </c>
      <c r="AU209">
        <v>0.24303828743824724</v>
      </c>
      <c r="AV209">
        <v>1.2371134020618556E-3</v>
      </c>
      <c r="AW209">
        <v>7.7944150704609666E-2</v>
      </c>
      <c r="AX209">
        <v>1.564516129032258E-2</v>
      </c>
      <c r="AY209">
        <v>0.27341410831824808</v>
      </c>
      <c r="AZ209">
        <v>0</v>
      </c>
      <c r="BA209">
        <v>0.23031764635351362</v>
      </c>
      <c r="BB209">
        <v>0</v>
      </c>
      <c r="BC209">
        <v>9.3395846687193931E-2</v>
      </c>
      <c r="BD209">
        <v>4.8780487804878049E-4</v>
      </c>
      <c r="BE209">
        <v>6.4001818124740262E-2</v>
      </c>
      <c r="BF209">
        <v>0</v>
      </c>
      <c r="BG209">
        <v>0.19471769693109522</v>
      </c>
      <c r="BH209">
        <v>0</v>
      </c>
      <c r="BI209">
        <v>0.25723321498727431</v>
      </c>
      <c r="BJ209">
        <v>0.19264367816091954</v>
      </c>
      <c r="BK209">
        <v>0.75395602827303976</v>
      </c>
      <c r="BL209">
        <v>0.13780487804878047</v>
      </c>
      <c r="BM209">
        <v>0.87711688901975915</v>
      </c>
      <c r="BN209">
        <v>0.10921875</v>
      </c>
      <c r="BO209">
        <v>0.40126950746569867</v>
      </c>
      <c r="BP209">
        <v>0.40718181818181814</v>
      </c>
      <c r="BQ209">
        <v>0.82042526177647457</v>
      </c>
      <c r="BR209">
        <v>0</v>
      </c>
      <c r="BS209">
        <v>0.12106212456338432</v>
      </c>
      <c r="BT209">
        <v>7.9365079365079365E-5</v>
      </c>
      <c r="BU209">
        <v>4.1507622050279254E-2</v>
      </c>
      <c r="BV209">
        <v>2.5213675213675214E-2</v>
      </c>
      <c r="BW209">
        <v>0.23737781366977442</v>
      </c>
      <c r="BX209">
        <v>0</v>
      </c>
      <c r="BY209">
        <v>7.6732156768777454E-2</v>
      </c>
      <c r="BZ209">
        <v>2.3333333333333331E-3</v>
      </c>
      <c r="CA209">
        <v>9.0234715217498443E-2</v>
      </c>
      <c r="CB209">
        <v>0</v>
      </c>
      <c r="CC209">
        <v>5.6309098478462147E-2</v>
      </c>
      <c r="CD209">
        <v>0</v>
      </c>
      <c r="CE209">
        <v>0.2383303254611201</v>
      </c>
      <c r="CF209">
        <v>6.5420560747663544E-4</v>
      </c>
      <c r="CG209">
        <v>6.6002269127303448E-2</v>
      </c>
      <c r="CH209">
        <v>1.9856115107913668E-2</v>
      </c>
      <c r="CI209">
        <v>0.13224937387257851</v>
      </c>
      <c r="CJ209">
        <v>1.4428378378378377</v>
      </c>
      <c r="CK209">
        <v>1.8989451754008075</v>
      </c>
      <c r="CL209">
        <v>1.6806722689075631E-4</v>
      </c>
      <c r="CM209">
        <v>4.4983666513805892E-2</v>
      </c>
      <c r="CN209">
        <v>0.37544217687074832</v>
      </c>
      <c r="CO209">
        <v>0.61243697455720059</v>
      </c>
    </row>
    <row r="210" spans="1:93">
      <c r="A210">
        <v>5134</v>
      </c>
      <c r="B210" s="32" t="s">
        <v>249</v>
      </c>
      <c r="C210" t="e">
        <f t="shared" si="5"/>
        <v>#N/A</v>
      </c>
      <c r="D210">
        <v>9.6153846153846154E-5</v>
      </c>
      <c r="E210">
        <v>3.8503743374188729E-2</v>
      </c>
      <c r="F210">
        <v>5.4347826086956517E-5</v>
      </c>
      <c r="G210">
        <v>2.5649643085607313E-2</v>
      </c>
      <c r="H210">
        <v>4.3749999999999995E-4</v>
      </c>
      <c r="I210">
        <v>2.6649332424882051E-2</v>
      </c>
      <c r="J210">
        <v>1.0280373831775701E-3</v>
      </c>
      <c r="K210">
        <v>4.0598136913805358E-2</v>
      </c>
      <c r="L210">
        <v>0</v>
      </c>
      <c r="M210">
        <v>0.10129324326979172</v>
      </c>
      <c r="N210">
        <v>8.021390374331551E-4</v>
      </c>
      <c r="O210">
        <v>6.236204616976776E-2</v>
      </c>
      <c r="P210">
        <v>0</v>
      </c>
      <c r="Q210">
        <v>4.1243783834300385E-2</v>
      </c>
      <c r="R210">
        <v>0</v>
      </c>
      <c r="S210">
        <v>4.5928357704191215E-2</v>
      </c>
      <c r="T210">
        <v>0</v>
      </c>
      <c r="U210">
        <v>0.14982065185671917</v>
      </c>
      <c r="V210">
        <v>0</v>
      </c>
      <c r="W210">
        <v>0.12800480312457929</v>
      </c>
      <c r="X210">
        <v>0</v>
      </c>
      <c r="Y210">
        <v>0.20713534344734724</v>
      </c>
      <c r="Z210">
        <v>0</v>
      </c>
      <c r="AA210">
        <v>6.4528557968385997E-2</v>
      </c>
      <c r="AB210">
        <v>0</v>
      </c>
      <c r="AC210">
        <v>7.7661433349011655E-2</v>
      </c>
      <c r="AD210">
        <v>6.3636363636363644E-2</v>
      </c>
      <c r="AE210">
        <v>1.0462580691180929</v>
      </c>
      <c r="AF210">
        <v>4.225352112676056E-4</v>
      </c>
      <c r="AG210">
        <v>5.3836174951173273E-2</v>
      </c>
      <c r="AH210">
        <v>1.5593220338983051E-2</v>
      </c>
      <c r="AI210">
        <v>0.23527869688206096</v>
      </c>
      <c r="AJ210">
        <v>0</v>
      </c>
      <c r="AK210">
        <v>6.6082643648534167E-2</v>
      </c>
      <c r="AL210">
        <v>3.095238095238095E-2</v>
      </c>
      <c r="AM210">
        <v>0.26907746127837789</v>
      </c>
      <c r="AN210">
        <v>1.5625E-4</v>
      </c>
      <c r="AO210">
        <v>9.6488439213670549E-2</v>
      </c>
      <c r="AP210">
        <v>0</v>
      </c>
      <c r="AQ210">
        <v>5.8166126997015864E-2</v>
      </c>
      <c r="AR210">
        <v>3.4482758620689653E-4</v>
      </c>
      <c r="AS210">
        <v>0.11079436194619251</v>
      </c>
      <c r="AT210">
        <v>0</v>
      </c>
      <c r="AU210">
        <v>9.0977371297531015E-2</v>
      </c>
      <c r="AV210">
        <v>7.0103092783505155E-3</v>
      </c>
      <c r="AW210">
        <v>9.7171519646566493E-2</v>
      </c>
      <c r="AX210">
        <v>6.3201612903225808</v>
      </c>
      <c r="AY210">
        <v>3.1146328524210283</v>
      </c>
      <c r="AZ210">
        <v>0</v>
      </c>
      <c r="BA210">
        <v>0.10713017916315067</v>
      </c>
      <c r="BB210">
        <v>1.1538461538461537E-3</v>
      </c>
      <c r="BC210">
        <v>0.11205498084366075</v>
      </c>
      <c r="BD210">
        <v>1.2195121951219512E-3</v>
      </c>
      <c r="BE210">
        <v>0.17472565926503342</v>
      </c>
      <c r="BF210">
        <v>0</v>
      </c>
      <c r="BG210">
        <v>0.59170233324292087</v>
      </c>
      <c r="BH210">
        <v>0</v>
      </c>
      <c r="BI210">
        <v>0.36034514685574198</v>
      </c>
      <c r="BJ210">
        <v>9.781609195402298E-2</v>
      </c>
      <c r="BK210">
        <v>0.48723462454749483</v>
      </c>
      <c r="BL210">
        <v>0.18926829268292683</v>
      </c>
      <c r="BM210">
        <v>1.1288385646984778</v>
      </c>
      <c r="BN210">
        <v>7.4765624999999988E-2</v>
      </c>
      <c r="BO210">
        <v>0.33766350360109393</v>
      </c>
      <c r="BP210">
        <v>7.3727272727272725E-2</v>
      </c>
      <c r="BQ210">
        <v>0.35504697694190257</v>
      </c>
      <c r="BR210">
        <v>8.2903225806451611E-2</v>
      </c>
      <c r="BS210">
        <v>0.53212945433946535</v>
      </c>
      <c r="BT210">
        <v>0</v>
      </c>
      <c r="BU210">
        <v>3.7931408874149627E-2</v>
      </c>
      <c r="BV210">
        <v>8.6324786324786327E-3</v>
      </c>
      <c r="BW210">
        <v>0.1460965708728377</v>
      </c>
      <c r="BX210">
        <v>0</v>
      </c>
      <c r="BY210">
        <v>0.14608475100244905</v>
      </c>
      <c r="BZ210">
        <v>0.155</v>
      </c>
      <c r="CA210">
        <v>0.54398992536984347</v>
      </c>
      <c r="CB210">
        <v>0</v>
      </c>
      <c r="CC210">
        <v>3.7199213407649007E-2</v>
      </c>
      <c r="CD210">
        <v>0</v>
      </c>
      <c r="CE210">
        <v>0.19139035013974096</v>
      </c>
      <c r="CF210">
        <v>0</v>
      </c>
      <c r="CG210">
        <v>2.2827439830189467E-2</v>
      </c>
      <c r="CH210">
        <v>9.079136690647481E-2</v>
      </c>
      <c r="CI210">
        <v>0.23944276744952922</v>
      </c>
      <c r="CJ210">
        <v>1.4878378378378379</v>
      </c>
      <c r="CK210">
        <v>2.1724850244634797</v>
      </c>
      <c r="CL210">
        <v>7.5630252100840334E-4</v>
      </c>
      <c r="CM210">
        <v>6.3597638053284611E-2</v>
      </c>
      <c r="CN210">
        <v>0.19197278911564628</v>
      </c>
      <c r="CO210">
        <v>0.45209005092062904</v>
      </c>
    </row>
    <row r="211" spans="1:93">
      <c r="A211">
        <v>5014</v>
      </c>
      <c r="B211" s="32" t="s">
        <v>250</v>
      </c>
      <c r="C211" t="e">
        <f t="shared" si="5"/>
        <v>#N/A</v>
      </c>
      <c r="D211">
        <v>0</v>
      </c>
      <c r="E211">
        <v>4.0013887728151468E-2</v>
      </c>
      <c r="F211">
        <v>0</v>
      </c>
      <c r="G211">
        <v>2.3476088104095776E-2</v>
      </c>
      <c r="H211">
        <v>0</v>
      </c>
      <c r="I211">
        <v>3.6613850622486316E-2</v>
      </c>
      <c r="J211">
        <v>0</v>
      </c>
      <c r="K211">
        <v>2.0898774506596943E-2</v>
      </c>
      <c r="L211">
        <v>0</v>
      </c>
      <c r="M211">
        <v>5.3419207792479613E-2</v>
      </c>
      <c r="N211">
        <v>0</v>
      </c>
      <c r="O211">
        <v>2.8370413956070577E-2</v>
      </c>
      <c r="P211">
        <v>0</v>
      </c>
      <c r="Q211">
        <v>3.9338418258937552E-2</v>
      </c>
      <c r="R211">
        <v>0</v>
      </c>
      <c r="S211">
        <v>5.0679546580885727E-2</v>
      </c>
      <c r="T211">
        <v>0</v>
      </c>
      <c r="U211">
        <v>0.39153672433202213</v>
      </c>
      <c r="V211">
        <v>0</v>
      </c>
      <c r="W211">
        <v>0.479877801289471</v>
      </c>
      <c r="X211">
        <v>0</v>
      </c>
      <c r="Y211">
        <v>0.21239291672536426</v>
      </c>
      <c r="Z211">
        <v>0</v>
      </c>
      <c r="AA211">
        <v>0.1446315640824398</v>
      </c>
      <c r="AB211">
        <v>0</v>
      </c>
      <c r="AC211">
        <v>6.9836547124921877E-2</v>
      </c>
      <c r="AD211">
        <v>0</v>
      </c>
      <c r="AE211">
        <v>0.14168911419198038</v>
      </c>
      <c r="AF211">
        <v>0</v>
      </c>
      <c r="AG211">
        <v>5.2509005128282105E-2</v>
      </c>
      <c r="AH211">
        <v>0</v>
      </c>
      <c r="AI211">
        <v>6.5100732795730129E-2</v>
      </c>
      <c r="AJ211">
        <v>0</v>
      </c>
      <c r="AK211">
        <v>8.3689306306116554E-2</v>
      </c>
      <c r="AL211">
        <v>7.2619047619047628E-3</v>
      </c>
      <c r="AM211">
        <v>0.14715014514611141</v>
      </c>
      <c r="AN211">
        <v>0</v>
      </c>
      <c r="AO211">
        <v>7.5880688504314397E-2</v>
      </c>
      <c r="AP211">
        <v>0</v>
      </c>
      <c r="AQ211">
        <v>4.5829864036932989E-2</v>
      </c>
      <c r="AR211">
        <v>0</v>
      </c>
      <c r="AS211">
        <v>7.8434129632890842E-2</v>
      </c>
      <c r="AT211">
        <v>0</v>
      </c>
      <c r="AU211">
        <v>5.291235651289003E-2</v>
      </c>
      <c r="AV211">
        <v>0</v>
      </c>
      <c r="AW211">
        <v>6.2523195815645069E-2</v>
      </c>
      <c r="AX211">
        <v>0</v>
      </c>
      <c r="AY211">
        <v>4.9584975214037305E-2</v>
      </c>
      <c r="AZ211">
        <v>0</v>
      </c>
      <c r="BA211">
        <v>0.14804495138559462</v>
      </c>
      <c r="BB211">
        <v>0</v>
      </c>
      <c r="BC211">
        <v>6.8340317089504291E-2</v>
      </c>
      <c r="BD211">
        <v>2.4390243902439024</v>
      </c>
      <c r="BE211">
        <v>2.4018810576007912</v>
      </c>
      <c r="BF211">
        <v>0</v>
      </c>
      <c r="BG211">
        <v>8.6398764312040202E-2</v>
      </c>
      <c r="BH211">
        <v>0</v>
      </c>
      <c r="BI211">
        <v>0.37294759550223566</v>
      </c>
      <c r="BJ211">
        <v>0</v>
      </c>
      <c r="BK211">
        <v>4.3835439481947271E-2</v>
      </c>
      <c r="BL211">
        <v>0</v>
      </c>
      <c r="BM211">
        <v>3.7545812933093871E-2</v>
      </c>
      <c r="BN211">
        <v>3.9062500000000002E-4</v>
      </c>
      <c r="BO211">
        <v>4.8438399311422173E-2</v>
      </c>
      <c r="BP211">
        <v>0.83990909090909094</v>
      </c>
      <c r="BQ211">
        <v>0.89769721238762579</v>
      </c>
      <c r="BR211">
        <v>0</v>
      </c>
      <c r="BS211">
        <v>0.11438727002929332</v>
      </c>
      <c r="BT211">
        <v>0</v>
      </c>
      <c r="BU211">
        <v>4.279511119455371E-2</v>
      </c>
      <c r="BV211">
        <v>0</v>
      </c>
      <c r="BW211">
        <v>4.1239655320056849E-2</v>
      </c>
      <c r="BX211">
        <v>0</v>
      </c>
      <c r="BY211">
        <v>0.10823383646686292</v>
      </c>
      <c r="BZ211">
        <v>0</v>
      </c>
      <c r="CA211">
        <v>6.1858633585417204E-2</v>
      </c>
      <c r="CB211">
        <v>0</v>
      </c>
      <c r="CC211">
        <v>0.18781211685917368</v>
      </c>
      <c r="CD211">
        <v>0</v>
      </c>
      <c r="CE211">
        <v>0.14774309730840299</v>
      </c>
      <c r="CF211">
        <v>0</v>
      </c>
      <c r="CG211">
        <v>6.9204613486766764E-2</v>
      </c>
      <c r="CH211">
        <v>0</v>
      </c>
      <c r="CI211">
        <v>2.3175280135543916E-2</v>
      </c>
      <c r="CJ211">
        <v>0</v>
      </c>
      <c r="CK211">
        <v>8.7797054234599631E-2</v>
      </c>
      <c r="CL211">
        <v>0</v>
      </c>
      <c r="CM211">
        <v>5.9467352695438347E-2</v>
      </c>
      <c r="CN211">
        <v>0</v>
      </c>
      <c r="CO211">
        <v>1.8538755852183144E-2</v>
      </c>
    </row>
    <row r="212" spans="1:93">
      <c r="A212">
        <v>5035</v>
      </c>
      <c r="B212" s="32" t="s">
        <v>251</v>
      </c>
      <c r="C212" t="e">
        <f t="shared" si="5"/>
        <v>#N/A</v>
      </c>
      <c r="D212">
        <v>0</v>
      </c>
      <c r="E212">
        <v>4.9482874365638342E-2</v>
      </c>
      <c r="F212">
        <v>5.4347826086956517E-5</v>
      </c>
      <c r="G212">
        <v>2.9183474219440564E-2</v>
      </c>
      <c r="H212">
        <v>1.25E-4</v>
      </c>
      <c r="I212">
        <v>3.4996719518230607E-2</v>
      </c>
      <c r="J212">
        <v>9.3457943925233654E-5</v>
      </c>
      <c r="K212">
        <v>3.5581794592328263E-2</v>
      </c>
      <c r="L212">
        <v>0</v>
      </c>
      <c r="M212">
        <v>7.6722478022176674E-2</v>
      </c>
      <c r="N212">
        <v>2.4598930481283423E-3</v>
      </c>
      <c r="O212">
        <v>6.5017092539056368E-2</v>
      </c>
      <c r="P212">
        <v>2.7522935779816511E-4</v>
      </c>
      <c r="Q212">
        <v>6.0790377092058728E-2</v>
      </c>
      <c r="R212">
        <v>0</v>
      </c>
      <c r="S212">
        <v>4.3786894491536173E-2</v>
      </c>
      <c r="T212">
        <v>0</v>
      </c>
      <c r="U212">
        <v>0.12306685234056533</v>
      </c>
      <c r="V212">
        <v>0</v>
      </c>
      <c r="W212">
        <v>9.0702605234136646E-2</v>
      </c>
      <c r="X212">
        <v>0</v>
      </c>
      <c r="Y212">
        <v>0.30188122370780646</v>
      </c>
      <c r="Z212">
        <v>0</v>
      </c>
      <c r="AA212">
        <v>9.5169970748830351E-2</v>
      </c>
      <c r="AB212">
        <v>0</v>
      </c>
      <c r="AC212">
        <v>8.9114486135329962E-2</v>
      </c>
      <c r="AD212">
        <v>0</v>
      </c>
      <c r="AE212">
        <v>0.3191532225717732</v>
      </c>
      <c r="AF212">
        <v>0</v>
      </c>
      <c r="AG212">
        <v>0.10695756865294394</v>
      </c>
      <c r="AH212">
        <v>1.6949152542372882E-4</v>
      </c>
      <c r="AI212">
        <v>0.10005314319473588</v>
      </c>
      <c r="AJ212">
        <v>0</v>
      </c>
      <c r="AK212">
        <v>8.6276868103779616E-2</v>
      </c>
      <c r="AL212">
        <v>0</v>
      </c>
      <c r="AM212">
        <v>7.8005817672524097E-2</v>
      </c>
      <c r="AN212">
        <v>0</v>
      </c>
      <c r="AO212">
        <v>7.4553566134842555E-2</v>
      </c>
      <c r="AP212">
        <v>0</v>
      </c>
      <c r="AQ212">
        <v>5.4347980369991958E-2</v>
      </c>
      <c r="AR212">
        <v>0</v>
      </c>
      <c r="AS212">
        <v>8.8650907487401606E-2</v>
      </c>
      <c r="AT212">
        <v>0</v>
      </c>
      <c r="AU212">
        <v>7.3763232720984687E-2</v>
      </c>
      <c r="AV212">
        <v>0</v>
      </c>
      <c r="AW212">
        <v>3.9374282639983958E-2</v>
      </c>
      <c r="AX212">
        <v>0</v>
      </c>
      <c r="AY212">
        <v>4.3215259525607209E-2</v>
      </c>
      <c r="AZ212">
        <v>0</v>
      </c>
      <c r="BA212">
        <v>0.10728152931727465</v>
      </c>
      <c r="BB212">
        <v>0</v>
      </c>
      <c r="BC212">
        <v>5.7443342292709414E-2</v>
      </c>
      <c r="BD212">
        <v>0</v>
      </c>
      <c r="BE212">
        <v>9.8914924638456997E-2</v>
      </c>
      <c r="BF212">
        <v>0</v>
      </c>
      <c r="BG212">
        <v>0.21668302922359961</v>
      </c>
      <c r="BH212">
        <v>0</v>
      </c>
      <c r="BI212">
        <v>0.29316511487292934</v>
      </c>
      <c r="BJ212">
        <v>0</v>
      </c>
      <c r="BK212">
        <v>3.9252021248812274E-2</v>
      </c>
      <c r="BL212">
        <v>0.10341463414634147</v>
      </c>
      <c r="BM212">
        <v>0.65438641654470064</v>
      </c>
      <c r="BN212">
        <v>0.29578125</v>
      </c>
      <c r="BO212">
        <v>0.6392177699624263</v>
      </c>
      <c r="BP212">
        <v>0</v>
      </c>
      <c r="BQ212">
        <v>3.6510449206906916E-2</v>
      </c>
      <c r="BR212">
        <v>0</v>
      </c>
      <c r="BS212">
        <v>0.10492365080023537</v>
      </c>
      <c r="BT212">
        <v>3.9682539682539683E-4</v>
      </c>
      <c r="BU212">
        <v>2.9349174390495905E-2</v>
      </c>
      <c r="BV212">
        <v>3.9316239316239321E-3</v>
      </c>
      <c r="BW212">
        <v>9.0695093913651145E-2</v>
      </c>
      <c r="BX212">
        <v>0</v>
      </c>
      <c r="BY212">
        <v>0.2187932516068419</v>
      </c>
      <c r="BZ212">
        <v>0</v>
      </c>
      <c r="CA212">
        <v>4.2681196895785901E-2</v>
      </c>
      <c r="CB212">
        <v>0</v>
      </c>
      <c r="CC212">
        <v>0.11288867031367023</v>
      </c>
      <c r="CD212">
        <v>0</v>
      </c>
      <c r="CE212">
        <v>0.20595538172605796</v>
      </c>
      <c r="CF212">
        <v>0</v>
      </c>
      <c r="CG212">
        <v>4.4256449963099541E-2</v>
      </c>
      <c r="CH212">
        <v>0</v>
      </c>
      <c r="CI212">
        <v>1.8826665778475846E-2</v>
      </c>
      <c r="CJ212">
        <v>0</v>
      </c>
      <c r="CK212">
        <v>6.7841525979776759E-2</v>
      </c>
      <c r="CL212">
        <v>8.4033613445378154E-5</v>
      </c>
      <c r="CM212">
        <v>5.3531850013768353E-2</v>
      </c>
      <c r="CN212">
        <v>1.4591836734693876E-2</v>
      </c>
      <c r="CO212">
        <v>0.11418150306229205</v>
      </c>
    </row>
    <row r="213" spans="1:93">
      <c r="A213">
        <v>5043</v>
      </c>
      <c r="B213" s="32" t="s">
        <v>252</v>
      </c>
      <c r="C213" t="e">
        <f t="shared" si="5"/>
        <v>#N/A</v>
      </c>
      <c r="D213">
        <v>0</v>
      </c>
      <c r="E213">
        <v>3.1069987679647401E-2</v>
      </c>
      <c r="F213">
        <v>5.4347826086956517E-5</v>
      </c>
      <c r="G213">
        <v>4.8022995750078755E-2</v>
      </c>
      <c r="H213">
        <v>2.5000000000000001E-4</v>
      </c>
      <c r="I213">
        <v>6.6274646984222335E-2</v>
      </c>
      <c r="J213">
        <v>1.8691588785046731E-4</v>
      </c>
      <c r="K213">
        <v>2.8576319927626451E-2</v>
      </c>
      <c r="L213">
        <v>5.8666666666666667E-3</v>
      </c>
      <c r="M213">
        <v>0.14116160618208476</v>
      </c>
      <c r="N213">
        <v>2.1390374331550801E-4</v>
      </c>
      <c r="O213">
        <v>4.0612866686483111E-2</v>
      </c>
      <c r="P213">
        <v>2.0183486238532109E-3</v>
      </c>
      <c r="Q213">
        <v>6.147368381169406E-2</v>
      </c>
      <c r="R213">
        <v>0</v>
      </c>
      <c r="S213">
        <v>6.8358648249355045E-2</v>
      </c>
      <c r="T213">
        <v>0</v>
      </c>
      <c r="U213">
        <v>0.24541587661610123</v>
      </c>
      <c r="V213">
        <v>0</v>
      </c>
      <c r="W213">
        <v>5.8650721143981455E-2</v>
      </c>
      <c r="X213">
        <v>0</v>
      </c>
      <c r="Y213">
        <v>6.9302743719341225E-2</v>
      </c>
      <c r="Z213">
        <v>0</v>
      </c>
      <c r="AA213">
        <v>0.12083512739597406</v>
      </c>
      <c r="AB213">
        <v>0</v>
      </c>
      <c r="AC213">
        <v>5.9943300876177961E-2</v>
      </c>
      <c r="AD213">
        <v>0</v>
      </c>
      <c r="AE213">
        <v>0.23146635342372496</v>
      </c>
      <c r="AF213">
        <v>0</v>
      </c>
      <c r="AG213">
        <v>5.7804439581432984E-2</v>
      </c>
      <c r="AH213">
        <v>0</v>
      </c>
      <c r="AI213">
        <v>7.6115931075539919E-2</v>
      </c>
      <c r="AJ213">
        <v>8.8888888888888882E-4</v>
      </c>
      <c r="AK213">
        <v>0.17257309682385233</v>
      </c>
      <c r="AL213">
        <v>2.3809523809523807E-4</v>
      </c>
      <c r="AM213">
        <v>8.7575464864336386E-2</v>
      </c>
      <c r="AN213">
        <v>1.2656249999999999E-2</v>
      </c>
      <c r="AO213">
        <v>0.19398922413863151</v>
      </c>
      <c r="AP213">
        <v>0</v>
      </c>
      <c r="AQ213">
        <v>4.3900713288769294E-2</v>
      </c>
      <c r="AR213">
        <v>6.8965517241379305E-4</v>
      </c>
      <c r="AS213">
        <v>0.10911447290263408</v>
      </c>
      <c r="AT213">
        <v>0</v>
      </c>
      <c r="AU213">
        <v>7.9901119008946822E-2</v>
      </c>
      <c r="AV213">
        <v>0</v>
      </c>
      <c r="AW213">
        <v>4.1243060010138673E-2</v>
      </c>
      <c r="AX213">
        <v>3.0161290322580647E-2</v>
      </c>
      <c r="AY213">
        <v>0.45480355608489076</v>
      </c>
      <c r="AZ213">
        <v>0</v>
      </c>
      <c r="BA213">
        <v>0.24770372567559695</v>
      </c>
      <c r="BB213">
        <v>0</v>
      </c>
      <c r="BC213">
        <v>9.7762706870695187E-2</v>
      </c>
      <c r="BD213">
        <v>1.7804878048780486E-2</v>
      </c>
      <c r="BE213">
        <v>0.38314550440760076</v>
      </c>
      <c r="BF213">
        <v>0</v>
      </c>
      <c r="BG213">
        <v>7.3089631340026204E-2</v>
      </c>
      <c r="BH213">
        <v>0.05</v>
      </c>
      <c r="BI213">
        <v>0.72152520389934116</v>
      </c>
      <c r="BJ213">
        <v>0.5114942528735632</v>
      </c>
      <c r="BK213">
        <v>0.97281056020101719</v>
      </c>
      <c r="BL213">
        <v>2.7073170731707313E-2</v>
      </c>
      <c r="BM213">
        <v>0.35268671465178481</v>
      </c>
      <c r="BN213">
        <v>0.259765625</v>
      </c>
      <c r="BO213">
        <v>0.61965876101125494</v>
      </c>
      <c r="BP213">
        <v>7.290909090909091E-2</v>
      </c>
      <c r="BQ213">
        <v>0.36986340694096853</v>
      </c>
      <c r="BR213">
        <v>0</v>
      </c>
      <c r="BS213">
        <v>0.11606689731557933</v>
      </c>
      <c r="BT213">
        <v>0</v>
      </c>
      <c r="BU213">
        <v>2.9948114948338503E-2</v>
      </c>
      <c r="BV213">
        <v>1.3675213675213675E-3</v>
      </c>
      <c r="BW213">
        <v>5.4276062763421826E-2</v>
      </c>
      <c r="BX213">
        <v>0</v>
      </c>
      <c r="BY213">
        <v>6.2219828276065432E-2</v>
      </c>
      <c r="BZ213">
        <v>1.2222222222222221E-2</v>
      </c>
      <c r="CA213">
        <v>0.15845594096947857</v>
      </c>
      <c r="CB213">
        <v>0</v>
      </c>
      <c r="CC213">
        <v>9.5900104708015355E-2</v>
      </c>
      <c r="CD213">
        <v>0</v>
      </c>
      <c r="CE213">
        <v>0.12430227313090676</v>
      </c>
      <c r="CF213">
        <v>0</v>
      </c>
      <c r="CG213">
        <v>3.9576110557414342E-2</v>
      </c>
      <c r="CH213">
        <v>0.12917266187050361</v>
      </c>
      <c r="CI213">
        <v>0.31716061023599479</v>
      </c>
      <c r="CJ213">
        <v>0</v>
      </c>
      <c r="CK213">
        <v>9.894811303358593E-2</v>
      </c>
      <c r="CL213">
        <v>2.773109243697479E-3</v>
      </c>
      <c r="CM213">
        <v>8.7516880202804584E-2</v>
      </c>
      <c r="CN213">
        <v>0.13343537414965986</v>
      </c>
      <c r="CO213">
        <v>0.43286042544311043</v>
      </c>
    </row>
    <row r="214" spans="1:93">
      <c r="A214">
        <v>5093</v>
      </c>
      <c r="B214" s="32" t="s">
        <v>253</v>
      </c>
      <c r="C214" t="e">
        <f t="shared" si="5"/>
        <v>#N/A</v>
      </c>
      <c r="D214">
        <v>0</v>
      </c>
      <c r="E214">
        <v>4.9149704672021531E-2</v>
      </c>
      <c r="F214">
        <v>0</v>
      </c>
      <c r="G214">
        <v>2.9759653285889764E-2</v>
      </c>
      <c r="H214">
        <v>0</v>
      </c>
      <c r="I214">
        <v>3.3551491326869895E-2</v>
      </c>
      <c r="J214">
        <v>4.6728971962616827E-5</v>
      </c>
      <c r="K214">
        <v>2.2293712139527053E-2</v>
      </c>
      <c r="L214">
        <v>1.8666666666666664E-3</v>
      </c>
      <c r="M214">
        <v>9.5287619201223125E-2</v>
      </c>
      <c r="N214">
        <v>4.8128342245989307E-4</v>
      </c>
      <c r="O214">
        <v>2.5783063755839081E-2</v>
      </c>
      <c r="P214">
        <v>4.587155963302752E-4</v>
      </c>
      <c r="Q214">
        <v>7.4368064119594332E-2</v>
      </c>
      <c r="R214">
        <v>0</v>
      </c>
      <c r="S214">
        <v>6.5571978530747768E-2</v>
      </c>
      <c r="T214">
        <v>0</v>
      </c>
      <c r="U214">
        <v>0.1181450960741606</v>
      </c>
      <c r="V214">
        <v>0</v>
      </c>
      <c r="W214">
        <v>0.33210434765262109</v>
      </c>
      <c r="X214">
        <v>0</v>
      </c>
      <c r="Y214">
        <v>0.10263436744744973</v>
      </c>
      <c r="Z214">
        <v>0</v>
      </c>
      <c r="AA214">
        <v>0.20169803000904826</v>
      </c>
      <c r="AB214">
        <v>0</v>
      </c>
      <c r="AC214">
        <v>6.1354514403129008E-2</v>
      </c>
      <c r="AD214">
        <v>0</v>
      </c>
      <c r="AE214">
        <v>0.43838654937927529</v>
      </c>
      <c r="AF214">
        <v>0</v>
      </c>
      <c r="AG214">
        <v>5.1925889783449822E-2</v>
      </c>
      <c r="AH214">
        <v>0</v>
      </c>
      <c r="AI214">
        <v>0.12129266750764087</v>
      </c>
      <c r="AJ214">
        <v>0</v>
      </c>
      <c r="AK214">
        <v>0.17132291602163272</v>
      </c>
      <c r="AL214">
        <v>0</v>
      </c>
      <c r="AM214">
        <v>8.5981988754849303E-2</v>
      </c>
      <c r="AN214">
        <v>0</v>
      </c>
      <c r="AO214">
        <v>6.693428134970883E-2</v>
      </c>
      <c r="AP214">
        <v>0</v>
      </c>
      <c r="AQ214">
        <v>6.1228402655378593E-2</v>
      </c>
      <c r="AR214">
        <v>0</v>
      </c>
      <c r="AS214">
        <v>6.3877006247887974E-2</v>
      </c>
      <c r="AT214">
        <v>0</v>
      </c>
      <c r="AU214">
        <v>9.1292149310072443E-2</v>
      </c>
      <c r="AV214">
        <v>2.0618556701030929E-4</v>
      </c>
      <c r="AW214">
        <v>5.4146482657310396E-2</v>
      </c>
      <c r="AX214">
        <v>0</v>
      </c>
      <c r="AY214">
        <v>5.7021092943787467E-2</v>
      </c>
      <c r="AZ214">
        <v>0</v>
      </c>
      <c r="BA214">
        <v>0.14783685593787957</v>
      </c>
      <c r="BB214">
        <v>4.7692307692307694E-2</v>
      </c>
      <c r="BC214">
        <v>0.4723724706998787</v>
      </c>
      <c r="BD214">
        <v>0</v>
      </c>
      <c r="BE214">
        <v>0.1446532749611833</v>
      </c>
      <c r="BF214">
        <v>0</v>
      </c>
      <c r="BG214">
        <v>0.1399340850358321</v>
      </c>
      <c r="BH214">
        <v>0</v>
      </c>
      <c r="BI214">
        <v>7.630296333840135E-2</v>
      </c>
      <c r="BJ214">
        <v>1.2758620689655172E-2</v>
      </c>
      <c r="BK214">
        <v>0.18545039844936551</v>
      </c>
      <c r="BL214">
        <v>0</v>
      </c>
      <c r="BM214">
        <v>8.6323491440728026E-2</v>
      </c>
      <c r="BN214">
        <v>2.5234375000000003E-2</v>
      </c>
      <c r="BO214">
        <v>0.19631801235800486</v>
      </c>
      <c r="BP214">
        <v>1.090909090909091E-3</v>
      </c>
      <c r="BQ214">
        <v>6.2947745327884316E-2</v>
      </c>
      <c r="BR214">
        <v>0</v>
      </c>
      <c r="BS214">
        <v>4.017722017390065E-2</v>
      </c>
      <c r="BT214">
        <v>0</v>
      </c>
      <c r="BU214">
        <v>3.5776348258444002E-2</v>
      </c>
      <c r="BV214">
        <v>8.5470085470085481E-4</v>
      </c>
      <c r="BW214">
        <v>4.5771132820370167E-2</v>
      </c>
      <c r="BX214">
        <v>0</v>
      </c>
      <c r="BY214">
        <v>8.3160660588687957E-2</v>
      </c>
      <c r="BZ214">
        <v>0</v>
      </c>
      <c r="CA214">
        <v>5.3101912218941144E-2</v>
      </c>
      <c r="CB214">
        <v>0</v>
      </c>
      <c r="CC214">
        <v>8.3849955166941784E-2</v>
      </c>
      <c r="CD214">
        <v>0</v>
      </c>
      <c r="CE214">
        <v>0.32532203282671202</v>
      </c>
      <c r="CF214">
        <v>0</v>
      </c>
      <c r="CG214">
        <v>5.7438260901436923E-2</v>
      </c>
      <c r="CH214">
        <v>0</v>
      </c>
      <c r="CI214">
        <v>1.6886044944017693E-2</v>
      </c>
      <c r="CJ214">
        <v>1.3513513513513514E-4</v>
      </c>
      <c r="CK214">
        <v>9.9353725225940187E-2</v>
      </c>
      <c r="CL214">
        <v>0</v>
      </c>
      <c r="CM214">
        <v>3.4014633608638996E-2</v>
      </c>
      <c r="CN214">
        <v>0</v>
      </c>
      <c r="CO214">
        <v>2.4443560476429722E-2</v>
      </c>
    </row>
    <row r="215" spans="1:93">
      <c r="A215">
        <v>5120</v>
      </c>
      <c r="B215" s="32" t="s">
        <v>254</v>
      </c>
      <c r="C215" t="e">
        <f t="shared" si="5"/>
        <v>#N/A</v>
      </c>
      <c r="D215">
        <v>0</v>
      </c>
      <c r="E215">
        <v>4.7367460008182448E-2</v>
      </c>
      <c r="F215">
        <v>0</v>
      </c>
      <c r="G215">
        <v>4.4144385517042473E-2</v>
      </c>
      <c r="H215">
        <v>0</v>
      </c>
      <c r="I215">
        <v>4.4453444308299533E-2</v>
      </c>
      <c r="J215">
        <v>0</v>
      </c>
      <c r="K215">
        <v>3.370595064837828E-2</v>
      </c>
      <c r="L215">
        <v>0</v>
      </c>
      <c r="M215">
        <v>6.6797684039637928E-2</v>
      </c>
      <c r="N215">
        <v>0</v>
      </c>
      <c r="O215">
        <v>2.3795273091564862E-2</v>
      </c>
      <c r="P215">
        <v>0</v>
      </c>
      <c r="Q215">
        <v>3.1338087171535509E-2</v>
      </c>
      <c r="R215">
        <v>0</v>
      </c>
      <c r="S215">
        <v>2.3882433650357061E-2</v>
      </c>
      <c r="T215">
        <v>0</v>
      </c>
      <c r="U215">
        <v>0.24216768182111301</v>
      </c>
      <c r="V215">
        <v>0</v>
      </c>
      <c r="W215">
        <v>0.33448881263291552</v>
      </c>
      <c r="X215">
        <v>0</v>
      </c>
      <c r="Y215">
        <v>0.25799350004332755</v>
      </c>
      <c r="Z215">
        <v>0</v>
      </c>
      <c r="AA215">
        <v>0.22961304539390071</v>
      </c>
      <c r="AB215">
        <v>0</v>
      </c>
      <c r="AC215">
        <v>8.301619823213352E-2</v>
      </c>
      <c r="AD215">
        <v>0</v>
      </c>
      <c r="AE215">
        <v>0.26769875861224368</v>
      </c>
      <c r="AF215">
        <v>0</v>
      </c>
      <c r="AG215">
        <v>7.3552874876106969E-2</v>
      </c>
      <c r="AH215">
        <v>0</v>
      </c>
      <c r="AI215">
        <v>8.8415650948987928E-2</v>
      </c>
      <c r="AJ215">
        <v>0</v>
      </c>
      <c r="AK215">
        <v>0.13506248104998936</v>
      </c>
      <c r="AL215">
        <v>0</v>
      </c>
      <c r="AM215">
        <v>5.0652285885303724E-2</v>
      </c>
      <c r="AN215">
        <v>0</v>
      </c>
      <c r="AO215">
        <v>8.8424941600374812E-2</v>
      </c>
      <c r="AP215">
        <v>0</v>
      </c>
      <c r="AQ215">
        <v>6.1517054828750403E-2</v>
      </c>
      <c r="AR215">
        <v>0</v>
      </c>
      <c r="AS215">
        <v>0.14100861088186881</v>
      </c>
      <c r="AT215">
        <v>0</v>
      </c>
      <c r="AU215">
        <v>7.6521823416237922E-2</v>
      </c>
      <c r="AV215">
        <v>0</v>
      </c>
      <c r="AW215">
        <v>3.287660546830698E-2</v>
      </c>
      <c r="AX215">
        <v>0</v>
      </c>
      <c r="AY215">
        <v>8.3394277145053902E-2</v>
      </c>
      <c r="AZ215">
        <v>0</v>
      </c>
      <c r="BA215">
        <v>0.19406753005235589</v>
      </c>
      <c r="BB215">
        <v>0</v>
      </c>
      <c r="BC215">
        <v>4.9917735105148776E-2</v>
      </c>
      <c r="BD215">
        <v>0</v>
      </c>
      <c r="BE215">
        <v>0.130082037705647</v>
      </c>
      <c r="BF215">
        <v>0</v>
      </c>
      <c r="BG215">
        <v>0.13768734793211049</v>
      </c>
      <c r="BH215">
        <v>0</v>
      </c>
      <c r="BI215">
        <v>0.36107094486087121</v>
      </c>
      <c r="BJ215">
        <v>0</v>
      </c>
      <c r="BK215">
        <v>5.8272439177683086E-2</v>
      </c>
      <c r="BL215">
        <v>0</v>
      </c>
      <c r="BM215">
        <v>0.21242224041004296</v>
      </c>
      <c r="BN215">
        <v>0</v>
      </c>
      <c r="BO215">
        <v>2.6479524476879315E-2</v>
      </c>
      <c r="BP215">
        <v>0</v>
      </c>
      <c r="BQ215">
        <v>4.7001771420358857E-2</v>
      </c>
      <c r="BR215">
        <v>0</v>
      </c>
      <c r="BS215">
        <v>7.2856590012646272E-2</v>
      </c>
      <c r="BT215">
        <v>0</v>
      </c>
      <c r="BU215">
        <v>3.3142144471563932E-2</v>
      </c>
      <c r="BV215">
        <v>0</v>
      </c>
      <c r="BW215">
        <v>4.0916315993640609E-2</v>
      </c>
      <c r="BX215">
        <v>0</v>
      </c>
      <c r="BY215">
        <v>6.8996022676053689E-2</v>
      </c>
      <c r="BZ215">
        <v>0</v>
      </c>
      <c r="CA215">
        <v>8.7300083221340877E-2</v>
      </c>
      <c r="CB215">
        <v>0</v>
      </c>
      <c r="CC215">
        <v>4.5700245636595048E-2</v>
      </c>
      <c r="CD215">
        <v>0</v>
      </c>
      <c r="CE215">
        <v>0.22619583098588605</v>
      </c>
      <c r="CF215">
        <v>0</v>
      </c>
      <c r="CG215">
        <v>3.4793871031348837E-2</v>
      </c>
      <c r="CH215">
        <v>0</v>
      </c>
      <c r="CI215">
        <v>2.1146033090666146E-2</v>
      </c>
      <c r="CJ215">
        <v>0</v>
      </c>
      <c r="CK215">
        <v>9.5128086469157644E-2</v>
      </c>
      <c r="CL215">
        <v>0</v>
      </c>
      <c r="CM215">
        <v>4.4768966104128477E-2</v>
      </c>
      <c r="CN215">
        <v>0</v>
      </c>
      <c r="CO215">
        <v>1.6358274949270522E-2</v>
      </c>
    </row>
    <row r="216" spans="1:93">
      <c r="A216">
        <v>5070</v>
      </c>
      <c r="B216" s="32" t="s">
        <v>255</v>
      </c>
      <c r="C216" t="e">
        <f t="shared" si="5"/>
        <v>#N/A</v>
      </c>
      <c r="D216">
        <v>1.5673076923076922E-2</v>
      </c>
      <c r="E216">
        <v>0.20374561376263478</v>
      </c>
      <c r="F216">
        <v>3.5326086956521743E-2</v>
      </c>
      <c r="G216">
        <v>0.26636916423108192</v>
      </c>
      <c r="H216">
        <v>5.6250000000000007E-4</v>
      </c>
      <c r="I216">
        <v>3.3420492110818663E-2</v>
      </c>
      <c r="J216">
        <v>1.9158878504672897E-3</v>
      </c>
      <c r="K216">
        <v>4.8633054781719615E-2</v>
      </c>
      <c r="L216">
        <v>4.8000000000000004E-3</v>
      </c>
      <c r="M216">
        <v>0.12334347676843772</v>
      </c>
      <c r="N216">
        <v>5.3475935828877007E-4</v>
      </c>
      <c r="O216">
        <v>3.8010273322982145E-2</v>
      </c>
      <c r="P216">
        <v>2.7522935779816515E-3</v>
      </c>
      <c r="Q216">
        <v>8.4598366345685655E-2</v>
      </c>
      <c r="R216">
        <v>1.8348623853211009E-4</v>
      </c>
      <c r="S216">
        <v>4.8165646398125851E-2</v>
      </c>
      <c r="T216">
        <v>5.2380952380952379E-3</v>
      </c>
      <c r="U216">
        <v>0.32889903839589701</v>
      </c>
      <c r="V216">
        <v>0</v>
      </c>
      <c r="W216">
        <v>0.1225535778259607</v>
      </c>
      <c r="X216">
        <v>0</v>
      </c>
      <c r="Y216">
        <v>0.32700000443469401</v>
      </c>
      <c r="Z216">
        <v>1.148936170212766E-2</v>
      </c>
      <c r="AA216">
        <v>0.39428194965732655</v>
      </c>
      <c r="AB216">
        <v>0.34640625000000003</v>
      </c>
      <c r="AC216">
        <v>1.429326491401423</v>
      </c>
      <c r="AD216">
        <v>0</v>
      </c>
      <c r="AE216">
        <v>0.48174940139929068</v>
      </c>
      <c r="AF216">
        <v>3.2733802816901405</v>
      </c>
      <c r="AG216">
        <v>3.6917022600092797</v>
      </c>
      <c r="AH216">
        <v>1.0076271186440677</v>
      </c>
      <c r="AI216">
        <v>2.153572315890969</v>
      </c>
      <c r="AJ216">
        <v>0.65111111111111108</v>
      </c>
      <c r="AK216">
        <v>2.4082258970240216</v>
      </c>
      <c r="AL216">
        <v>0.10297619047619049</v>
      </c>
      <c r="AM216">
        <v>0.66682249896393975</v>
      </c>
      <c r="AN216">
        <v>1.8749999999999999E-3</v>
      </c>
      <c r="AO216">
        <v>7.3059727431583246E-2</v>
      </c>
      <c r="AP216">
        <v>0.166625</v>
      </c>
      <c r="AQ216">
        <v>0.9304421715848179</v>
      </c>
      <c r="AR216">
        <v>0</v>
      </c>
      <c r="AS216">
        <v>5.8217492454096319E-2</v>
      </c>
      <c r="AT216">
        <v>1.6923076923076924E-3</v>
      </c>
      <c r="AU216">
        <v>9.5689043987877365E-2</v>
      </c>
      <c r="AV216">
        <v>3.4742268041237118E-2</v>
      </c>
      <c r="AW216">
        <v>0.33191945868343575</v>
      </c>
      <c r="AX216">
        <v>1.6129032258064516E-4</v>
      </c>
      <c r="AY216">
        <v>7.9638591967293448E-2</v>
      </c>
      <c r="AZ216">
        <v>1.8571428571428572E-2</v>
      </c>
      <c r="BA216">
        <v>0.3996018175149556</v>
      </c>
      <c r="BB216">
        <v>7.4338461538461535</v>
      </c>
      <c r="BC216">
        <v>4.2582448573240459</v>
      </c>
      <c r="BD216">
        <v>0.21390243902439024</v>
      </c>
      <c r="BE216">
        <v>1.1854176377537098</v>
      </c>
      <c r="BF216">
        <v>0</v>
      </c>
      <c r="BG216">
        <v>0.46696958793866422</v>
      </c>
      <c r="BH216">
        <v>5.5555555555555558E-3</v>
      </c>
      <c r="BI216">
        <v>0.29727407755759477</v>
      </c>
      <c r="BJ216">
        <v>1.1724137931034483E-2</v>
      </c>
      <c r="BK216">
        <v>0.21368374218495742</v>
      </c>
      <c r="BL216">
        <v>7.3170731707317073E-4</v>
      </c>
      <c r="BM216">
        <v>6.2765444713671945E-2</v>
      </c>
      <c r="BN216">
        <v>0.26703125</v>
      </c>
      <c r="BO216">
        <v>0.98754795458056055</v>
      </c>
      <c r="BP216">
        <v>4.409090909090909E-2</v>
      </c>
      <c r="BQ216">
        <v>0.36578734264324159</v>
      </c>
      <c r="BR216">
        <v>8.8675806451612917</v>
      </c>
      <c r="BS216">
        <v>4.2790915912591538</v>
      </c>
      <c r="BT216">
        <v>0.44777777777777777</v>
      </c>
      <c r="BU216">
        <v>0.99433048047941219</v>
      </c>
      <c r="BV216">
        <v>3.2478632478632479E-3</v>
      </c>
      <c r="BW216">
        <v>6.1155297375122777E-2</v>
      </c>
      <c r="BX216">
        <v>0</v>
      </c>
      <c r="BY216">
        <v>0.21310143317697844</v>
      </c>
      <c r="BZ216">
        <v>9.9333333333333329E-2</v>
      </c>
      <c r="CA216">
        <v>0.63348407060223055</v>
      </c>
      <c r="CB216">
        <v>0</v>
      </c>
      <c r="CC216">
        <v>5.3214655687676839E-2</v>
      </c>
      <c r="CD216">
        <v>1.5999999999999999E-3</v>
      </c>
      <c r="CE216">
        <v>0.14044047939545526</v>
      </c>
      <c r="CF216">
        <v>8.4112149532710281E-4</v>
      </c>
      <c r="CG216">
        <v>5.8391575227987824E-2</v>
      </c>
      <c r="CH216">
        <v>6.5827338129496402E-3</v>
      </c>
      <c r="CI216">
        <v>8.2906395694449977E-2</v>
      </c>
      <c r="CJ216">
        <v>2.7850000000000001</v>
      </c>
      <c r="CK216">
        <v>2.503215815973995</v>
      </c>
      <c r="CL216">
        <v>2.5210084033613445E-4</v>
      </c>
      <c r="CM216">
        <v>3.7443661717041998E-2</v>
      </c>
      <c r="CN216">
        <v>1.7792517006802722</v>
      </c>
      <c r="CO216">
        <v>1.0158378889181217</v>
      </c>
    </row>
    <row r="217" spans="1:93">
      <c r="A217">
        <v>5142</v>
      </c>
      <c r="B217" s="32" t="s">
        <v>256</v>
      </c>
      <c r="C217" t="e">
        <f t="shared" si="5"/>
        <v>#N/A</v>
      </c>
      <c r="D217">
        <v>1.730769230769231E-3</v>
      </c>
      <c r="E217">
        <v>4.3488264197508418E-2</v>
      </c>
      <c r="F217">
        <v>2.4456521739130437E-3</v>
      </c>
      <c r="G217">
        <v>6.6767681495834716E-2</v>
      </c>
      <c r="H217">
        <v>2.5000000000000001E-4</v>
      </c>
      <c r="I217">
        <v>3.7613686058905388E-2</v>
      </c>
      <c r="J217">
        <v>4.6728971962616827E-5</v>
      </c>
      <c r="K217">
        <v>1.8982877415278678E-2</v>
      </c>
      <c r="L217">
        <v>1.3333333333333334E-4</v>
      </c>
      <c r="M217">
        <v>4.3535037957408478E-2</v>
      </c>
      <c r="N217">
        <v>8.160427807486631E-2</v>
      </c>
      <c r="O217">
        <v>0.34301089727232492</v>
      </c>
      <c r="P217">
        <v>9.1743119266055046E-5</v>
      </c>
      <c r="Q217">
        <v>5.5409159148030303E-2</v>
      </c>
      <c r="R217">
        <v>1.3761467889908258E-3</v>
      </c>
      <c r="S217">
        <v>8.443681991676244E-2</v>
      </c>
      <c r="T217">
        <v>0</v>
      </c>
      <c r="U217">
        <v>0.17804368299747544</v>
      </c>
      <c r="V217">
        <v>0</v>
      </c>
      <c r="W217">
        <v>0.18254755753248553</v>
      </c>
      <c r="X217">
        <v>0</v>
      </c>
      <c r="Y217">
        <v>0.90458480385574513</v>
      </c>
      <c r="Z217">
        <v>3.829787234042553E-3</v>
      </c>
      <c r="AA217">
        <v>8.0830730299163309E-2</v>
      </c>
      <c r="AB217">
        <v>0.52124999999999999</v>
      </c>
      <c r="AC217">
        <v>1.2988323217952358</v>
      </c>
      <c r="AD217">
        <v>0</v>
      </c>
      <c r="AE217">
        <v>0.37853984683460234</v>
      </c>
      <c r="AF217">
        <v>0.66084507042253515</v>
      </c>
      <c r="AG217">
        <v>1.2907279990287543</v>
      </c>
      <c r="AH217">
        <v>0.49915254237288137</v>
      </c>
      <c r="AI217">
        <v>1.2005369169204583</v>
      </c>
      <c r="AJ217">
        <v>0.18844444444444444</v>
      </c>
      <c r="AK217">
        <v>0.92958394463921801</v>
      </c>
      <c r="AL217">
        <v>0.36404761904761906</v>
      </c>
      <c r="AM217">
        <v>0.9581148265224213</v>
      </c>
      <c r="AN217">
        <v>0</v>
      </c>
      <c r="AO217">
        <v>0.1372274106591814</v>
      </c>
      <c r="AP217">
        <v>2.875E-3</v>
      </c>
      <c r="AQ217">
        <v>0.12816096333615909</v>
      </c>
      <c r="AR217">
        <v>0</v>
      </c>
      <c r="AS217">
        <v>7.5556164363983838E-2</v>
      </c>
      <c r="AT217">
        <v>7.5384615384615382E-3</v>
      </c>
      <c r="AU217">
        <v>0.19964498544171144</v>
      </c>
      <c r="AV217">
        <v>2.0618556701030929E-4</v>
      </c>
      <c r="AW217">
        <v>4.8782639069524091E-2</v>
      </c>
      <c r="AX217">
        <v>0</v>
      </c>
      <c r="AY217">
        <v>7.6703350255344388E-2</v>
      </c>
      <c r="AZ217">
        <v>3.6214285714285714</v>
      </c>
      <c r="BA217">
        <v>3.2356216890687057</v>
      </c>
      <c r="BB217">
        <v>1.9230769230769232E-3</v>
      </c>
      <c r="BC217">
        <v>0.1732532734746359</v>
      </c>
      <c r="BD217">
        <v>0.9031707317073171</v>
      </c>
      <c r="BE217">
        <v>2.2945208836941378</v>
      </c>
      <c r="BF217">
        <v>0</v>
      </c>
      <c r="BG217">
        <v>0.24916444026351176</v>
      </c>
      <c r="BH217">
        <v>0</v>
      </c>
      <c r="BI217">
        <v>0.27340357523539299</v>
      </c>
      <c r="BJ217">
        <v>5.9742528735632181</v>
      </c>
      <c r="BK217">
        <v>2.709423811373731</v>
      </c>
      <c r="BL217">
        <v>2.4390243902439024E-4</v>
      </c>
      <c r="BM217">
        <v>6.2555860825124598E-2</v>
      </c>
      <c r="BN217">
        <v>1.3593749999999998E-2</v>
      </c>
      <c r="BO217">
        <v>0.20811904875298023</v>
      </c>
      <c r="BP217">
        <v>1.2636363636363637E-2</v>
      </c>
      <c r="BQ217">
        <v>0.16999793978149555</v>
      </c>
      <c r="BR217">
        <v>1.5917741935483871</v>
      </c>
      <c r="BS217">
        <v>2.1078902794365364</v>
      </c>
      <c r="BT217">
        <v>7.7460317460317465E-2</v>
      </c>
      <c r="BU217">
        <v>0.36918373428818224</v>
      </c>
      <c r="BV217">
        <v>0</v>
      </c>
      <c r="BW217">
        <v>3.1747754125121944E-2</v>
      </c>
      <c r="BX217">
        <v>0</v>
      </c>
      <c r="BY217">
        <v>0.14180926234449098</v>
      </c>
      <c r="BZ217">
        <v>0.14711111111111111</v>
      </c>
      <c r="CA217">
        <v>0.67179395227363281</v>
      </c>
      <c r="CB217">
        <v>0</v>
      </c>
      <c r="CC217">
        <v>6.3392814773414921E-2</v>
      </c>
      <c r="CD217">
        <v>2.198</v>
      </c>
      <c r="CE217">
        <v>3.4355604392083063</v>
      </c>
      <c r="CF217">
        <v>5.6074766355140187E-4</v>
      </c>
      <c r="CG217">
        <v>6.6814130337835551E-2</v>
      </c>
      <c r="CH217">
        <v>2.4460431654676259E-3</v>
      </c>
      <c r="CI217">
        <v>4.5163263522881116E-2</v>
      </c>
      <c r="CJ217">
        <v>5.0000000000000001E-3</v>
      </c>
      <c r="CK217">
        <v>0.1311220107311119</v>
      </c>
      <c r="CL217">
        <v>8.0672268907563023E-3</v>
      </c>
      <c r="CM217">
        <v>0.10604663591504873</v>
      </c>
      <c r="CN217">
        <v>2.2108843537414968E-3</v>
      </c>
      <c r="CO217">
        <v>4.1846297461796154E-2</v>
      </c>
    </row>
    <row r="218" spans="1:93">
      <c r="A218">
        <v>5045</v>
      </c>
      <c r="B218" s="32" t="s">
        <v>257</v>
      </c>
      <c r="C218" t="e">
        <f t="shared" si="5"/>
        <v>#N/A</v>
      </c>
      <c r="D218">
        <v>1.7403846153846152E-2</v>
      </c>
      <c r="E218">
        <v>0.22558169498013578</v>
      </c>
      <c r="F218">
        <v>9.9255978260869568</v>
      </c>
      <c r="G218">
        <v>3.0337976403201496</v>
      </c>
      <c r="H218">
        <v>5.6249999999999998E-3</v>
      </c>
      <c r="I218">
        <v>0.1214917117485895</v>
      </c>
      <c r="J218">
        <v>2.3570560747663549</v>
      </c>
      <c r="K218">
        <v>2.5013438093323734</v>
      </c>
      <c r="L218">
        <v>0</v>
      </c>
      <c r="M218">
        <v>5.4059228074529529E-2</v>
      </c>
      <c r="N218">
        <v>10.267433155080214</v>
      </c>
      <c r="O218">
        <v>2.9823315026534756</v>
      </c>
      <c r="P218">
        <v>1.1926605504587156E-3</v>
      </c>
      <c r="Q218">
        <v>9.0703915130616083E-2</v>
      </c>
      <c r="R218">
        <v>0.19733944954128438</v>
      </c>
      <c r="S218">
        <v>1.0557714065205039</v>
      </c>
      <c r="T218">
        <v>46.377619047619042</v>
      </c>
      <c r="U218">
        <v>11.238276722161125</v>
      </c>
      <c r="V218">
        <v>0.78652173913043477</v>
      </c>
      <c r="W218">
        <v>2.5269422683596989</v>
      </c>
      <c r="X218">
        <v>0</v>
      </c>
      <c r="Y218">
        <v>0.23467907326121498</v>
      </c>
      <c r="Z218">
        <v>0.81063829787234054</v>
      </c>
      <c r="AA218">
        <v>2.9342995079678404</v>
      </c>
      <c r="AB218">
        <v>9.594843749999999</v>
      </c>
      <c r="AC218">
        <v>6.2840468152963664</v>
      </c>
      <c r="AD218">
        <v>0</v>
      </c>
      <c r="AE218">
        <v>0.22778756905867753</v>
      </c>
      <c r="AF218">
        <v>1.4084507042253522E-3</v>
      </c>
      <c r="AG218">
        <v>8.7081441293433898E-2</v>
      </c>
      <c r="AH218">
        <v>1.4377966101694915</v>
      </c>
      <c r="AI218">
        <v>4.030710367479494</v>
      </c>
      <c r="AJ218">
        <v>0.37311111111111112</v>
      </c>
      <c r="AK218">
        <v>1.1417932762057104</v>
      </c>
      <c r="AL218">
        <v>0.26</v>
      </c>
      <c r="AM218">
        <v>1.0059596386433445</v>
      </c>
      <c r="AN218">
        <v>0.47015625</v>
      </c>
      <c r="AO218">
        <v>1.7017199020586566</v>
      </c>
      <c r="AP218">
        <v>4.7782499999999999</v>
      </c>
      <c r="AQ218">
        <v>4.4497504752323573</v>
      </c>
      <c r="AR218">
        <v>6.1206896551724135E-2</v>
      </c>
      <c r="AS218">
        <v>0.69324824191085488</v>
      </c>
      <c r="AT218">
        <v>8.5043076923076928</v>
      </c>
      <c r="AU218">
        <v>9.2309195637270065</v>
      </c>
      <c r="AV218">
        <v>0.96340206185567012</v>
      </c>
      <c r="AW218">
        <v>1.699204020866969</v>
      </c>
      <c r="AX218">
        <v>2.032258064516129</v>
      </c>
      <c r="AY218">
        <v>4.617416144152978</v>
      </c>
      <c r="AZ218">
        <v>0.55607142857142855</v>
      </c>
      <c r="BA218">
        <v>3.1101684372989862</v>
      </c>
      <c r="BB218">
        <v>0</v>
      </c>
      <c r="BC218">
        <v>7.464387966120925E-2</v>
      </c>
      <c r="BD218">
        <v>1.9741463414634146</v>
      </c>
      <c r="BE218">
        <v>2.5034606662439765</v>
      </c>
      <c r="BF218">
        <v>3.8684210526315788</v>
      </c>
      <c r="BG218">
        <v>8.3841639285308176</v>
      </c>
      <c r="BH218">
        <v>0</v>
      </c>
      <c r="BI218">
        <v>0.69249960691003798</v>
      </c>
      <c r="BJ218">
        <v>1.1954022988505746E-2</v>
      </c>
      <c r="BK218">
        <v>0.19166969303236933</v>
      </c>
      <c r="BL218">
        <v>8.6097560975609749E-2</v>
      </c>
      <c r="BM218">
        <v>1.0170466348628011</v>
      </c>
      <c r="BN218">
        <v>1.953125E-3</v>
      </c>
      <c r="BO218">
        <v>8.9016130488517142E-2</v>
      </c>
      <c r="BP218">
        <v>6.8909090909090906E-2</v>
      </c>
      <c r="BQ218">
        <v>0.55542615298628251</v>
      </c>
      <c r="BR218">
        <v>9.0346774193548391</v>
      </c>
      <c r="BS218">
        <v>6.5489928790901573</v>
      </c>
      <c r="BT218">
        <v>1.4285714285714286E-3</v>
      </c>
      <c r="BU218">
        <v>7.0642419516488225E-2</v>
      </c>
      <c r="BV218">
        <v>0.52547008547008545</v>
      </c>
      <c r="BW218">
        <v>1.5553251753701351</v>
      </c>
      <c r="BX218">
        <v>1.2727272727272728E-2</v>
      </c>
      <c r="BY218">
        <v>0.22745807024014725</v>
      </c>
      <c r="BZ218">
        <v>0</v>
      </c>
      <c r="CA218">
        <v>6.9836744032648765E-2</v>
      </c>
      <c r="CB218">
        <v>4.2386111111111111</v>
      </c>
      <c r="CC218">
        <v>3.9808260443153012</v>
      </c>
      <c r="CD218">
        <v>2.3151999999999999</v>
      </c>
      <c r="CE218">
        <v>5.4193322057385691</v>
      </c>
      <c r="CF218">
        <v>0.16280373831775702</v>
      </c>
      <c r="CG218">
        <v>0.52520652527307865</v>
      </c>
      <c r="CH218">
        <v>1.4606115107913669</v>
      </c>
      <c r="CI218">
        <v>1.9066023336935978</v>
      </c>
      <c r="CJ218">
        <v>1.0135135135135134E-2</v>
      </c>
      <c r="CK218">
        <v>0.26825731341124687</v>
      </c>
      <c r="CL218">
        <v>3.3613445378151261E-4</v>
      </c>
      <c r="CM218">
        <v>3.1601135472895885E-2</v>
      </c>
      <c r="CN218">
        <v>1.4625850340136055E-3</v>
      </c>
      <c r="CO218">
        <v>3.9037544658819132E-2</v>
      </c>
    </row>
    <row r="219" spans="1:93">
      <c r="A219">
        <v>5049</v>
      </c>
      <c r="B219" s="32" t="s">
        <v>258</v>
      </c>
      <c r="C219" t="e">
        <f t="shared" si="5"/>
        <v>#N/A</v>
      </c>
      <c r="D219">
        <v>0.17442307692307693</v>
      </c>
      <c r="E219">
        <v>1.1000461447376009</v>
      </c>
      <c r="F219">
        <v>0.35092391304347825</v>
      </c>
      <c r="G219">
        <v>1.261308895557703</v>
      </c>
      <c r="H219">
        <v>0.39474999999999993</v>
      </c>
      <c r="I219">
        <v>0.98044596354350833</v>
      </c>
      <c r="J219">
        <v>1.4953271028037385E-3</v>
      </c>
      <c r="K219">
        <v>4.539283700062266E-2</v>
      </c>
      <c r="L219">
        <v>0</v>
      </c>
      <c r="M219">
        <v>6.178445785084781E-2</v>
      </c>
      <c r="N219">
        <v>2.0588235294117647E-2</v>
      </c>
      <c r="O219">
        <v>0.20981859375238518</v>
      </c>
      <c r="P219">
        <v>4.2201834862385327E-3</v>
      </c>
      <c r="Q219">
        <v>9.3478090563198446E-2</v>
      </c>
      <c r="R219">
        <v>6.957981651376147</v>
      </c>
      <c r="S219">
        <v>3.0766379401062935</v>
      </c>
      <c r="T219">
        <v>8.0952380952380946E-3</v>
      </c>
      <c r="U219">
        <v>0.18147421521824772</v>
      </c>
      <c r="V219">
        <v>0.13304347826086957</v>
      </c>
      <c r="W219">
        <v>0.88751901664160981</v>
      </c>
      <c r="X219">
        <v>0</v>
      </c>
      <c r="Y219">
        <v>0.50897879714345096</v>
      </c>
      <c r="Z219">
        <v>6.5319148936170204E-2</v>
      </c>
      <c r="AA219">
        <v>0.56349080497265391</v>
      </c>
      <c r="AB219">
        <v>1.2187499999999999E-2</v>
      </c>
      <c r="AC219">
        <v>0.16643234382927877</v>
      </c>
      <c r="AD219">
        <v>0</v>
      </c>
      <c r="AE219">
        <v>0.41453213637691472</v>
      </c>
      <c r="AF219">
        <v>1.3098591549295775E-2</v>
      </c>
      <c r="AG219">
        <v>0.23330410836652268</v>
      </c>
      <c r="AH219">
        <v>9.2825423728813554</v>
      </c>
      <c r="AI219">
        <v>8.0994532966349055</v>
      </c>
      <c r="AJ219">
        <v>3.3555555555555561E-2</v>
      </c>
      <c r="AK219">
        <v>0.36003275234105575</v>
      </c>
      <c r="AL219">
        <v>2.7380952380952378E-3</v>
      </c>
      <c r="AM219">
        <v>7.7274670089646738E-2</v>
      </c>
      <c r="AN219">
        <v>0.29859374999999999</v>
      </c>
      <c r="AO219">
        <v>1.1970597201465643</v>
      </c>
      <c r="AP219">
        <v>3.3311250000000001</v>
      </c>
      <c r="AQ219">
        <v>4.4529127549504599</v>
      </c>
      <c r="AR219">
        <v>0.24637931034482757</v>
      </c>
      <c r="AS219">
        <v>1.0713745355567945</v>
      </c>
      <c r="AT219">
        <v>0.1456923076923077</v>
      </c>
      <c r="AU219">
        <v>1.24807909574791</v>
      </c>
      <c r="AV219">
        <v>1.7193814432989691</v>
      </c>
      <c r="AW219">
        <v>2.085542749491359</v>
      </c>
      <c r="AX219">
        <v>1.1206451612903225</v>
      </c>
      <c r="AY219">
        <v>3.1159864914151272</v>
      </c>
      <c r="AZ219">
        <v>1.5714285714285712E-2</v>
      </c>
      <c r="BA219">
        <v>0.2756472188122418</v>
      </c>
      <c r="BB219">
        <v>5.7692307692307687E-4</v>
      </c>
      <c r="BC219">
        <v>0.12744803607819946</v>
      </c>
      <c r="BD219">
        <v>6.5853658536585364E-3</v>
      </c>
      <c r="BE219">
        <v>0.18752828342868336</v>
      </c>
      <c r="BF219">
        <v>0</v>
      </c>
      <c r="BG219">
        <v>0.14048962144362606</v>
      </c>
      <c r="BH219">
        <v>0</v>
      </c>
      <c r="BI219">
        <v>0.48455879903575416</v>
      </c>
      <c r="BJ219">
        <v>9.1954022988505755E-4</v>
      </c>
      <c r="BK219">
        <v>7.1859531582302461E-2</v>
      </c>
      <c r="BL219">
        <v>27.979512195121952</v>
      </c>
      <c r="BM219">
        <v>8.611544396523179</v>
      </c>
      <c r="BN219">
        <v>3.9062500000000002E-4</v>
      </c>
      <c r="BO219">
        <v>6.6560539590233614E-2</v>
      </c>
      <c r="BP219">
        <v>0.17890909090909091</v>
      </c>
      <c r="BQ219">
        <v>1.0356395429039429</v>
      </c>
      <c r="BR219">
        <v>3.1795161290322582</v>
      </c>
      <c r="BS219">
        <v>5.9778051834584094</v>
      </c>
      <c r="BT219">
        <v>8.7301587301587291E-4</v>
      </c>
      <c r="BU219">
        <v>4.4178083597039716E-2</v>
      </c>
      <c r="BV219">
        <v>7.2649572649572643E-3</v>
      </c>
      <c r="BW219">
        <v>0.16190796558209195</v>
      </c>
      <c r="BX219">
        <v>6.1590909090909092E-2</v>
      </c>
      <c r="BY219">
        <v>0.62833602325174032</v>
      </c>
      <c r="BZ219">
        <v>0</v>
      </c>
      <c r="CA219">
        <v>5.6858164629967692E-2</v>
      </c>
      <c r="CB219">
        <v>0.51138888888888889</v>
      </c>
      <c r="CC219">
        <v>1.4909122651377769</v>
      </c>
      <c r="CD219">
        <v>1.2000000000000001E-3</v>
      </c>
      <c r="CE219">
        <v>0.19930200006202373</v>
      </c>
      <c r="CF219">
        <v>0.5164485981308411</v>
      </c>
      <c r="CG219">
        <v>1.074837809919128</v>
      </c>
      <c r="CH219">
        <v>0.90744604316546762</v>
      </c>
      <c r="CI219">
        <v>1.8917013640913738</v>
      </c>
      <c r="CJ219">
        <v>6.1640540540540547</v>
      </c>
      <c r="CK219">
        <v>5.0728052244970465</v>
      </c>
      <c r="CL219">
        <v>0</v>
      </c>
      <c r="CM219">
        <v>3.0944680598218036E-2</v>
      </c>
      <c r="CN219">
        <v>0.90619047619047621</v>
      </c>
      <c r="CO219">
        <v>1.1164402005356726</v>
      </c>
    </row>
    <row r="220" spans="1:93">
      <c r="A220">
        <v>5107</v>
      </c>
      <c r="B220" s="32" t="s">
        <v>259</v>
      </c>
      <c r="C220" t="e">
        <f t="shared" si="5"/>
        <v>#N/A</v>
      </c>
      <c r="D220">
        <v>7.9090384615384615</v>
      </c>
      <c r="E220">
        <v>3.2111505202756332</v>
      </c>
      <c r="F220">
        <v>1.0277717391304346</v>
      </c>
      <c r="G220">
        <v>2.0184666330298406</v>
      </c>
      <c r="H220">
        <v>1.8125000000000001E-3</v>
      </c>
      <c r="I220">
        <v>4.8839795582734144E-2</v>
      </c>
      <c r="J220">
        <v>2.6355140186915888E-2</v>
      </c>
      <c r="K220">
        <v>0.25892014495621296</v>
      </c>
      <c r="L220">
        <v>0</v>
      </c>
      <c r="M220">
        <v>4.9916941714281834E-2</v>
      </c>
      <c r="N220">
        <v>4.3368983957219248E-2</v>
      </c>
      <c r="O220">
        <v>0.36257487992738158</v>
      </c>
      <c r="P220">
        <v>2.7522935779816511E-4</v>
      </c>
      <c r="Q220">
        <v>5.1727898445111352E-2</v>
      </c>
      <c r="R220">
        <v>0.5213761467889908</v>
      </c>
      <c r="S220">
        <v>1.4869425335936137</v>
      </c>
      <c r="T220">
        <v>0.14142857142857143</v>
      </c>
      <c r="U220">
        <v>1.2467655952683938</v>
      </c>
      <c r="V220">
        <v>1.2491304347826087</v>
      </c>
      <c r="W220">
        <v>2.7058285308577488</v>
      </c>
      <c r="X220">
        <v>1.1764705882352941E-2</v>
      </c>
      <c r="Y220">
        <v>0.24654084497061304</v>
      </c>
      <c r="Z220">
        <v>4.4680851063829789E-3</v>
      </c>
      <c r="AA220">
        <v>0.11232467931562654</v>
      </c>
      <c r="AB220">
        <v>1.0190625</v>
      </c>
      <c r="AC220">
        <v>2.9705570913286872</v>
      </c>
      <c r="AD220">
        <v>0</v>
      </c>
      <c r="AE220">
        <v>0.40888326751365783</v>
      </c>
      <c r="AF220">
        <v>4.3661971830985915E-3</v>
      </c>
      <c r="AG220">
        <v>0.22461866096628169</v>
      </c>
      <c r="AH220">
        <v>5.5254237288135596E-2</v>
      </c>
      <c r="AI220">
        <v>0.59234635688982884</v>
      </c>
      <c r="AJ220">
        <v>2.1399999999999997</v>
      </c>
      <c r="AK220">
        <v>2.4285095219598816</v>
      </c>
      <c r="AL220">
        <v>2.8809523809523813E-2</v>
      </c>
      <c r="AM220">
        <v>0.28270235666199622</v>
      </c>
      <c r="AN220">
        <v>4.3749999999999995E-3</v>
      </c>
      <c r="AO220">
        <v>0.13801649450437267</v>
      </c>
      <c r="AP220">
        <v>2.3625E-2</v>
      </c>
      <c r="AQ220">
        <v>0.25577354517354034</v>
      </c>
      <c r="AR220">
        <v>6.5000000000000002E-2</v>
      </c>
      <c r="AS220">
        <v>0.54083014637196691</v>
      </c>
      <c r="AT220">
        <v>1.5993846153846154</v>
      </c>
      <c r="AU220">
        <v>3.9919362649489143</v>
      </c>
      <c r="AV220">
        <v>4.3402061855670103E-2</v>
      </c>
      <c r="AW220">
        <v>0.40946314059552474</v>
      </c>
      <c r="AX220">
        <v>12.19</v>
      </c>
      <c r="AY220">
        <v>7.6407179484048919</v>
      </c>
      <c r="AZ220">
        <v>2.3214285714285715E-2</v>
      </c>
      <c r="BA220">
        <v>0.30610186039110149</v>
      </c>
      <c r="BB220">
        <v>0</v>
      </c>
      <c r="BC220">
        <v>8.527987374337842E-2</v>
      </c>
      <c r="BD220">
        <v>1.4634146341463415E-3</v>
      </c>
      <c r="BE220">
        <v>0.13758100324261824</v>
      </c>
      <c r="BF220">
        <v>8.4210526315789472E-2</v>
      </c>
      <c r="BG220">
        <v>1.2533702779727021</v>
      </c>
      <c r="BH220">
        <v>0</v>
      </c>
      <c r="BI220">
        <v>0.16409354853030297</v>
      </c>
      <c r="BJ220">
        <v>1.7241379310344827E-3</v>
      </c>
      <c r="BK220">
        <v>7.838137510911887E-2</v>
      </c>
      <c r="BL220">
        <v>6.8292682926829268E-3</v>
      </c>
      <c r="BM220">
        <v>0.20242178009716688</v>
      </c>
      <c r="BN220">
        <v>7.0312499999999993E-3</v>
      </c>
      <c r="BO220">
        <v>0.13563408148546607</v>
      </c>
      <c r="BP220">
        <v>0.38190909090909092</v>
      </c>
      <c r="BQ220">
        <v>1.4455224771421491</v>
      </c>
      <c r="BR220">
        <v>1.9032258064516128E-2</v>
      </c>
      <c r="BS220">
        <v>0.28610925491947148</v>
      </c>
      <c r="BT220">
        <v>2.7519047619047621</v>
      </c>
      <c r="BU220">
        <v>1.6796153889165881</v>
      </c>
      <c r="BV220">
        <v>3.5042735042735041E-3</v>
      </c>
      <c r="BW220">
        <v>0.10940089558863567</v>
      </c>
      <c r="BX220">
        <v>7.9600000000000009</v>
      </c>
      <c r="BY220">
        <v>6.1814857653016562</v>
      </c>
      <c r="BZ220">
        <v>0</v>
      </c>
      <c r="CA220">
        <v>3.8652774851236346E-2</v>
      </c>
      <c r="CB220">
        <v>1.3180555555555555</v>
      </c>
      <c r="CC220">
        <v>2.472854151757756</v>
      </c>
      <c r="CD220">
        <v>1.0284</v>
      </c>
      <c r="CE220">
        <v>4.0624323487362464</v>
      </c>
      <c r="CF220">
        <v>4.6728971962616819E-3</v>
      </c>
      <c r="CG220">
        <v>8.0545320502593415E-2</v>
      </c>
      <c r="CH220">
        <v>1.2553956834532375E-2</v>
      </c>
      <c r="CI220">
        <v>0.18929267041147449</v>
      </c>
      <c r="CJ220">
        <v>0.12</v>
      </c>
      <c r="CK220">
        <v>0.99925384578936283</v>
      </c>
      <c r="CL220">
        <v>0</v>
      </c>
      <c r="CM220">
        <v>5.5351375569878541E-2</v>
      </c>
      <c r="CN220">
        <v>1.8367346938775511E-3</v>
      </c>
      <c r="CO220">
        <v>4.1664746430399767E-2</v>
      </c>
    </row>
    <row r="221" spans="1:93">
      <c r="A221">
        <v>5036</v>
      </c>
      <c r="B221" s="32" t="s">
        <v>260</v>
      </c>
      <c r="C221" t="e">
        <f t="shared" si="5"/>
        <v>#N/A</v>
      </c>
      <c r="D221">
        <v>9.6153846153846154E-5</v>
      </c>
      <c r="E221">
        <v>4.6095705672092084E-2</v>
      </c>
      <c r="F221">
        <v>2.1739130434782607E-4</v>
      </c>
      <c r="G221">
        <v>2.0461091506235995E-2</v>
      </c>
      <c r="H221">
        <v>1.25E-4</v>
      </c>
      <c r="I221">
        <v>3.1346302159360163E-2</v>
      </c>
      <c r="J221">
        <v>1.5560747663551401E-2</v>
      </c>
      <c r="K221">
        <v>0.14292418386065128</v>
      </c>
      <c r="L221">
        <v>3.9999999999999996E-4</v>
      </c>
      <c r="M221">
        <v>0.12653866248427925</v>
      </c>
      <c r="N221">
        <v>0</v>
      </c>
      <c r="O221">
        <v>1.6722929337785394E-2</v>
      </c>
      <c r="P221">
        <v>3.6697247706422018E-4</v>
      </c>
      <c r="Q221">
        <v>3.9812510641761348E-2</v>
      </c>
      <c r="R221">
        <v>0</v>
      </c>
      <c r="S221">
        <v>6.7006144362574932E-2</v>
      </c>
      <c r="T221">
        <v>0</v>
      </c>
      <c r="U221">
        <v>0.13780724430761379</v>
      </c>
      <c r="V221">
        <v>0</v>
      </c>
      <c r="W221">
        <v>9.4737260963474582E-2</v>
      </c>
      <c r="X221">
        <v>0</v>
      </c>
      <c r="Y221">
        <v>0.32962376307317137</v>
      </c>
      <c r="Z221">
        <v>0</v>
      </c>
      <c r="AA221">
        <v>5.1690200112581977E-2</v>
      </c>
      <c r="AB221">
        <v>0</v>
      </c>
      <c r="AC221">
        <v>9.3889813769721456E-2</v>
      </c>
      <c r="AD221">
        <v>0</v>
      </c>
      <c r="AE221">
        <v>0.6577308568768907</v>
      </c>
      <c r="AF221">
        <v>9.8591549295774642E-4</v>
      </c>
      <c r="AG221">
        <v>7.835310983606264E-2</v>
      </c>
      <c r="AH221">
        <v>1.6949152542372882E-4</v>
      </c>
      <c r="AI221">
        <v>9.6137672871848365E-2</v>
      </c>
      <c r="AJ221">
        <v>0</v>
      </c>
      <c r="AK221">
        <v>0.11522655126233523</v>
      </c>
      <c r="AL221">
        <v>0</v>
      </c>
      <c r="AM221">
        <v>6.0255650974389369E-2</v>
      </c>
      <c r="AN221">
        <v>0</v>
      </c>
      <c r="AO221">
        <v>5.7585667582403598E-2</v>
      </c>
      <c r="AP221">
        <v>0</v>
      </c>
      <c r="AQ221">
        <v>3.9527482112882158E-2</v>
      </c>
      <c r="AR221">
        <v>0</v>
      </c>
      <c r="AS221">
        <v>5.9711335978727173E-2</v>
      </c>
      <c r="AT221">
        <v>6.1538461538461541E-4</v>
      </c>
      <c r="AU221">
        <v>8.377948615401043E-2</v>
      </c>
      <c r="AV221">
        <v>0</v>
      </c>
      <c r="AW221">
        <v>6.077392324817197E-2</v>
      </c>
      <c r="AX221">
        <v>0</v>
      </c>
      <c r="AY221">
        <v>0.11245005336348285</v>
      </c>
      <c r="AZ221">
        <v>0</v>
      </c>
      <c r="BA221">
        <v>2.3823567244130813E-2</v>
      </c>
      <c r="BB221">
        <v>0</v>
      </c>
      <c r="BC221">
        <v>8.3523694965932149E-2</v>
      </c>
      <c r="BD221">
        <v>0</v>
      </c>
      <c r="BE221">
        <v>9.8085458533452241E-2</v>
      </c>
      <c r="BF221">
        <v>0</v>
      </c>
      <c r="BG221">
        <v>0.13283551681479142</v>
      </c>
      <c r="BH221">
        <v>0</v>
      </c>
      <c r="BI221">
        <v>0.21727105345873177</v>
      </c>
      <c r="BJ221">
        <v>1.1494252873563219E-4</v>
      </c>
      <c r="BK221">
        <v>3.5069743208196835E-2</v>
      </c>
      <c r="BL221">
        <v>0</v>
      </c>
      <c r="BM221">
        <v>7.6747326436896315E-2</v>
      </c>
      <c r="BN221">
        <v>1.25E-3</v>
      </c>
      <c r="BO221">
        <v>8.4885693483035221E-2</v>
      </c>
      <c r="BP221">
        <v>0</v>
      </c>
      <c r="BQ221">
        <v>4.3190602482649866E-2</v>
      </c>
      <c r="BR221">
        <v>3.2258064516129032E-4</v>
      </c>
      <c r="BS221">
        <v>0.11117282014770501</v>
      </c>
      <c r="BT221">
        <v>5.0000000000000001E-3</v>
      </c>
      <c r="BU221">
        <v>0.1128086032982317</v>
      </c>
      <c r="BV221">
        <v>0</v>
      </c>
      <c r="BW221">
        <v>4.5562259513211044E-2</v>
      </c>
      <c r="BX221">
        <v>0</v>
      </c>
      <c r="BY221">
        <v>0.12007427610932458</v>
      </c>
      <c r="BZ221">
        <v>0</v>
      </c>
      <c r="CA221">
        <v>4.5890746300965776E-2</v>
      </c>
      <c r="CB221">
        <v>0</v>
      </c>
      <c r="CC221">
        <v>6.8694019294467584E-2</v>
      </c>
      <c r="CD221">
        <v>0</v>
      </c>
      <c r="CE221">
        <v>7.6697625468949537E-2</v>
      </c>
      <c r="CF221">
        <v>0</v>
      </c>
      <c r="CG221">
        <v>9.5357259297287222E-2</v>
      </c>
      <c r="CH221">
        <v>5.395683453237411E-4</v>
      </c>
      <c r="CI221">
        <v>2.724394654344937E-2</v>
      </c>
      <c r="CJ221">
        <v>1.3513513513513514E-4</v>
      </c>
      <c r="CK221">
        <v>7.7570855504901934E-2</v>
      </c>
      <c r="CL221">
        <v>0</v>
      </c>
      <c r="CM221">
        <v>4.5521639051798145E-2</v>
      </c>
      <c r="CN221">
        <v>0</v>
      </c>
      <c r="CO221">
        <v>1.8044668492552037E-2</v>
      </c>
    </row>
    <row r="222" spans="1:93">
      <c r="A222">
        <v>5065</v>
      </c>
      <c r="B222" s="32" t="s">
        <v>261</v>
      </c>
      <c r="C222" t="e">
        <f t="shared" si="5"/>
        <v>#N/A</v>
      </c>
      <c r="D222">
        <v>0</v>
      </c>
      <c r="E222">
        <v>5.3952003501892193E-2</v>
      </c>
      <c r="F222">
        <v>0</v>
      </c>
      <c r="G222">
        <v>3.0876128862494297E-2</v>
      </c>
      <c r="H222">
        <v>6.2500000000000001E-5</v>
      </c>
      <c r="I222">
        <v>5.1192793147151312E-2</v>
      </c>
      <c r="J222">
        <v>0</v>
      </c>
      <c r="K222">
        <v>3.0552049731143699E-2</v>
      </c>
      <c r="L222">
        <v>3.7466666666666662E-2</v>
      </c>
      <c r="M222">
        <v>0.3096019653324153</v>
      </c>
      <c r="N222">
        <v>1.0695187165775401E-4</v>
      </c>
      <c r="O222">
        <v>2.7612883716387066E-2</v>
      </c>
      <c r="P222">
        <v>0</v>
      </c>
      <c r="Q222">
        <v>3.9061598544453922E-2</v>
      </c>
      <c r="R222">
        <v>0.21201834862385319</v>
      </c>
      <c r="S222">
        <v>0.55260687702565625</v>
      </c>
      <c r="T222">
        <v>4.7619047619047623E-3</v>
      </c>
      <c r="U222">
        <v>0.44890637642327985</v>
      </c>
      <c r="V222">
        <v>0</v>
      </c>
      <c r="W222">
        <v>0.11031476118205344</v>
      </c>
      <c r="X222">
        <v>0</v>
      </c>
      <c r="Y222">
        <v>0.25484050770714778</v>
      </c>
      <c r="Z222">
        <v>0</v>
      </c>
      <c r="AA222">
        <v>5.5216233874181661E-2</v>
      </c>
      <c r="AB222">
        <v>3.7968749999999996E-2</v>
      </c>
      <c r="AC222">
        <v>0.34656352812709923</v>
      </c>
      <c r="AD222">
        <v>0</v>
      </c>
      <c r="AE222">
        <v>0.24260625667854888</v>
      </c>
      <c r="AF222">
        <v>2.1408450704225354E-2</v>
      </c>
      <c r="AG222">
        <v>0.22283411544083712</v>
      </c>
      <c r="AH222">
        <v>0</v>
      </c>
      <c r="AI222">
        <v>5.7988510644236005E-2</v>
      </c>
      <c r="AJ222">
        <v>0</v>
      </c>
      <c r="AK222">
        <v>7.9907634948184383E-2</v>
      </c>
      <c r="AL222">
        <v>3.5714285714285714E-4</v>
      </c>
      <c r="AM222">
        <v>5.2770029065718371E-2</v>
      </c>
      <c r="AN222">
        <v>0</v>
      </c>
      <c r="AO222">
        <v>6.2626436966034607E-2</v>
      </c>
      <c r="AP222">
        <v>0</v>
      </c>
      <c r="AQ222">
        <v>7.9315371730953127E-2</v>
      </c>
      <c r="AR222">
        <v>1.189655172413793E-2</v>
      </c>
      <c r="AS222">
        <v>0.20233235267275926</v>
      </c>
      <c r="AT222">
        <v>0</v>
      </c>
      <c r="AU222">
        <v>7.7275851051383265E-2</v>
      </c>
      <c r="AV222">
        <v>7.2164948453608247E-4</v>
      </c>
      <c r="AW222">
        <v>8.5638643717248136E-2</v>
      </c>
      <c r="AX222">
        <v>0</v>
      </c>
      <c r="AY222">
        <v>5.6364507411753133E-2</v>
      </c>
      <c r="AZ222">
        <v>0</v>
      </c>
      <c r="BA222">
        <v>0.19660443873558156</v>
      </c>
      <c r="BB222">
        <v>0</v>
      </c>
      <c r="BC222">
        <v>0.10234372195568409</v>
      </c>
      <c r="BD222">
        <v>0</v>
      </c>
      <c r="BE222">
        <v>0.19530090973811268</v>
      </c>
      <c r="BF222">
        <v>0</v>
      </c>
      <c r="BG222">
        <v>0.20947147259181387</v>
      </c>
      <c r="BH222">
        <v>0</v>
      </c>
      <c r="BI222">
        <v>0.64183078352122336</v>
      </c>
      <c r="BJ222">
        <v>0</v>
      </c>
      <c r="BK222">
        <v>5.5537526427490186E-2</v>
      </c>
      <c r="BL222">
        <v>0</v>
      </c>
      <c r="BM222">
        <v>0.16130791060640021</v>
      </c>
      <c r="BN222">
        <v>7.8125000000000002E-5</v>
      </c>
      <c r="BO222">
        <v>4.101748216778231E-2</v>
      </c>
      <c r="BP222">
        <v>0.27136363636363636</v>
      </c>
      <c r="BQ222">
        <v>0.75660942743437365</v>
      </c>
      <c r="BR222">
        <v>0</v>
      </c>
      <c r="BS222">
        <v>8.5909926967464897E-2</v>
      </c>
      <c r="BT222">
        <v>0.32134920634920638</v>
      </c>
      <c r="BU222">
        <v>0.61995528940084421</v>
      </c>
      <c r="BV222">
        <v>0</v>
      </c>
      <c r="BW222">
        <v>5.1290734776832665E-2</v>
      </c>
      <c r="BX222">
        <v>0</v>
      </c>
      <c r="BY222">
        <v>0.12798315345683925</v>
      </c>
      <c r="BZ222">
        <v>0</v>
      </c>
      <c r="CA222">
        <v>4.5121116913471385E-2</v>
      </c>
      <c r="CB222">
        <v>0</v>
      </c>
      <c r="CC222">
        <v>4.3082168089834227E-2</v>
      </c>
      <c r="CD222">
        <v>0</v>
      </c>
      <c r="CE222">
        <v>0.16737139665558703</v>
      </c>
      <c r="CF222">
        <v>0</v>
      </c>
      <c r="CG222">
        <v>5.0909628549301977E-2</v>
      </c>
      <c r="CH222">
        <v>1.1510791366906475E-3</v>
      </c>
      <c r="CI222">
        <v>3.0591787880877023E-2</v>
      </c>
      <c r="CJ222">
        <v>0.16972972972972972</v>
      </c>
      <c r="CK222">
        <v>0.66383080301648223</v>
      </c>
      <c r="CL222">
        <v>0</v>
      </c>
      <c r="CM222">
        <v>6.0001145936985009E-2</v>
      </c>
      <c r="CN222">
        <v>1.7006802721088437E-4</v>
      </c>
      <c r="CO222">
        <v>2.1860608148422198E-2</v>
      </c>
    </row>
    <row r="223" spans="1:93">
      <c r="A223">
        <v>5138</v>
      </c>
      <c r="B223" s="32" t="s">
        <v>262</v>
      </c>
      <c r="C223" t="e">
        <f t="shared" si="5"/>
        <v>#N/A</v>
      </c>
      <c r="D223">
        <v>0</v>
      </c>
      <c r="E223">
        <v>5.8542143949994067E-2</v>
      </c>
      <c r="F223">
        <v>0</v>
      </c>
      <c r="G223">
        <v>3.4343476053462371E-2</v>
      </c>
      <c r="H223">
        <v>0</v>
      </c>
      <c r="I223">
        <v>3.3410405946689009E-2</v>
      </c>
      <c r="J223">
        <v>0</v>
      </c>
      <c r="K223">
        <v>1.8892805345140817E-2</v>
      </c>
      <c r="L223">
        <v>0</v>
      </c>
      <c r="M223">
        <v>4.0200114488897799E-2</v>
      </c>
      <c r="N223">
        <v>1.6042780748663101E-4</v>
      </c>
      <c r="O223">
        <v>3.6846748408602178E-2</v>
      </c>
      <c r="P223">
        <v>0</v>
      </c>
      <c r="Q223">
        <v>3.4941694180437508E-2</v>
      </c>
      <c r="R223">
        <v>2.8440366972477065E-3</v>
      </c>
      <c r="S223">
        <v>6.4992171822765107E-2</v>
      </c>
      <c r="T223">
        <v>0</v>
      </c>
      <c r="U223">
        <v>0.30531650695129742</v>
      </c>
      <c r="V223">
        <v>0</v>
      </c>
      <c r="W223">
        <v>0.16695024629653538</v>
      </c>
      <c r="X223">
        <v>0</v>
      </c>
      <c r="Y223">
        <v>0.43700839538132846</v>
      </c>
      <c r="Z223">
        <v>0</v>
      </c>
      <c r="AA223">
        <v>0.14694436247970333</v>
      </c>
      <c r="AB223">
        <v>0</v>
      </c>
      <c r="AC223">
        <v>9.6304246275982455E-2</v>
      </c>
      <c r="AD223">
        <v>0</v>
      </c>
      <c r="AE223">
        <v>0.35324348500144981</v>
      </c>
      <c r="AF223">
        <v>1.4084507042253522E-3</v>
      </c>
      <c r="AG223">
        <v>7.0575339091277361E-2</v>
      </c>
      <c r="AH223">
        <v>0</v>
      </c>
      <c r="AI223">
        <v>3.7086016734932961E-2</v>
      </c>
      <c r="AJ223">
        <v>0</v>
      </c>
      <c r="AK223">
        <v>7.516170120568598E-2</v>
      </c>
      <c r="AL223">
        <v>0</v>
      </c>
      <c r="AM223">
        <v>4.0667044161680641E-2</v>
      </c>
      <c r="AN223">
        <v>0</v>
      </c>
      <c r="AO223">
        <v>7.6758532341549668E-2</v>
      </c>
      <c r="AP223">
        <v>0</v>
      </c>
      <c r="AQ223">
        <v>0.11344094007318727</v>
      </c>
      <c r="AR223">
        <v>0</v>
      </c>
      <c r="AS223">
        <v>8.0118293754294384E-2</v>
      </c>
      <c r="AT223">
        <v>0</v>
      </c>
      <c r="AU223">
        <v>7.1110848506240817E-2</v>
      </c>
      <c r="AV223">
        <v>0</v>
      </c>
      <c r="AW223">
        <v>6.7296455191102972E-2</v>
      </c>
      <c r="AX223">
        <v>0</v>
      </c>
      <c r="AY223">
        <v>0.11514720052080626</v>
      </c>
      <c r="AZ223">
        <v>0</v>
      </c>
      <c r="BA223">
        <v>0.11805857606602868</v>
      </c>
      <c r="BB223">
        <v>0</v>
      </c>
      <c r="BC223">
        <v>0.11138781183083928</v>
      </c>
      <c r="BD223">
        <v>1.2195121951219512E-3</v>
      </c>
      <c r="BE223">
        <v>0.13468837995896152</v>
      </c>
      <c r="BF223">
        <v>0</v>
      </c>
      <c r="BG223">
        <v>8.761145802209705E-2</v>
      </c>
      <c r="BH223">
        <v>0</v>
      </c>
      <c r="BI223">
        <v>0.14859649421103172</v>
      </c>
      <c r="BJ223">
        <v>0</v>
      </c>
      <c r="BK223">
        <v>4.6384728675561204E-2</v>
      </c>
      <c r="BL223">
        <v>0</v>
      </c>
      <c r="BM223">
        <v>7.9375477615222373E-2</v>
      </c>
      <c r="BN223">
        <v>2.3437499999999999E-4</v>
      </c>
      <c r="BO223">
        <v>3.1081732696404532E-2</v>
      </c>
      <c r="BP223">
        <v>6.5909090909090903E-2</v>
      </c>
      <c r="BQ223">
        <v>0.35757974974506457</v>
      </c>
      <c r="BR223">
        <v>0</v>
      </c>
      <c r="BS223">
        <v>7.6669977361043071E-2</v>
      </c>
      <c r="BT223">
        <v>6.3492063492063492E-4</v>
      </c>
      <c r="BU223">
        <v>4.2072135748742842E-2</v>
      </c>
      <c r="BV223">
        <v>0</v>
      </c>
      <c r="BW223">
        <v>4.3249169345374795E-2</v>
      </c>
      <c r="BX223">
        <v>0</v>
      </c>
      <c r="BY223">
        <v>6.8957458719933334E-2</v>
      </c>
      <c r="BZ223">
        <v>0</v>
      </c>
      <c r="CA223">
        <v>4.7536658205929221E-2</v>
      </c>
      <c r="CB223">
        <v>0</v>
      </c>
      <c r="CC223">
        <v>3.5077893977041794E-2</v>
      </c>
      <c r="CD223">
        <v>0</v>
      </c>
      <c r="CE223">
        <v>0.26851296043392775</v>
      </c>
      <c r="CF223">
        <v>0</v>
      </c>
      <c r="CG223">
        <v>3.8636733553937645E-2</v>
      </c>
      <c r="CH223">
        <v>0</v>
      </c>
      <c r="CI223">
        <v>2.8942267801375696E-2</v>
      </c>
      <c r="CJ223">
        <v>6.0810810810810806E-3</v>
      </c>
      <c r="CK223">
        <v>0.13714458342813388</v>
      </c>
      <c r="CL223">
        <v>0</v>
      </c>
      <c r="CM223">
        <v>6.8462139949468745E-2</v>
      </c>
      <c r="CN223">
        <v>0</v>
      </c>
      <c r="CO223">
        <v>1.7058766079350977E-2</v>
      </c>
    </row>
    <row r="224" spans="1:93">
      <c r="A224">
        <v>5000</v>
      </c>
      <c r="B224" s="32" t="s">
        <v>263</v>
      </c>
      <c r="C224" t="e">
        <f t="shared" si="5"/>
        <v>#N/A</v>
      </c>
      <c r="D224">
        <v>1.9230769230769232E-3</v>
      </c>
      <c r="E224">
        <v>4.9676521372551533E-2</v>
      </c>
      <c r="F224">
        <v>4.4021739130434782E-3</v>
      </c>
      <c r="G224">
        <v>9.6488605053086512E-2</v>
      </c>
      <c r="H224">
        <v>9.75E-3</v>
      </c>
      <c r="I224">
        <v>0.16411963053002693</v>
      </c>
      <c r="J224">
        <v>0.78766355140186917</v>
      </c>
      <c r="K224">
        <v>1.6296086835636978</v>
      </c>
      <c r="L224">
        <v>0.27599999999999997</v>
      </c>
      <c r="M224">
        <v>1.1577852672548994</v>
      </c>
      <c r="N224">
        <v>2.5145989304812835</v>
      </c>
      <c r="O224">
        <v>2.623036109042832</v>
      </c>
      <c r="P224">
        <v>5.4403669724770641E-2</v>
      </c>
      <c r="Q224">
        <v>0.42487327008128295</v>
      </c>
      <c r="R224">
        <v>0.40834862385321097</v>
      </c>
      <c r="S224">
        <v>1.2521891860960046</v>
      </c>
      <c r="T224">
        <v>2.8571428571428571E-3</v>
      </c>
      <c r="U224">
        <v>0.280033800625834</v>
      </c>
      <c r="V224">
        <v>0.28739130434782612</v>
      </c>
      <c r="W224">
        <v>1.721841922436725</v>
      </c>
      <c r="X224">
        <v>0.18823529411764706</v>
      </c>
      <c r="Y224">
        <v>1.5918384921148534</v>
      </c>
      <c r="Z224">
        <v>0</v>
      </c>
      <c r="AA224">
        <v>6.1138767528381606E-2</v>
      </c>
      <c r="AB224">
        <v>3.1250000000000002E-3</v>
      </c>
      <c r="AC224">
        <v>0.12843502308761243</v>
      </c>
      <c r="AD224">
        <v>0.37545454545454543</v>
      </c>
      <c r="AE224">
        <v>2.319062928250657</v>
      </c>
      <c r="AF224">
        <v>0.44859154929577466</v>
      </c>
      <c r="AG224">
        <v>1.6566711319764043</v>
      </c>
      <c r="AH224">
        <v>4.9152542372881353E-3</v>
      </c>
      <c r="AI224">
        <v>0.14785050414914963</v>
      </c>
      <c r="AJ224">
        <v>0.13155555555555554</v>
      </c>
      <c r="AK224">
        <v>0.90032364773289619</v>
      </c>
      <c r="AL224">
        <v>7.2619047619047628E-3</v>
      </c>
      <c r="AM224">
        <v>0.12204449633600271</v>
      </c>
      <c r="AN224">
        <v>4.8125000000000001E-2</v>
      </c>
      <c r="AO224">
        <v>0.45369725778339487</v>
      </c>
      <c r="AP224">
        <v>3.5250000000000004E-2</v>
      </c>
      <c r="AQ224">
        <v>0.31191421488567167</v>
      </c>
      <c r="AR224">
        <v>8.6206896551724137E-4</v>
      </c>
      <c r="AS224">
        <v>9.8116963843462787E-2</v>
      </c>
      <c r="AT224">
        <v>8.615384615384615E-3</v>
      </c>
      <c r="AU224">
        <v>0.17048472337453108</v>
      </c>
      <c r="AV224">
        <v>3.4020618556701034E-3</v>
      </c>
      <c r="AW224">
        <v>0.18580901054265336</v>
      </c>
      <c r="AX224">
        <v>4.8387096774193554E-4</v>
      </c>
      <c r="AY224">
        <v>0.17208541407967698</v>
      </c>
      <c r="AZ224">
        <v>6.4285714285714285E-3</v>
      </c>
      <c r="BA224">
        <v>0.28950660183707516</v>
      </c>
      <c r="BB224">
        <v>5.3846153846153844E-3</v>
      </c>
      <c r="BC224">
        <v>0.16429196658701387</v>
      </c>
      <c r="BD224">
        <v>1.3414634146341465E-2</v>
      </c>
      <c r="BE224">
        <v>0.24525265745063535</v>
      </c>
      <c r="BF224">
        <v>0</v>
      </c>
      <c r="BG224">
        <v>8.4210564313001654E-2</v>
      </c>
      <c r="BH224">
        <v>0</v>
      </c>
      <c r="BI224">
        <v>7.8642281635555811E-2</v>
      </c>
      <c r="BJ224">
        <v>1.1494252873563218E-3</v>
      </c>
      <c r="BK224">
        <v>5.1005750250887043E-2</v>
      </c>
      <c r="BL224">
        <v>3.7341463414634144</v>
      </c>
      <c r="BM224">
        <v>4.653861785286642</v>
      </c>
      <c r="BN224">
        <v>2.8225781249999997</v>
      </c>
      <c r="BO224">
        <v>1.9513250617335811</v>
      </c>
      <c r="BP224">
        <v>9.8000000000000004E-2</v>
      </c>
      <c r="BQ224">
        <v>0.60820479355813295</v>
      </c>
      <c r="BR224">
        <v>1.3854838709677419</v>
      </c>
      <c r="BS224">
        <v>2.8597427243101614</v>
      </c>
      <c r="BT224">
        <v>3.2063492063492065E-2</v>
      </c>
      <c r="BU224">
        <v>0.26187571763939632</v>
      </c>
      <c r="BV224">
        <v>6.9230769230769242E-3</v>
      </c>
      <c r="BW224">
        <v>9.7277387860791709E-2</v>
      </c>
      <c r="BX224">
        <v>5.0000000000000001E-3</v>
      </c>
      <c r="BY224">
        <v>9.2575185209059371E-2</v>
      </c>
      <c r="BZ224">
        <v>5.7951111111111109</v>
      </c>
      <c r="CA224">
        <v>3.5031504330095871</v>
      </c>
      <c r="CB224">
        <v>6.0138888888888895E-2</v>
      </c>
      <c r="CC224">
        <v>0.53047147698890396</v>
      </c>
      <c r="CD224">
        <v>1.3599999999999999E-2</v>
      </c>
      <c r="CE224">
        <v>0.52124058425516684</v>
      </c>
      <c r="CF224">
        <v>2.2429906542056075E-3</v>
      </c>
      <c r="CG224">
        <v>0.10544886460415125</v>
      </c>
      <c r="CH224">
        <v>9.4604316546762594E-3</v>
      </c>
      <c r="CI224">
        <v>0.13484987967738385</v>
      </c>
      <c r="CJ224">
        <v>3.6486486486486487E-3</v>
      </c>
      <c r="CK224">
        <v>7.7208616857522505E-2</v>
      </c>
      <c r="CL224">
        <v>3.3613445378151263E-3</v>
      </c>
      <c r="CM224">
        <v>0.10257018652764767</v>
      </c>
      <c r="CN224">
        <v>4.4991836734693873</v>
      </c>
      <c r="CO224">
        <v>1.5874204075654077</v>
      </c>
    </row>
    <row r="225" spans="1:93">
      <c r="A225">
        <v>5001</v>
      </c>
      <c r="B225" s="32" t="s">
        <v>264</v>
      </c>
      <c r="C225" t="e">
        <f t="shared" si="5"/>
        <v>#N/A</v>
      </c>
      <c r="D225">
        <v>2.9711538461538459E-2</v>
      </c>
      <c r="E225">
        <v>0.24398580800417649</v>
      </c>
      <c r="F225">
        <v>1.0116304347826086</v>
      </c>
      <c r="G225">
        <v>2.3105153593132957</v>
      </c>
      <c r="H225">
        <v>5.8062499999999996E-2</v>
      </c>
      <c r="I225">
        <v>0.43500629265272023</v>
      </c>
      <c r="J225">
        <v>0.14158878504672898</v>
      </c>
      <c r="K225">
        <v>0.74525459779967407</v>
      </c>
      <c r="L225">
        <v>0.92213333333333336</v>
      </c>
      <c r="M225">
        <v>1.6693249420278167</v>
      </c>
      <c r="N225">
        <v>4.8658823529411759</v>
      </c>
      <c r="O225">
        <v>2.3699579104173618</v>
      </c>
      <c r="P225">
        <v>4.1834862385321102E-2</v>
      </c>
      <c r="Q225">
        <v>0.34327315820802901</v>
      </c>
      <c r="R225">
        <v>2.4220183486238531E-2</v>
      </c>
      <c r="S225">
        <v>0.28165840347063043</v>
      </c>
      <c r="T225">
        <v>2.8571428571428571E-3</v>
      </c>
      <c r="U225">
        <v>0.2131554501404842</v>
      </c>
      <c r="V225">
        <v>0.10695652173913044</v>
      </c>
      <c r="W225">
        <v>1.1835239796476633</v>
      </c>
      <c r="X225">
        <v>22.235294117647058</v>
      </c>
      <c r="Y225">
        <v>9.2417655230478744</v>
      </c>
      <c r="Z225">
        <v>1.9148936170212765E-3</v>
      </c>
      <c r="AA225">
        <v>7.4414913545174488E-2</v>
      </c>
      <c r="AB225">
        <v>3.1250000000000002E-3</v>
      </c>
      <c r="AC225">
        <v>0.13301962758229408</v>
      </c>
      <c r="AD225">
        <v>2.7272727272727275E-3</v>
      </c>
      <c r="AE225">
        <v>0.3441073096928608</v>
      </c>
      <c r="AF225">
        <v>0.70633802816901414</v>
      </c>
      <c r="AG225">
        <v>2.2099841018824349</v>
      </c>
      <c r="AH225">
        <v>1.3220338983050849E-2</v>
      </c>
      <c r="AI225">
        <v>0.22280905723870095</v>
      </c>
      <c r="AJ225">
        <v>3.4888888888888886E-2</v>
      </c>
      <c r="AK225">
        <v>0.41716078220731811</v>
      </c>
      <c r="AL225">
        <v>1.7380952380952382E-2</v>
      </c>
      <c r="AM225">
        <v>0.28114669382076091</v>
      </c>
      <c r="AN225">
        <v>0.54531249999999998</v>
      </c>
      <c r="AO225">
        <v>1.521551021737745</v>
      </c>
      <c r="AP225">
        <v>0</v>
      </c>
      <c r="AQ225">
        <v>3.8926360299321811E-2</v>
      </c>
      <c r="AR225">
        <v>0</v>
      </c>
      <c r="AS225">
        <v>6.7808331324253193E-2</v>
      </c>
      <c r="AT225">
        <v>3.8461538461538464E-3</v>
      </c>
      <c r="AU225">
        <v>0.16320770838293011</v>
      </c>
      <c r="AV225">
        <v>6.0927835051546385E-2</v>
      </c>
      <c r="AW225">
        <v>0.41316560721083428</v>
      </c>
      <c r="AX225">
        <v>4.354838709677419E-3</v>
      </c>
      <c r="AY225">
        <v>0.12871039832377049</v>
      </c>
      <c r="AZ225">
        <v>0</v>
      </c>
      <c r="BA225">
        <v>7.7259024687667169E-2</v>
      </c>
      <c r="BB225">
        <v>1.3846153846153848E-2</v>
      </c>
      <c r="BC225">
        <v>0.21818173211069414</v>
      </c>
      <c r="BD225">
        <v>0.25780487804878049</v>
      </c>
      <c r="BE225">
        <v>1.5265348934361374</v>
      </c>
      <c r="BF225">
        <v>0</v>
      </c>
      <c r="BG225">
        <v>0.15983740112839656</v>
      </c>
      <c r="BH225">
        <v>0</v>
      </c>
      <c r="BI225">
        <v>0.33642096829239193</v>
      </c>
      <c r="BJ225">
        <v>1.4942528735632182E-3</v>
      </c>
      <c r="BK225">
        <v>6.2336915139417262E-2</v>
      </c>
      <c r="BL225">
        <v>1.5229268292682927</v>
      </c>
      <c r="BM225">
        <v>4.5397997593050023</v>
      </c>
      <c r="BN225">
        <v>2.9375000000000002E-2</v>
      </c>
      <c r="BO225">
        <v>0.2700061553601939</v>
      </c>
      <c r="BP225">
        <v>1.2848181818181819</v>
      </c>
      <c r="BQ225">
        <v>2.2693479982439029</v>
      </c>
      <c r="BR225">
        <v>0.17080645161290323</v>
      </c>
      <c r="BS225">
        <v>0.98652687516739246</v>
      </c>
      <c r="BT225">
        <v>3.4126984126984126</v>
      </c>
      <c r="BU225">
        <v>2.0775356365252122</v>
      </c>
      <c r="BV225">
        <v>0.65188034188034194</v>
      </c>
      <c r="BW225">
        <v>1.7613491128875503</v>
      </c>
      <c r="BX225">
        <v>1.0227272727272727E-2</v>
      </c>
      <c r="BY225">
        <v>0.41521713888909095</v>
      </c>
      <c r="BZ225">
        <v>0.56122222222222229</v>
      </c>
      <c r="CA225">
        <v>1.6407963165351398</v>
      </c>
      <c r="CB225">
        <v>2.0833333333333333E-3</v>
      </c>
      <c r="CC225">
        <v>8.7110029363567376E-2</v>
      </c>
      <c r="CD225">
        <v>4.5468000000000002</v>
      </c>
      <c r="CE225">
        <v>9.990725218193095</v>
      </c>
      <c r="CF225">
        <v>6.6355140186915894E-3</v>
      </c>
      <c r="CG225">
        <v>0.11935067808117324</v>
      </c>
      <c r="CH225">
        <v>2.1600359712230217</v>
      </c>
      <c r="CI225">
        <v>2.2125656978034836</v>
      </c>
      <c r="CJ225">
        <v>1.9459459459459458E-2</v>
      </c>
      <c r="CK225">
        <v>0.25604104280673468</v>
      </c>
      <c r="CL225">
        <v>3.3613445378151263E-3</v>
      </c>
      <c r="CM225">
        <v>9.9140500220033123E-2</v>
      </c>
      <c r="CN225">
        <v>2.8166666666666664</v>
      </c>
      <c r="CO225">
        <v>2.5631680404219388</v>
      </c>
    </row>
    <row r="226" spans="1:93">
      <c r="A226">
        <v>5030</v>
      </c>
      <c r="B226" s="32" t="s">
        <v>265</v>
      </c>
      <c r="C226" t="e">
        <f t="shared" si="5"/>
        <v>#N/A</v>
      </c>
      <c r="D226">
        <v>2.8846153846153843E-4</v>
      </c>
      <c r="E226">
        <v>6.7265946590805328E-2</v>
      </c>
      <c r="F226">
        <v>5.4347826086956522E-4</v>
      </c>
      <c r="G226">
        <v>4.9863965360810912E-2</v>
      </c>
      <c r="H226">
        <v>6.2500000000000001E-5</v>
      </c>
      <c r="I226">
        <v>2.6071668016974255E-2</v>
      </c>
      <c r="J226">
        <v>6.0140186915887857E-2</v>
      </c>
      <c r="K226">
        <v>0.34314870683640913</v>
      </c>
      <c r="L226">
        <v>0</v>
      </c>
      <c r="M226">
        <v>0.14334830997886716</v>
      </c>
      <c r="N226">
        <v>3.2085561497326203E-4</v>
      </c>
      <c r="O226">
        <v>5.3498647744882777E-2</v>
      </c>
      <c r="P226">
        <v>0</v>
      </c>
      <c r="Q226">
        <v>2.9819188761631976E-2</v>
      </c>
      <c r="R226">
        <v>0</v>
      </c>
      <c r="S226">
        <v>5.4534162664239633E-2</v>
      </c>
      <c r="T226">
        <v>0</v>
      </c>
      <c r="U226">
        <v>0.24346113618498394</v>
      </c>
      <c r="V226">
        <v>3.9130434782608699E-3</v>
      </c>
      <c r="W226">
        <v>0.25948092826875269</v>
      </c>
      <c r="X226">
        <v>0</v>
      </c>
      <c r="Y226">
        <v>0.1642615541927526</v>
      </c>
      <c r="Z226">
        <v>0</v>
      </c>
      <c r="AA226">
        <v>6.0037717751054383E-2</v>
      </c>
      <c r="AB226">
        <v>6.2343749999999996E-2</v>
      </c>
      <c r="AC226">
        <v>0.55263722340253951</v>
      </c>
      <c r="AD226">
        <v>0</v>
      </c>
      <c r="AE226">
        <v>0.48952708819533941</v>
      </c>
      <c r="AF226">
        <v>9.8591549295774638E-3</v>
      </c>
      <c r="AG226">
        <v>0.1893549128707856</v>
      </c>
      <c r="AH226">
        <v>0</v>
      </c>
      <c r="AI226">
        <v>6.6647491241673032E-2</v>
      </c>
      <c r="AJ226">
        <v>3.7777777777777779E-3</v>
      </c>
      <c r="AK226">
        <v>0.19630235215438996</v>
      </c>
      <c r="AL226">
        <v>0</v>
      </c>
      <c r="AM226">
        <v>5.3131141450369582E-2</v>
      </c>
      <c r="AN226">
        <v>1.5625E-4</v>
      </c>
      <c r="AO226">
        <v>0.2000580271356841</v>
      </c>
      <c r="AP226">
        <v>0.237375</v>
      </c>
      <c r="AQ226">
        <v>0.89104351423173067</v>
      </c>
      <c r="AR226">
        <v>0</v>
      </c>
      <c r="AS226">
        <v>0.10957936969989547</v>
      </c>
      <c r="AT226">
        <v>1.5384615384615385E-4</v>
      </c>
      <c r="AU226">
        <v>5.9962234339246384E-2</v>
      </c>
      <c r="AV226">
        <v>0</v>
      </c>
      <c r="AW226">
        <v>4.1202884216602793E-2</v>
      </c>
      <c r="AX226">
        <v>1.4516129032258066E-3</v>
      </c>
      <c r="AY226">
        <v>9.3915033958149305E-2</v>
      </c>
      <c r="AZ226">
        <v>0</v>
      </c>
      <c r="BA226">
        <v>3.5762347441820067E-2</v>
      </c>
      <c r="BB226">
        <v>0</v>
      </c>
      <c r="BC226">
        <v>8.3768121083207914E-2</v>
      </c>
      <c r="BD226">
        <v>0</v>
      </c>
      <c r="BE226">
        <v>0.14441603511771087</v>
      </c>
      <c r="BF226">
        <v>0</v>
      </c>
      <c r="BG226">
        <v>0.45565762628012546</v>
      </c>
      <c r="BH226">
        <v>0</v>
      </c>
      <c r="BI226">
        <v>0.1394297459848742</v>
      </c>
      <c r="BJ226">
        <v>0</v>
      </c>
      <c r="BK226">
        <v>0.1144792909254992</v>
      </c>
      <c r="BL226">
        <v>0</v>
      </c>
      <c r="BM226">
        <v>8.9532701905343223E-2</v>
      </c>
      <c r="BN226">
        <v>5.4687499999999994E-4</v>
      </c>
      <c r="BO226">
        <v>4.8531773440740125E-2</v>
      </c>
      <c r="BP226">
        <v>0.37418181818181817</v>
      </c>
      <c r="BQ226">
        <v>0.88069755416840567</v>
      </c>
      <c r="BR226">
        <v>1.6129032258064516E-4</v>
      </c>
      <c r="BS226">
        <v>7.8555943146399576E-2</v>
      </c>
      <c r="BT226">
        <v>0</v>
      </c>
      <c r="BU226">
        <v>3.708445935580796E-2</v>
      </c>
      <c r="BV226">
        <v>1.8803418803418803E-3</v>
      </c>
      <c r="BW226">
        <v>5.5604505987452237E-2</v>
      </c>
      <c r="BX226">
        <v>0</v>
      </c>
      <c r="BY226">
        <v>0.11362433783752006</v>
      </c>
      <c r="BZ226">
        <v>3.3333333333333332E-4</v>
      </c>
      <c r="CA226">
        <v>8.3027174775341592E-2</v>
      </c>
      <c r="CB226">
        <v>2.6805555555555555E-2</v>
      </c>
      <c r="CC226">
        <v>0.20601919325829604</v>
      </c>
      <c r="CD226">
        <v>1.5999999999999999E-3</v>
      </c>
      <c r="CE226">
        <v>0.24931714542706512</v>
      </c>
      <c r="CF226">
        <v>0.68074766355140193</v>
      </c>
      <c r="CG226">
        <v>0.88542402789337382</v>
      </c>
      <c r="CH226">
        <v>6.4748201438848921E-4</v>
      </c>
      <c r="CI226">
        <v>3.0691453151156785E-2</v>
      </c>
      <c r="CJ226">
        <v>0</v>
      </c>
      <c r="CK226">
        <v>3.4333915910920748E-2</v>
      </c>
      <c r="CL226">
        <v>8.5546218487394951E-2</v>
      </c>
      <c r="CM226">
        <v>0.49839253306174292</v>
      </c>
      <c r="CN226">
        <v>0</v>
      </c>
      <c r="CO226">
        <v>1.9445652813452532E-2</v>
      </c>
    </row>
    <row r="227" spans="1:93">
      <c r="A227">
        <v>5031</v>
      </c>
      <c r="B227" s="32" t="s">
        <v>266</v>
      </c>
      <c r="C227" t="e">
        <f t="shared" si="5"/>
        <v>#N/A</v>
      </c>
      <c r="D227">
        <v>5.0000000000000001E-3</v>
      </c>
      <c r="E227">
        <v>0.12055568741198709</v>
      </c>
      <c r="F227">
        <v>0.16902173913043478</v>
      </c>
      <c r="G227">
        <v>0.65372690918087528</v>
      </c>
      <c r="H227">
        <v>0.177125</v>
      </c>
      <c r="I227">
        <v>0.67357802898855679</v>
      </c>
      <c r="J227">
        <v>6.2149532710280382E-3</v>
      </c>
      <c r="K227">
        <v>9.6740720364785773E-2</v>
      </c>
      <c r="L227">
        <v>0.1404</v>
      </c>
      <c r="M227">
        <v>0.63026283963494101</v>
      </c>
      <c r="N227">
        <v>6.6141711229946525</v>
      </c>
      <c r="O227">
        <v>2.2525761248667351</v>
      </c>
      <c r="P227">
        <v>0.14449541284403669</v>
      </c>
      <c r="Q227">
        <v>0.77449312428190964</v>
      </c>
      <c r="R227">
        <v>5.7482568807339449</v>
      </c>
      <c r="S227">
        <v>2.478877245213964</v>
      </c>
      <c r="T227">
        <v>7.3333333333333334E-2</v>
      </c>
      <c r="U227">
        <v>0.90137764703050927</v>
      </c>
      <c r="V227">
        <v>0.28521739130434787</v>
      </c>
      <c r="W227">
        <v>1.3953115922416515</v>
      </c>
      <c r="X227">
        <v>5.8823529411764705E-3</v>
      </c>
      <c r="Y227">
        <v>0.23759058257534701</v>
      </c>
      <c r="Z227">
        <v>8.0629787234042549</v>
      </c>
      <c r="AA227">
        <v>4.1846800059472633</v>
      </c>
      <c r="AB227">
        <v>8.8767187500000002</v>
      </c>
      <c r="AC227">
        <v>4.0063519178885283</v>
      </c>
      <c r="AD227">
        <v>0.25454545454545457</v>
      </c>
      <c r="AE227">
        <v>1.987540093976095</v>
      </c>
      <c r="AF227">
        <v>0.43704225352112674</v>
      </c>
      <c r="AG227">
        <v>1.4956163306212058</v>
      </c>
      <c r="AH227">
        <v>5.64406779661017E-2</v>
      </c>
      <c r="AI227">
        <v>0.5272183186456556</v>
      </c>
      <c r="AJ227">
        <v>2.2922222222222222</v>
      </c>
      <c r="AK227">
        <v>3.0525619737951599</v>
      </c>
      <c r="AL227">
        <v>1.7802380952380952</v>
      </c>
      <c r="AM227">
        <v>2.5791623855354757</v>
      </c>
      <c r="AN227">
        <v>1.3159375</v>
      </c>
      <c r="AO227">
        <v>2.8141121516954888</v>
      </c>
      <c r="AP227">
        <v>8.0094999999999992</v>
      </c>
      <c r="AQ227">
        <v>3.3640924113012698</v>
      </c>
      <c r="AR227">
        <v>0</v>
      </c>
      <c r="AS227">
        <v>6.8562155573739708E-2</v>
      </c>
      <c r="AT227">
        <v>1.2307692307692308E-3</v>
      </c>
      <c r="AU227">
        <v>0.12503373522171668</v>
      </c>
      <c r="AV227">
        <v>7.9484536082474216E-2</v>
      </c>
      <c r="AW227">
        <v>0.57690007910393504</v>
      </c>
      <c r="AX227">
        <v>0.2920967741935484</v>
      </c>
      <c r="AY227">
        <v>1.2980733846170587</v>
      </c>
      <c r="AZ227">
        <v>1.607142857142857E-2</v>
      </c>
      <c r="BA227">
        <v>0.42365813071528791</v>
      </c>
      <c r="BB227">
        <v>3.8461538461538462E-4</v>
      </c>
      <c r="BC227">
        <v>7.2920639341438817E-2</v>
      </c>
      <c r="BD227">
        <v>8.9709756097560973</v>
      </c>
      <c r="BE227">
        <v>4.6943934156133249</v>
      </c>
      <c r="BF227">
        <v>8.9473684210526316E-2</v>
      </c>
      <c r="BG227">
        <v>0.81879655762605619</v>
      </c>
      <c r="BH227">
        <v>0</v>
      </c>
      <c r="BI227">
        <v>9.0101730461646642E-2</v>
      </c>
      <c r="BJ227">
        <v>5.4022988505747129E-3</v>
      </c>
      <c r="BK227">
        <v>0.12617206283065951</v>
      </c>
      <c r="BL227">
        <v>2.170731707317073E-2</v>
      </c>
      <c r="BM227">
        <v>0.23929789541129462</v>
      </c>
      <c r="BN227">
        <v>0.10148437499999999</v>
      </c>
      <c r="BO227">
        <v>0.63029313723368774</v>
      </c>
      <c r="BP227">
        <v>0.40800000000000003</v>
      </c>
      <c r="BQ227">
        <v>1.3774751613666243</v>
      </c>
      <c r="BR227">
        <v>5.4919354838709671</v>
      </c>
      <c r="BS227">
        <v>3.3291100388790436</v>
      </c>
      <c r="BT227">
        <v>3.7301587301587303E-3</v>
      </c>
      <c r="BU227">
        <v>9.7792512175236337E-2</v>
      </c>
      <c r="BV227">
        <v>1.6752136752136753E-2</v>
      </c>
      <c r="BW227">
        <v>0.24077062663345147</v>
      </c>
      <c r="BX227">
        <v>7.0227272727272725</v>
      </c>
      <c r="BY227">
        <v>3.9582899733409138</v>
      </c>
      <c r="BZ227">
        <v>7.5555555555555558E-3</v>
      </c>
      <c r="CA227">
        <v>0.12747849809574816</v>
      </c>
      <c r="CB227">
        <v>2.638888888888889E-3</v>
      </c>
      <c r="CC227">
        <v>0.12668638973518198</v>
      </c>
      <c r="CD227">
        <v>2.7276000000000002</v>
      </c>
      <c r="CE227">
        <v>4.3103716334281463</v>
      </c>
      <c r="CF227">
        <v>2.5233644859813083E-3</v>
      </c>
      <c r="CG227">
        <v>7.9311730753171134E-2</v>
      </c>
      <c r="CH227">
        <v>2.4028776978417266E-2</v>
      </c>
      <c r="CI227">
        <v>0.24261012832822262</v>
      </c>
      <c r="CJ227">
        <v>2.1621621621621622E-3</v>
      </c>
      <c r="CK227">
        <v>7.2151245174411377E-2</v>
      </c>
      <c r="CL227">
        <v>0.623109243697479</v>
      </c>
      <c r="CM227">
        <v>1.107677916606046</v>
      </c>
      <c r="CN227">
        <v>0.28591836734693876</v>
      </c>
      <c r="CO227">
        <v>0.7632875869513609</v>
      </c>
    </row>
    <row r="228" spans="1:93">
      <c r="A228">
        <v>5040</v>
      </c>
      <c r="B228" s="32" t="s">
        <v>267</v>
      </c>
      <c r="C228" t="e">
        <f t="shared" si="5"/>
        <v>#N/A</v>
      </c>
      <c r="D228">
        <v>6.9230769230769242E-3</v>
      </c>
      <c r="E228">
        <v>0.15614702619447782</v>
      </c>
      <c r="F228">
        <v>8.6956521739130427E-4</v>
      </c>
      <c r="G228">
        <v>3.7897275896191226E-2</v>
      </c>
      <c r="H228">
        <v>3.6250000000000002E-3</v>
      </c>
      <c r="I228">
        <v>8.4405225100122938E-2</v>
      </c>
      <c r="J228">
        <v>0.74172897196261678</v>
      </c>
      <c r="K228">
        <v>1.5106548903769561</v>
      </c>
      <c r="L228">
        <v>2.6125333333333334</v>
      </c>
      <c r="M228">
        <v>2.6186131941556399</v>
      </c>
      <c r="N228">
        <v>0.12155080213903743</v>
      </c>
      <c r="O228">
        <v>0.59318521295602389</v>
      </c>
      <c r="P228">
        <v>4.7706422018348625E-3</v>
      </c>
      <c r="Q228">
        <v>9.9972633018918053E-2</v>
      </c>
      <c r="R228">
        <v>0.58614678899082573</v>
      </c>
      <c r="S228">
        <v>1.4784499781304146</v>
      </c>
      <c r="T228">
        <v>0</v>
      </c>
      <c r="U228">
        <v>0.17144954329069964</v>
      </c>
      <c r="V228">
        <v>0</v>
      </c>
      <c r="W228">
        <v>0.13093259614959696</v>
      </c>
      <c r="X228">
        <v>3.5294117647058823E-2</v>
      </c>
      <c r="Y228">
        <v>0.67579983763097651</v>
      </c>
      <c r="Z228">
        <v>0</v>
      </c>
      <c r="AA228">
        <v>0.15678886878518353</v>
      </c>
      <c r="AB228">
        <v>6.5937499999999996E-2</v>
      </c>
      <c r="AC228">
        <v>0.65831966093805572</v>
      </c>
      <c r="AD228">
        <v>4.3263636363636362</v>
      </c>
      <c r="AE228">
        <v>6.9472702145406542</v>
      </c>
      <c r="AF228">
        <v>6.4084507042253519E-2</v>
      </c>
      <c r="AG228">
        <v>0.5757805514467661</v>
      </c>
      <c r="AH228">
        <v>0.25627118644067798</v>
      </c>
      <c r="AI228">
        <v>1.1905223693199525</v>
      </c>
      <c r="AJ228">
        <v>0.18933333333333333</v>
      </c>
      <c r="AK228">
        <v>1.0836824610408906</v>
      </c>
      <c r="AL228">
        <v>1.9523809523809523E-2</v>
      </c>
      <c r="AM228">
        <v>0.24614352756799499</v>
      </c>
      <c r="AN228">
        <v>9.3749999999999997E-4</v>
      </c>
      <c r="AO228">
        <v>7.3380176921539933E-2</v>
      </c>
      <c r="AP228">
        <v>3.7499999999999999E-3</v>
      </c>
      <c r="AQ228">
        <v>0.11619584565488882</v>
      </c>
      <c r="AR228">
        <v>5.1724137931034484E-4</v>
      </c>
      <c r="AS228">
        <v>7.4674970606780341E-2</v>
      </c>
      <c r="AT228">
        <v>1.0615384615384615E-2</v>
      </c>
      <c r="AU228">
        <v>0.21315363320181688</v>
      </c>
      <c r="AV228">
        <v>7.2164948453608247E-4</v>
      </c>
      <c r="AW228">
        <v>5.9622064531999433E-2</v>
      </c>
      <c r="AX228">
        <v>1.6129032258064516E-4</v>
      </c>
      <c r="AY228">
        <v>3.9945105596882774E-2</v>
      </c>
      <c r="AZ228">
        <v>0.23964285714285716</v>
      </c>
      <c r="BA228">
        <v>1.5610958785206563</v>
      </c>
      <c r="BB228">
        <v>0.83961538461538465</v>
      </c>
      <c r="BC228">
        <v>2.4011377140497645</v>
      </c>
      <c r="BD228">
        <v>4.4390243902439022E-2</v>
      </c>
      <c r="BE228">
        <v>0.49393221853170327</v>
      </c>
      <c r="BF228">
        <v>4.7368421052631574E-2</v>
      </c>
      <c r="BG228">
        <v>0.5843689833580068</v>
      </c>
      <c r="BH228">
        <v>0</v>
      </c>
      <c r="BI228">
        <v>0.25883641480472352</v>
      </c>
      <c r="BJ228">
        <v>1.8735632183908047E-2</v>
      </c>
      <c r="BK228">
        <v>0.18256868058983516</v>
      </c>
      <c r="BL228">
        <v>0</v>
      </c>
      <c r="BM228">
        <v>5.0430203455291096E-2</v>
      </c>
      <c r="BN228">
        <v>0.51796874999999998</v>
      </c>
      <c r="BO228">
        <v>1.2218249533880434</v>
      </c>
      <c r="BP228">
        <v>0.1400909090909091</v>
      </c>
      <c r="BQ228">
        <v>0.9744673631087778</v>
      </c>
      <c r="BR228">
        <v>0.23725806451612902</v>
      </c>
      <c r="BS228">
        <v>1.0571166756638535</v>
      </c>
      <c r="BT228">
        <v>9.0476190476190474E-3</v>
      </c>
      <c r="BU228">
        <v>0.15981370292301028</v>
      </c>
      <c r="BV228">
        <v>5.7692307692307696E-2</v>
      </c>
      <c r="BW228">
        <v>0.41560061054665082</v>
      </c>
      <c r="BX228">
        <v>1.8181818181818182E-3</v>
      </c>
      <c r="BY228">
        <v>6.6522493370381269E-2</v>
      </c>
      <c r="BZ228">
        <v>7.5555555555555558E-3</v>
      </c>
      <c r="CA228">
        <v>0.11529810260904781</v>
      </c>
      <c r="CB228">
        <v>5.138888888888889E-3</v>
      </c>
      <c r="CC228">
        <v>0.16191621810729342</v>
      </c>
      <c r="CD228">
        <v>0.29520000000000002</v>
      </c>
      <c r="CE228">
        <v>1.679285650962856</v>
      </c>
      <c r="CF228">
        <v>1.4953271028037385E-3</v>
      </c>
      <c r="CG228">
        <v>5.2852433605027088E-2</v>
      </c>
      <c r="CH228">
        <v>3.7050359712230215E-3</v>
      </c>
      <c r="CI228">
        <v>5.0823953087306618E-2</v>
      </c>
      <c r="CJ228">
        <v>1.1351351351351352E-2</v>
      </c>
      <c r="CK228">
        <v>0.19455717732719319</v>
      </c>
      <c r="CL228">
        <v>5.7478991596638655E-2</v>
      </c>
      <c r="CM228">
        <v>0.41162791408499727</v>
      </c>
      <c r="CN228">
        <v>5.1768707482993191E-2</v>
      </c>
      <c r="CO228">
        <v>0.27374204019561338</v>
      </c>
    </row>
    <row r="229" spans="1:93">
      <c r="A229">
        <v>5047</v>
      </c>
      <c r="B229" s="32" t="s">
        <v>268</v>
      </c>
      <c r="C229" t="e">
        <f t="shared" si="5"/>
        <v>#N/A</v>
      </c>
      <c r="D229">
        <v>0.10057692307692309</v>
      </c>
      <c r="E229">
        <v>0.53097337002148137</v>
      </c>
      <c r="F229">
        <v>1.1956521739130436E-3</v>
      </c>
      <c r="G229">
        <v>3.473155090206604E-2</v>
      </c>
      <c r="H229">
        <v>0.20825000000000002</v>
      </c>
      <c r="I229">
        <v>0.75740540656572775</v>
      </c>
      <c r="J229">
        <v>5.3664485981308419</v>
      </c>
      <c r="K229">
        <v>2.1301854836185994</v>
      </c>
      <c r="L229">
        <v>0.23013333333333333</v>
      </c>
      <c r="M229">
        <v>0.90905320816414892</v>
      </c>
      <c r="N229">
        <v>0.66502673796791445</v>
      </c>
      <c r="O229">
        <v>1.500998380649984</v>
      </c>
      <c r="P229">
        <v>0.17256880733944954</v>
      </c>
      <c r="Q229">
        <v>0.72579663513655901</v>
      </c>
      <c r="R229">
        <v>5.2293577981651377E-3</v>
      </c>
      <c r="S229">
        <v>0.14461122930382711</v>
      </c>
      <c r="T229">
        <v>1.4285714285714286E-3</v>
      </c>
      <c r="U229">
        <v>0.28728633615940435</v>
      </c>
      <c r="V229">
        <v>1.6956521739130436E-2</v>
      </c>
      <c r="W229">
        <v>0.44954022705601565</v>
      </c>
      <c r="X229">
        <v>0</v>
      </c>
      <c r="Y229">
        <v>0.11579801776408691</v>
      </c>
      <c r="Z229">
        <v>1.9148936170212765E-3</v>
      </c>
      <c r="AA229">
        <v>0.28520161219032331</v>
      </c>
      <c r="AB229">
        <v>4.6874999999999998E-4</v>
      </c>
      <c r="AC229">
        <v>0.10669066449220839</v>
      </c>
      <c r="AD229">
        <v>0</v>
      </c>
      <c r="AE229">
        <v>0.29046554946076197</v>
      </c>
      <c r="AF229">
        <v>1.2676056338028169E-3</v>
      </c>
      <c r="AG229">
        <v>9.4298280029710232E-2</v>
      </c>
      <c r="AH229">
        <v>3.7627118644067793E-2</v>
      </c>
      <c r="AI229">
        <v>0.50661379506852733</v>
      </c>
      <c r="AJ229">
        <v>7.8222222222222221E-2</v>
      </c>
      <c r="AK229">
        <v>0.61089381362488238</v>
      </c>
      <c r="AL229">
        <v>3.4839285714285713</v>
      </c>
      <c r="AM229">
        <v>3.5971297543106893</v>
      </c>
      <c r="AN229">
        <v>3.1250000000000002E-3</v>
      </c>
      <c r="AO229">
        <v>0.1214582327807836</v>
      </c>
      <c r="AP229">
        <v>1.9125E-2</v>
      </c>
      <c r="AQ229">
        <v>0.33056644085142983</v>
      </c>
      <c r="AR229">
        <v>0</v>
      </c>
      <c r="AS229">
        <v>9.7630070485820619E-2</v>
      </c>
      <c r="AT229">
        <v>1.0461538461538461E-2</v>
      </c>
      <c r="AU229">
        <v>0.17225639241105875</v>
      </c>
      <c r="AV229">
        <v>0</v>
      </c>
      <c r="AW229">
        <v>4.7237974582154368E-2</v>
      </c>
      <c r="AX229">
        <v>0.66193548387096768</v>
      </c>
      <c r="AY229">
        <v>1.8044278194417995</v>
      </c>
      <c r="AZ229">
        <v>0</v>
      </c>
      <c r="BA229">
        <v>0.16207191067678278</v>
      </c>
      <c r="BB229">
        <v>0</v>
      </c>
      <c r="BC229">
        <v>0.10113481707662553</v>
      </c>
      <c r="BD229">
        <v>2.4390243902439024E-4</v>
      </c>
      <c r="BE229">
        <v>0.11741301495834333</v>
      </c>
      <c r="BF229">
        <v>0</v>
      </c>
      <c r="BG229">
        <v>0.28211293619909927</v>
      </c>
      <c r="BH229">
        <v>0</v>
      </c>
      <c r="BI229">
        <v>0.20501132399039917</v>
      </c>
      <c r="BJ229">
        <v>2.7586206896551722E-3</v>
      </c>
      <c r="BK229">
        <v>9.1878698671275003E-2</v>
      </c>
      <c r="BL229">
        <v>1.4634146341463415E-3</v>
      </c>
      <c r="BM229">
        <v>0.11223541142953888</v>
      </c>
      <c r="BN229">
        <v>2.96875E-3</v>
      </c>
      <c r="BO229">
        <v>7.6335183277572632E-2</v>
      </c>
      <c r="BP229">
        <v>1.9909090909090911E-2</v>
      </c>
      <c r="BQ229">
        <v>0.24582918276459761</v>
      </c>
      <c r="BR229">
        <v>8.0645161290322581E-4</v>
      </c>
      <c r="BS229">
        <v>0.11858256736353893</v>
      </c>
      <c r="BT229">
        <v>2.0317460317460317E-2</v>
      </c>
      <c r="BU229">
        <v>0.16896488514848665</v>
      </c>
      <c r="BV229">
        <v>1.9914529914529914E-2</v>
      </c>
      <c r="BW229">
        <v>0.20772350373850471</v>
      </c>
      <c r="BX229">
        <v>1.7045454545454548E-2</v>
      </c>
      <c r="BY229">
        <v>0.37668010192989876</v>
      </c>
      <c r="BZ229">
        <v>5.5555555555555556E-4</v>
      </c>
      <c r="CA229">
        <v>5.2291312262495504E-2</v>
      </c>
      <c r="CB229">
        <v>4.4444444444444446E-2</v>
      </c>
      <c r="CC229">
        <v>0.3569977819841938</v>
      </c>
      <c r="CD229">
        <v>0</v>
      </c>
      <c r="CE229">
        <v>0.19048770578860369</v>
      </c>
      <c r="CF229">
        <v>1.7757009345794391E-3</v>
      </c>
      <c r="CG229">
        <v>0.10502920885863772</v>
      </c>
      <c r="CH229">
        <v>1.4388489208633093E-4</v>
      </c>
      <c r="CI229">
        <v>3.4152712055912596E-2</v>
      </c>
      <c r="CJ229">
        <v>7.95945945945946E-2</v>
      </c>
      <c r="CK229">
        <v>0.48044394578192268</v>
      </c>
      <c r="CL229">
        <v>8.8235294117647058E-3</v>
      </c>
      <c r="CM229">
        <v>0.12971187461848555</v>
      </c>
      <c r="CN229">
        <v>0.19054421768707483</v>
      </c>
      <c r="CO229">
        <v>0.56360686907656832</v>
      </c>
    </row>
    <row r="230" spans="1:93">
      <c r="A230">
        <v>5077</v>
      </c>
      <c r="B230" s="32" t="s">
        <v>269</v>
      </c>
      <c r="C230" t="e">
        <f t="shared" si="5"/>
        <v>#N/A</v>
      </c>
      <c r="D230">
        <v>7.0576923076923079E-2</v>
      </c>
      <c r="E230">
        <v>0.41502917357878821</v>
      </c>
      <c r="F230">
        <v>0.53032608695652173</v>
      </c>
      <c r="G230">
        <v>1.1481795631045255</v>
      </c>
      <c r="H230">
        <v>1.25E-3</v>
      </c>
      <c r="I230">
        <v>5.0297396382002528E-2</v>
      </c>
      <c r="J230">
        <v>1.4392523364485982E-2</v>
      </c>
      <c r="K230">
        <v>0.17172281843900999</v>
      </c>
      <c r="L230">
        <v>4.4533333333333334E-2</v>
      </c>
      <c r="M230">
        <v>0.27952063301020852</v>
      </c>
      <c r="N230">
        <v>7.4866310160427805E-3</v>
      </c>
      <c r="O230">
        <v>9.8055591323998492E-2</v>
      </c>
      <c r="P230">
        <v>3.242477064220183</v>
      </c>
      <c r="Q230">
        <v>2.7770608693917889</v>
      </c>
      <c r="R230">
        <v>5.2293577981651377E-3</v>
      </c>
      <c r="S230">
        <v>9.7510221127440996E-2</v>
      </c>
      <c r="T230">
        <v>4.7619047619047614E-4</v>
      </c>
      <c r="U230">
        <v>0.21226923993603566</v>
      </c>
      <c r="V230">
        <v>0</v>
      </c>
      <c r="W230">
        <v>0.22190721187259357</v>
      </c>
      <c r="X230">
        <v>5.8823529411764705E-3</v>
      </c>
      <c r="Y230">
        <v>0.15263053301342033</v>
      </c>
      <c r="Z230">
        <v>0</v>
      </c>
      <c r="AA230">
        <v>4.5123327796951634E-2</v>
      </c>
      <c r="AB230">
        <v>2.4843750000000001E-2</v>
      </c>
      <c r="AC230">
        <v>0.45564106320419329</v>
      </c>
      <c r="AD230">
        <v>0.03</v>
      </c>
      <c r="AE230">
        <v>0.73325360495869296</v>
      </c>
      <c r="AF230">
        <v>0.4608450704225352</v>
      </c>
      <c r="AG230">
        <v>1.2054479750209248</v>
      </c>
      <c r="AH230">
        <v>6.3322033898305081</v>
      </c>
      <c r="AI230">
        <v>6.0148014828493261</v>
      </c>
      <c r="AJ230">
        <v>7.8666666666666663E-2</v>
      </c>
      <c r="AK230">
        <v>0.64582528800772709</v>
      </c>
      <c r="AL230">
        <v>2.0238095238095236E-3</v>
      </c>
      <c r="AM230">
        <v>0.11932248608526629</v>
      </c>
      <c r="AN230">
        <v>5.7812499999999999E-3</v>
      </c>
      <c r="AO230">
        <v>0.13320643188431086</v>
      </c>
      <c r="AP230">
        <v>2.1125000000000001E-2</v>
      </c>
      <c r="AQ230">
        <v>0.23967230833272765</v>
      </c>
      <c r="AR230">
        <v>0</v>
      </c>
      <c r="AS230">
        <v>5.2455229053980042E-2</v>
      </c>
      <c r="AT230">
        <v>0.17215384615384616</v>
      </c>
      <c r="AU230">
        <v>0.71679857311482065</v>
      </c>
      <c r="AV230">
        <v>0.20175257731958762</v>
      </c>
      <c r="AW230">
        <v>0.73776546557033562</v>
      </c>
      <c r="AX230">
        <v>1.7279032258064517</v>
      </c>
      <c r="AY230">
        <v>1.9341941673750733</v>
      </c>
      <c r="AZ230">
        <v>2.5000000000000001E-3</v>
      </c>
      <c r="BA230">
        <v>0.21055582389356392</v>
      </c>
      <c r="BB230">
        <v>0.29615384615384616</v>
      </c>
      <c r="BC230">
        <v>1.2633200700376559</v>
      </c>
      <c r="BD230">
        <v>2.170731707317073E-2</v>
      </c>
      <c r="BE230">
        <v>0.39136687226037731</v>
      </c>
      <c r="BF230">
        <v>0</v>
      </c>
      <c r="BG230">
        <v>0.15235061887339713</v>
      </c>
      <c r="BH230">
        <v>0</v>
      </c>
      <c r="BI230">
        <v>0.22552755101678104</v>
      </c>
      <c r="BJ230">
        <v>1.1494252873563219E-4</v>
      </c>
      <c r="BK230">
        <v>0.14236596084275435</v>
      </c>
      <c r="BL230">
        <v>1.1707317073170732E-2</v>
      </c>
      <c r="BM230">
        <v>0.22450037314390875</v>
      </c>
      <c r="BN230">
        <v>2.807578125</v>
      </c>
      <c r="BO230">
        <v>1.7157941141186277</v>
      </c>
      <c r="BP230">
        <v>2.4545454545454545E-3</v>
      </c>
      <c r="BQ230">
        <v>8.9430033395315814E-2</v>
      </c>
      <c r="BR230">
        <v>9.6774193548387108E-4</v>
      </c>
      <c r="BS230">
        <v>9.3868526301540509E-2</v>
      </c>
      <c r="BT230">
        <v>7.2222222222222219E-3</v>
      </c>
      <c r="BU230">
        <v>0.14369775504328669</v>
      </c>
      <c r="BV230">
        <v>7.1981196581196576</v>
      </c>
      <c r="BW230">
        <v>2.5820721602550134</v>
      </c>
      <c r="BX230">
        <v>0</v>
      </c>
      <c r="BY230">
        <v>5.7776761898029064E-2</v>
      </c>
      <c r="BZ230">
        <v>1.111111111111111E-4</v>
      </c>
      <c r="CA230">
        <v>6.661975472164329E-2</v>
      </c>
      <c r="CB230">
        <v>3.8316666666666666</v>
      </c>
      <c r="CC230">
        <v>2.8880243257200111</v>
      </c>
      <c r="CD230">
        <v>0.1648</v>
      </c>
      <c r="CE230">
        <v>0.93457641362667143</v>
      </c>
      <c r="CF230">
        <v>2.9345794392523366E-2</v>
      </c>
      <c r="CG230">
        <v>0.18839509858623482</v>
      </c>
      <c r="CH230">
        <v>0.39133093525179857</v>
      </c>
      <c r="CI230">
        <v>0.87740560697998315</v>
      </c>
      <c r="CJ230">
        <v>2.7027027027027027E-4</v>
      </c>
      <c r="CK230">
        <v>6.4952285409660512E-2</v>
      </c>
      <c r="CL230">
        <v>4.0336134453781512E-3</v>
      </c>
      <c r="CM230">
        <v>7.3460974343355606E-2</v>
      </c>
      <c r="CN230">
        <v>6.3605442176870742E-3</v>
      </c>
      <c r="CO230">
        <v>7.0380912520972172E-2</v>
      </c>
    </row>
    <row r="231" spans="1:93">
      <c r="A231">
        <v>5078</v>
      </c>
      <c r="B231" s="32" t="s">
        <v>270</v>
      </c>
      <c r="C231" t="e">
        <f t="shared" si="5"/>
        <v>#N/A</v>
      </c>
      <c r="D231">
        <v>9.6153846153846154E-5</v>
      </c>
      <c r="E231">
        <v>4.5470134740457163E-2</v>
      </c>
      <c r="F231">
        <v>6.3532608695652165E-2</v>
      </c>
      <c r="G231">
        <v>0.35764066573109199</v>
      </c>
      <c r="H231">
        <v>0.297375</v>
      </c>
      <c r="I231">
        <v>0.71296414593396507</v>
      </c>
      <c r="J231">
        <v>1.6355140186915887E-3</v>
      </c>
      <c r="K231">
        <v>5.3526382348900961E-2</v>
      </c>
      <c r="L231">
        <v>9.5200000000000007E-2</v>
      </c>
      <c r="M231">
        <v>0.53890659481193259</v>
      </c>
      <c r="N231">
        <v>8.7700534759358288E-3</v>
      </c>
      <c r="O231">
        <v>9.1055768709629475E-2</v>
      </c>
      <c r="P231">
        <v>0.31339449541284403</v>
      </c>
      <c r="Q231">
        <v>0.93239070305441962</v>
      </c>
      <c r="R231">
        <v>8.2568807339449544E-4</v>
      </c>
      <c r="S231">
        <v>5.761647651355107E-2</v>
      </c>
      <c r="T231">
        <v>3.4285714285714287E-2</v>
      </c>
      <c r="U231">
        <v>1.2668561858236143</v>
      </c>
      <c r="V231">
        <v>0</v>
      </c>
      <c r="W231">
        <v>0.17988099737693744</v>
      </c>
      <c r="X231">
        <v>1.1764705882352941E-2</v>
      </c>
      <c r="Y231">
        <v>0.62132261682592727</v>
      </c>
      <c r="Z231">
        <v>0</v>
      </c>
      <c r="AA231">
        <v>5.4372819867595928E-2</v>
      </c>
      <c r="AB231">
        <v>1.609375E-2</v>
      </c>
      <c r="AC231">
        <v>0.42922652602217426</v>
      </c>
      <c r="AD231">
        <v>0</v>
      </c>
      <c r="AE231">
        <v>0.41491651928044188</v>
      </c>
      <c r="AF231">
        <v>1.8028169014084508E-2</v>
      </c>
      <c r="AG231">
        <v>0.20128542789369588</v>
      </c>
      <c r="AH231">
        <v>1.864406779661017E-3</v>
      </c>
      <c r="AI231">
        <v>9.3993932708120009E-2</v>
      </c>
      <c r="AJ231">
        <v>1.4222222222222221E-2</v>
      </c>
      <c r="AK231">
        <v>0.34849194619625895</v>
      </c>
      <c r="AL231">
        <v>1.1904761904761903E-4</v>
      </c>
      <c r="AM231">
        <v>4.4662809771191782E-2</v>
      </c>
      <c r="AN231">
        <v>3.1250000000000001E-4</v>
      </c>
      <c r="AO231">
        <v>9.3921161185602037E-2</v>
      </c>
      <c r="AP231">
        <v>4.3749999999999995E-3</v>
      </c>
      <c r="AQ231">
        <v>0.12674052791487658</v>
      </c>
      <c r="AR231">
        <v>2.6034482758620688E-2</v>
      </c>
      <c r="AS231">
        <v>0.30361557493273328</v>
      </c>
      <c r="AT231">
        <v>3.5384615384615381E-3</v>
      </c>
      <c r="AU231">
        <v>0.12288662462713845</v>
      </c>
      <c r="AV231">
        <v>1.0309278350515464E-4</v>
      </c>
      <c r="AW231">
        <v>3.464013703652729E-2</v>
      </c>
      <c r="AX231">
        <v>9.0322580645161282E-3</v>
      </c>
      <c r="AY231">
        <v>0.21250914901208684</v>
      </c>
      <c r="AZ231">
        <v>3.2142857142857142E-3</v>
      </c>
      <c r="BA231">
        <v>5.5787194956478207E-2</v>
      </c>
      <c r="BB231">
        <v>1.2863461538461538</v>
      </c>
      <c r="BC231">
        <v>2.7828708667356317</v>
      </c>
      <c r="BD231">
        <v>3.4146341463414634E-3</v>
      </c>
      <c r="BE231">
        <v>0.15238477125963462</v>
      </c>
      <c r="BF231">
        <v>0</v>
      </c>
      <c r="BG231">
        <v>0.28327595119680149</v>
      </c>
      <c r="BH231">
        <v>0</v>
      </c>
      <c r="BI231">
        <v>0.12701753164557458</v>
      </c>
      <c r="BJ231">
        <v>9.4252873563218393E-3</v>
      </c>
      <c r="BK231">
        <v>0.16224239938935806</v>
      </c>
      <c r="BL231">
        <v>1.9512195121951219E-3</v>
      </c>
      <c r="BM231">
        <v>7.0835624290090507E-2</v>
      </c>
      <c r="BN231">
        <v>1.6406249999999999E-3</v>
      </c>
      <c r="BO231">
        <v>4.6893601919559359E-2</v>
      </c>
      <c r="BP231">
        <v>1.2727272727272726E-3</v>
      </c>
      <c r="BQ231">
        <v>5.8666445053177724E-2</v>
      </c>
      <c r="BR231">
        <v>1.2903225806451613E-3</v>
      </c>
      <c r="BS231">
        <v>0.15124888469840783</v>
      </c>
      <c r="BT231">
        <v>4.7619047619047614E-4</v>
      </c>
      <c r="BU231">
        <v>5.1173229035668573E-2</v>
      </c>
      <c r="BV231">
        <v>0.01</v>
      </c>
      <c r="BW231">
        <v>0.16055670445526252</v>
      </c>
      <c r="BX231">
        <v>0</v>
      </c>
      <c r="BY231">
        <v>0.10474099563980077</v>
      </c>
      <c r="BZ231">
        <v>8.8888888888888882E-4</v>
      </c>
      <c r="CA231">
        <v>4.671076631322757E-2</v>
      </c>
      <c r="CB231">
        <v>9.722222222222223E-4</v>
      </c>
      <c r="CC231">
        <v>6.3866544399625663E-2</v>
      </c>
      <c r="CD231">
        <v>0</v>
      </c>
      <c r="CE231">
        <v>0.18215177277982403</v>
      </c>
      <c r="CF231">
        <v>2.2429906542056075E-3</v>
      </c>
      <c r="CG231">
        <v>5.9342259397288197E-2</v>
      </c>
      <c r="CH231">
        <v>6.83453237410072E-3</v>
      </c>
      <c r="CI231">
        <v>0.10229177073761139</v>
      </c>
      <c r="CJ231">
        <v>4.0540540540540538E-4</v>
      </c>
      <c r="CK231">
        <v>3.8507092588482464E-2</v>
      </c>
      <c r="CL231">
        <v>1.6806722689075631E-3</v>
      </c>
      <c r="CM231">
        <v>8.6056380182163175E-2</v>
      </c>
      <c r="CN231">
        <v>2.346938775510204E-3</v>
      </c>
      <c r="CO231">
        <v>4.7120382352473601E-2</v>
      </c>
    </row>
    <row r="232" spans="1:93">
      <c r="A232">
        <v>5079</v>
      </c>
      <c r="B232" s="32" t="s">
        <v>271</v>
      </c>
      <c r="C232" t="e">
        <f t="shared" si="5"/>
        <v>#N/A</v>
      </c>
      <c r="D232">
        <v>9.6153846153846154E-5</v>
      </c>
      <c r="E232">
        <v>4.3074593928024527E-2</v>
      </c>
      <c r="F232">
        <v>2.7608695652173915E-2</v>
      </c>
      <c r="G232">
        <v>0.26580733709595983</v>
      </c>
      <c r="H232">
        <v>2.36875E-2</v>
      </c>
      <c r="I232">
        <v>0.19626127215702774</v>
      </c>
      <c r="J232">
        <v>7.0560747663551407E-3</v>
      </c>
      <c r="K232">
        <v>0.13342479273932462</v>
      </c>
      <c r="L232">
        <v>0.30199999999999999</v>
      </c>
      <c r="M232">
        <v>0.94803699786185847</v>
      </c>
      <c r="N232">
        <v>0.87342245989304823</v>
      </c>
      <c r="O232">
        <v>1.6654713125927145</v>
      </c>
      <c r="P232">
        <v>0.3173394495412844</v>
      </c>
      <c r="Q232">
        <v>1.102669715576776</v>
      </c>
      <c r="R232">
        <v>1.2844036697247706E-3</v>
      </c>
      <c r="S232">
        <v>0.12468854928754422</v>
      </c>
      <c r="T232">
        <v>12.143333333333334</v>
      </c>
      <c r="U232">
        <v>7.616213281551178</v>
      </c>
      <c r="V232">
        <v>0</v>
      </c>
      <c r="W232">
        <v>0.13162864509680638</v>
      </c>
      <c r="X232">
        <v>5.2941176470588228E-2</v>
      </c>
      <c r="Y232">
        <v>1.0232251262385497</v>
      </c>
      <c r="Z232">
        <v>0</v>
      </c>
      <c r="AA232">
        <v>0.13022173270989376</v>
      </c>
      <c r="AB232">
        <v>4.0625000000000001E-3</v>
      </c>
      <c r="AC232">
        <v>0.14830032770941504</v>
      </c>
      <c r="AD232">
        <v>0.26</v>
      </c>
      <c r="AE232">
        <v>2.4376468180811104</v>
      </c>
      <c r="AF232">
        <v>1.3071830985915494</v>
      </c>
      <c r="AG232">
        <v>2.5051725532091158</v>
      </c>
      <c r="AH232">
        <v>3.3983050847457625</v>
      </c>
      <c r="AI232">
        <v>4.7478515098300065</v>
      </c>
      <c r="AJ232">
        <v>2.7777777777777776E-2</v>
      </c>
      <c r="AK232">
        <v>0.3550661728448794</v>
      </c>
      <c r="AL232">
        <v>2.5000000000000001E-3</v>
      </c>
      <c r="AM232">
        <v>8.6701494882853614E-2</v>
      </c>
      <c r="AN232">
        <v>3.1250000000000001E-4</v>
      </c>
      <c r="AO232">
        <v>5.2315459385625929E-2</v>
      </c>
      <c r="AP232">
        <v>0.35912499999999997</v>
      </c>
      <c r="AQ232">
        <v>1.4783721852198761</v>
      </c>
      <c r="AR232">
        <v>0</v>
      </c>
      <c r="AS232">
        <v>8.9025670775376348E-2</v>
      </c>
      <c r="AT232">
        <v>2.6895384615384614</v>
      </c>
      <c r="AU232">
        <v>2.9870101945072691</v>
      </c>
      <c r="AV232">
        <v>6.2989690721649491E-2</v>
      </c>
      <c r="AW232">
        <v>0.39580771376342305</v>
      </c>
      <c r="AX232">
        <v>1.3870967741935483E-2</v>
      </c>
      <c r="AY232">
        <v>0.1837061871476289</v>
      </c>
      <c r="AZ232">
        <v>11.178928571428571</v>
      </c>
      <c r="BA232">
        <v>5.7874486963291085</v>
      </c>
      <c r="BB232">
        <v>2.6923076923076922E-3</v>
      </c>
      <c r="BC232">
        <v>0.1166243187468734</v>
      </c>
      <c r="BD232">
        <v>7.9512195121951221E-2</v>
      </c>
      <c r="BE232">
        <v>0.72410858697060854</v>
      </c>
      <c r="BF232">
        <v>0</v>
      </c>
      <c r="BG232">
        <v>0.17540429489230491</v>
      </c>
      <c r="BH232">
        <v>0</v>
      </c>
      <c r="BI232">
        <v>0.24183276930315073</v>
      </c>
      <c r="BJ232">
        <v>5.2573563218390804</v>
      </c>
      <c r="BK232">
        <v>2.6197360290086684</v>
      </c>
      <c r="BL232">
        <v>2.4390243902439024E-3</v>
      </c>
      <c r="BM232">
        <v>0.22095641487344833</v>
      </c>
      <c r="BN232">
        <v>8.59375E-4</v>
      </c>
      <c r="BO232">
        <v>4.8024912693558588E-2</v>
      </c>
      <c r="BP232">
        <v>8.8181818181818188E-3</v>
      </c>
      <c r="BQ232">
        <v>0.1601377266890939</v>
      </c>
      <c r="BR232">
        <v>2.4193548387096775E-3</v>
      </c>
      <c r="BS232">
        <v>0.11046329758798352</v>
      </c>
      <c r="BT232">
        <v>3.0952380952380953E-3</v>
      </c>
      <c r="BU232">
        <v>7.7488776290796521E-2</v>
      </c>
      <c r="BV232">
        <v>3.5811965811965808E-2</v>
      </c>
      <c r="BW232">
        <v>0.32592766372954352</v>
      </c>
      <c r="BX232">
        <v>2.2727272727272728E-2</v>
      </c>
      <c r="BY232">
        <v>0.35652834564186398</v>
      </c>
      <c r="BZ232">
        <v>5.5444444444444442E-2</v>
      </c>
      <c r="CA232">
        <v>0.42246649830988969</v>
      </c>
      <c r="CB232">
        <v>0.32833333333333337</v>
      </c>
      <c r="CC232">
        <v>1.2789558672647912</v>
      </c>
      <c r="CD232">
        <v>9.0799999999999992E-2</v>
      </c>
      <c r="CE232">
        <v>0.85028147354768691</v>
      </c>
      <c r="CF232">
        <v>3.0841121495327104E-3</v>
      </c>
      <c r="CG232">
        <v>0.15512308892383406</v>
      </c>
      <c r="CH232">
        <v>0.74136690647482006</v>
      </c>
      <c r="CI232">
        <v>0.98866301101788312</v>
      </c>
      <c r="CJ232">
        <v>3.3783783783783786E-3</v>
      </c>
      <c r="CK232">
        <v>0.13879359591215515</v>
      </c>
      <c r="CL232">
        <v>3.9495798319327735E-3</v>
      </c>
      <c r="CM232">
        <v>0.11974820025013452</v>
      </c>
      <c r="CN232">
        <v>1.1279251700680271</v>
      </c>
      <c r="CO232">
        <v>1.0776716203056256</v>
      </c>
    </row>
    <row r="233" spans="1:93">
      <c r="A233">
        <v>5123</v>
      </c>
      <c r="B233" s="32" t="s">
        <v>272</v>
      </c>
      <c r="C233" t="e">
        <f t="shared" si="5"/>
        <v>#N/A</v>
      </c>
      <c r="D233">
        <v>0.16336538461538461</v>
      </c>
      <c r="E233">
        <v>0.71656395491969016</v>
      </c>
      <c r="F233">
        <v>3.3097826086956522E-2</v>
      </c>
      <c r="G233">
        <v>0.26695247510071174</v>
      </c>
      <c r="H233">
        <v>3.5343749999999998</v>
      </c>
      <c r="I233">
        <v>1.9796628353318615</v>
      </c>
      <c r="J233">
        <v>5.6074766355140187E-4</v>
      </c>
      <c r="K233">
        <v>3.3086380443576563E-2</v>
      </c>
      <c r="L233">
        <v>9.3333333333333322E-4</v>
      </c>
      <c r="M233">
        <v>5.1299714093419713E-2</v>
      </c>
      <c r="N233">
        <v>2.5989304812834228E-2</v>
      </c>
      <c r="O233">
        <v>0.23270084243123554</v>
      </c>
      <c r="P233">
        <v>5.2293577981651377E-3</v>
      </c>
      <c r="Q233">
        <v>0.12335048209935549</v>
      </c>
      <c r="R233">
        <v>0.25917431192660551</v>
      </c>
      <c r="S233">
        <v>0.87857841602403863</v>
      </c>
      <c r="T233">
        <v>0</v>
      </c>
      <c r="U233">
        <v>0.19474460954361381</v>
      </c>
      <c r="V233">
        <v>0.12521739130434784</v>
      </c>
      <c r="W233">
        <v>1.2916558506752724</v>
      </c>
      <c r="X233">
        <v>0</v>
      </c>
      <c r="Y233">
        <v>0.28269980884003415</v>
      </c>
      <c r="Z233">
        <v>4.8936170212765962E-3</v>
      </c>
      <c r="AA233">
        <v>0.14842535028916337</v>
      </c>
      <c r="AB233">
        <v>0.44609374999999996</v>
      </c>
      <c r="AC233">
        <v>1.587609353066989</v>
      </c>
      <c r="AD233">
        <v>0</v>
      </c>
      <c r="AE233">
        <v>0.21866444936052459</v>
      </c>
      <c r="AF233">
        <v>4.3802816901408449E-2</v>
      </c>
      <c r="AG233">
        <v>0.37421148903240881</v>
      </c>
      <c r="AH233">
        <v>6.7796610169491523E-3</v>
      </c>
      <c r="AI233">
        <v>0.18400869631632091</v>
      </c>
      <c r="AJ233">
        <v>5.1111111111111105E-3</v>
      </c>
      <c r="AK233">
        <v>0.19076170738096343</v>
      </c>
      <c r="AL233">
        <v>0</v>
      </c>
      <c r="AM233">
        <v>5.1787837355983461E-2</v>
      </c>
      <c r="AN233">
        <v>1.6250000000000001E-2</v>
      </c>
      <c r="AO233">
        <v>0.27444606403482363</v>
      </c>
      <c r="AP233">
        <v>3.5028749999999995</v>
      </c>
      <c r="AQ233">
        <v>3.7116245849501155</v>
      </c>
      <c r="AR233">
        <v>3.4482758620689655E-3</v>
      </c>
      <c r="AS233">
        <v>0.12562054430751052</v>
      </c>
      <c r="AT233">
        <v>2.1538461538461538E-3</v>
      </c>
      <c r="AU233">
        <v>0.10387129933086649</v>
      </c>
      <c r="AV233">
        <v>7.3195876288659797E-2</v>
      </c>
      <c r="AW233">
        <v>0.40743874598910357</v>
      </c>
      <c r="AX233">
        <v>2.0967741935483872E-2</v>
      </c>
      <c r="AY233">
        <v>0.31709162888684234</v>
      </c>
      <c r="AZ233">
        <v>0</v>
      </c>
      <c r="BA233">
        <v>0.17536201180277999</v>
      </c>
      <c r="BB233">
        <v>1.9746153846153847</v>
      </c>
      <c r="BC233">
        <v>2.842541110326529</v>
      </c>
      <c r="BD233">
        <v>2.3658536585365854E-2</v>
      </c>
      <c r="BE233">
        <v>0.4011939332258227</v>
      </c>
      <c r="BF233">
        <v>0</v>
      </c>
      <c r="BG233">
        <v>2.7446590526569118E-2</v>
      </c>
      <c r="BH233">
        <v>0</v>
      </c>
      <c r="BI233">
        <v>0.35286525953845166</v>
      </c>
      <c r="BJ233">
        <v>3.5632183908045978E-3</v>
      </c>
      <c r="BK233">
        <v>0.14859121890284596</v>
      </c>
      <c r="BL233">
        <v>6.0975609756097563E-3</v>
      </c>
      <c r="BM233">
        <v>0.20548642307219867</v>
      </c>
      <c r="BN233">
        <v>2.8124999999999999E-3</v>
      </c>
      <c r="BO233">
        <v>8.5557170961587409E-2</v>
      </c>
      <c r="BP233">
        <v>2.7272727272727274E-4</v>
      </c>
      <c r="BQ233">
        <v>4.3586294594833944E-2</v>
      </c>
      <c r="BR233">
        <v>6.4516129032258064E-4</v>
      </c>
      <c r="BS233">
        <v>5.3492767245813339E-2</v>
      </c>
      <c r="BT233">
        <v>1.2698412698412698E-3</v>
      </c>
      <c r="BU233">
        <v>5.8022608199789064E-2</v>
      </c>
      <c r="BV233">
        <v>2.6495726495726494E-3</v>
      </c>
      <c r="BW233">
        <v>6.7335908046533735E-2</v>
      </c>
      <c r="BX233">
        <v>0</v>
      </c>
      <c r="BY233">
        <v>9.3929296128881526E-2</v>
      </c>
      <c r="BZ233">
        <v>7.7777777777777773E-4</v>
      </c>
      <c r="CA233">
        <v>7.7592378219228292E-2</v>
      </c>
      <c r="CB233">
        <v>1.25E-3</v>
      </c>
      <c r="CC233">
        <v>9.4850670345372382E-2</v>
      </c>
      <c r="CD233">
        <v>0</v>
      </c>
      <c r="CE233">
        <v>0.12802202530774301</v>
      </c>
      <c r="CF233">
        <v>1.8691588785046731E-4</v>
      </c>
      <c r="CG233">
        <v>4.718556715537895E-2</v>
      </c>
      <c r="CH233">
        <v>2.8776978417266188E-3</v>
      </c>
      <c r="CI233">
        <v>5.2554962681085005E-2</v>
      </c>
      <c r="CJ233">
        <v>5.4054054054054055E-4</v>
      </c>
      <c r="CK233">
        <v>9.2402147787221764E-2</v>
      </c>
      <c r="CL233">
        <v>1.7563025210084033E-2</v>
      </c>
      <c r="CM233">
        <v>0.18414328870495797</v>
      </c>
      <c r="CN233">
        <v>5.0000000000000001E-3</v>
      </c>
      <c r="CO233">
        <v>6.8895225924700515E-2</v>
      </c>
    </row>
    <row r="234" spans="1:93">
      <c r="A234">
        <v>5155</v>
      </c>
      <c r="B234" s="32" t="s">
        <v>273</v>
      </c>
      <c r="C234" t="e">
        <f t="shared" si="5"/>
        <v>#N/A</v>
      </c>
      <c r="D234">
        <v>2.7948076923076921</v>
      </c>
      <c r="E234">
        <v>2.0563493050419148</v>
      </c>
      <c r="F234">
        <v>5.3558695652173913</v>
      </c>
      <c r="G234">
        <v>1.983364334510503</v>
      </c>
      <c r="H234">
        <v>0.42993750000000003</v>
      </c>
      <c r="I234">
        <v>0.88896823562621929</v>
      </c>
      <c r="J234">
        <v>1.3224299065420561E-2</v>
      </c>
      <c r="K234">
        <v>0.19561356411723252</v>
      </c>
      <c r="L234">
        <v>0.71813333333333329</v>
      </c>
      <c r="M234">
        <v>1.8060651819754765</v>
      </c>
      <c r="N234">
        <v>2.0219251336898396</v>
      </c>
      <c r="O234">
        <v>1.5617878715227407</v>
      </c>
      <c r="P234">
        <v>1.1743119266055046E-2</v>
      </c>
      <c r="Q234">
        <v>0.16302633332850197</v>
      </c>
      <c r="R234">
        <v>7.1192660550458711E-2</v>
      </c>
      <c r="S234">
        <v>0.55743427486752084</v>
      </c>
      <c r="T234">
        <v>6.6190476190476188E-2</v>
      </c>
      <c r="U234">
        <v>0.88826375517065614</v>
      </c>
      <c r="V234">
        <v>0.52782608695652178</v>
      </c>
      <c r="W234">
        <v>1.8468830037614514</v>
      </c>
      <c r="X234">
        <v>2.9411764705882349E-2</v>
      </c>
      <c r="Y234">
        <v>1.1260419828117887</v>
      </c>
      <c r="Z234">
        <v>0</v>
      </c>
      <c r="AA234">
        <v>7.9404372709823354E-2</v>
      </c>
      <c r="AB234">
        <v>6.0937499999999993E-3</v>
      </c>
      <c r="AC234">
        <v>0.17567483076586821</v>
      </c>
      <c r="AD234">
        <v>0.31818181818181818</v>
      </c>
      <c r="AE234">
        <v>1.8820543095092603</v>
      </c>
      <c r="AF234">
        <v>0.90394366197183096</v>
      </c>
      <c r="AG234">
        <v>2.214235432594077</v>
      </c>
      <c r="AH234">
        <v>6.5762711864406784E-2</v>
      </c>
      <c r="AI234">
        <v>0.74113218665215774</v>
      </c>
      <c r="AJ234">
        <v>4.0000000000000001E-3</v>
      </c>
      <c r="AK234">
        <v>0.15542276385250767</v>
      </c>
      <c r="AL234">
        <v>8.6904761904761912E-3</v>
      </c>
      <c r="AM234">
        <v>0.15935650394488138</v>
      </c>
      <c r="AN234">
        <v>4.1042187500000002</v>
      </c>
      <c r="AO234">
        <v>3.3640816789956762</v>
      </c>
      <c r="AP234">
        <v>5.875E-3</v>
      </c>
      <c r="AQ234">
        <v>0.12343144263964195</v>
      </c>
      <c r="AR234">
        <v>0</v>
      </c>
      <c r="AS234">
        <v>8.3504668749539365E-2</v>
      </c>
      <c r="AT234">
        <v>6.1538461538461538E-3</v>
      </c>
      <c r="AU234">
        <v>0.11988088731200766</v>
      </c>
      <c r="AV234">
        <v>3.0927835051546395E-3</v>
      </c>
      <c r="AW234">
        <v>7.4640746406385877E-2</v>
      </c>
      <c r="AX234">
        <v>4.1016129032258064</v>
      </c>
      <c r="AY234">
        <v>3.3971489667087171</v>
      </c>
      <c r="AZ234">
        <v>3.5714285714285714E-4</v>
      </c>
      <c r="BA234">
        <v>0.26749274314785382</v>
      </c>
      <c r="BB234">
        <v>1.2115384615384615E-2</v>
      </c>
      <c r="BC234">
        <v>0.34657390113350245</v>
      </c>
      <c r="BD234">
        <v>5.8536585365853658E-3</v>
      </c>
      <c r="BE234">
        <v>0.21889732297084027</v>
      </c>
      <c r="BF234">
        <v>0</v>
      </c>
      <c r="BG234">
        <v>0.17795765477407618</v>
      </c>
      <c r="BH234">
        <v>0</v>
      </c>
      <c r="BI234">
        <v>0.14264930733266198</v>
      </c>
      <c r="BJ234">
        <v>0.31367816091954026</v>
      </c>
      <c r="BK234">
        <v>1.0058579274017865</v>
      </c>
      <c r="BL234">
        <v>2.4390243902439024E-4</v>
      </c>
      <c r="BM234">
        <v>9.7008392228797827E-2</v>
      </c>
      <c r="BN234">
        <v>5.3124999999999995E-3</v>
      </c>
      <c r="BO234">
        <v>9.6783578700679426E-2</v>
      </c>
      <c r="BP234">
        <v>4.0606363636363634</v>
      </c>
      <c r="BQ234">
        <v>2.8853317493713257</v>
      </c>
      <c r="BR234">
        <v>8.2258064516129038E-3</v>
      </c>
      <c r="BS234">
        <v>0.24593303845953798</v>
      </c>
      <c r="BT234">
        <v>3.4815873015873016</v>
      </c>
      <c r="BU234">
        <v>1.739238683654424</v>
      </c>
      <c r="BV234">
        <v>2.1709401709401711E-2</v>
      </c>
      <c r="BW234">
        <v>0.269584430330291</v>
      </c>
      <c r="BX234">
        <v>3.727272727272727E-2</v>
      </c>
      <c r="BY234">
        <v>0.48370568605203729</v>
      </c>
      <c r="BZ234">
        <v>0.59633333333333338</v>
      </c>
      <c r="CA234">
        <v>1.5270319468029085</v>
      </c>
      <c r="CB234">
        <v>1.3622222222222222</v>
      </c>
      <c r="CC234">
        <v>2.0826764525534376</v>
      </c>
      <c r="CD234">
        <v>1.728</v>
      </c>
      <c r="CE234">
        <v>3.2859622631429031</v>
      </c>
      <c r="CF234">
        <v>1.3257943925233644</v>
      </c>
      <c r="CG234">
        <v>1.5873634555053764</v>
      </c>
      <c r="CH234">
        <v>2.8413309352517984</v>
      </c>
      <c r="CI234">
        <v>1.50387940434934</v>
      </c>
      <c r="CJ234">
        <v>1.1486486486486487E-2</v>
      </c>
      <c r="CK234">
        <v>0.22430053181581464</v>
      </c>
      <c r="CL234">
        <v>0.19369747899159664</v>
      </c>
      <c r="CM234">
        <v>0.84681907049488014</v>
      </c>
      <c r="CN234">
        <v>5.4421768707483002E-4</v>
      </c>
      <c r="CO234">
        <v>2.1764615086120515E-2</v>
      </c>
    </row>
    <row r="235" spans="1:93">
      <c r="A235">
        <v>5032</v>
      </c>
      <c r="B235" s="32" t="s">
        <v>274</v>
      </c>
      <c r="C235" t="str">
        <f t="shared" si="5"/>
        <v>US</v>
      </c>
      <c r="D235">
        <v>1.9230769230769231E-4</v>
      </c>
      <c r="E235">
        <v>4.8094167056832254E-2</v>
      </c>
      <c r="F235">
        <v>5.4347826086956517E-5</v>
      </c>
      <c r="G235">
        <v>2.3956122173234947E-2</v>
      </c>
      <c r="H235">
        <v>0</v>
      </c>
      <c r="I235">
        <v>2.096358383446683E-2</v>
      </c>
      <c r="J235">
        <v>5.1401869158878503E-4</v>
      </c>
      <c r="K235">
        <v>2.8717591647054969E-2</v>
      </c>
      <c r="L235">
        <v>0</v>
      </c>
      <c r="M235">
        <v>5.2307711760991513E-2</v>
      </c>
      <c r="N235">
        <v>1.1229946524064171E-3</v>
      </c>
      <c r="O235">
        <v>3.3814811017428642E-2</v>
      </c>
      <c r="P235">
        <v>3.0550458715596328E-2</v>
      </c>
      <c r="Q235">
        <v>0.21594921858275046</v>
      </c>
      <c r="R235">
        <v>1.7522935779816513E-2</v>
      </c>
      <c r="S235">
        <v>0.23923430127197576</v>
      </c>
      <c r="T235">
        <v>0.19333333333333333</v>
      </c>
      <c r="U235">
        <v>1.2225905325827775</v>
      </c>
      <c r="V235">
        <v>7.3913043478260861E-3</v>
      </c>
      <c r="W235">
        <v>0.34001941182826911</v>
      </c>
      <c r="X235">
        <v>0</v>
      </c>
      <c r="Y235">
        <v>0.25617486714401871</v>
      </c>
      <c r="Z235">
        <v>0</v>
      </c>
      <c r="AA235">
        <v>6.7236121018370509E-2</v>
      </c>
      <c r="AB235">
        <v>0</v>
      </c>
      <c r="AC235">
        <v>8.0543433155425184E-2</v>
      </c>
      <c r="AD235">
        <v>0</v>
      </c>
      <c r="AE235">
        <v>0.40794950947418496</v>
      </c>
      <c r="AF235">
        <v>7.0422535211267609E-4</v>
      </c>
      <c r="AG235">
        <v>8.8452443626382368E-2</v>
      </c>
      <c r="AH235">
        <v>5.4237288135593224E-3</v>
      </c>
      <c r="AI235">
        <v>0.1426342204805186</v>
      </c>
      <c r="AJ235">
        <v>0</v>
      </c>
      <c r="AK235">
        <v>0.11869257724385834</v>
      </c>
      <c r="AL235">
        <v>3.5714285714285714E-4</v>
      </c>
      <c r="AM235">
        <v>5.9141384582515805E-2</v>
      </c>
      <c r="AN235">
        <v>1.25E-3</v>
      </c>
      <c r="AO235">
        <v>7.1849160260806205E-2</v>
      </c>
      <c r="AP235">
        <v>2.5000000000000001E-4</v>
      </c>
      <c r="AQ235">
        <v>6.3469163642459872E-2</v>
      </c>
      <c r="AR235">
        <v>0</v>
      </c>
      <c r="AS235">
        <v>0.11948525085765713</v>
      </c>
      <c r="AT235">
        <v>1.424923076923077</v>
      </c>
      <c r="AU235">
        <v>2.0784788124533229</v>
      </c>
      <c r="AV235">
        <v>4.8453608247422683E-3</v>
      </c>
      <c r="AW235">
        <v>0.13714449774353366</v>
      </c>
      <c r="AX235">
        <v>4.7419354838709675E-2</v>
      </c>
      <c r="AY235">
        <v>0.4322140312355443</v>
      </c>
      <c r="AZ235">
        <v>8.5357142857142854E-2</v>
      </c>
      <c r="BA235">
        <v>0.58905427465883853</v>
      </c>
      <c r="BB235">
        <v>0</v>
      </c>
      <c r="BC235">
        <v>8.1612486543395923E-2</v>
      </c>
      <c r="BD235">
        <v>0</v>
      </c>
      <c r="BE235">
        <v>0.14197928796772147</v>
      </c>
      <c r="BF235">
        <v>0</v>
      </c>
      <c r="BG235">
        <v>0.53912582544853704</v>
      </c>
      <c r="BH235">
        <v>0</v>
      </c>
      <c r="BI235">
        <v>0.51381085056566878</v>
      </c>
      <c r="BJ235">
        <v>0</v>
      </c>
      <c r="BK235">
        <v>2.9829731498760229E-2</v>
      </c>
      <c r="BL235">
        <v>2.7317073170731707E-2</v>
      </c>
      <c r="BM235">
        <v>0.38953061562610314</v>
      </c>
      <c r="BN235">
        <v>0</v>
      </c>
      <c r="BO235">
        <v>4.2298422141393968E-2</v>
      </c>
      <c r="BP235">
        <v>0</v>
      </c>
      <c r="BQ235">
        <v>2.9572800933552197E-2</v>
      </c>
      <c r="BR235">
        <v>6.0483870967741937E-2</v>
      </c>
      <c r="BS235">
        <v>0.57596989481393301</v>
      </c>
      <c r="BT235">
        <v>2.3809523809523807E-4</v>
      </c>
      <c r="BU235">
        <v>3.8702839572557171E-2</v>
      </c>
      <c r="BV235">
        <v>1.8451282051282052</v>
      </c>
      <c r="BW235">
        <v>1.2887160488274592</v>
      </c>
      <c r="BX235">
        <v>0</v>
      </c>
      <c r="BY235">
        <v>0.11457846404295288</v>
      </c>
      <c r="BZ235">
        <v>2.6666666666666668E-2</v>
      </c>
      <c r="CA235">
        <v>0.29984627040966838</v>
      </c>
      <c r="CB235">
        <v>1.1111111111111111E-3</v>
      </c>
      <c r="CC235">
        <v>7.0601744742152542E-2</v>
      </c>
      <c r="CD235">
        <v>3.1064000000000003</v>
      </c>
      <c r="CE235">
        <v>4.7096249001136181</v>
      </c>
      <c r="CF235">
        <v>1.2677570093457944</v>
      </c>
      <c r="CG235">
        <v>1.2141562515344884</v>
      </c>
      <c r="CH235">
        <v>2.1582733812949641E-4</v>
      </c>
      <c r="CI235">
        <v>2.3306081123640961E-2</v>
      </c>
      <c r="CJ235">
        <v>0</v>
      </c>
      <c r="CK235">
        <v>6.4488729865209468E-2</v>
      </c>
      <c r="CL235">
        <v>0.84865546218487398</v>
      </c>
      <c r="CM235">
        <v>1.1733261359580043</v>
      </c>
      <c r="CN235">
        <v>1.9727891156462586E-3</v>
      </c>
      <c r="CO235">
        <v>5.0828116724358129E-2</v>
      </c>
    </row>
    <row r="236" spans="1:93">
      <c r="A236">
        <v>5060</v>
      </c>
      <c r="B236" s="32" t="s">
        <v>275</v>
      </c>
      <c r="C236" t="e">
        <f t="shared" si="5"/>
        <v>#N/A</v>
      </c>
      <c r="D236">
        <v>0</v>
      </c>
      <c r="E236">
        <v>2.6610109165333757E-2</v>
      </c>
      <c r="F236">
        <v>5.4347826086956517E-5</v>
      </c>
      <c r="G236">
        <v>3.0303394687278148E-2</v>
      </c>
      <c r="H236">
        <v>1.9375E-3</v>
      </c>
      <c r="I236">
        <v>4.5512533867868819E-2</v>
      </c>
      <c r="J236">
        <v>4.6728971962616827E-5</v>
      </c>
      <c r="K236">
        <v>3.0913858812297537E-2</v>
      </c>
      <c r="L236">
        <v>0</v>
      </c>
      <c r="M236">
        <v>7.525719543370224E-2</v>
      </c>
      <c r="N236">
        <v>3.0320855614973261E-2</v>
      </c>
      <c r="O236">
        <v>0.21003671379574118</v>
      </c>
      <c r="P236">
        <v>4.862385321100917E-3</v>
      </c>
      <c r="Q236">
        <v>9.7323414884129905E-2</v>
      </c>
      <c r="R236">
        <v>6.4220183486238529E-4</v>
      </c>
      <c r="S236">
        <v>4.747457196751069E-2</v>
      </c>
      <c r="T236">
        <v>3.8095238095238091E-3</v>
      </c>
      <c r="U236">
        <v>0.36094306807284582</v>
      </c>
      <c r="V236">
        <v>0</v>
      </c>
      <c r="W236">
        <v>0.18691372361067388</v>
      </c>
      <c r="X236">
        <v>0</v>
      </c>
      <c r="Y236">
        <v>0.24003231355622762</v>
      </c>
      <c r="Z236">
        <v>0</v>
      </c>
      <c r="AA236">
        <v>0.13489011614771285</v>
      </c>
      <c r="AB236">
        <v>3.1250000000000002E-3</v>
      </c>
      <c r="AC236">
        <v>0.1357758130417222</v>
      </c>
      <c r="AD236">
        <v>0</v>
      </c>
      <c r="AE236">
        <v>0.241784867996819</v>
      </c>
      <c r="AF236">
        <v>6.619718309859155E-3</v>
      </c>
      <c r="AG236">
        <v>0.16418239700390727</v>
      </c>
      <c r="AH236">
        <v>0</v>
      </c>
      <c r="AI236">
        <v>5.9344331447641188E-2</v>
      </c>
      <c r="AJ236">
        <v>1.7777777777777776E-3</v>
      </c>
      <c r="AK236">
        <v>0.13472110665243869</v>
      </c>
      <c r="AL236">
        <v>2.2738095238095238E-2</v>
      </c>
      <c r="AM236">
        <v>0.32855001203932599</v>
      </c>
      <c r="AN236">
        <v>8.906250000000001E-3</v>
      </c>
      <c r="AO236">
        <v>0.1634616036553751</v>
      </c>
      <c r="AP236">
        <v>0</v>
      </c>
      <c r="AQ236">
        <v>4.0624427804135804E-2</v>
      </c>
      <c r="AR236">
        <v>0</v>
      </c>
      <c r="AS236">
        <v>8.9739276316289612E-2</v>
      </c>
      <c r="AT236">
        <v>4.6153846153846153E-4</v>
      </c>
      <c r="AU236">
        <v>8.7746030318092777E-2</v>
      </c>
      <c r="AV236">
        <v>1.0309278350515464E-4</v>
      </c>
      <c r="AW236">
        <v>3.8315619643571816E-2</v>
      </c>
      <c r="AX236">
        <v>1.6129032258064516E-4</v>
      </c>
      <c r="AY236">
        <v>6.131261145663558E-2</v>
      </c>
      <c r="AZ236">
        <v>0</v>
      </c>
      <c r="BA236">
        <v>8.3026422533334934E-2</v>
      </c>
      <c r="BB236">
        <v>2.0769230769230769E-2</v>
      </c>
      <c r="BC236">
        <v>0.25794445125645449</v>
      </c>
      <c r="BD236">
        <v>1.7073170731707317E-3</v>
      </c>
      <c r="BE236">
        <v>0.1280207281290146</v>
      </c>
      <c r="BF236">
        <v>0</v>
      </c>
      <c r="BG236">
        <v>0.20127516282223432</v>
      </c>
      <c r="BH236">
        <v>0</v>
      </c>
      <c r="BI236">
        <v>0.16484510120333898</v>
      </c>
      <c r="BJ236">
        <v>0</v>
      </c>
      <c r="BK236">
        <v>5.4652965104003873E-2</v>
      </c>
      <c r="BL236">
        <v>4.838536585365854</v>
      </c>
      <c r="BM236">
        <v>3.366796541372099</v>
      </c>
      <c r="BN236">
        <v>5.4687499999999994E-4</v>
      </c>
      <c r="BO236">
        <v>5.8271566458657664E-2</v>
      </c>
      <c r="BP236">
        <v>1.8181818181818181E-4</v>
      </c>
      <c r="BQ236">
        <v>9.8148647039536754E-2</v>
      </c>
      <c r="BR236">
        <v>0</v>
      </c>
      <c r="BS236">
        <v>0.11435656011914766</v>
      </c>
      <c r="BT236">
        <v>0</v>
      </c>
      <c r="BU236">
        <v>3.3772865745240889E-2</v>
      </c>
      <c r="BV236">
        <v>3.4188034188034188E-4</v>
      </c>
      <c r="BW236">
        <v>5.6368409945322884E-2</v>
      </c>
      <c r="BX236">
        <v>0</v>
      </c>
      <c r="BY236">
        <v>0.12704233103728671</v>
      </c>
      <c r="BZ236">
        <v>0</v>
      </c>
      <c r="CA236">
        <v>6.9988520053605438E-2</v>
      </c>
      <c r="CB236">
        <v>1.3888888888888889E-4</v>
      </c>
      <c r="CC236">
        <v>8.2860684219350542E-2</v>
      </c>
      <c r="CD236">
        <v>2.5599999999999998E-2</v>
      </c>
      <c r="CE236">
        <v>0.43416789583774806</v>
      </c>
      <c r="CF236">
        <v>0</v>
      </c>
      <c r="CG236">
        <v>7.9569533309320761E-2</v>
      </c>
      <c r="CH236">
        <v>0.20172661870503597</v>
      </c>
      <c r="CI236">
        <v>0.40269975690261334</v>
      </c>
      <c r="CJ236">
        <v>0</v>
      </c>
      <c r="CK236">
        <v>9.3296185976875723E-2</v>
      </c>
      <c r="CL236">
        <v>2.5210084033613445E-4</v>
      </c>
      <c r="CM236">
        <v>3.1334678651752913E-2</v>
      </c>
      <c r="CN236">
        <v>0.15414965986394558</v>
      </c>
      <c r="CO236">
        <v>0.38221595898644528</v>
      </c>
    </row>
    <row r="237" spans="1:93">
      <c r="A237">
        <v>5076</v>
      </c>
      <c r="B237" s="32" t="s">
        <v>276</v>
      </c>
      <c r="C237" t="e">
        <f t="shared" si="5"/>
        <v>#N/A</v>
      </c>
      <c r="D237">
        <v>5.7692307692307687E-4</v>
      </c>
      <c r="E237">
        <v>5.0840791482901417E-2</v>
      </c>
      <c r="F237">
        <v>9.7826086956521747E-4</v>
      </c>
      <c r="G237">
        <v>4.4194715943104909E-2</v>
      </c>
      <c r="H237">
        <v>6.2500000000000001E-5</v>
      </c>
      <c r="I237">
        <v>2.665743727172943E-2</v>
      </c>
      <c r="J237">
        <v>1.4018691588785047E-4</v>
      </c>
      <c r="K237">
        <v>2.1836785123237612E-2</v>
      </c>
      <c r="L237">
        <v>0</v>
      </c>
      <c r="M237">
        <v>4.9642804521945395E-2</v>
      </c>
      <c r="N237">
        <v>8.021390374331551E-4</v>
      </c>
      <c r="O237">
        <v>4.5055110656834804E-2</v>
      </c>
      <c r="P237">
        <v>0</v>
      </c>
      <c r="Q237">
        <v>4.6700256866522051E-2</v>
      </c>
      <c r="R237">
        <v>1.0091743119266055E-3</v>
      </c>
      <c r="S237">
        <v>6.255898386839627E-2</v>
      </c>
      <c r="T237">
        <v>2.7142857142857146E-2</v>
      </c>
      <c r="U237">
        <v>0.62395164833979422</v>
      </c>
      <c r="V237">
        <v>0</v>
      </c>
      <c r="W237">
        <v>4.1309106069054809E-2</v>
      </c>
      <c r="X237">
        <v>0</v>
      </c>
      <c r="Y237">
        <v>0.20586762287405658</v>
      </c>
      <c r="Z237">
        <v>0</v>
      </c>
      <c r="AA237">
        <v>9.7765493448204552E-2</v>
      </c>
      <c r="AB237">
        <v>0.41515625</v>
      </c>
      <c r="AC237">
        <v>1.1962678354254086</v>
      </c>
      <c r="AD237">
        <v>1.090909090909091E-2</v>
      </c>
      <c r="AE237">
        <v>0.36264002920124216</v>
      </c>
      <c r="AF237">
        <v>0</v>
      </c>
      <c r="AG237">
        <v>6.1921103206437053E-2</v>
      </c>
      <c r="AH237">
        <v>1.6949152542372881E-3</v>
      </c>
      <c r="AI237">
        <v>0.10289755288945916</v>
      </c>
      <c r="AJ237">
        <v>3.1111111111111109E-3</v>
      </c>
      <c r="AK237">
        <v>0.1604473067203791</v>
      </c>
      <c r="AL237">
        <v>0</v>
      </c>
      <c r="AM237">
        <v>5.2700836215507821E-2</v>
      </c>
      <c r="AN237">
        <v>0</v>
      </c>
      <c r="AO237">
        <v>6.2081132453432802E-2</v>
      </c>
      <c r="AP237">
        <v>0</v>
      </c>
      <c r="AQ237">
        <v>4.2001717993808835E-2</v>
      </c>
      <c r="AR237">
        <v>0</v>
      </c>
      <c r="AS237">
        <v>9.8260333346223361E-2</v>
      </c>
      <c r="AT237">
        <v>4.3384615384615383E-2</v>
      </c>
      <c r="AU237">
        <v>0.4369269705771911</v>
      </c>
      <c r="AV237">
        <v>4.4329896907216492E-3</v>
      </c>
      <c r="AW237">
        <v>8.2361252039923213E-2</v>
      </c>
      <c r="AX237">
        <v>0</v>
      </c>
      <c r="AY237">
        <v>7.485061563852459E-2</v>
      </c>
      <c r="AZ237">
        <v>0</v>
      </c>
      <c r="BA237">
        <v>0.13643912182140552</v>
      </c>
      <c r="BB237">
        <v>1.0192307692307691E-2</v>
      </c>
      <c r="BC237">
        <v>0.20019923669544132</v>
      </c>
      <c r="BD237">
        <v>4.6341463414634153E-3</v>
      </c>
      <c r="BE237">
        <v>0.18864251535605639</v>
      </c>
      <c r="BF237">
        <v>0</v>
      </c>
      <c r="BG237">
        <v>0.26600961657731687</v>
      </c>
      <c r="BH237">
        <v>0</v>
      </c>
      <c r="BI237">
        <v>0.27295869769081282</v>
      </c>
      <c r="BJ237">
        <v>0</v>
      </c>
      <c r="BK237">
        <v>4.5231808405691243E-2</v>
      </c>
      <c r="BL237">
        <v>0</v>
      </c>
      <c r="BM237">
        <v>0.11520481593649415</v>
      </c>
      <c r="BN237">
        <v>0</v>
      </c>
      <c r="BO237">
        <v>6.9431739691928104E-2</v>
      </c>
      <c r="BP237">
        <v>9.0909090909090904E-5</v>
      </c>
      <c r="BQ237">
        <v>4.045157639701201E-2</v>
      </c>
      <c r="BR237">
        <v>1.6129032258064516E-3</v>
      </c>
      <c r="BS237">
        <v>7.5064842456754016E-2</v>
      </c>
      <c r="BT237">
        <v>3.1746031746031746E-4</v>
      </c>
      <c r="BU237">
        <v>4.2003771636403897E-2</v>
      </c>
      <c r="BV237">
        <v>0</v>
      </c>
      <c r="BW237">
        <v>3.5375882254786654E-2</v>
      </c>
      <c r="BX237">
        <v>0</v>
      </c>
      <c r="BY237">
        <v>6.6937460829988402E-2</v>
      </c>
      <c r="BZ237">
        <v>0</v>
      </c>
      <c r="CA237">
        <v>8.3542039281027408E-2</v>
      </c>
      <c r="CB237">
        <v>1.1111111111111111E-3</v>
      </c>
      <c r="CC237">
        <v>0.10136787777528182</v>
      </c>
      <c r="CD237">
        <v>0</v>
      </c>
      <c r="CE237">
        <v>0.24285694441284755</v>
      </c>
      <c r="CF237">
        <v>4.6728971962616824E-4</v>
      </c>
      <c r="CG237">
        <v>5.7224448129679445E-2</v>
      </c>
      <c r="CH237">
        <v>6.4028776978417266E-3</v>
      </c>
      <c r="CI237">
        <v>8.188685880997372E-2</v>
      </c>
      <c r="CJ237">
        <v>0</v>
      </c>
      <c r="CK237">
        <v>4.4017271065062633E-2</v>
      </c>
      <c r="CL237">
        <v>5.0420168067226889E-4</v>
      </c>
      <c r="CM237">
        <v>3.7808925553169941E-2</v>
      </c>
      <c r="CN237">
        <v>1.4319727891156462E-2</v>
      </c>
      <c r="CO237">
        <v>0.10569633234633594</v>
      </c>
    </row>
    <row r="238" spans="1:93">
      <c r="A238">
        <v>5003</v>
      </c>
      <c r="B238" s="32" t="s">
        <v>277</v>
      </c>
      <c r="C238" t="e">
        <f t="shared" si="5"/>
        <v>#N/A</v>
      </c>
      <c r="D238">
        <v>0</v>
      </c>
      <c r="E238">
        <v>6.0563833248810969E-2</v>
      </c>
      <c r="F238">
        <v>1.0869565217391303E-4</v>
      </c>
      <c r="G238">
        <v>2.9934755869405326E-2</v>
      </c>
      <c r="H238">
        <v>0</v>
      </c>
      <c r="I238">
        <v>3.8507092588482464E-2</v>
      </c>
      <c r="J238">
        <v>0</v>
      </c>
      <c r="K238">
        <v>2.3921979978935932E-2</v>
      </c>
      <c r="L238">
        <v>0</v>
      </c>
      <c r="M238">
        <v>4.5925902482715435E-2</v>
      </c>
      <c r="N238">
        <v>0</v>
      </c>
      <c r="O238">
        <v>2.3490670087464839E-2</v>
      </c>
      <c r="P238">
        <v>0</v>
      </c>
      <c r="Q238">
        <v>4.5046132080363337E-2</v>
      </c>
      <c r="R238">
        <v>0</v>
      </c>
      <c r="S238">
        <v>2.8792047481897121E-2</v>
      </c>
      <c r="T238">
        <v>0</v>
      </c>
      <c r="U238">
        <v>0.21369246605110978</v>
      </c>
      <c r="V238">
        <v>0</v>
      </c>
      <c r="W238">
        <v>0.27821711104115715</v>
      </c>
      <c r="X238">
        <v>0</v>
      </c>
      <c r="Y238">
        <v>0.2271798209945301</v>
      </c>
      <c r="Z238">
        <v>0</v>
      </c>
      <c r="AA238">
        <v>8.4923198214383613E-2</v>
      </c>
      <c r="AB238">
        <v>0</v>
      </c>
      <c r="AC238">
        <v>9.331948324222146E-2</v>
      </c>
      <c r="AD238">
        <v>0</v>
      </c>
      <c r="AE238">
        <v>0.65318237317097139</v>
      </c>
      <c r="AF238">
        <v>0</v>
      </c>
      <c r="AG238">
        <v>5.6224340971253388E-2</v>
      </c>
      <c r="AH238">
        <v>0</v>
      </c>
      <c r="AI238">
        <v>8.7104334659715177E-2</v>
      </c>
      <c r="AJ238">
        <v>0</v>
      </c>
      <c r="AK238">
        <v>0.11111126392628758</v>
      </c>
      <c r="AL238">
        <v>0</v>
      </c>
      <c r="AM238">
        <v>4.0917958501528288E-2</v>
      </c>
      <c r="AN238">
        <v>0</v>
      </c>
      <c r="AO238">
        <v>8.2224301052476925E-2</v>
      </c>
      <c r="AP238">
        <v>0</v>
      </c>
      <c r="AQ238">
        <v>6.5946284135189354E-2</v>
      </c>
      <c r="AR238">
        <v>0</v>
      </c>
      <c r="AS238">
        <v>9.5503976885573202E-2</v>
      </c>
      <c r="AT238">
        <v>0</v>
      </c>
      <c r="AU238">
        <v>0.11993098950740144</v>
      </c>
      <c r="AV238">
        <v>0</v>
      </c>
      <c r="AW238">
        <v>3.7980608903297845E-2</v>
      </c>
      <c r="AX238">
        <v>0</v>
      </c>
      <c r="AY238">
        <v>9.3612496120672878E-2</v>
      </c>
      <c r="AZ238">
        <v>0</v>
      </c>
      <c r="BA238">
        <v>5.8290903089061021E-2</v>
      </c>
      <c r="BB238">
        <v>0</v>
      </c>
      <c r="BC238">
        <v>7.3018657016047928E-2</v>
      </c>
      <c r="BD238">
        <v>0</v>
      </c>
      <c r="BE238">
        <v>6.6331277568266248E-2</v>
      </c>
      <c r="BF238">
        <v>0</v>
      </c>
      <c r="BG238">
        <v>0.53917813504085144</v>
      </c>
      <c r="BH238">
        <v>0</v>
      </c>
      <c r="BI238">
        <v>0.38842513745732382</v>
      </c>
      <c r="BJ238">
        <v>0</v>
      </c>
      <c r="BK238">
        <v>5.5071763998613577E-2</v>
      </c>
      <c r="BL238">
        <v>0</v>
      </c>
      <c r="BM238">
        <v>0.13847551822222828</v>
      </c>
      <c r="BN238">
        <v>0</v>
      </c>
      <c r="BO238">
        <v>3.2532227630204746E-2</v>
      </c>
      <c r="BP238">
        <v>0</v>
      </c>
      <c r="BQ238">
        <v>3.2215738162869052E-2</v>
      </c>
      <c r="BR238">
        <v>0</v>
      </c>
      <c r="BS238">
        <v>0.11786673303640714</v>
      </c>
      <c r="BT238">
        <v>0</v>
      </c>
      <c r="BU238">
        <v>3.4831608118093112E-2</v>
      </c>
      <c r="BV238">
        <v>0</v>
      </c>
      <c r="BW238">
        <v>5.7908915067063922E-2</v>
      </c>
      <c r="BX238">
        <v>0</v>
      </c>
      <c r="BY238">
        <v>0.12545220972821713</v>
      </c>
      <c r="BZ238">
        <v>0</v>
      </c>
      <c r="CA238">
        <v>5.8975212653883308E-2</v>
      </c>
      <c r="CB238">
        <v>0</v>
      </c>
      <c r="CC238">
        <v>5.6649015093742899E-2</v>
      </c>
      <c r="CD238">
        <v>0</v>
      </c>
      <c r="CE238">
        <v>0.26533984269840144</v>
      </c>
      <c r="CF238">
        <v>0</v>
      </c>
      <c r="CG238">
        <v>3.4508245129217872E-2</v>
      </c>
      <c r="CH238">
        <v>0</v>
      </c>
      <c r="CI238">
        <v>1.720771659898707E-2</v>
      </c>
      <c r="CJ238">
        <v>0</v>
      </c>
      <c r="CK238">
        <v>5.3698486503301689E-2</v>
      </c>
      <c r="CL238">
        <v>0</v>
      </c>
      <c r="CM238">
        <v>4.282003918232162E-2</v>
      </c>
      <c r="CN238">
        <v>0</v>
      </c>
      <c r="CO238">
        <v>2.2098923870714278E-2</v>
      </c>
    </row>
    <row r="239" spans="1:93">
      <c r="A239">
        <v>5041</v>
      </c>
      <c r="B239" s="32" t="s">
        <v>278</v>
      </c>
      <c r="C239" t="e">
        <f t="shared" si="5"/>
        <v>#N/A</v>
      </c>
      <c r="D239">
        <v>0</v>
      </c>
      <c r="E239">
        <v>3.7630826564278262E-2</v>
      </c>
      <c r="F239">
        <v>0</v>
      </c>
      <c r="G239">
        <v>2.8903597385000014E-2</v>
      </c>
      <c r="H239">
        <v>0</v>
      </c>
      <c r="I239">
        <v>3.2621059353603703E-2</v>
      </c>
      <c r="J239">
        <v>0</v>
      </c>
      <c r="K239">
        <v>2.190630933404495E-2</v>
      </c>
      <c r="L239">
        <v>0</v>
      </c>
      <c r="M239">
        <v>6.3084808546170018E-2</v>
      </c>
      <c r="N239">
        <v>0</v>
      </c>
      <c r="O239">
        <v>3.1907818961675972E-2</v>
      </c>
      <c r="P239">
        <v>0</v>
      </c>
      <c r="Q239">
        <v>3.9339562276619326E-2</v>
      </c>
      <c r="R239">
        <v>0</v>
      </c>
      <c r="S239">
        <v>3.3620723301314166E-2</v>
      </c>
      <c r="T239">
        <v>0</v>
      </c>
      <c r="U239">
        <v>0.22682095995473489</v>
      </c>
      <c r="V239">
        <v>0</v>
      </c>
      <c r="W239">
        <v>7.2288008380474528E-2</v>
      </c>
      <c r="X239">
        <v>0</v>
      </c>
      <c r="Y239">
        <v>0.12584746226434543</v>
      </c>
      <c r="Z239">
        <v>0</v>
      </c>
      <c r="AA239">
        <v>0.11389693433611424</v>
      </c>
      <c r="AB239">
        <v>0</v>
      </c>
      <c r="AC239">
        <v>4.6028353880364824E-2</v>
      </c>
      <c r="AD239">
        <v>0</v>
      </c>
      <c r="AE239">
        <v>0.25195889710145769</v>
      </c>
      <c r="AF239">
        <v>0</v>
      </c>
      <c r="AG239">
        <v>6.9082625463383299E-2</v>
      </c>
      <c r="AH239">
        <v>0</v>
      </c>
      <c r="AI239">
        <v>7.0182021569737921E-2</v>
      </c>
      <c r="AJ239">
        <v>0</v>
      </c>
      <c r="AK239">
        <v>8.9858249763196771E-2</v>
      </c>
      <c r="AL239">
        <v>0</v>
      </c>
      <c r="AM239">
        <v>5.1618252047066042E-2</v>
      </c>
      <c r="AN239">
        <v>0</v>
      </c>
      <c r="AO239">
        <v>0.10309517331803723</v>
      </c>
      <c r="AP239">
        <v>0</v>
      </c>
      <c r="AQ239">
        <v>8.2508670866017486E-2</v>
      </c>
      <c r="AR239">
        <v>0</v>
      </c>
      <c r="AS239">
        <v>0.12646705219751569</v>
      </c>
      <c r="AT239">
        <v>0</v>
      </c>
      <c r="AU239">
        <v>4.162077761062246E-2</v>
      </c>
      <c r="AV239">
        <v>0</v>
      </c>
      <c r="AW239">
        <v>5.3733780175167181E-2</v>
      </c>
      <c r="AX239">
        <v>0</v>
      </c>
      <c r="AY239">
        <v>9.2672382169887602E-2</v>
      </c>
      <c r="AZ239">
        <v>0</v>
      </c>
      <c r="BA239">
        <v>9.2961392965349887E-2</v>
      </c>
      <c r="BB239">
        <v>0</v>
      </c>
      <c r="BC239">
        <v>9.0585365654983596E-2</v>
      </c>
      <c r="BD239">
        <v>2.4390243902439024E-4</v>
      </c>
      <c r="BE239">
        <v>0.14270496442200969</v>
      </c>
      <c r="BF239">
        <v>0</v>
      </c>
      <c r="BG239">
        <v>0.15609290983145246</v>
      </c>
      <c r="BH239">
        <v>0</v>
      </c>
      <c r="BI239">
        <v>2.9391093610792434E-2</v>
      </c>
      <c r="BJ239">
        <v>0</v>
      </c>
      <c r="BK239">
        <v>9.0119099780315792E-2</v>
      </c>
      <c r="BL239">
        <v>0</v>
      </c>
      <c r="BM239">
        <v>5.499613038601664E-2</v>
      </c>
      <c r="BN239">
        <v>0</v>
      </c>
      <c r="BO239">
        <v>2.7304799124064614E-2</v>
      </c>
      <c r="BP239">
        <v>0</v>
      </c>
      <c r="BQ239">
        <v>4.0334335073961322E-2</v>
      </c>
      <c r="BR239">
        <v>0</v>
      </c>
      <c r="BS239">
        <v>8.8434832345389763E-2</v>
      </c>
      <c r="BT239">
        <v>0</v>
      </c>
      <c r="BU239">
        <v>2.7954628348890887E-2</v>
      </c>
      <c r="BV239">
        <v>8.547008547008547E-5</v>
      </c>
      <c r="BW239">
        <v>4.2479147211246827E-2</v>
      </c>
      <c r="BX239">
        <v>0</v>
      </c>
      <c r="BY239">
        <v>0.20420422702929936</v>
      </c>
      <c r="BZ239">
        <v>0</v>
      </c>
      <c r="CA239">
        <v>5.9959565666801634E-2</v>
      </c>
      <c r="CB239">
        <v>0</v>
      </c>
      <c r="CC239">
        <v>7.0003899567063141E-2</v>
      </c>
      <c r="CD239">
        <v>0</v>
      </c>
      <c r="CE239">
        <v>0.19655607680540665</v>
      </c>
      <c r="CF239">
        <v>0</v>
      </c>
      <c r="CG239">
        <v>3.9233576530221352E-2</v>
      </c>
      <c r="CH239">
        <v>0</v>
      </c>
      <c r="CI239">
        <v>2.7807145192061195E-2</v>
      </c>
      <c r="CJ239">
        <v>2.7027027027027027E-4</v>
      </c>
      <c r="CK239">
        <v>3.6875355987270396E-2</v>
      </c>
      <c r="CL239">
        <v>0</v>
      </c>
      <c r="CM239">
        <v>4.1940431566449055E-2</v>
      </c>
      <c r="CN239">
        <v>0</v>
      </c>
      <c r="CO239">
        <v>2.3338516847410493E-2</v>
      </c>
    </row>
    <row r="240" spans="1:93">
      <c r="A240">
        <v>5046</v>
      </c>
      <c r="B240" s="32" t="s">
        <v>279</v>
      </c>
      <c r="C240" t="e">
        <f t="shared" si="5"/>
        <v>#N/A</v>
      </c>
      <c r="D240">
        <v>0</v>
      </c>
      <c r="E240">
        <v>6.493098415448767E-2</v>
      </c>
      <c r="F240">
        <v>0</v>
      </c>
      <c r="G240">
        <v>3.6459135026117737E-2</v>
      </c>
      <c r="H240">
        <v>0</v>
      </c>
      <c r="I240">
        <v>3.1563555341605307E-2</v>
      </c>
      <c r="J240">
        <v>0</v>
      </c>
      <c r="K240">
        <v>2.0480963038507223E-2</v>
      </c>
      <c r="L240">
        <v>0</v>
      </c>
      <c r="M240">
        <v>4.1771454193486532E-2</v>
      </c>
      <c r="N240">
        <v>0</v>
      </c>
      <c r="O240">
        <v>3.317540596218943E-2</v>
      </c>
      <c r="P240">
        <v>0</v>
      </c>
      <c r="Q240">
        <v>4.4912573004910257E-2</v>
      </c>
      <c r="R240">
        <v>8.2568807339449544E-4</v>
      </c>
      <c r="S240">
        <v>4.3562118472551127E-2</v>
      </c>
      <c r="T240">
        <v>0</v>
      </c>
      <c r="U240">
        <v>0.20919706556551915</v>
      </c>
      <c r="V240">
        <v>0</v>
      </c>
      <c r="W240">
        <v>7.8358975956244414E-2</v>
      </c>
      <c r="X240">
        <v>0</v>
      </c>
      <c r="Y240">
        <v>0.11197304941984758</v>
      </c>
      <c r="Z240">
        <v>0</v>
      </c>
      <c r="AA240">
        <v>0.13376622047502881</v>
      </c>
      <c r="AB240">
        <v>0</v>
      </c>
      <c r="AC240">
        <v>5.9033235488911075E-2</v>
      </c>
      <c r="AD240">
        <v>0</v>
      </c>
      <c r="AE240">
        <v>0.19194837930556183</v>
      </c>
      <c r="AF240">
        <v>0</v>
      </c>
      <c r="AG240">
        <v>7.6895950470228777E-2</v>
      </c>
      <c r="AH240">
        <v>0</v>
      </c>
      <c r="AI240">
        <v>6.2332448479209747E-2</v>
      </c>
      <c r="AJ240">
        <v>0</v>
      </c>
      <c r="AK240">
        <v>0.12509081449565801</v>
      </c>
      <c r="AL240">
        <v>0</v>
      </c>
      <c r="AM240">
        <v>6.8113750801911011E-2</v>
      </c>
      <c r="AN240">
        <v>0</v>
      </c>
      <c r="AO240">
        <v>8.1210868241338538E-2</v>
      </c>
      <c r="AP240">
        <v>0</v>
      </c>
      <c r="AQ240">
        <v>6.4428406017456252E-2</v>
      </c>
      <c r="AR240">
        <v>1.7241379310344826E-4</v>
      </c>
      <c r="AS240">
        <v>0.10889565338585667</v>
      </c>
      <c r="AT240">
        <v>0</v>
      </c>
      <c r="AU240">
        <v>7.9582664192925853E-2</v>
      </c>
      <c r="AV240">
        <v>0</v>
      </c>
      <c r="AW240">
        <v>4.3672511134841788E-2</v>
      </c>
      <c r="AX240">
        <v>0</v>
      </c>
      <c r="AY240">
        <v>9.2526212556231932E-2</v>
      </c>
      <c r="AZ240">
        <v>0</v>
      </c>
      <c r="BA240">
        <v>4.2119674817128777E-2</v>
      </c>
      <c r="BB240">
        <v>0</v>
      </c>
      <c r="BC240">
        <v>0.1185646391525135</v>
      </c>
      <c r="BD240">
        <v>0</v>
      </c>
      <c r="BE240">
        <v>0.10340288736641534</v>
      </c>
      <c r="BF240">
        <v>0</v>
      </c>
      <c r="BG240">
        <v>9.1459425335217684E-2</v>
      </c>
      <c r="BH240">
        <v>0</v>
      </c>
      <c r="BI240">
        <v>0.55276626620526104</v>
      </c>
      <c r="BJ240">
        <v>0</v>
      </c>
      <c r="BK240">
        <v>4.4810949578425713E-2</v>
      </c>
      <c r="BL240">
        <v>0</v>
      </c>
      <c r="BM240">
        <v>0.15226436728189024</v>
      </c>
      <c r="BN240">
        <v>0</v>
      </c>
      <c r="BO240">
        <v>3.1319291016863399E-2</v>
      </c>
      <c r="BP240">
        <v>0</v>
      </c>
      <c r="BQ240">
        <v>4.8249903681981912E-2</v>
      </c>
      <c r="BR240">
        <v>0</v>
      </c>
      <c r="BS240">
        <v>0.13066196407097783</v>
      </c>
      <c r="BT240">
        <v>0</v>
      </c>
      <c r="BU240">
        <v>3.2122688036785932E-2</v>
      </c>
      <c r="BV240">
        <v>0</v>
      </c>
      <c r="BW240">
        <v>3.5958403756007701E-2</v>
      </c>
      <c r="BX240">
        <v>0</v>
      </c>
      <c r="BY240">
        <v>5.0513352292992655E-2</v>
      </c>
      <c r="BZ240">
        <v>0</v>
      </c>
      <c r="CA240">
        <v>4.7449623251135165E-2</v>
      </c>
      <c r="CB240">
        <v>0</v>
      </c>
      <c r="CC240">
        <v>4.5531949396457688E-2</v>
      </c>
      <c r="CD240">
        <v>0</v>
      </c>
      <c r="CE240">
        <v>0.28172224467072932</v>
      </c>
      <c r="CF240">
        <v>0</v>
      </c>
      <c r="CG240">
        <v>4.4457859261608779E-2</v>
      </c>
      <c r="CH240">
        <v>0</v>
      </c>
      <c r="CI240">
        <v>2.3038406559866081E-2</v>
      </c>
      <c r="CJ240">
        <v>0</v>
      </c>
      <c r="CK240">
        <v>5.9697573485259892E-2</v>
      </c>
      <c r="CL240">
        <v>0</v>
      </c>
      <c r="CM240">
        <v>5.2983264552425052E-2</v>
      </c>
      <c r="CN240">
        <v>0</v>
      </c>
      <c r="CO240">
        <v>1.8174447200757053E-2</v>
      </c>
    </row>
    <row r="241" spans="1:93">
      <c r="A241">
        <v>5056</v>
      </c>
      <c r="B241" s="32" t="s">
        <v>280</v>
      </c>
      <c r="C241" t="e">
        <f t="shared" si="5"/>
        <v>#N/A</v>
      </c>
      <c r="D241">
        <v>0</v>
      </c>
      <c r="E241">
        <v>7.4447950608025296E-2</v>
      </c>
      <c r="F241">
        <v>5.4347826086956517E-5</v>
      </c>
      <c r="G241">
        <v>3.2128598237123086E-2</v>
      </c>
      <c r="H241">
        <v>0</v>
      </c>
      <c r="I241">
        <v>2.3997833018815699E-2</v>
      </c>
      <c r="J241">
        <v>0</v>
      </c>
      <c r="K241">
        <v>2.1952569132772423E-2</v>
      </c>
      <c r="L241">
        <v>0</v>
      </c>
      <c r="M241">
        <v>6.0572327846055783E-2</v>
      </c>
      <c r="N241">
        <v>1.0695187165775401E-4</v>
      </c>
      <c r="O241">
        <v>3.052113290746912E-2</v>
      </c>
      <c r="P241">
        <v>2.7522935779816511E-4</v>
      </c>
      <c r="Q241">
        <v>3.4124865576952303E-2</v>
      </c>
      <c r="R241">
        <v>1.8348623853211009E-4</v>
      </c>
      <c r="S241">
        <v>8.7731098104135527E-2</v>
      </c>
      <c r="T241">
        <v>0</v>
      </c>
      <c r="U241">
        <v>0.14351305550266144</v>
      </c>
      <c r="V241">
        <v>0</v>
      </c>
      <c r="W241">
        <v>9.8725932667046032E-2</v>
      </c>
      <c r="X241">
        <v>0</v>
      </c>
      <c r="Y241">
        <v>0.60433063926310693</v>
      </c>
      <c r="Z241">
        <v>0</v>
      </c>
      <c r="AA241">
        <v>4.6223491442297107E-2</v>
      </c>
      <c r="AB241">
        <v>0</v>
      </c>
      <c r="AC241">
        <v>6.2065923161440092E-2</v>
      </c>
      <c r="AD241">
        <v>0</v>
      </c>
      <c r="AE241">
        <v>0.57155176339665359</v>
      </c>
      <c r="AF241">
        <v>0</v>
      </c>
      <c r="AG241">
        <v>5.6632859084393777E-2</v>
      </c>
      <c r="AH241">
        <v>0</v>
      </c>
      <c r="AI241">
        <v>8.995969527892736E-2</v>
      </c>
      <c r="AJ241">
        <v>0</v>
      </c>
      <c r="AK241">
        <v>0.12022896448190032</v>
      </c>
      <c r="AL241">
        <v>0</v>
      </c>
      <c r="AM241">
        <v>5.4718843328249549E-2</v>
      </c>
      <c r="AN241">
        <v>0</v>
      </c>
      <c r="AO241">
        <v>0.10747340393444013</v>
      </c>
      <c r="AP241">
        <v>0</v>
      </c>
      <c r="AQ241">
        <v>6.9297383159332024E-2</v>
      </c>
      <c r="AR241">
        <v>5.1724137931034484E-4</v>
      </c>
      <c r="AS241">
        <v>5.4055255036487504E-2</v>
      </c>
      <c r="AT241">
        <v>0</v>
      </c>
      <c r="AU241">
        <v>6.9243010906920741E-2</v>
      </c>
      <c r="AV241">
        <v>0</v>
      </c>
      <c r="AW241">
        <v>4.8698701793329496E-2</v>
      </c>
      <c r="AX241">
        <v>0</v>
      </c>
      <c r="AY241">
        <v>5.3177945516811188E-2</v>
      </c>
      <c r="AZ241">
        <v>0</v>
      </c>
      <c r="BA241">
        <v>0.12664932335038556</v>
      </c>
      <c r="BB241">
        <v>0</v>
      </c>
      <c r="BC241">
        <v>8.5765780920584428E-2</v>
      </c>
      <c r="BD241">
        <v>0</v>
      </c>
      <c r="BE241">
        <v>0.1985018392812011</v>
      </c>
      <c r="BF241">
        <v>0</v>
      </c>
      <c r="BG241">
        <v>0.26042421561215795</v>
      </c>
      <c r="BH241">
        <v>0</v>
      </c>
      <c r="BI241">
        <v>7.8424263059997237E-2</v>
      </c>
      <c r="BJ241">
        <v>1.1494252873563219E-4</v>
      </c>
      <c r="BK241">
        <v>3.8911326231971487E-2</v>
      </c>
      <c r="BL241">
        <v>0</v>
      </c>
      <c r="BM241">
        <v>0.13267747333738725</v>
      </c>
      <c r="BN241">
        <v>1.5625E-4</v>
      </c>
      <c r="BO241">
        <v>3.3062165849820989E-2</v>
      </c>
      <c r="BP241">
        <v>0</v>
      </c>
      <c r="BQ241">
        <v>4.4043451074572436E-2</v>
      </c>
      <c r="BR241">
        <v>0</v>
      </c>
      <c r="BS241">
        <v>4.0589316935185374E-2</v>
      </c>
      <c r="BT241">
        <v>0</v>
      </c>
      <c r="BU241">
        <v>3.5414806520043071E-2</v>
      </c>
      <c r="BV241">
        <v>0</v>
      </c>
      <c r="BW241">
        <v>3.8409206275483915E-2</v>
      </c>
      <c r="BX241">
        <v>0</v>
      </c>
      <c r="BY241">
        <v>0.12155511286879896</v>
      </c>
      <c r="BZ241">
        <v>0</v>
      </c>
      <c r="CA241">
        <v>6.439213099947437E-2</v>
      </c>
      <c r="CB241">
        <v>0</v>
      </c>
      <c r="CC241">
        <v>5.1667224138761521E-2</v>
      </c>
      <c r="CD241">
        <v>0</v>
      </c>
      <c r="CE241">
        <v>9.2786197938339837E-2</v>
      </c>
      <c r="CF241">
        <v>0</v>
      </c>
      <c r="CG241">
        <v>6.6597251590376771E-2</v>
      </c>
      <c r="CH241">
        <v>0</v>
      </c>
      <c r="CI241">
        <v>1.8938063919696293E-2</v>
      </c>
      <c r="CJ241">
        <v>0</v>
      </c>
      <c r="CK241">
        <v>8.6013109032824456E-2</v>
      </c>
      <c r="CL241">
        <v>0</v>
      </c>
      <c r="CM241">
        <v>4.4396809656446802E-2</v>
      </c>
      <c r="CN241">
        <v>0</v>
      </c>
      <c r="CO241">
        <v>3.0429257203707691E-2</v>
      </c>
    </row>
    <row r="242" spans="1:93">
      <c r="A242">
        <v>5057</v>
      </c>
      <c r="B242" s="32" t="s">
        <v>281</v>
      </c>
      <c r="C242" t="e">
        <f t="shared" si="5"/>
        <v>#N/A</v>
      </c>
      <c r="D242">
        <v>9.6153846153846154E-5</v>
      </c>
      <c r="E242">
        <v>4.4496606553752809E-2</v>
      </c>
      <c r="F242">
        <v>0</v>
      </c>
      <c r="G242">
        <v>2.5425472374462323E-2</v>
      </c>
      <c r="H242">
        <v>0</v>
      </c>
      <c r="I242">
        <v>2.6554512125275834E-2</v>
      </c>
      <c r="J242">
        <v>0</v>
      </c>
      <c r="K242">
        <v>2.2490152971869029E-2</v>
      </c>
      <c r="L242">
        <v>0</v>
      </c>
      <c r="M242">
        <v>6.4036405006188554E-2</v>
      </c>
      <c r="N242">
        <v>0</v>
      </c>
      <c r="O242">
        <v>2.6234085132176288E-2</v>
      </c>
      <c r="P242">
        <v>0</v>
      </c>
      <c r="Q242">
        <v>3.6823307776455393E-2</v>
      </c>
      <c r="R242">
        <v>1.8348623853211009E-4</v>
      </c>
      <c r="S242">
        <v>5.3184000919406005E-2</v>
      </c>
      <c r="T242">
        <v>0</v>
      </c>
      <c r="U242">
        <v>0.13821996265303924</v>
      </c>
      <c r="V242">
        <v>0</v>
      </c>
      <c r="W242">
        <v>0.14224765214039195</v>
      </c>
      <c r="X242">
        <v>0</v>
      </c>
      <c r="Y242">
        <v>0.47603909642185094</v>
      </c>
      <c r="Z242">
        <v>0</v>
      </c>
      <c r="AA242">
        <v>5.4468117073915391E-2</v>
      </c>
      <c r="AB242">
        <v>0</v>
      </c>
      <c r="AC242">
        <v>8.446723312236018E-2</v>
      </c>
      <c r="AD242">
        <v>0</v>
      </c>
      <c r="AE242">
        <v>0.36086946764345107</v>
      </c>
      <c r="AF242">
        <v>0</v>
      </c>
      <c r="AG242">
        <v>9.1207147605751993E-2</v>
      </c>
      <c r="AH242">
        <v>0</v>
      </c>
      <c r="AI242">
        <v>4.6200422594439447E-2</v>
      </c>
      <c r="AJ242">
        <v>0</v>
      </c>
      <c r="AK242">
        <v>7.6180025200993234E-2</v>
      </c>
      <c r="AL242">
        <v>0</v>
      </c>
      <c r="AM242">
        <v>0.10405583674987282</v>
      </c>
      <c r="AN242">
        <v>0</v>
      </c>
      <c r="AO242">
        <v>6.5012873858773051E-2</v>
      </c>
      <c r="AP242">
        <v>0</v>
      </c>
      <c r="AQ242">
        <v>7.5251666967171824E-2</v>
      </c>
      <c r="AR242">
        <v>0</v>
      </c>
      <c r="AS242">
        <v>0.13486975415213931</v>
      </c>
      <c r="AT242">
        <v>0</v>
      </c>
      <c r="AU242">
        <v>9.3155254227225467E-2</v>
      </c>
      <c r="AV242">
        <v>0</v>
      </c>
      <c r="AW242">
        <v>6.9670979643898026E-2</v>
      </c>
      <c r="AX242">
        <v>0</v>
      </c>
      <c r="AY242">
        <v>0.22682283937039061</v>
      </c>
      <c r="AZ242">
        <v>0</v>
      </c>
      <c r="BA242">
        <v>0.1437124828529964</v>
      </c>
      <c r="BB242">
        <v>0</v>
      </c>
      <c r="BC242">
        <v>6.0005266128868362E-2</v>
      </c>
      <c r="BD242">
        <v>0</v>
      </c>
      <c r="BE242">
        <v>0.17698996707396861</v>
      </c>
      <c r="BF242">
        <v>0</v>
      </c>
      <c r="BG242">
        <v>0.13591408044689984</v>
      </c>
      <c r="BH242">
        <v>0</v>
      </c>
      <c r="BI242">
        <v>0.19315582030343198</v>
      </c>
      <c r="BJ242">
        <v>0</v>
      </c>
      <c r="BK242">
        <v>6.2248404689506986E-2</v>
      </c>
      <c r="BL242">
        <v>0</v>
      </c>
      <c r="BM242">
        <v>6.0521268017022227E-2</v>
      </c>
      <c r="BN242">
        <v>0</v>
      </c>
      <c r="BO242">
        <v>3.4154234747321127E-2</v>
      </c>
      <c r="BP242">
        <v>0</v>
      </c>
      <c r="BQ242">
        <v>3.1831382685839599E-2</v>
      </c>
      <c r="BR242">
        <v>0</v>
      </c>
      <c r="BS242">
        <v>8.0022896513414432E-2</v>
      </c>
      <c r="BT242">
        <v>3.9682539682539683E-4</v>
      </c>
      <c r="BU242">
        <v>4.8453453682037677E-2</v>
      </c>
      <c r="BV242">
        <v>0</v>
      </c>
      <c r="BW242">
        <v>4.8048604213199397E-2</v>
      </c>
      <c r="BX242">
        <v>0</v>
      </c>
      <c r="BY242">
        <v>8.4695669521195546E-2</v>
      </c>
      <c r="BZ242">
        <v>0</v>
      </c>
      <c r="CA242">
        <v>6.8837360918514487E-2</v>
      </c>
      <c r="CB242">
        <v>0</v>
      </c>
      <c r="CC242">
        <v>8.118462597283696E-2</v>
      </c>
      <c r="CD242">
        <v>0</v>
      </c>
      <c r="CE242">
        <v>0.17144999128011348</v>
      </c>
      <c r="CF242">
        <v>0</v>
      </c>
      <c r="CG242">
        <v>3.5458225118762725E-2</v>
      </c>
      <c r="CH242">
        <v>0</v>
      </c>
      <c r="CI242">
        <v>2.2748179003269621E-2</v>
      </c>
      <c r="CJ242">
        <v>0</v>
      </c>
      <c r="CK242">
        <v>8.3043284609364262E-2</v>
      </c>
      <c r="CL242">
        <v>0</v>
      </c>
      <c r="CM242">
        <v>4.0812607940398614E-2</v>
      </c>
      <c r="CN242">
        <v>0</v>
      </c>
      <c r="CO242">
        <v>2.6424869486389856E-2</v>
      </c>
    </row>
    <row r="243" spans="1:93">
      <c r="A243">
        <v>5066</v>
      </c>
      <c r="B243" s="32" t="s">
        <v>282</v>
      </c>
      <c r="C243" t="e">
        <f t="shared" si="5"/>
        <v>#N/A</v>
      </c>
      <c r="D243">
        <v>3.8461538461538462E-4</v>
      </c>
      <c r="E243">
        <v>6.510924605147983E-2</v>
      </c>
      <c r="F243">
        <v>0</v>
      </c>
      <c r="G243">
        <v>2.2767640118019596E-2</v>
      </c>
      <c r="H243">
        <v>0</v>
      </c>
      <c r="I243">
        <v>2.4812074961727614E-2</v>
      </c>
      <c r="J243">
        <v>0</v>
      </c>
      <c r="K243">
        <v>2.5827586151644964E-2</v>
      </c>
      <c r="L243">
        <v>0</v>
      </c>
      <c r="M243">
        <v>4.5479296791437598E-2</v>
      </c>
      <c r="N243">
        <v>0</v>
      </c>
      <c r="O243">
        <v>3.2399916287816938E-2</v>
      </c>
      <c r="P243">
        <v>0</v>
      </c>
      <c r="Q243">
        <v>4.3950671964790418E-2</v>
      </c>
      <c r="R243">
        <v>0</v>
      </c>
      <c r="S243">
        <v>3.7260117171489963E-2</v>
      </c>
      <c r="T243">
        <v>0</v>
      </c>
      <c r="U243">
        <v>0.27019943074188246</v>
      </c>
      <c r="V243">
        <v>0</v>
      </c>
      <c r="W243">
        <v>0.15328383050168512</v>
      </c>
      <c r="X243">
        <v>0</v>
      </c>
      <c r="Y243">
        <v>0.74238269996499862</v>
      </c>
      <c r="Z243">
        <v>0</v>
      </c>
      <c r="AA243">
        <v>0.11274743810162542</v>
      </c>
      <c r="AB243">
        <v>0</v>
      </c>
      <c r="AC243">
        <v>0.1294830189067992</v>
      </c>
      <c r="AD243">
        <v>0</v>
      </c>
      <c r="AE243">
        <v>0.82369640249083764</v>
      </c>
      <c r="AF243">
        <v>0</v>
      </c>
      <c r="AG243">
        <v>5.4011870252869604E-2</v>
      </c>
      <c r="AH243">
        <v>0</v>
      </c>
      <c r="AI243">
        <v>6.3752163365907721E-2</v>
      </c>
      <c r="AJ243">
        <v>0</v>
      </c>
      <c r="AK243">
        <v>8.8852627867429451E-2</v>
      </c>
      <c r="AL243">
        <v>0</v>
      </c>
      <c r="AM243">
        <v>6.086608635395252E-2</v>
      </c>
      <c r="AN243">
        <v>0</v>
      </c>
      <c r="AO243">
        <v>5.0661170095207438E-2</v>
      </c>
      <c r="AP243">
        <v>0</v>
      </c>
      <c r="AQ243">
        <v>5.5406263954615627E-2</v>
      </c>
      <c r="AR243">
        <v>0</v>
      </c>
      <c r="AS243">
        <v>6.6485652092714065E-2</v>
      </c>
      <c r="AT243">
        <v>0</v>
      </c>
      <c r="AU243">
        <v>5.4651018045205148E-2</v>
      </c>
      <c r="AV243">
        <v>0</v>
      </c>
      <c r="AW243">
        <v>3.7144489110864487E-2</v>
      </c>
      <c r="AX243">
        <v>0</v>
      </c>
      <c r="AY243">
        <v>6.1353170424617111E-2</v>
      </c>
      <c r="AZ243">
        <v>0</v>
      </c>
      <c r="BA243">
        <v>9.1584120703954511E-2</v>
      </c>
      <c r="BB243">
        <v>0</v>
      </c>
      <c r="BC243">
        <v>8.6960511803124196E-2</v>
      </c>
      <c r="BD243">
        <v>0</v>
      </c>
      <c r="BE243">
        <v>0.10874254960322302</v>
      </c>
      <c r="BF243">
        <v>0</v>
      </c>
      <c r="BG243">
        <v>7.7972866926884835E-2</v>
      </c>
      <c r="BH243">
        <v>0</v>
      </c>
      <c r="BI243">
        <v>0.11468354385666302</v>
      </c>
      <c r="BJ243">
        <v>0</v>
      </c>
      <c r="BK243">
        <v>6.7587176317998848E-2</v>
      </c>
      <c r="BL243">
        <v>0</v>
      </c>
      <c r="BM243">
        <v>0.11525088189067215</v>
      </c>
      <c r="BN243">
        <v>1.0937499999999999E-3</v>
      </c>
      <c r="BO243">
        <v>5.4076727242344511E-2</v>
      </c>
      <c r="BP243">
        <v>0</v>
      </c>
      <c r="BQ243">
        <v>4.1079692721774509E-2</v>
      </c>
      <c r="BR243">
        <v>0</v>
      </c>
      <c r="BS243">
        <v>8.0511973133079923E-2</v>
      </c>
      <c r="BT243">
        <v>0</v>
      </c>
      <c r="BU243">
        <v>3.9576470657487518E-2</v>
      </c>
      <c r="BV243">
        <v>0</v>
      </c>
      <c r="BW243">
        <v>4.5679219116638928E-2</v>
      </c>
      <c r="BX243">
        <v>0</v>
      </c>
      <c r="BY243">
        <v>0.10869807324471162</v>
      </c>
      <c r="BZ243">
        <v>0</v>
      </c>
      <c r="CA243">
        <v>4.0173858339589294E-2</v>
      </c>
      <c r="CB243">
        <v>0</v>
      </c>
      <c r="CC243">
        <v>6.8280845245081295E-2</v>
      </c>
      <c r="CD243">
        <v>0</v>
      </c>
      <c r="CE243">
        <v>0.33521127749533736</v>
      </c>
      <c r="CF243">
        <v>0</v>
      </c>
      <c r="CG243">
        <v>4.321637612660912E-2</v>
      </c>
      <c r="CH243">
        <v>0</v>
      </c>
      <c r="CI243">
        <v>2.0673525085576176E-2</v>
      </c>
      <c r="CJ243">
        <v>0</v>
      </c>
      <c r="CK243">
        <v>6.4412834911453248E-2</v>
      </c>
      <c r="CL243">
        <v>0</v>
      </c>
      <c r="CM243">
        <v>3.4620980073159731E-2</v>
      </c>
      <c r="CN243">
        <v>0</v>
      </c>
      <c r="CO243">
        <v>2.6924925165346628E-2</v>
      </c>
    </row>
    <row r="244" spans="1:93">
      <c r="A244">
        <v>5067</v>
      </c>
      <c r="B244" s="32" t="s">
        <v>283</v>
      </c>
      <c r="C244" t="e">
        <f t="shared" si="5"/>
        <v>#N/A</v>
      </c>
      <c r="D244">
        <v>1.4519230769230769E-2</v>
      </c>
      <c r="E244">
        <v>0.14829214091078985</v>
      </c>
      <c r="F244">
        <v>1.0869565217391303E-4</v>
      </c>
      <c r="G244">
        <v>3.2870814547937589E-2</v>
      </c>
      <c r="H244">
        <v>1.25E-4</v>
      </c>
      <c r="I244">
        <v>2.7383049193585314E-2</v>
      </c>
      <c r="J244">
        <v>3.2710280373831772E-4</v>
      </c>
      <c r="K244">
        <v>3.3428952264241696E-2</v>
      </c>
      <c r="L244">
        <v>0</v>
      </c>
      <c r="M244">
        <v>5.738297378637721E-2</v>
      </c>
      <c r="N244">
        <v>0</v>
      </c>
      <c r="O244">
        <v>2.5475965192318976E-2</v>
      </c>
      <c r="P244">
        <v>3.4770642201834866E-2</v>
      </c>
      <c r="Q244">
        <v>0.27621000759717118</v>
      </c>
      <c r="R244">
        <v>0.11311926605504588</v>
      </c>
      <c r="S244">
        <v>0.5919863606411222</v>
      </c>
      <c r="T244">
        <v>0</v>
      </c>
      <c r="U244">
        <v>0.17280251870573843</v>
      </c>
      <c r="V244">
        <v>0</v>
      </c>
      <c r="W244">
        <v>0.12611701134285971</v>
      </c>
      <c r="X244">
        <v>0</v>
      </c>
      <c r="Y244">
        <v>0.23722145223765106</v>
      </c>
      <c r="Z244">
        <v>0</v>
      </c>
      <c r="AA244">
        <v>0.12026998830551501</v>
      </c>
      <c r="AB244">
        <v>1.4062499999999999E-3</v>
      </c>
      <c r="AC244">
        <v>0.18789217079693527</v>
      </c>
      <c r="AD244">
        <v>0</v>
      </c>
      <c r="AE244">
        <v>0.42225721748215461</v>
      </c>
      <c r="AF244">
        <v>8.450704225352112E-4</v>
      </c>
      <c r="AG244">
        <v>0.1007408654528897</v>
      </c>
      <c r="AH244">
        <v>8.4745762711864404E-4</v>
      </c>
      <c r="AI244">
        <v>9.8444934052007202E-2</v>
      </c>
      <c r="AJ244">
        <v>4.4444444444444444E-3</v>
      </c>
      <c r="AK244">
        <v>0.15670588397825827</v>
      </c>
      <c r="AL244">
        <v>0</v>
      </c>
      <c r="AM244">
        <v>4.8318432995045575E-2</v>
      </c>
      <c r="AN244">
        <v>0</v>
      </c>
      <c r="AO244">
        <v>0.14272806146638789</v>
      </c>
      <c r="AP244">
        <v>5.3749999999999996E-3</v>
      </c>
      <c r="AQ244">
        <v>0.13224882636608734</v>
      </c>
      <c r="AR244">
        <v>0</v>
      </c>
      <c r="AS244">
        <v>9.0388021880390468E-2</v>
      </c>
      <c r="AT244">
        <v>0</v>
      </c>
      <c r="AU244">
        <v>8.3339996133282523E-2</v>
      </c>
      <c r="AV244">
        <v>6.1855670103092778E-4</v>
      </c>
      <c r="AW244">
        <v>4.7842860427961396E-2</v>
      </c>
      <c r="AX244">
        <v>3.2258064516129032E-4</v>
      </c>
      <c r="AY244">
        <v>5.5626772634976562E-2</v>
      </c>
      <c r="AZ244">
        <v>0</v>
      </c>
      <c r="BA244">
        <v>8.0250881742209165E-2</v>
      </c>
      <c r="BB244">
        <v>0</v>
      </c>
      <c r="BC244">
        <v>0.10585091422186277</v>
      </c>
      <c r="BD244">
        <v>7.3170731707317073E-4</v>
      </c>
      <c r="BE244">
        <v>8.7360457788169185E-2</v>
      </c>
      <c r="BF244">
        <v>0</v>
      </c>
      <c r="BG244">
        <v>0.29490075728228393</v>
      </c>
      <c r="BH244">
        <v>0</v>
      </c>
      <c r="BI244">
        <v>0.24865707919603536</v>
      </c>
      <c r="BJ244">
        <v>9.9655172413793111E-2</v>
      </c>
      <c r="BK244">
        <v>0.51514654681602068</v>
      </c>
      <c r="BL244">
        <v>1.9512195121951219E-3</v>
      </c>
      <c r="BM244">
        <v>5.7194291836702313E-2</v>
      </c>
      <c r="BN244">
        <v>3.4375E-3</v>
      </c>
      <c r="BO244">
        <v>0.10364597748521118</v>
      </c>
      <c r="BP244">
        <v>2.0909090909090912E-3</v>
      </c>
      <c r="BQ244">
        <v>6.0775634655483232E-2</v>
      </c>
      <c r="BR244">
        <v>0</v>
      </c>
      <c r="BS244">
        <v>6.984889610315026E-2</v>
      </c>
      <c r="BT244">
        <v>1.5873015873015873E-4</v>
      </c>
      <c r="BU244">
        <v>4.516453900526779E-2</v>
      </c>
      <c r="BV244">
        <v>1.2820512820512821E-3</v>
      </c>
      <c r="BW244">
        <v>4.320398313137163E-2</v>
      </c>
      <c r="BX244">
        <v>0</v>
      </c>
      <c r="BY244">
        <v>7.1305121429208751E-2</v>
      </c>
      <c r="BZ244">
        <v>3.3333333333333332E-4</v>
      </c>
      <c r="CA244">
        <v>3.9265050291798193E-2</v>
      </c>
      <c r="CB244">
        <v>1.25E-3</v>
      </c>
      <c r="CC244">
        <v>0.11585053316495128</v>
      </c>
      <c r="CD244">
        <v>0</v>
      </c>
      <c r="CE244">
        <v>0.22963147315066831</v>
      </c>
      <c r="CF244">
        <v>2.8037383177570094E-4</v>
      </c>
      <c r="CG244">
        <v>4.2406269927605225E-2</v>
      </c>
      <c r="CH244">
        <v>1.9100719424460434E-2</v>
      </c>
      <c r="CI244">
        <v>0.13876568592976865</v>
      </c>
      <c r="CJ244">
        <v>1.8918918918918919E-3</v>
      </c>
      <c r="CK244">
        <v>5.7524759971693755E-2</v>
      </c>
      <c r="CL244">
        <v>2.5210084033613445E-4</v>
      </c>
      <c r="CM244">
        <v>3.7780230737562454E-2</v>
      </c>
      <c r="CN244">
        <v>2.0816326530612245E-2</v>
      </c>
      <c r="CO244">
        <v>0.13726632582108586</v>
      </c>
    </row>
    <row r="245" spans="1:93">
      <c r="A245">
        <v>5075</v>
      </c>
      <c r="B245" s="32" t="s">
        <v>284</v>
      </c>
      <c r="C245" t="e">
        <f t="shared" si="5"/>
        <v>#N/A</v>
      </c>
      <c r="D245">
        <v>0</v>
      </c>
      <c r="E245">
        <v>3.5863470535516875E-2</v>
      </c>
      <c r="F245">
        <v>0</v>
      </c>
      <c r="G245">
        <v>2.1274060697616167E-2</v>
      </c>
      <c r="H245">
        <v>0</v>
      </c>
      <c r="I245">
        <v>2.620011726337234E-2</v>
      </c>
      <c r="J245">
        <v>4.6728971962616827E-5</v>
      </c>
      <c r="K245">
        <v>3.182135697728785E-2</v>
      </c>
      <c r="L245">
        <v>0</v>
      </c>
      <c r="M245">
        <v>7.2046586810667904E-2</v>
      </c>
      <c r="N245">
        <v>0</v>
      </c>
      <c r="O245">
        <v>3.096764439701458E-2</v>
      </c>
      <c r="P245">
        <v>0</v>
      </c>
      <c r="Q245">
        <v>3.959005730311245E-2</v>
      </c>
      <c r="R245">
        <v>0</v>
      </c>
      <c r="S245">
        <v>5.626201241871942E-2</v>
      </c>
      <c r="T245">
        <v>0</v>
      </c>
      <c r="U245">
        <v>0.14428366982350344</v>
      </c>
      <c r="V245">
        <v>0</v>
      </c>
      <c r="W245">
        <v>9.6282723976285747E-2</v>
      </c>
      <c r="X245">
        <v>0</v>
      </c>
      <c r="Y245">
        <v>0.33630740441897294</v>
      </c>
      <c r="Z245">
        <v>0</v>
      </c>
      <c r="AA245">
        <v>0.13356242545023361</v>
      </c>
      <c r="AB245">
        <v>0</v>
      </c>
      <c r="AC245">
        <v>8.0718485784823435E-2</v>
      </c>
      <c r="AD245">
        <v>0</v>
      </c>
      <c r="AE245">
        <v>0.82017385724955372</v>
      </c>
      <c r="AF245">
        <v>0</v>
      </c>
      <c r="AG245">
        <v>4.8123203179634956E-2</v>
      </c>
      <c r="AH245">
        <v>0</v>
      </c>
      <c r="AI245">
        <v>6.2126994747433523E-2</v>
      </c>
      <c r="AJ245">
        <v>0</v>
      </c>
      <c r="AK245">
        <v>8.0339311924512061E-2</v>
      </c>
      <c r="AL245">
        <v>0</v>
      </c>
      <c r="AM245">
        <v>9.0973123563616795E-2</v>
      </c>
      <c r="AN245">
        <v>1.5625E-4</v>
      </c>
      <c r="AO245">
        <v>6.1998131236575882E-2</v>
      </c>
      <c r="AP245">
        <v>0</v>
      </c>
      <c r="AQ245">
        <v>0.103501501709326</v>
      </c>
      <c r="AR245">
        <v>0</v>
      </c>
      <c r="AS245">
        <v>0.1138652981843593</v>
      </c>
      <c r="AT245">
        <v>0</v>
      </c>
      <c r="AU245">
        <v>5.2856705186081314E-2</v>
      </c>
      <c r="AV245">
        <v>0</v>
      </c>
      <c r="AW245">
        <v>4.9347772191478192E-2</v>
      </c>
      <c r="AX245">
        <v>0</v>
      </c>
      <c r="AY245">
        <v>4.3864336402147923E-2</v>
      </c>
      <c r="AZ245">
        <v>0</v>
      </c>
      <c r="BA245">
        <v>0.11270516467941719</v>
      </c>
      <c r="BB245">
        <v>0</v>
      </c>
      <c r="BC245">
        <v>9.5687476240681205E-2</v>
      </c>
      <c r="BD245">
        <v>0</v>
      </c>
      <c r="BE245">
        <v>8.9079972070844421E-2</v>
      </c>
      <c r="BF245">
        <v>0</v>
      </c>
      <c r="BG245">
        <v>0.10235725524245973</v>
      </c>
      <c r="BH245">
        <v>0</v>
      </c>
      <c r="BI245">
        <v>7.0077108103203042E-2</v>
      </c>
      <c r="BJ245">
        <v>0</v>
      </c>
      <c r="BK245">
        <v>7.8134540381575607E-2</v>
      </c>
      <c r="BL245">
        <v>0</v>
      </c>
      <c r="BM245">
        <v>0.14518836580854746</v>
      </c>
      <c r="BN245">
        <v>0</v>
      </c>
      <c r="BO245">
        <v>2.5172096921916225E-2</v>
      </c>
      <c r="BP245">
        <v>0</v>
      </c>
      <c r="BQ245">
        <v>4.1230254587976273E-2</v>
      </c>
      <c r="BR245">
        <v>0</v>
      </c>
      <c r="BS245">
        <v>8.7748068767108736E-2</v>
      </c>
      <c r="BT245">
        <v>0</v>
      </c>
      <c r="BU245">
        <v>3.1108622191242472E-2</v>
      </c>
      <c r="BV245">
        <v>0</v>
      </c>
      <c r="BW245">
        <v>4.1083748458955703E-2</v>
      </c>
      <c r="BX245">
        <v>0</v>
      </c>
      <c r="BY245">
        <v>6.9468238667885956E-2</v>
      </c>
      <c r="BZ245">
        <v>0</v>
      </c>
      <c r="CA245">
        <v>5.6238735579117974E-2</v>
      </c>
      <c r="CB245">
        <v>0</v>
      </c>
      <c r="CC245">
        <v>6.2456766525080976E-2</v>
      </c>
      <c r="CD245">
        <v>0</v>
      </c>
      <c r="CE245">
        <v>0.21067737039235979</v>
      </c>
      <c r="CF245">
        <v>0</v>
      </c>
      <c r="CG245">
        <v>2.8032882196599478E-2</v>
      </c>
      <c r="CH245">
        <v>0</v>
      </c>
      <c r="CI245">
        <v>1.5039049747298878E-2</v>
      </c>
      <c r="CJ245">
        <v>0</v>
      </c>
      <c r="CK245">
        <v>6.8856148722693522E-2</v>
      </c>
      <c r="CL245">
        <v>0</v>
      </c>
      <c r="CM245">
        <v>4.7638535273497866E-2</v>
      </c>
      <c r="CN245">
        <v>0</v>
      </c>
      <c r="CO245">
        <v>2.0660936266992891E-2</v>
      </c>
    </row>
    <row r="246" spans="1:93">
      <c r="A246">
        <v>5080</v>
      </c>
      <c r="B246" s="32" t="s">
        <v>285</v>
      </c>
      <c r="C246" t="e">
        <f t="shared" si="5"/>
        <v>#N/A</v>
      </c>
      <c r="D246">
        <v>2.8846153846153843E-4</v>
      </c>
      <c r="E246">
        <v>3.0130396347847924E-2</v>
      </c>
      <c r="F246">
        <v>9.7826086956521747E-4</v>
      </c>
      <c r="G246">
        <v>6.5490952096305996E-2</v>
      </c>
      <c r="H246">
        <v>0</v>
      </c>
      <c r="I246">
        <v>4.4029891700256465E-2</v>
      </c>
      <c r="J246">
        <v>0</v>
      </c>
      <c r="K246">
        <v>2.4843947395134614E-2</v>
      </c>
      <c r="L246">
        <v>0</v>
      </c>
      <c r="M246">
        <v>0.10393817496195244</v>
      </c>
      <c r="N246">
        <v>0</v>
      </c>
      <c r="O246">
        <v>2.6273732717356495E-2</v>
      </c>
      <c r="P246">
        <v>0</v>
      </c>
      <c r="Q246">
        <v>4.4679010971620019E-2</v>
      </c>
      <c r="R246">
        <v>9.1743119266055046E-5</v>
      </c>
      <c r="S246">
        <v>7.0549222669579595E-2</v>
      </c>
      <c r="T246">
        <v>0</v>
      </c>
      <c r="U246">
        <v>0.18992221314186614</v>
      </c>
      <c r="V246">
        <v>0</v>
      </c>
      <c r="W246">
        <v>0.21979196607436555</v>
      </c>
      <c r="X246">
        <v>0</v>
      </c>
      <c r="Y246">
        <v>0.24327695815230185</v>
      </c>
      <c r="Z246">
        <v>0</v>
      </c>
      <c r="AA246">
        <v>6.9144032206105641E-2</v>
      </c>
      <c r="AB246">
        <v>0</v>
      </c>
      <c r="AC246">
        <v>5.0462954243435817E-2</v>
      </c>
      <c r="AD246">
        <v>0</v>
      </c>
      <c r="AE246">
        <v>3.5141818318628192E-2</v>
      </c>
      <c r="AF246">
        <v>0</v>
      </c>
      <c r="AG246">
        <v>6.1699733270967783E-2</v>
      </c>
      <c r="AH246">
        <v>0</v>
      </c>
      <c r="AI246">
        <v>3.9588309176098201E-2</v>
      </c>
      <c r="AJ246">
        <v>0</v>
      </c>
      <c r="AK246">
        <v>7.3995439268263352E-2</v>
      </c>
      <c r="AL246">
        <v>0</v>
      </c>
      <c r="AM246">
        <v>5.680353038417954E-2</v>
      </c>
      <c r="AN246">
        <v>0</v>
      </c>
      <c r="AO246">
        <v>8.9362511523829652E-2</v>
      </c>
      <c r="AP246">
        <v>0</v>
      </c>
      <c r="AQ246">
        <v>5.5171255983063106E-2</v>
      </c>
      <c r="AR246">
        <v>0</v>
      </c>
      <c r="AS246">
        <v>6.7027180041281956E-2</v>
      </c>
      <c r="AT246">
        <v>0</v>
      </c>
      <c r="AU246">
        <v>5.2171867806117864E-2</v>
      </c>
      <c r="AV246">
        <v>0</v>
      </c>
      <c r="AW246">
        <v>6.8792901133217482E-2</v>
      </c>
      <c r="AX246">
        <v>0</v>
      </c>
      <c r="AY246">
        <v>5.3486293369029013E-2</v>
      </c>
      <c r="AZ246">
        <v>0</v>
      </c>
      <c r="BA246">
        <v>0.15382310149862224</v>
      </c>
      <c r="BB246">
        <v>0</v>
      </c>
      <c r="BC246">
        <v>7.4587689549571345E-2</v>
      </c>
      <c r="BD246">
        <v>0</v>
      </c>
      <c r="BE246">
        <v>0.13118381195578946</v>
      </c>
      <c r="BF246">
        <v>0</v>
      </c>
      <c r="BG246">
        <v>0.25382364476987634</v>
      </c>
      <c r="BH246">
        <v>0</v>
      </c>
      <c r="BI246">
        <v>2.971192151019492E-2</v>
      </c>
      <c r="BJ246">
        <v>3.4482758620689653E-4</v>
      </c>
      <c r="BK246">
        <v>6.169224013803784E-2</v>
      </c>
      <c r="BL246">
        <v>0</v>
      </c>
      <c r="BM246">
        <v>6.2030333516978772E-2</v>
      </c>
      <c r="BN246">
        <v>0</v>
      </c>
      <c r="BO246">
        <v>3.2127656600378793E-2</v>
      </c>
      <c r="BP246">
        <v>0</v>
      </c>
      <c r="BQ246">
        <v>5.1433111285373818E-2</v>
      </c>
      <c r="BR246">
        <v>0</v>
      </c>
      <c r="BS246">
        <v>4.9982174040073324E-2</v>
      </c>
      <c r="BT246">
        <v>7.9365079365079365E-5</v>
      </c>
      <c r="BU246">
        <v>7.1401598153135779E-2</v>
      </c>
      <c r="BV246">
        <v>0</v>
      </c>
      <c r="BW246">
        <v>4.796254726965675E-2</v>
      </c>
      <c r="BX246">
        <v>0</v>
      </c>
      <c r="BY246">
        <v>0.12468854928754423</v>
      </c>
      <c r="BZ246">
        <v>0</v>
      </c>
      <c r="CA246">
        <v>5.0835042245994201E-2</v>
      </c>
      <c r="CB246">
        <v>0</v>
      </c>
      <c r="CC246">
        <v>6.9814320192424673E-2</v>
      </c>
      <c r="CD246">
        <v>0</v>
      </c>
      <c r="CE246">
        <v>0.11143050199867882</v>
      </c>
      <c r="CF246">
        <v>0</v>
      </c>
      <c r="CG246">
        <v>9.3900362767205439E-2</v>
      </c>
      <c r="CH246">
        <v>0</v>
      </c>
      <c r="CI246">
        <v>2.7530762689933388E-2</v>
      </c>
      <c r="CJ246">
        <v>0</v>
      </c>
      <c r="CK246">
        <v>9.5564903940131243E-2</v>
      </c>
      <c r="CL246">
        <v>0</v>
      </c>
      <c r="CM246">
        <v>3.723645734190538E-2</v>
      </c>
      <c r="CN246">
        <v>0</v>
      </c>
      <c r="CO246">
        <v>1.928482020732997E-2</v>
      </c>
    </row>
    <row r="247" spans="1:93">
      <c r="A247">
        <v>5091</v>
      </c>
      <c r="B247" s="32" t="s">
        <v>286</v>
      </c>
      <c r="C247" t="e">
        <f t="shared" si="5"/>
        <v>#N/A</v>
      </c>
      <c r="D247">
        <v>0</v>
      </c>
      <c r="E247">
        <v>6.9021335791764032E-2</v>
      </c>
      <c r="F247">
        <v>0</v>
      </c>
      <c r="G247">
        <v>2.6179068630557436E-2</v>
      </c>
      <c r="H247">
        <v>0</v>
      </c>
      <c r="I247">
        <v>2.6947885238954947E-2</v>
      </c>
      <c r="J247">
        <v>0</v>
      </c>
      <c r="K247">
        <v>2.117081057309882E-2</v>
      </c>
      <c r="L247">
        <v>0</v>
      </c>
      <c r="M247">
        <v>5.6081027167490569E-2</v>
      </c>
      <c r="N247">
        <v>0</v>
      </c>
      <c r="O247">
        <v>2.3372174178980128E-2</v>
      </c>
      <c r="P247">
        <v>0</v>
      </c>
      <c r="Q247">
        <v>5.1569851124028794E-2</v>
      </c>
      <c r="R247">
        <v>0</v>
      </c>
      <c r="S247">
        <v>4.9044275242819201E-2</v>
      </c>
      <c r="T247">
        <v>0</v>
      </c>
      <c r="U247">
        <v>0.21671975416464578</v>
      </c>
      <c r="V247">
        <v>0</v>
      </c>
      <c r="W247">
        <v>8.0253700635214087E-2</v>
      </c>
      <c r="X247">
        <v>0</v>
      </c>
      <c r="Y247">
        <v>8.7062035238087421E-2</v>
      </c>
      <c r="Z247">
        <v>0</v>
      </c>
      <c r="AA247">
        <v>0.15864079012041321</v>
      </c>
      <c r="AB247">
        <v>0</v>
      </c>
      <c r="AC247">
        <v>7.5168238814093791E-2</v>
      </c>
      <c r="AD247">
        <v>0</v>
      </c>
      <c r="AE247">
        <v>0.42541849711756646</v>
      </c>
      <c r="AF247">
        <v>0</v>
      </c>
      <c r="AG247">
        <v>7.6972433867960544E-2</v>
      </c>
      <c r="AH247">
        <v>0</v>
      </c>
      <c r="AI247">
        <v>0.11278348111031661</v>
      </c>
      <c r="AJ247">
        <v>0</v>
      </c>
      <c r="AK247">
        <v>0.15804725683648971</v>
      </c>
      <c r="AL247">
        <v>0</v>
      </c>
      <c r="AM247">
        <v>4.4484084607624957E-2</v>
      </c>
      <c r="AN247">
        <v>0</v>
      </c>
      <c r="AO247">
        <v>7.0551777832564416E-2</v>
      </c>
      <c r="AP247">
        <v>0</v>
      </c>
      <c r="AQ247">
        <v>5.0509332001739279E-2</v>
      </c>
      <c r="AR247">
        <v>0</v>
      </c>
      <c r="AS247">
        <v>9.4830433833860056E-2</v>
      </c>
      <c r="AT247">
        <v>0</v>
      </c>
      <c r="AU247">
        <v>7.4423070880930073E-2</v>
      </c>
      <c r="AV247">
        <v>0</v>
      </c>
      <c r="AW247">
        <v>5.8554481149834067E-2</v>
      </c>
      <c r="AX247">
        <v>0</v>
      </c>
      <c r="AY247">
        <v>6.9818858965946515E-2</v>
      </c>
      <c r="AZ247">
        <v>0</v>
      </c>
      <c r="BA247">
        <v>7.2651396562917206E-2</v>
      </c>
      <c r="BB247">
        <v>0</v>
      </c>
      <c r="BC247">
        <v>6.4314878841245121E-2</v>
      </c>
      <c r="BD247">
        <v>0</v>
      </c>
      <c r="BE247">
        <v>8.4709935528943278E-2</v>
      </c>
      <c r="BF247">
        <v>0</v>
      </c>
      <c r="BG247">
        <v>0.11125285488369253</v>
      </c>
      <c r="BH247">
        <v>0</v>
      </c>
      <c r="BI247">
        <v>0.17640130878815558</v>
      </c>
      <c r="BJ247">
        <v>0</v>
      </c>
      <c r="BK247">
        <v>3.5864592942102251E-2</v>
      </c>
      <c r="BL247">
        <v>0</v>
      </c>
      <c r="BM247">
        <v>0.14895429714601671</v>
      </c>
      <c r="BN247">
        <v>0</v>
      </c>
      <c r="BO247">
        <v>4.7507734091196623E-2</v>
      </c>
      <c r="BP247">
        <v>0</v>
      </c>
      <c r="BQ247">
        <v>4.1905431706649371E-2</v>
      </c>
      <c r="BR247">
        <v>0</v>
      </c>
      <c r="BS247">
        <v>9.9066146135453434E-2</v>
      </c>
      <c r="BT247">
        <v>0</v>
      </c>
      <c r="BU247">
        <v>3.664383545792807E-2</v>
      </c>
      <c r="BV247">
        <v>0</v>
      </c>
      <c r="BW247">
        <v>3.8516493246727443E-2</v>
      </c>
      <c r="BX247">
        <v>0</v>
      </c>
      <c r="BY247">
        <v>6.883794205397642E-2</v>
      </c>
      <c r="BZ247">
        <v>0</v>
      </c>
      <c r="CA247">
        <v>6.3961259401847534E-2</v>
      </c>
      <c r="CB247">
        <v>0</v>
      </c>
      <c r="CC247">
        <v>7.9046264498666363E-2</v>
      </c>
      <c r="CD247">
        <v>0</v>
      </c>
      <c r="CE247">
        <v>0.18607326467276966</v>
      </c>
      <c r="CF247">
        <v>0</v>
      </c>
      <c r="CG247">
        <v>8.4034419605110863E-2</v>
      </c>
      <c r="CH247">
        <v>0</v>
      </c>
      <c r="CI247">
        <v>1.732552791091049E-2</v>
      </c>
      <c r="CJ247">
        <v>0</v>
      </c>
      <c r="CK247">
        <v>4.9444636485747581E-2</v>
      </c>
      <c r="CL247">
        <v>0</v>
      </c>
      <c r="CM247">
        <v>5.3668430478662245E-2</v>
      </c>
      <c r="CN247">
        <v>0</v>
      </c>
      <c r="CO247">
        <v>2.5266132227623906E-2</v>
      </c>
    </row>
    <row r="248" spans="1:93">
      <c r="A248">
        <v>5092</v>
      </c>
      <c r="B248" s="32" t="s">
        <v>287</v>
      </c>
      <c r="C248" t="e">
        <f t="shared" si="5"/>
        <v>#N/A</v>
      </c>
      <c r="D248">
        <v>0</v>
      </c>
      <c r="E248">
        <v>3.9175950218310621E-2</v>
      </c>
      <c r="F248">
        <v>0</v>
      </c>
      <c r="G248">
        <v>2.0215656488888199E-2</v>
      </c>
      <c r="H248">
        <v>1.25E-4</v>
      </c>
      <c r="I248">
        <v>3.5004834435308871E-2</v>
      </c>
      <c r="J248">
        <v>0</v>
      </c>
      <c r="K248">
        <v>3.1075193752681193E-2</v>
      </c>
      <c r="L248">
        <v>0</v>
      </c>
      <c r="M248">
        <v>7.5905046983818919E-2</v>
      </c>
      <c r="N248">
        <v>0</v>
      </c>
      <c r="O248">
        <v>2.3177871372758459E-2</v>
      </c>
      <c r="P248">
        <v>4.4954128440366972E-3</v>
      </c>
      <c r="Q248">
        <v>0.11312308908144403</v>
      </c>
      <c r="R248">
        <v>0</v>
      </c>
      <c r="S248">
        <v>7.0876104874804058E-2</v>
      </c>
      <c r="T248">
        <v>0</v>
      </c>
      <c r="U248">
        <v>0.32503869771998156</v>
      </c>
      <c r="V248">
        <v>0</v>
      </c>
      <c r="W248">
        <v>0.15307650649816965</v>
      </c>
      <c r="X248">
        <v>0</v>
      </c>
      <c r="Y248">
        <v>0.13962470951071157</v>
      </c>
      <c r="Z248">
        <v>0</v>
      </c>
      <c r="AA248">
        <v>0.10746096214830098</v>
      </c>
      <c r="AB248">
        <v>0</v>
      </c>
      <c r="AC248">
        <v>7.1328484319152036E-2</v>
      </c>
      <c r="AD248">
        <v>0</v>
      </c>
      <c r="AE248">
        <v>0.22322825758738199</v>
      </c>
      <c r="AF248">
        <v>0</v>
      </c>
      <c r="AG248">
        <v>6.2258406748977257E-2</v>
      </c>
      <c r="AH248">
        <v>0</v>
      </c>
      <c r="AI248">
        <v>6.8835919681397698E-2</v>
      </c>
      <c r="AJ248">
        <v>0</v>
      </c>
      <c r="AK248">
        <v>0.12689052770243353</v>
      </c>
      <c r="AL248">
        <v>0</v>
      </c>
      <c r="AM248">
        <v>8.1459923716617783E-2</v>
      </c>
      <c r="AN248">
        <v>0</v>
      </c>
      <c r="AO248">
        <v>7.6857177950925698E-2</v>
      </c>
      <c r="AP248">
        <v>0</v>
      </c>
      <c r="AQ248">
        <v>8.8053386873498438E-2</v>
      </c>
      <c r="AR248">
        <v>0</v>
      </c>
      <c r="AS248">
        <v>9.2319130640340322E-2</v>
      </c>
      <c r="AT248">
        <v>0</v>
      </c>
      <c r="AU248">
        <v>9.6758843664973282E-2</v>
      </c>
      <c r="AV248">
        <v>0</v>
      </c>
      <c r="AW248">
        <v>5.4408602533082592E-2</v>
      </c>
      <c r="AX248">
        <v>0</v>
      </c>
      <c r="AY248">
        <v>6.7353367010155887E-2</v>
      </c>
      <c r="AZ248">
        <v>0</v>
      </c>
      <c r="BA248">
        <v>0.17665858803260198</v>
      </c>
      <c r="BB248">
        <v>0</v>
      </c>
      <c r="BC248">
        <v>7.6968245472279734E-2</v>
      </c>
      <c r="BD248">
        <v>0</v>
      </c>
      <c r="BE248">
        <v>8.7407431640053268E-2</v>
      </c>
      <c r="BF248">
        <v>0</v>
      </c>
      <c r="BG248">
        <v>3.1181039522802493E-2</v>
      </c>
      <c r="BH248">
        <v>0</v>
      </c>
      <c r="BI248">
        <v>0.12790885844071456</v>
      </c>
      <c r="BJ248">
        <v>0</v>
      </c>
      <c r="BK248">
        <v>8.21219629677723E-2</v>
      </c>
      <c r="BL248">
        <v>0</v>
      </c>
      <c r="BM248">
        <v>0.18912844036975429</v>
      </c>
      <c r="BN248">
        <v>0</v>
      </c>
      <c r="BO248">
        <v>3.1124407992398628E-2</v>
      </c>
      <c r="BP248">
        <v>0</v>
      </c>
      <c r="BQ248">
        <v>3.7036256134048443E-2</v>
      </c>
      <c r="BR248">
        <v>0</v>
      </c>
      <c r="BS248">
        <v>6.3169782666589971E-2</v>
      </c>
      <c r="BT248">
        <v>0</v>
      </c>
      <c r="BU248">
        <v>4.671839317470243E-2</v>
      </c>
      <c r="BV248">
        <v>0</v>
      </c>
      <c r="BW248">
        <v>5.4992406898422344E-2</v>
      </c>
      <c r="BX248">
        <v>0</v>
      </c>
      <c r="BY248">
        <v>3.8433043203485555E-2</v>
      </c>
      <c r="BZ248">
        <v>0</v>
      </c>
      <c r="CA248">
        <v>6.1003849443823581E-2</v>
      </c>
      <c r="CB248">
        <v>0</v>
      </c>
      <c r="CC248">
        <v>6.6420902384922154E-2</v>
      </c>
      <c r="CD248">
        <v>0</v>
      </c>
      <c r="CE248">
        <v>0.12944513124950049</v>
      </c>
      <c r="CF248">
        <v>0</v>
      </c>
      <c r="CG248">
        <v>2.5066988957462351E-2</v>
      </c>
      <c r="CH248">
        <v>0</v>
      </c>
      <c r="CI248">
        <v>2.3943786887062151E-2</v>
      </c>
      <c r="CJ248">
        <v>0</v>
      </c>
      <c r="CK248">
        <v>7.1910301829090639E-2</v>
      </c>
      <c r="CL248">
        <v>0</v>
      </c>
      <c r="CM248">
        <v>2.6282773415639386E-2</v>
      </c>
      <c r="CN248">
        <v>0</v>
      </c>
      <c r="CO248">
        <v>2.0495099534046934E-2</v>
      </c>
    </row>
    <row r="249" spans="1:93">
      <c r="A249">
        <v>5097</v>
      </c>
      <c r="B249" s="32" t="s">
        <v>288</v>
      </c>
      <c r="C249" t="str">
        <f t="shared" si="5"/>
        <v>US</v>
      </c>
      <c r="D249">
        <v>2.8846153846153843E-4</v>
      </c>
      <c r="E249">
        <v>4.5209321917927807E-2</v>
      </c>
      <c r="F249">
        <v>4.4021739130434782E-3</v>
      </c>
      <c r="G249">
        <v>7.7431096191812626E-2</v>
      </c>
      <c r="H249">
        <v>8.7499999999999991E-4</v>
      </c>
      <c r="I249">
        <v>4.1618663016862158E-2</v>
      </c>
      <c r="J249">
        <v>0</v>
      </c>
      <c r="K249">
        <v>2.7925505964768799E-2</v>
      </c>
      <c r="L249">
        <v>6.6666666666666664E-4</v>
      </c>
      <c r="M249">
        <v>5.173122859551281E-2</v>
      </c>
      <c r="N249">
        <v>0</v>
      </c>
      <c r="O249">
        <v>2.5052999127380494E-2</v>
      </c>
      <c r="P249">
        <v>5.5045871559633022E-4</v>
      </c>
      <c r="Q249">
        <v>7.2064685747550344E-2</v>
      </c>
      <c r="R249">
        <v>0</v>
      </c>
      <c r="S249">
        <v>4.7801836801112114E-2</v>
      </c>
      <c r="T249">
        <v>0</v>
      </c>
      <c r="U249">
        <v>0.10070438986168248</v>
      </c>
      <c r="V249">
        <v>5.0869565217391305E-2</v>
      </c>
      <c r="W249">
        <v>0.63170569065662285</v>
      </c>
      <c r="X249">
        <v>0</v>
      </c>
      <c r="Y249">
        <v>0.20610715178227462</v>
      </c>
      <c r="Z249">
        <v>0</v>
      </c>
      <c r="AA249">
        <v>2.3354606478473955E-2</v>
      </c>
      <c r="AB249">
        <v>0</v>
      </c>
      <c r="AC249">
        <v>9.4876360345321195E-2</v>
      </c>
      <c r="AD249">
        <v>0</v>
      </c>
      <c r="AE249">
        <v>0.60913690840181223</v>
      </c>
      <c r="AF249">
        <v>1.4084507042253522E-4</v>
      </c>
      <c r="AG249">
        <v>9.9142203514203608E-2</v>
      </c>
      <c r="AH249">
        <v>0</v>
      </c>
      <c r="AI249">
        <v>0.16512929227825338</v>
      </c>
      <c r="AJ249">
        <v>4.4444444444444441E-4</v>
      </c>
      <c r="AK249">
        <v>9.9945137465763195E-2</v>
      </c>
      <c r="AL249">
        <v>0</v>
      </c>
      <c r="AM249">
        <v>6.4362431994644434E-2</v>
      </c>
      <c r="AN249">
        <v>0</v>
      </c>
      <c r="AO249">
        <v>5.7627515069186369E-2</v>
      </c>
      <c r="AP249">
        <v>0</v>
      </c>
      <c r="AQ249">
        <v>0.10304609526699679</v>
      </c>
      <c r="AR249">
        <v>0</v>
      </c>
      <c r="AS249">
        <v>4.4751065526829378E-2</v>
      </c>
      <c r="AT249">
        <v>0</v>
      </c>
      <c r="AU249">
        <v>3.8167965355228657E-2</v>
      </c>
      <c r="AV249">
        <v>0</v>
      </c>
      <c r="AW249">
        <v>9.9629877603313002E-2</v>
      </c>
      <c r="AX249">
        <v>0</v>
      </c>
      <c r="AY249">
        <v>8.6499282150670306E-2</v>
      </c>
      <c r="AZ249">
        <v>0</v>
      </c>
      <c r="BA249">
        <v>0.12357467972908932</v>
      </c>
      <c r="BB249">
        <v>0</v>
      </c>
      <c r="BC249">
        <v>0.10844837345470189</v>
      </c>
      <c r="BD249">
        <v>0</v>
      </c>
      <c r="BE249">
        <v>0.12770012463652192</v>
      </c>
      <c r="BF249">
        <v>0</v>
      </c>
      <c r="BG249">
        <v>0.2047906099394988</v>
      </c>
      <c r="BH249">
        <v>0</v>
      </c>
      <c r="BI249">
        <v>0.19257730552134178</v>
      </c>
      <c r="BJ249">
        <v>0</v>
      </c>
      <c r="BK249">
        <v>4.7532130504986128E-2</v>
      </c>
      <c r="BL249">
        <v>0</v>
      </c>
      <c r="BM249">
        <v>4.5052335913880533E-2</v>
      </c>
      <c r="BN249">
        <v>0</v>
      </c>
      <c r="BO249">
        <v>2.4298900050297854E-2</v>
      </c>
      <c r="BP249">
        <v>0</v>
      </c>
      <c r="BQ249">
        <v>3.0463295968101087E-2</v>
      </c>
      <c r="BR249">
        <v>4.8387096774193554E-4</v>
      </c>
      <c r="BS249">
        <v>8.0651224801649504E-2</v>
      </c>
      <c r="BT249">
        <v>0</v>
      </c>
      <c r="BU249">
        <v>4.0012219355714029E-2</v>
      </c>
      <c r="BV249">
        <v>0</v>
      </c>
      <c r="BW249">
        <v>6.5388863504017541E-2</v>
      </c>
      <c r="BX249">
        <v>0</v>
      </c>
      <c r="BY249">
        <v>0.14052076362054416</v>
      </c>
      <c r="BZ249">
        <v>0</v>
      </c>
      <c r="CA249">
        <v>5.5852568884028002E-2</v>
      </c>
      <c r="CB249">
        <v>3.0555555555555553E-3</v>
      </c>
      <c r="CC249">
        <v>8.6580514658621974E-2</v>
      </c>
      <c r="CD249">
        <v>0</v>
      </c>
      <c r="CE249">
        <v>0.17148293279397794</v>
      </c>
      <c r="CF249">
        <v>0</v>
      </c>
      <c r="CG249">
        <v>6.5361676958914483E-2</v>
      </c>
      <c r="CH249">
        <v>0</v>
      </c>
      <c r="CI249">
        <v>2.251871020353792E-2</v>
      </c>
      <c r="CJ249">
        <v>1.3513513513513514E-4</v>
      </c>
      <c r="CK249">
        <v>5.8229461332015606E-2</v>
      </c>
      <c r="CL249">
        <v>0</v>
      </c>
      <c r="CM249">
        <v>2.763900851114506E-2</v>
      </c>
      <c r="CN249">
        <v>0</v>
      </c>
      <c r="CO249">
        <v>1.6688311777258862E-2</v>
      </c>
    </row>
    <row r="250" spans="1:93">
      <c r="A250">
        <v>5105</v>
      </c>
      <c r="B250" s="32" t="s">
        <v>289</v>
      </c>
      <c r="C250" t="e">
        <f t="shared" si="5"/>
        <v>#N/A</v>
      </c>
      <c r="D250">
        <v>1.9230769230769232E-3</v>
      </c>
      <c r="E250">
        <v>6.5118015445754796E-2</v>
      </c>
      <c r="F250">
        <v>0</v>
      </c>
      <c r="G250">
        <v>2.7183934531808736E-2</v>
      </c>
      <c r="H250">
        <v>0</v>
      </c>
      <c r="I250">
        <v>3.8906294734618423E-2</v>
      </c>
      <c r="J250">
        <v>0</v>
      </c>
      <c r="K250">
        <v>2.3627520521049127E-2</v>
      </c>
      <c r="L250">
        <v>0</v>
      </c>
      <c r="M250">
        <v>4.8121720355749943E-2</v>
      </c>
      <c r="N250">
        <v>0</v>
      </c>
      <c r="O250">
        <v>3.6017129582496393E-2</v>
      </c>
      <c r="P250">
        <v>0</v>
      </c>
      <c r="Q250">
        <v>3.4606261851519472E-2</v>
      </c>
      <c r="R250">
        <v>9.1743119266055046E-5</v>
      </c>
      <c r="S250">
        <v>2.6894607860930026E-2</v>
      </c>
      <c r="T250">
        <v>0</v>
      </c>
      <c r="U250">
        <v>0.11975772079982619</v>
      </c>
      <c r="V250">
        <v>0</v>
      </c>
      <c r="W250">
        <v>0.28929125262075289</v>
      </c>
      <c r="X250">
        <v>0</v>
      </c>
      <c r="Y250">
        <v>3.5294256876393454E-2</v>
      </c>
      <c r="Z250">
        <v>0</v>
      </c>
      <c r="AA250">
        <v>0.11929331368299292</v>
      </c>
      <c r="AB250">
        <v>0</v>
      </c>
      <c r="AC250">
        <v>4.8238082375433686E-2</v>
      </c>
      <c r="AD250">
        <v>0</v>
      </c>
      <c r="AE250">
        <v>0.40437939038622756</v>
      </c>
      <c r="AF250">
        <v>0</v>
      </c>
      <c r="AG250">
        <v>2.225915422909637E-2</v>
      </c>
      <c r="AH250">
        <v>0</v>
      </c>
      <c r="AI250">
        <v>8.5249071786290084E-2</v>
      </c>
      <c r="AJ250">
        <v>0</v>
      </c>
      <c r="AK250">
        <v>0.10559377872114653</v>
      </c>
      <c r="AL250">
        <v>0</v>
      </c>
      <c r="AM250">
        <v>4.4226869678965074E-2</v>
      </c>
      <c r="AN250">
        <v>0</v>
      </c>
      <c r="AO250">
        <v>6.2097481508680961E-2</v>
      </c>
      <c r="AP250">
        <v>0</v>
      </c>
      <c r="AQ250">
        <v>5.6148688920817674E-2</v>
      </c>
      <c r="AR250">
        <v>1.7241379310344826E-4</v>
      </c>
      <c r="AS250">
        <v>6.6631222951310146E-2</v>
      </c>
      <c r="AT250">
        <v>0</v>
      </c>
      <c r="AU250">
        <v>5.5042316136374288E-2</v>
      </c>
      <c r="AV250">
        <v>0</v>
      </c>
      <c r="AW250">
        <v>0.10083628908145903</v>
      </c>
      <c r="AX250">
        <v>3.2258064516129032E-4</v>
      </c>
      <c r="AY250">
        <v>9.8919793836022812E-2</v>
      </c>
      <c r="AZ250">
        <v>0</v>
      </c>
      <c r="BA250">
        <v>0.27190802819626297</v>
      </c>
      <c r="BB250">
        <v>0</v>
      </c>
      <c r="BC250">
        <v>6.7099911622996777E-2</v>
      </c>
      <c r="BD250">
        <v>0</v>
      </c>
      <c r="BE250">
        <v>0.11358138788185022</v>
      </c>
      <c r="BF250">
        <v>0</v>
      </c>
      <c r="BG250">
        <v>0.32953734156533554</v>
      </c>
      <c r="BH250">
        <v>0</v>
      </c>
      <c r="BI250">
        <v>0.1096152888567791</v>
      </c>
      <c r="BJ250">
        <v>0</v>
      </c>
      <c r="BK250">
        <v>5.462028778378742E-2</v>
      </c>
      <c r="BL250">
        <v>0</v>
      </c>
      <c r="BM250">
        <v>9.2117857497702335E-2</v>
      </c>
      <c r="BN250">
        <v>0</v>
      </c>
      <c r="BO250">
        <v>3.3024332857092872E-2</v>
      </c>
      <c r="BP250">
        <v>0</v>
      </c>
      <c r="BQ250">
        <v>3.613864552207257E-2</v>
      </c>
      <c r="BR250">
        <v>0</v>
      </c>
      <c r="BS250">
        <v>0.13813632420332614</v>
      </c>
      <c r="BT250">
        <v>0</v>
      </c>
      <c r="BU250">
        <v>3.7855546545261007E-2</v>
      </c>
      <c r="BV250">
        <v>0</v>
      </c>
      <c r="BW250">
        <v>3.7151327326385139E-2</v>
      </c>
      <c r="BX250">
        <v>0</v>
      </c>
      <c r="BY250">
        <v>8.3468539580550782E-2</v>
      </c>
      <c r="BZ250">
        <v>0</v>
      </c>
      <c r="CA250">
        <v>5.9829707164467553E-2</v>
      </c>
      <c r="CB250">
        <v>0</v>
      </c>
      <c r="CC250">
        <v>5.2380079870850978E-2</v>
      </c>
      <c r="CD250">
        <v>0</v>
      </c>
      <c r="CE250">
        <v>0.15040482891601631</v>
      </c>
      <c r="CF250">
        <v>0</v>
      </c>
      <c r="CG250">
        <v>2.7881277527467357E-2</v>
      </c>
      <c r="CH250">
        <v>0</v>
      </c>
      <c r="CI250">
        <v>3.5136683945071794E-2</v>
      </c>
      <c r="CJ250">
        <v>0</v>
      </c>
      <c r="CK250">
        <v>7.1595321697782044E-2</v>
      </c>
      <c r="CL250">
        <v>0</v>
      </c>
      <c r="CM250">
        <v>8.1197902127647326E-2</v>
      </c>
      <c r="CN250">
        <v>0</v>
      </c>
      <c r="CO250">
        <v>2.086429083058388E-2</v>
      </c>
    </row>
    <row r="251" spans="1:93">
      <c r="A251">
        <v>5126</v>
      </c>
      <c r="B251" s="32" t="s">
        <v>290</v>
      </c>
      <c r="C251" t="e">
        <f t="shared" si="5"/>
        <v>#N/A</v>
      </c>
      <c r="D251">
        <v>0</v>
      </c>
      <c r="E251">
        <v>4.1876161014187181E-2</v>
      </c>
      <c r="F251">
        <v>0</v>
      </c>
      <c r="G251">
        <v>2.8856556795414955E-2</v>
      </c>
      <c r="H251">
        <v>0</v>
      </c>
      <c r="I251">
        <v>2.4366636478950654E-2</v>
      </c>
      <c r="J251">
        <v>4.6728971962616824E-4</v>
      </c>
      <c r="K251">
        <v>5.1622808829422898E-2</v>
      </c>
      <c r="L251">
        <v>0</v>
      </c>
      <c r="M251">
        <v>4.0609801964569571E-2</v>
      </c>
      <c r="N251">
        <v>0</v>
      </c>
      <c r="O251">
        <v>2.2480768191808959E-2</v>
      </c>
      <c r="P251">
        <v>0</v>
      </c>
      <c r="Q251">
        <v>5.2593723104292583E-2</v>
      </c>
      <c r="R251">
        <v>0</v>
      </c>
      <c r="S251">
        <v>4.0631615680640637E-2</v>
      </c>
      <c r="T251">
        <v>0</v>
      </c>
      <c r="U251">
        <v>0.13791013675789771</v>
      </c>
      <c r="V251">
        <v>0</v>
      </c>
      <c r="W251">
        <v>0.19936587515223739</v>
      </c>
      <c r="X251">
        <v>0</v>
      </c>
      <c r="Y251">
        <v>0.19599385541168354</v>
      </c>
      <c r="Z251">
        <v>0</v>
      </c>
      <c r="AA251">
        <v>9.2927752349422854E-2</v>
      </c>
      <c r="AB251">
        <v>0</v>
      </c>
      <c r="AC251">
        <v>5.3955877563731318E-2</v>
      </c>
      <c r="AD251">
        <v>0</v>
      </c>
      <c r="AE251">
        <v>0.49963871085429157</v>
      </c>
      <c r="AF251">
        <v>0</v>
      </c>
      <c r="AG251">
        <v>8.1376761533817329E-2</v>
      </c>
      <c r="AH251">
        <v>0</v>
      </c>
      <c r="AI251">
        <v>6.4794520084520218E-2</v>
      </c>
      <c r="AJ251">
        <v>0</v>
      </c>
      <c r="AK251">
        <v>0.12288225707932975</v>
      </c>
      <c r="AL251">
        <v>0</v>
      </c>
      <c r="AM251">
        <v>7.5637339989717195E-2</v>
      </c>
      <c r="AN251">
        <v>0</v>
      </c>
      <c r="AO251">
        <v>0.12140676900550505</v>
      </c>
      <c r="AP251">
        <v>0</v>
      </c>
      <c r="AQ251">
        <v>5.1322269021641553E-2</v>
      </c>
      <c r="AR251">
        <v>0</v>
      </c>
      <c r="AS251">
        <v>7.2899417230203212E-2</v>
      </c>
      <c r="AT251">
        <v>0</v>
      </c>
      <c r="AU251">
        <v>6.8268337877786828E-2</v>
      </c>
      <c r="AV251">
        <v>0</v>
      </c>
      <c r="AW251">
        <v>7.7951171501869351E-2</v>
      </c>
      <c r="AX251">
        <v>0</v>
      </c>
      <c r="AY251">
        <v>6.4619754497112741E-2</v>
      </c>
      <c r="AZ251">
        <v>0</v>
      </c>
      <c r="BA251">
        <v>7.4632133799989619E-2</v>
      </c>
      <c r="BB251">
        <v>0</v>
      </c>
      <c r="BC251">
        <v>0.12936778850421091</v>
      </c>
      <c r="BD251">
        <v>0</v>
      </c>
      <c r="BE251">
        <v>0.21237253426309846</v>
      </c>
      <c r="BF251">
        <v>0</v>
      </c>
      <c r="BG251">
        <v>2.7038363621172269E-2</v>
      </c>
      <c r="BH251">
        <v>0</v>
      </c>
      <c r="BI251">
        <v>0.15085100464551188</v>
      </c>
      <c r="BJ251">
        <v>0</v>
      </c>
      <c r="BK251">
        <v>5.7439710410422527E-2</v>
      </c>
      <c r="BL251">
        <v>0</v>
      </c>
      <c r="BM251">
        <v>0.14064023417054863</v>
      </c>
      <c r="BN251">
        <v>0</v>
      </c>
      <c r="BO251">
        <v>3.1137990581374127E-2</v>
      </c>
      <c r="BP251">
        <v>0</v>
      </c>
      <c r="BQ251">
        <v>1.4950232471272622E-2</v>
      </c>
      <c r="BR251">
        <v>0</v>
      </c>
      <c r="BS251">
        <v>7.690832587606429E-2</v>
      </c>
      <c r="BT251">
        <v>0</v>
      </c>
      <c r="BU251">
        <v>4.6017215891618682E-2</v>
      </c>
      <c r="BV251">
        <v>0</v>
      </c>
      <c r="BW251">
        <v>4.6753076743873245E-2</v>
      </c>
      <c r="BX251">
        <v>0</v>
      </c>
      <c r="BY251">
        <v>0.13975531565856622</v>
      </c>
      <c r="BZ251">
        <v>0</v>
      </c>
      <c r="CA251">
        <v>6.7925392055464703E-2</v>
      </c>
      <c r="CB251">
        <v>0</v>
      </c>
      <c r="CC251">
        <v>6.0512515866204451E-2</v>
      </c>
      <c r="CD251">
        <v>0</v>
      </c>
      <c r="CE251">
        <v>0.21766864051513349</v>
      </c>
      <c r="CF251">
        <v>0</v>
      </c>
      <c r="CG251">
        <v>5.7342989299845423E-2</v>
      </c>
      <c r="CH251">
        <v>0</v>
      </c>
      <c r="CI251">
        <v>1.6458012839302989E-2</v>
      </c>
      <c r="CJ251">
        <v>0</v>
      </c>
      <c r="CK251">
        <v>9.5682300402221906E-2</v>
      </c>
      <c r="CL251">
        <v>0</v>
      </c>
      <c r="CM251">
        <v>4.2744149380127147E-2</v>
      </c>
      <c r="CN251">
        <v>0</v>
      </c>
      <c r="CO251">
        <v>1.9261606915055029E-2</v>
      </c>
    </row>
    <row r="252" spans="1:93">
      <c r="A252">
        <v>5141</v>
      </c>
      <c r="B252" s="32" t="s">
        <v>291</v>
      </c>
      <c r="C252" t="e">
        <f t="shared" si="5"/>
        <v>#N/A</v>
      </c>
      <c r="D252">
        <v>0</v>
      </c>
      <c r="E252">
        <v>4.8980154200967518E-2</v>
      </c>
      <c r="F252">
        <v>0</v>
      </c>
      <c r="G252">
        <v>2.4631130084852494E-2</v>
      </c>
      <c r="H252">
        <v>0</v>
      </c>
      <c r="I252">
        <v>2.5187279327152208E-2</v>
      </c>
      <c r="J252">
        <v>0</v>
      </c>
      <c r="K252">
        <v>2.4461212870450832E-2</v>
      </c>
      <c r="L252">
        <v>0</v>
      </c>
      <c r="M252">
        <v>7.7949796132329358E-2</v>
      </c>
      <c r="N252">
        <v>0</v>
      </c>
      <c r="O252">
        <v>3.690825547126541E-2</v>
      </c>
      <c r="P252">
        <v>0</v>
      </c>
      <c r="Q252">
        <v>3.2615272122083538E-2</v>
      </c>
      <c r="R252">
        <v>0</v>
      </c>
      <c r="S252">
        <v>4.7788863530615087E-2</v>
      </c>
      <c r="T252">
        <v>0</v>
      </c>
      <c r="U252">
        <v>0.1520056185501282</v>
      </c>
      <c r="V252">
        <v>0</v>
      </c>
      <c r="W252">
        <v>0.17377644669328041</v>
      </c>
      <c r="X252">
        <v>0</v>
      </c>
      <c r="Y252">
        <v>0.12913956675926361</v>
      </c>
      <c r="Z252">
        <v>0</v>
      </c>
      <c r="AA252">
        <v>0.11235178989437268</v>
      </c>
      <c r="AB252">
        <v>0</v>
      </c>
      <c r="AC252">
        <v>6.8420085726437721E-2</v>
      </c>
      <c r="AD252">
        <v>0</v>
      </c>
      <c r="AE252">
        <v>0.4511248937566808</v>
      </c>
      <c r="AF252">
        <v>0</v>
      </c>
      <c r="AG252">
        <v>5.3061479927205252E-2</v>
      </c>
      <c r="AH252">
        <v>0</v>
      </c>
      <c r="AI252">
        <v>9.7951617913872122E-2</v>
      </c>
      <c r="AJ252">
        <v>0</v>
      </c>
      <c r="AK252">
        <v>8.566059580558251E-2</v>
      </c>
      <c r="AL252">
        <v>0</v>
      </c>
      <c r="AM252">
        <v>5.1534422279365534E-2</v>
      </c>
      <c r="AN252">
        <v>0</v>
      </c>
      <c r="AO252">
        <v>0.10057611026180889</v>
      </c>
      <c r="AP252">
        <v>0</v>
      </c>
      <c r="AQ252">
        <v>4.5691792194959897E-2</v>
      </c>
      <c r="AR252">
        <v>0</v>
      </c>
      <c r="AS252">
        <v>0.12938152711247378</v>
      </c>
      <c r="AT252">
        <v>0</v>
      </c>
      <c r="AU252">
        <v>4.5803642839513714E-2</v>
      </c>
      <c r="AV252">
        <v>0</v>
      </c>
      <c r="AW252">
        <v>7.2422731964560144E-2</v>
      </c>
      <c r="AX252">
        <v>0</v>
      </c>
      <c r="AY252">
        <v>9.9981138335199379E-2</v>
      </c>
      <c r="AZ252">
        <v>0</v>
      </c>
      <c r="BA252">
        <v>0.18840307633347492</v>
      </c>
      <c r="BB252">
        <v>0</v>
      </c>
      <c r="BC252">
        <v>5.8852234099869595E-2</v>
      </c>
      <c r="BD252">
        <v>0</v>
      </c>
      <c r="BE252">
        <v>0.12364743777728229</v>
      </c>
      <c r="BF252">
        <v>0</v>
      </c>
      <c r="BG252">
        <v>0.23579370192392055</v>
      </c>
      <c r="BH252">
        <v>0</v>
      </c>
      <c r="BI252">
        <v>0.19061236399386777</v>
      </c>
      <c r="BJ252">
        <v>0</v>
      </c>
      <c r="BK252">
        <v>2.8966641272861825E-2</v>
      </c>
      <c r="BL252">
        <v>0</v>
      </c>
      <c r="BM252">
        <v>7.7609550470495683E-2</v>
      </c>
      <c r="BN252">
        <v>0</v>
      </c>
      <c r="BO252">
        <v>4.6927951407048696E-2</v>
      </c>
      <c r="BP252">
        <v>0</v>
      </c>
      <c r="BQ252">
        <v>2.6368866712719586E-2</v>
      </c>
      <c r="BR252">
        <v>0</v>
      </c>
      <c r="BS252">
        <v>8.1594902860517488E-2</v>
      </c>
      <c r="BT252">
        <v>0</v>
      </c>
      <c r="BU252">
        <v>3.3529927312813554E-2</v>
      </c>
      <c r="BV252">
        <v>0</v>
      </c>
      <c r="BW252">
        <v>5.0720481629472638E-2</v>
      </c>
      <c r="BX252">
        <v>0</v>
      </c>
      <c r="BY252">
        <v>5.6814216403278474E-2</v>
      </c>
      <c r="BZ252">
        <v>0</v>
      </c>
      <c r="CA252">
        <v>5.848641266180208E-2</v>
      </c>
      <c r="CB252">
        <v>0</v>
      </c>
      <c r="CC252">
        <v>5.5755638899818098E-2</v>
      </c>
      <c r="CD252">
        <v>0</v>
      </c>
      <c r="CE252">
        <v>0.2047214270326109</v>
      </c>
      <c r="CF252">
        <v>0</v>
      </c>
      <c r="CG252">
        <v>3.9293444713841878E-2</v>
      </c>
      <c r="CH252">
        <v>0</v>
      </c>
      <c r="CI252">
        <v>1.9243558180678175E-2</v>
      </c>
      <c r="CJ252">
        <v>0</v>
      </c>
      <c r="CK252">
        <v>5.1294322402689739E-2</v>
      </c>
      <c r="CL252">
        <v>0</v>
      </c>
      <c r="CM252">
        <v>4.7512202021523821E-2</v>
      </c>
      <c r="CN252">
        <v>0</v>
      </c>
      <c r="CO252">
        <v>2.329991177212605E-2</v>
      </c>
    </row>
    <row r="253" spans="1:93">
      <c r="A253">
        <v>5148</v>
      </c>
      <c r="B253" s="32" t="s">
        <v>292</v>
      </c>
      <c r="C253" t="e">
        <f t="shared" si="5"/>
        <v>#N/A</v>
      </c>
      <c r="D253">
        <v>0</v>
      </c>
      <c r="E253">
        <v>6.6786144812482559E-2</v>
      </c>
      <c r="F253">
        <v>0</v>
      </c>
      <c r="G253">
        <v>2.8128973033375929E-2</v>
      </c>
      <c r="H253">
        <v>0</v>
      </c>
      <c r="I253">
        <v>3.2663536101577642E-2</v>
      </c>
      <c r="J253">
        <v>0</v>
      </c>
      <c r="K253">
        <v>2.6873557985720498E-2</v>
      </c>
      <c r="L253">
        <v>0</v>
      </c>
      <c r="M253">
        <v>5.8015971812066809E-2</v>
      </c>
      <c r="N253">
        <v>0</v>
      </c>
      <c r="O253">
        <v>3.4048609821593002E-2</v>
      </c>
      <c r="P253">
        <v>0</v>
      </c>
      <c r="Q253">
        <v>4.2295263197300176E-2</v>
      </c>
      <c r="R253">
        <v>0</v>
      </c>
      <c r="S253">
        <v>6.9235661748016583E-2</v>
      </c>
      <c r="T253">
        <v>0</v>
      </c>
      <c r="U253">
        <v>0.31632604274155435</v>
      </c>
      <c r="V253">
        <v>0</v>
      </c>
      <c r="W253">
        <v>0.13852894075514574</v>
      </c>
      <c r="X253">
        <v>0</v>
      </c>
      <c r="Y253">
        <v>0.7029887405335391</v>
      </c>
      <c r="Z253">
        <v>0</v>
      </c>
      <c r="AA253">
        <v>8.726208493467659E-2</v>
      </c>
      <c r="AB253">
        <v>0</v>
      </c>
      <c r="AC253">
        <v>0.10220366998799944</v>
      </c>
      <c r="AD253">
        <v>0</v>
      </c>
      <c r="AE253">
        <v>0.15063940129634848</v>
      </c>
      <c r="AF253">
        <v>0</v>
      </c>
      <c r="AG253">
        <v>5.7055627544208551E-2</v>
      </c>
      <c r="AH253">
        <v>0</v>
      </c>
      <c r="AI253">
        <v>9.8222610269310257E-2</v>
      </c>
      <c r="AJ253">
        <v>0</v>
      </c>
      <c r="AK253">
        <v>0.1901486438307543</v>
      </c>
      <c r="AL253">
        <v>0</v>
      </c>
      <c r="AM253">
        <v>5.7971079553571024E-2</v>
      </c>
      <c r="AN253">
        <v>1.5625E-4</v>
      </c>
      <c r="AO253">
        <v>9.0266597952235794E-2</v>
      </c>
      <c r="AP253">
        <v>0</v>
      </c>
      <c r="AQ253">
        <v>4.9279792509658353E-2</v>
      </c>
      <c r="AR253">
        <v>0</v>
      </c>
      <c r="AS253">
        <v>8.9541955396214221E-2</v>
      </c>
      <c r="AT253">
        <v>0</v>
      </c>
      <c r="AU253">
        <v>9.9318606104555521E-2</v>
      </c>
      <c r="AV253">
        <v>0</v>
      </c>
      <c r="AW253">
        <v>5.7295764943563192E-2</v>
      </c>
      <c r="AX253">
        <v>0</v>
      </c>
      <c r="AY253">
        <v>2.6894607860930026E-2</v>
      </c>
      <c r="AZ253">
        <v>0</v>
      </c>
      <c r="BA253">
        <v>5.9798254013961896E-2</v>
      </c>
      <c r="BB253">
        <v>1.9230769230769231E-4</v>
      </c>
      <c r="BC253">
        <v>8.4274701557064263E-2</v>
      </c>
      <c r="BD253">
        <v>0</v>
      </c>
      <c r="BE253">
        <v>0.16988999193871338</v>
      </c>
      <c r="BF253">
        <v>0</v>
      </c>
      <c r="BG253">
        <v>0.12229168216012307</v>
      </c>
      <c r="BH253">
        <v>0</v>
      </c>
      <c r="BI253">
        <v>0.3201796550394016</v>
      </c>
      <c r="BJ253">
        <v>0</v>
      </c>
      <c r="BK253">
        <v>2.8832806541738306E-2</v>
      </c>
      <c r="BL253">
        <v>0</v>
      </c>
      <c r="BM253">
        <v>4.4252002485451393E-2</v>
      </c>
      <c r="BN253">
        <v>0</v>
      </c>
      <c r="BO253">
        <v>2.9611666367810312E-2</v>
      </c>
      <c r="BP253">
        <v>0</v>
      </c>
      <c r="BQ253">
        <v>8.6765610855469216E-2</v>
      </c>
      <c r="BR253">
        <v>0</v>
      </c>
      <c r="BS253">
        <v>6.1291979660287252E-2</v>
      </c>
      <c r="BT253">
        <v>1.5873015873015873E-3</v>
      </c>
      <c r="BU253">
        <v>6.6064365205721912E-2</v>
      </c>
      <c r="BV253">
        <v>0</v>
      </c>
      <c r="BW253">
        <v>4.9134319147941925E-2</v>
      </c>
      <c r="BX253">
        <v>0</v>
      </c>
      <c r="BY253">
        <v>0.10710582741301512</v>
      </c>
      <c r="BZ253">
        <v>0</v>
      </c>
      <c r="CA253">
        <v>4.1270423123375866E-2</v>
      </c>
      <c r="CB253">
        <v>1.3888888888888889E-4</v>
      </c>
      <c r="CC253">
        <v>2.7961190654517583E-2</v>
      </c>
      <c r="CD253">
        <v>0</v>
      </c>
      <c r="CE253">
        <v>0.2014219716939244</v>
      </c>
      <c r="CF253">
        <v>0</v>
      </c>
      <c r="CG253">
        <v>1.4511411306479132E-2</v>
      </c>
      <c r="CH253">
        <v>0</v>
      </c>
      <c r="CI253">
        <v>1.7534843799552578E-2</v>
      </c>
      <c r="CJ253">
        <v>8.1081081081081077E-4</v>
      </c>
      <c r="CK253">
        <v>8.9670361197932855E-2</v>
      </c>
      <c r="CL253">
        <v>0</v>
      </c>
      <c r="CM253">
        <v>3.639568744516939E-2</v>
      </c>
      <c r="CN253">
        <v>6.4625850340136056E-4</v>
      </c>
      <c r="CO253">
        <v>3.3135029696973302E-2</v>
      </c>
    </row>
    <row r="254" spans="1:93">
      <c r="A254">
        <v>5154</v>
      </c>
      <c r="B254" s="32" t="s">
        <v>293</v>
      </c>
      <c r="C254" t="e">
        <f t="shared" si="5"/>
        <v>#N/A</v>
      </c>
      <c r="D254">
        <v>0</v>
      </c>
      <c r="E254">
        <v>5.707953842990264E-2</v>
      </c>
      <c r="F254">
        <v>0</v>
      </c>
      <c r="G254">
        <v>2.5077170622872205E-2</v>
      </c>
      <c r="H254">
        <v>0</v>
      </c>
      <c r="I254">
        <v>3.8856768842101153E-2</v>
      </c>
      <c r="J254">
        <v>4.6728971962616827E-5</v>
      </c>
      <c r="K254">
        <v>2.8187631228172146E-2</v>
      </c>
      <c r="L254">
        <v>0</v>
      </c>
      <c r="M254">
        <v>7.1818792066487655E-2</v>
      </c>
      <c r="N254">
        <v>0</v>
      </c>
      <c r="O254">
        <v>3.4915890536275813E-2</v>
      </c>
      <c r="P254">
        <v>0</v>
      </c>
      <c r="Q254">
        <v>3.3203996002515328E-2</v>
      </c>
      <c r="R254">
        <v>0</v>
      </c>
      <c r="S254">
        <v>3.6198206185018358E-2</v>
      </c>
      <c r="T254">
        <v>0</v>
      </c>
      <c r="U254">
        <v>0.15996624806518409</v>
      </c>
      <c r="V254">
        <v>0</v>
      </c>
      <c r="W254">
        <v>0.10790182704860941</v>
      </c>
      <c r="X254">
        <v>0</v>
      </c>
      <c r="Y254">
        <v>4.2777832978067379E-2</v>
      </c>
      <c r="Z254">
        <v>0</v>
      </c>
      <c r="AA254">
        <v>7.8008002953879538E-2</v>
      </c>
      <c r="AB254">
        <v>0</v>
      </c>
      <c r="AC254">
        <v>3.3182941562813213E-2</v>
      </c>
      <c r="AD254">
        <v>0</v>
      </c>
      <c r="AE254">
        <v>0.20669989739900332</v>
      </c>
      <c r="AF254">
        <v>0</v>
      </c>
      <c r="AG254">
        <v>4.723838213227298E-2</v>
      </c>
      <c r="AH254">
        <v>0</v>
      </c>
      <c r="AI254">
        <v>6.4180830610874692E-2</v>
      </c>
      <c r="AJ254">
        <v>0</v>
      </c>
      <c r="AK254">
        <v>8.3893630950933454E-2</v>
      </c>
      <c r="AL254">
        <v>1.1904761904761903E-4</v>
      </c>
      <c r="AM254">
        <v>6.8308118111246457E-2</v>
      </c>
      <c r="AN254">
        <v>0</v>
      </c>
      <c r="AO254">
        <v>5.7108228259800664E-2</v>
      </c>
      <c r="AP254">
        <v>0</v>
      </c>
      <c r="AQ254">
        <v>5.1745914466423293E-2</v>
      </c>
      <c r="AR254">
        <v>0</v>
      </c>
      <c r="AS254">
        <v>0.10831131535579933</v>
      </c>
      <c r="AT254">
        <v>0</v>
      </c>
      <c r="AU254">
        <v>8.8795979484418419E-2</v>
      </c>
      <c r="AV254">
        <v>0</v>
      </c>
      <c r="AW254">
        <v>4.540411934401261E-2</v>
      </c>
      <c r="AX254">
        <v>0</v>
      </c>
      <c r="AY254">
        <v>3.5455933386687663E-2</v>
      </c>
      <c r="AZ254">
        <v>0</v>
      </c>
      <c r="BA254">
        <v>0.31897283876089944</v>
      </c>
      <c r="BB254">
        <v>0</v>
      </c>
      <c r="BC254">
        <v>9.2165185087071888E-2</v>
      </c>
      <c r="BD254">
        <v>0</v>
      </c>
      <c r="BE254">
        <v>6.6105710014261659E-2</v>
      </c>
      <c r="BF254">
        <v>0</v>
      </c>
      <c r="BG254">
        <v>4.6582904554135184E-2</v>
      </c>
      <c r="BH254">
        <v>0</v>
      </c>
      <c r="BI254">
        <v>0.23582688869622834</v>
      </c>
      <c r="BJ254">
        <v>0</v>
      </c>
      <c r="BK254">
        <v>5.5262251959625815E-2</v>
      </c>
      <c r="BL254">
        <v>0</v>
      </c>
      <c r="BM254">
        <v>0.1321739176027156</v>
      </c>
      <c r="BN254">
        <v>0</v>
      </c>
      <c r="BO254">
        <v>4.4409921460326969E-2</v>
      </c>
      <c r="BP254">
        <v>0</v>
      </c>
      <c r="BQ254">
        <v>5.7867421437682753E-2</v>
      </c>
      <c r="BR254">
        <v>0</v>
      </c>
      <c r="BS254">
        <v>5.5870844410349771E-2</v>
      </c>
      <c r="BT254">
        <v>0</v>
      </c>
      <c r="BU254">
        <v>3.596619046668232E-2</v>
      </c>
      <c r="BV254">
        <v>0</v>
      </c>
      <c r="BW254">
        <v>4.3440399478258528E-2</v>
      </c>
      <c r="BX254">
        <v>0</v>
      </c>
      <c r="BY254">
        <v>5.7710715232660789E-2</v>
      </c>
      <c r="BZ254">
        <v>0</v>
      </c>
      <c r="CA254">
        <v>5.5892700770314704E-2</v>
      </c>
      <c r="CB254">
        <v>0</v>
      </c>
      <c r="CC254">
        <v>6.1022625116243609E-2</v>
      </c>
      <c r="CD254">
        <v>0</v>
      </c>
      <c r="CE254">
        <v>0.11238682609571284</v>
      </c>
      <c r="CF254">
        <v>0</v>
      </c>
      <c r="CG254">
        <v>7.0347466028263334E-2</v>
      </c>
      <c r="CH254">
        <v>0</v>
      </c>
      <c r="CI254">
        <v>1.8008607136397303E-2</v>
      </c>
      <c r="CJ254">
        <v>0</v>
      </c>
      <c r="CK254">
        <v>5.1685245829575434E-2</v>
      </c>
      <c r="CL254">
        <v>0</v>
      </c>
      <c r="CM254">
        <v>5.3389108811572855E-2</v>
      </c>
      <c r="CN254">
        <v>0</v>
      </c>
      <c r="CO254">
        <v>2.3797775808115807E-2</v>
      </c>
    </row>
    <row r="255" spans="1:93">
      <c r="A255">
        <v>5158</v>
      </c>
      <c r="B255" s="32" t="s">
        <v>294</v>
      </c>
      <c r="C255" t="e">
        <f t="shared" si="5"/>
        <v>#N/A</v>
      </c>
      <c r="D255">
        <v>0</v>
      </c>
      <c r="E255">
        <v>2.9313850483739246E-2</v>
      </c>
      <c r="F255">
        <v>0</v>
      </c>
      <c r="G255">
        <v>2.498597266233572E-2</v>
      </c>
      <c r="H255">
        <v>7.5000000000000002E-4</v>
      </c>
      <c r="I255">
        <v>5.2809192202476533E-2</v>
      </c>
      <c r="J255">
        <v>0</v>
      </c>
      <c r="K255">
        <v>2.15078278462951E-2</v>
      </c>
      <c r="L255">
        <v>0</v>
      </c>
      <c r="M255">
        <v>6.7953578779096635E-2</v>
      </c>
      <c r="N255">
        <v>0</v>
      </c>
      <c r="O255">
        <v>2.8783906116528628E-2</v>
      </c>
      <c r="P255">
        <v>0</v>
      </c>
      <c r="Q255">
        <v>3.2199591322998759E-2</v>
      </c>
      <c r="R255">
        <v>0</v>
      </c>
      <c r="S255">
        <v>3.4804083559594599E-2</v>
      </c>
      <c r="T255">
        <v>0</v>
      </c>
      <c r="U255">
        <v>0.11143381062054258</v>
      </c>
      <c r="V255">
        <v>0</v>
      </c>
      <c r="W255">
        <v>0.32019895789534308</v>
      </c>
      <c r="X255">
        <v>0</v>
      </c>
      <c r="Y255">
        <v>0.16051818155168868</v>
      </c>
      <c r="Z255">
        <v>0</v>
      </c>
      <c r="AA255">
        <v>0.11897975465683991</v>
      </c>
      <c r="AB255">
        <v>0</v>
      </c>
      <c r="AC255">
        <v>5.6583193315476468E-2</v>
      </c>
      <c r="AD255">
        <v>0</v>
      </c>
      <c r="AE255">
        <v>0.44170863536029642</v>
      </c>
      <c r="AF255">
        <v>0</v>
      </c>
      <c r="AG255">
        <v>5.3915023722319731E-2</v>
      </c>
      <c r="AH255">
        <v>0</v>
      </c>
      <c r="AI255">
        <v>0.18909802274540208</v>
      </c>
      <c r="AJ255">
        <v>0</v>
      </c>
      <c r="AK255">
        <v>7.6807589732942799E-2</v>
      </c>
      <c r="AL255">
        <v>1.1904761904761903E-4</v>
      </c>
      <c r="AM255">
        <v>5.2713890725571949E-2</v>
      </c>
      <c r="AN255">
        <v>0</v>
      </c>
      <c r="AO255">
        <v>6.0361015939300801E-2</v>
      </c>
      <c r="AP255">
        <v>0</v>
      </c>
      <c r="AQ255">
        <v>7.5355608595343931E-2</v>
      </c>
      <c r="AR255">
        <v>0</v>
      </c>
      <c r="AS255">
        <v>7.3560643124035305E-2</v>
      </c>
      <c r="AT255">
        <v>0</v>
      </c>
      <c r="AU255">
        <v>3.9738105285747741E-2</v>
      </c>
      <c r="AV255">
        <v>0</v>
      </c>
      <c r="AW255">
        <v>5.7798737610841838E-2</v>
      </c>
      <c r="AX255">
        <v>1.2903225806451613E-3</v>
      </c>
      <c r="AY255">
        <v>0.11825040514024292</v>
      </c>
      <c r="AZ255">
        <v>0</v>
      </c>
      <c r="BA255">
        <v>0.12009879588104624</v>
      </c>
      <c r="BB255">
        <v>5.7692307692307687E-4</v>
      </c>
      <c r="BC255">
        <v>0.13435538335661765</v>
      </c>
      <c r="BD255">
        <v>0</v>
      </c>
      <c r="BE255">
        <v>8.6118534823834664E-2</v>
      </c>
      <c r="BF255">
        <v>0</v>
      </c>
      <c r="BG255">
        <v>4.3379467237597349E-2</v>
      </c>
      <c r="BH255">
        <v>0</v>
      </c>
      <c r="BI255">
        <v>9.799668532676753E-2</v>
      </c>
      <c r="BJ255">
        <v>0</v>
      </c>
      <c r="BK255">
        <v>8.8083141201800913E-2</v>
      </c>
      <c r="BL255">
        <v>0</v>
      </c>
      <c r="BM255">
        <v>8.7058230016129765E-2</v>
      </c>
      <c r="BN255">
        <v>0</v>
      </c>
      <c r="BO255">
        <v>2.8495941849150844E-2</v>
      </c>
      <c r="BP255">
        <v>0</v>
      </c>
      <c r="BQ255">
        <v>4.4212091908290098E-2</v>
      </c>
      <c r="BR255">
        <v>0</v>
      </c>
      <c r="BS255">
        <v>7.4244180376861743E-2</v>
      </c>
      <c r="BT255">
        <v>1.0317460317460319E-3</v>
      </c>
      <c r="BU255">
        <v>4.6182439105878499E-2</v>
      </c>
      <c r="BV255">
        <v>0</v>
      </c>
      <c r="BW255">
        <v>4.3589879648385989E-2</v>
      </c>
      <c r="BX255">
        <v>0</v>
      </c>
      <c r="BY255">
        <v>0.22198093308540118</v>
      </c>
      <c r="BZ255">
        <v>0</v>
      </c>
      <c r="CA255">
        <v>4.2767128764160389E-2</v>
      </c>
      <c r="CB255">
        <v>0</v>
      </c>
      <c r="CC255">
        <v>7.2839454683679888E-2</v>
      </c>
      <c r="CD255">
        <v>0</v>
      </c>
      <c r="CE255">
        <v>0.14280858002603661</v>
      </c>
      <c r="CF255">
        <v>0</v>
      </c>
      <c r="CG255">
        <v>6.4996784983611486E-2</v>
      </c>
      <c r="CH255">
        <v>0</v>
      </c>
      <c r="CI255">
        <v>1.6097699015429488E-2</v>
      </c>
      <c r="CJ255">
        <v>5.1351351351351347E-3</v>
      </c>
      <c r="CK255">
        <v>0.15340042069338294</v>
      </c>
      <c r="CL255">
        <v>0</v>
      </c>
      <c r="CM255">
        <v>3.1354883397507402E-2</v>
      </c>
      <c r="CN255">
        <v>0</v>
      </c>
      <c r="CO255">
        <v>1.7066737454848706E-2</v>
      </c>
    </row>
    <row r="256" spans="1:93">
      <c r="A256">
        <v>5160</v>
      </c>
      <c r="B256" s="32" t="s">
        <v>295</v>
      </c>
      <c r="C256" t="e">
        <f t="shared" si="5"/>
        <v>#N/A</v>
      </c>
      <c r="D256">
        <v>0</v>
      </c>
      <c r="E256">
        <v>3.4334063010198479E-2</v>
      </c>
      <c r="F256">
        <v>0</v>
      </c>
      <c r="G256">
        <v>2.7930361804155913E-2</v>
      </c>
      <c r="H256">
        <v>0</v>
      </c>
      <c r="I256">
        <v>3.2972773926105106E-2</v>
      </c>
      <c r="J256">
        <v>0</v>
      </c>
      <c r="K256">
        <v>2.8282982387104621E-2</v>
      </c>
      <c r="L256">
        <v>0</v>
      </c>
      <c r="M256">
        <v>4.1698213080387604E-2</v>
      </c>
      <c r="N256">
        <v>0</v>
      </c>
      <c r="O256">
        <v>2.7263930974700243E-2</v>
      </c>
      <c r="P256">
        <v>0</v>
      </c>
      <c r="Q256">
        <v>7.2810648527903546E-2</v>
      </c>
      <c r="R256">
        <v>9.174311926605504E-4</v>
      </c>
      <c r="S256">
        <v>6.4349306004947204E-2</v>
      </c>
      <c r="T256">
        <v>0</v>
      </c>
      <c r="U256">
        <v>0.33424738702280549</v>
      </c>
      <c r="V256">
        <v>0</v>
      </c>
      <c r="W256">
        <v>0.51072658611489596</v>
      </c>
      <c r="X256">
        <v>0</v>
      </c>
      <c r="Y256">
        <v>9.0226459984907567E-2</v>
      </c>
      <c r="Z256">
        <v>0</v>
      </c>
      <c r="AA256">
        <v>4.033906573065868E-2</v>
      </c>
      <c r="AB256">
        <v>0</v>
      </c>
      <c r="AC256">
        <v>4.3619121526874846E-2</v>
      </c>
      <c r="AD256">
        <v>0</v>
      </c>
      <c r="AE256">
        <v>0.16542198748471848</v>
      </c>
      <c r="AF256">
        <v>0</v>
      </c>
      <c r="AG256">
        <v>0.11445967500268456</v>
      </c>
      <c r="AH256">
        <v>0</v>
      </c>
      <c r="AI256">
        <v>7.8591256247472333E-2</v>
      </c>
      <c r="AJ256">
        <v>0</v>
      </c>
      <c r="AK256">
        <v>0.11518796476508592</v>
      </c>
      <c r="AL256">
        <v>0</v>
      </c>
      <c r="AM256">
        <v>0.10954985037402701</v>
      </c>
      <c r="AN256">
        <v>0</v>
      </c>
      <c r="AO256">
        <v>5.5765768909773042E-2</v>
      </c>
      <c r="AP256">
        <v>0</v>
      </c>
      <c r="AQ256">
        <v>6.4381755187631409E-2</v>
      </c>
      <c r="AR256">
        <v>0</v>
      </c>
      <c r="AS256">
        <v>9.648893673106336E-2</v>
      </c>
      <c r="AT256">
        <v>0</v>
      </c>
      <c r="AU256">
        <v>6.7662658265341249E-2</v>
      </c>
      <c r="AV256">
        <v>0</v>
      </c>
      <c r="AW256">
        <v>7.618371148604916E-2</v>
      </c>
      <c r="AX256">
        <v>0</v>
      </c>
      <c r="AY256">
        <v>6.3629414347745078E-2</v>
      </c>
      <c r="AZ256">
        <v>0</v>
      </c>
      <c r="BA256">
        <v>7.2158208685554739E-2</v>
      </c>
      <c r="BB256">
        <v>0</v>
      </c>
      <c r="BC256">
        <v>0.10141466409454468</v>
      </c>
      <c r="BD256">
        <v>0</v>
      </c>
      <c r="BE256">
        <v>0.1112876704516698</v>
      </c>
      <c r="BF256">
        <v>0</v>
      </c>
      <c r="BG256">
        <v>0.2146061405914518</v>
      </c>
      <c r="BH256">
        <v>0</v>
      </c>
      <c r="BI256">
        <v>5.3172575001340948E-2</v>
      </c>
      <c r="BJ256">
        <v>0</v>
      </c>
      <c r="BK256">
        <v>3.7507027044378895E-2</v>
      </c>
      <c r="BL256">
        <v>0</v>
      </c>
      <c r="BM256">
        <v>0.14288402529488189</v>
      </c>
      <c r="BN256">
        <v>0</v>
      </c>
      <c r="BO256">
        <v>3.0904334773471154E-2</v>
      </c>
      <c r="BP256">
        <v>0</v>
      </c>
      <c r="BQ256">
        <v>3.3037141905354436E-2</v>
      </c>
      <c r="BR256">
        <v>0</v>
      </c>
      <c r="BS256">
        <v>8.7211456150028746E-2</v>
      </c>
      <c r="BT256">
        <v>0</v>
      </c>
      <c r="BU256">
        <v>4.5909467083781207E-2</v>
      </c>
      <c r="BV256">
        <v>0</v>
      </c>
      <c r="BW256">
        <v>4.4407404807758996E-2</v>
      </c>
      <c r="BX256">
        <v>0</v>
      </c>
      <c r="BY256">
        <v>9.2399965775792084E-2</v>
      </c>
      <c r="BZ256">
        <v>0</v>
      </c>
      <c r="CA256">
        <v>4.1523683863936761E-2</v>
      </c>
      <c r="CB256">
        <v>0</v>
      </c>
      <c r="CC256">
        <v>5.8089980586883139E-2</v>
      </c>
      <c r="CD256">
        <v>0</v>
      </c>
      <c r="CE256">
        <v>0.18966837508992099</v>
      </c>
      <c r="CF256">
        <v>0</v>
      </c>
      <c r="CG256">
        <v>5.0822159430596037E-2</v>
      </c>
      <c r="CH256">
        <v>0</v>
      </c>
      <c r="CI256">
        <v>1.8546479374525998E-2</v>
      </c>
      <c r="CJ256">
        <v>5.5405405405405412E-3</v>
      </c>
      <c r="CK256">
        <v>0.1183119578569182</v>
      </c>
      <c r="CL256">
        <v>0</v>
      </c>
      <c r="CM256">
        <v>5.068879990139382E-2</v>
      </c>
      <c r="CN256">
        <v>0</v>
      </c>
      <c r="CO256">
        <v>1.734726470540171E-2</v>
      </c>
    </row>
    <row r="257" spans="1:93">
      <c r="A257">
        <v>5028</v>
      </c>
      <c r="B257" s="32" t="s">
        <v>296</v>
      </c>
      <c r="C257" t="e">
        <f t="shared" si="5"/>
        <v>#N/A</v>
      </c>
      <c r="D257">
        <v>0.02</v>
      </c>
      <c r="E257">
        <v>0.19782170493324119</v>
      </c>
      <c r="F257">
        <v>2.489130434782609E-2</v>
      </c>
      <c r="G257">
        <v>0.15890696253554845</v>
      </c>
      <c r="H257">
        <v>3.2499999999999999E-3</v>
      </c>
      <c r="I257">
        <v>5.6945779318385126E-2</v>
      </c>
      <c r="J257">
        <v>1.4953271028037385E-3</v>
      </c>
      <c r="K257">
        <v>5.0102529141178416E-2</v>
      </c>
      <c r="L257">
        <v>7.3333333333333332E-3</v>
      </c>
      <c r="M257">
        <v>0.11391558618590172</v>
      </c>
      <c r="N257">
        <v>6.9144385026737962E-2</v>
      </c>
      <c r="O257">
        <v>0.33691698444192608</v>
      </c>
      <c r="P257">
        <v>2.4459633027522938</v>
      </c>
      <c r="Q257">
        <v>2.478338146015679</v>
      </c>
      <c r="R257">
        <v>5.9449541284403676E-2</v>
      </c>
      <c r="S257">
        <v>0.3767509485425653</v>
      </c>
      <c r="T257">
        <v>0</v>
      </c>
      <c r="U257">
        <v>0.22376278617868484</v>
      </c>
      <c r="V257">
        <v>0</v>
      </c>
      <c r="W257">
        <v>6.2242569144769173E-2</v>
      </c>
      <c r="X257">
        <v>5.8823529411764705E-3</v>
      </c>
      <c r="Y257">
        <v>0.25930237903339259</v>
      </c>
      <c r="Z257">
        <v>0</v>
      </c>
      <c r="AA257">
        <v>0.12814764056266573</v>
      </c>
      <c r="AB257">
        <v>7.8125000000000004E-4</v>
      </c>
      <c r="AC257">
        <v>6.6946420982217036E-2</v>
      </c>
      <c r="AD257">
        <v>0</v>
      </c>
      <c r="AE257">
        <v>0.35459168507779848</v>
      </c>
      <c r="AF257">
        <v>0.11732394366197182</v>
      </c>
      <c r="AG257">
        <v>0.64680927646719122</v>
      </c>
      <c r="AH257">
        <v>2.3450847457627115</v>
      </c>
      <c r="AI257">
        <v>2.133767995023244</v>
      </c>
      <c r="AJ257">
        <v>9.3333333333333324E-3</v>
      </c>
      <c r="AK257">
        <v>0.29218518719873843</v>
      </c>
      <c r="AL257">
        <v>7.1428571428571435E-3</v>
      </c>
      <c r="AM257">
        <v>9.9307230817344078E-2</v>
      </c>
      <c r="AN257">
        <v>2.4184375</v>
      </c>
      <c r="AO257">
        <v>2.2602099666423467</v>
      </c>
      <c r="AP257">
        <v>3.4999999999999996E-3</v>
      </c>
      <c r="AQ257">
        <v>0.10243462493336189</v>
      </c>
      <c r="AR257">
        <v>3.6034482758620687E-2</v>
      </c>
      <c r="AS257">
        <v>0.43082190270596221</v>
      </c>
      <c r="AT257">
        <v>5.2307692307692307E-3</v>
      </c>
      <c r="AU257">
        <v>0.13225180170381576</v>
      </c>
      <c r="AV257">
        <v>0</v>
      </c>
      <c r="AW257">
        <v>5.7396450545774372E-2</v>
      </c>
      <c r="AX257">
        <v>0</v>
      </c>
      <c r="AY257">
        <v>5.0551868898636346E-2</v>
      </c>
      <c r="AZ257">
        <v>0</v>
      </c>
      <c r="BA257">
        <v>0.19167841287269707</v>
      </c>
      <c r="BB257">
        <v>2.3076923076923075E-3</v>
      </c>
      <c r="BC257">
        <v>0.11590904792439231</v>
      </c>
      <c r="BD257">
        <v>1.4160975609756097</v>
      </c>
      <c r="BE257">
        <v>2.8949660067810705</v>
      </c>
      <c r="BF257">
        <v>0</v>
      </c>
      <c r="BG257">
        <v>0.31557439490534089</v>
      </c>
      <c r="BH257">
        <v>0</v>
      </c>
      <c r="BI257">
        <v>9.1856157961105314E-2</v>
      </c>
      <c r="BJ257">
        <v>9.0804597701149431E-3</v>
      </c>
      <c r="BK257">
        <v>0.18039764474910172</v>
      </c>
      <c r="BL257">
        <v>0</v>
      </c>
      <c r="BM257">
        <v>0.14774688258684662</v>
      </c>
      <c r="BN257">
        <v>2.1796875E-2</v>
      </c>
      <c r="BO257">
        <v>0.21005687870010126</v>
      </c>
      <c r="BP257">
        <v>3.2727272727272726E-3</v>
      </c>
      <c r="BQ257">
        <v>8.9591512231384951E-2</v>
      </c>
      <c r="BR257">
        <v>6.2096774193548393E-2</v>
      </c>
      <c r="BS257">
        <v>0.46770500563627637</v>
      </c>
      <c r="BT257">
        <v>0.11880952380952381</v>
      </c>
      <c r="BU257">
        <v>0.59132454411401303</v>
      </c>
      <c r="BV257">
        <v>5.9829059829059829E-4</v>
      </c>
      <c r="BW257">
        <v>8.5152781514287387E-2</v>
      </c>
      <c r="BX257">
        <v>0</v>
      </c>
      <c r="BY257">
        <v>9.7569921025636164E-2</v>
      </c>
      <c r="BZ257">
        <v>2.1111111111111109E-3</v>
      </c>
      <c r="CA257">
        <v>7.5395610282064665E-2</v>
      </c>
      <c r="CB257">
        <v>0</v>
      </c>
      <c r="CC257">
        <v>0.10263485417405308</v>
      </c>
      <c r="CD257">
        <v>7.9999999999999993E-4</v>
      </c>
      <c r="CE257">
        <v>0.14003178492784771</v>
      </c>
      <c r="CF257">
        <v>1.1214953271028037E-3</v>
      </c>
      <c r="CG257">
        <v>7.19613072628221E-2</v>
      </c>
      <c r="CH257">
        <v>0.91089928057553959</v>
      </c>
      <c r="CI257">
        <v>0.7624468113344165</v>
      </c>
      <c r="CJ257">
        <v>1.0135135135135134E-2</v>
      </c>
      <c r="CK257">
        <v>0.18551650475726872</v>
      </c>
      <c r="CL257">
        <v>1.5229411764705882</v>
      </c>
      <c r="CM257">
        <v>2.3058939886969432</v>
      </c>
      <c r="CN257">
        <v>1.3605442176870751E-4</v>
      </c>
      <c r="CO257">
        <v>2.4531950221255656E-2</v>
      </c>
    </row>
    <row r="258" spans="1:93">
      <c r="A258">
        <v>5029</v>
      </c>
      <c r="B258" s="32" t="s">
        <v>297</v>
      </c>
      <c r="C258" t="e">
        <f t="shared" si="5"/>
        <v>#N/A</v>
      </c>
      <c r="D258">
        <v>4.6923076923076928E-2</v>
      </c>
      <c r="E258">
        <v>0.3743333012731353</v>
      </c>
      <c r="F258">
        <v>0</v>
      </c>
      <c r="G258">
        <v>3.0712445774189689E-2</v>
      </c>
      <c r="H258">
        <v>7.9249374999999995</v>
      </c>
      <c r="I258">
        <v>2.3630245705264974</v>
      </c>
      <c r="J258">
        <v>3.7383177570093462E-4</v>
      </c>
      <c r="K258">
        <v>3.1812727090906483E-2</v>
      </c>
      <c r="L258">
        <v>1.3333333333333334E-2</v>
      </c>
      <c r="M258">
        <v>0.17921988834065725</v>
      </c>
      <c r="N258">
        <v>0.34850267379679145</v>
      </c>
      <c r="O258">
        <v>0.71044468944857997</v>
      </c>
      <c r="P258">
        <v>7.6697247706422014E-2</v>
      </c>
      <c r="Q258">
        <v>0.50111762240730418</v>
      </c>
      <c r="R258">
        <v>1.3027522935779818E-2</v>
      </c>
      <c r="S258">
        <v>0.13667966942161996</v>
      </c>
      <c r="T258">
        <v>0</v>
      </c>
      <c r="U258">
        <v>0.20171588764877446</v>
      </c>
      <c r="V258">
        <v>0</v>
      </c>
      <c r="W258">
        <v>0.21361482984463645</v>
      </c>
      <c r="X258">
        <v>0</v>
      </c>
      <c r="Y258">
        <v>0.57364136569954949</v>
      </c>
      <c r="Z258">
        <v>0</v>
      </c>
      <c r="AA258">
        <v>7.0308849609656873E-2</v>
      </c>
      <c r="AB258">
        <v>0</v>
      </c>
      <c r="AC258">
        <v>7.5265822219646561E-2</v>
      </c>
      <c r="AD258">
        <v>0.33363636363636362</v>
      </c>
      <c r="AE258">
        <v>2.2163352882203964</v>
      </c>
      <c r="AF258">
        <v>3.0281690140845072E-2</v>
      </c>
      <c r="AG258">
        <v>0.3590733676678578</v>
      </c>
      <c r="AH258">
        <v>1.6949152542372882E-4</v>
      </c>
      <c r="AI258">
        <v>6.1504489106227175E-2</v>
      </c>
      <c r="AJ258">
        <v>3.4911111111111106</v>
      </c>
      <c r="AK258">
        <v>3.2386668028937802</v>
      </c>
      <c r="AL258">
        <v>2.4353571428571428</v>
      </c>
      <c r="AM258">
        <v>1.6854138756973811</v>
      </c>
      <c r="AN258">
        <v>1.5625E-4</v>
      </c>
      <c r="AO258">
        <v>6.6813183580413354E-2</v>
      </c>
      <c r="AP258">
        <v>7.5000000000000002E-4</v>
      </c>
      <c r="AQ258">
        <v>8.9989333856967738E-2</v>
      </c>
      <c r="AR258">
        <v>1.0344827586206897E-3</v>
      </c>
      <c r="AS258">
        <v>0.11270274438033483</v>
      </c>
      <c r="AT258">
        <v>3.6307692307692312E-2</v>
      </c>
      <c r="AU258">
        <v>0.33373048273046724</v>
      </c>
      <c r="AV258">
        <v>0</v>
      </c>
      <c r="AW258">
        <v>4.8370299446942225E-2</v>
      </c>
      <c r="AX258">
        <v>0</v>
      </c>
      <c r="AY258">
        <v>7.0410337746428686E-2</v>
      </c>
      <c r="AZ258">
        <v>0</v>
      </c>
      <c r="BA258">
        <v>8.698807155270917E-2</v>
      </c>
      <c r="BB258">
        <v>0.5526923076923077</v>
      </c>
      <c r="BC258">
        <v>1.2842580883466455</v>
      </c>
      <c r="BD258">
        <v>2.2195121951219511E-2</v>
      </c>
      <c r="BE258">
        <v>0.42837222759714189</v>
      </c>
      <c r="BF258">
        <v>0</v>
      </c>
      <c r="BG258">
        <v>0.38663251088061262</v>
      </c>
      <c r="BH258">
        <v>0</v>
      </c>
      <c r="BI258">
        <v>0.3365091883491213</v>
      </c>
      <c r="BJ258">
        <v>2.0689655172413794E-3</v>
      </c>
      <c r="BK258">
        <v>6.6515489406852493E-2</v>
      </c>
      <c r="BL258">
        <v>0</v>
      </c>
      <c r="BM258">
        <v>6.0478439663787777E-2</v>
      </c>
      <c r="BN258">
        <v>0.99085937499999999</v>
      </c>
      <c r="BO258">
        <v>1.2362532812160862</v>
      </c>
      <c r="BP258">
        <v>0.47409090909090906</v>
      </c>
      <c r="BQ258">
        <v>0.90362621140215471</v>
      </c>
      <c r="BR258">
        <v>0.46725806451612906</v>
      </c>
      <c r="BS258">
        <v>1.1265209555735571</v>
      </c>
      <c r="BT258">
        <v>0.13999999999999999</v>
      </c>
      <c r="BU258">
        <v>0.63024239824693917</v>
      </c>
      <c r="BV258">
        <v>7.0085470085470081E-3</v>
      </c>
      <c r="BW258">
        <v>0.10666261430946243</v>
      </c>
      <c r="BX258">
        <v>0</v>
      </c>
      <c r="BY258">
        <v>0.13179028783638347</v>
      </c>
      <c r="BZ258">
        <v>8.222222222222221E-3</v>
      </c>
      <c r="CA258">
        <v>0.16915325944987952</v>
      </c>
      <c r="CB258">
        <v>0</v>
      </c>
      <c r="CC258">
        <v>5.4550430566105479E-2</v>
      </c>
      <c r="CD258">
        <v>0</v>
      </c>
      <c r="CE258">
        <v>0.15265485498494646</v>
      </c>
      <c r="CF258">
        <v>8.5981308411214961E-3</v>
      </c>
      <c r="CG258">
        <v>0.14427535838771566</v>
      </c>
      <c r="CH258">
        <v>1.0071942446043165E-3</v>
      </c>
      <c r="CI258">
        <v>3.341967665131948E-2</v>
      </c>
      <c r="CJ258">
        <v>1.2162162162162162E-3</v>
      </c>
      <c r="CK258">
        <v>8.6916494681416906E-2</v>
      </c>
      <c r="CL258">
        <v>8.4033613445378154E-5</v>
      </c>
      <c r="CM258">
        <v>4.9612056353406299E-2</v>
      </c>
      <c r="CN258">
        <v>1.2925170068027211E-3</v>
      </c>
      <c r="CO258">
        <v>3.1231788973163959E-2</v>
      </c>
    </row>
    <row r="259" spans="1:93">
      <c r="A259">
        <v>5039</v>
      </c>
      <c r="B259" s="32" t="s">
        <v>298</v>
      </c>
      <c r="C259" t="e">
        <f t="shared" si="5"/>
        <v>#N/A</v>
      </c>
      <c r="D259">
        <v>1.730769230769231E-3</v>
      </c>
      <c r="E259">
        <v>7.747128358287346E-2</v>
      </c>
      <c r="F259">
        <v>5.4347826086956517E-5</v>
      </c>
      <c r="G259">
        <v>2.7571578104851377E-2</v>
      </c>
      <c r="H259">
        <v>4.9812499999999996E-2</v>
      </c>
      <c r="I259">
        <v>0.24204462080336669</v>
      </c>
      <c r="J259">
        <v>1.4018691588785047E-4</v>
      </c>
      <c r="K259">
        <v>3.0085227472818086E-2</v>
      </c>
      <c r="L259">
        <v>3.3333333333333335E-3</v>
      </c>
      <c r="M259">
        <v>9.751286313019214E-2</v>
      </c>
      <c r="N259">
        <v>0.24454545454545454</v>
      </c>
      <c r="O259">
        <v>0.49978366396979917</v>
      </c>
      <c r="P259">
        <v>9.2660550458715588E-3</v>
      </c>
      <c r="Q259">
        <v>0.13232337415413328</v>
      </c>
      <c r="R259">
        <v>1.8348623853211009E-4</v>
      </c>
      <c r="S259">
        <v>5.1302452126184138E-2</v>
      </c>
      <c r="T259">
        <v>0.15857142857142859</v>
      </c>
      <c r="U259">
        <v>1.5685242836637359</v>
      </c>
      <c r="V259">
        <v>0</v>
      </c>
      <c r="W259">
        <v>0.13470705437745228</v>
      </c>
      <c r="X259">
        <v>0</v>
      </c>
      <c r="Y259">
        <v>0.17589330244606971</v>
      </c>
      <c r="Z259">
        <v>0</v>
      </c>
      <c r="AA259">
        <v>5.6971063446341071E-2</v>
      </c>
      <c r="AB259">
        <v>0.640625</v>
      </c>
      <c r="AC259">
        <v>1.2391401526590038</v>
      </c>
      <c r="AD259">
        <v>1.2727272727272728E-2</v>
      </c>
      <c r="AE259">
        <v>0.59539078000762857</v>
      </c>
      <c r="AF259">
        <v>0.17859154929577464</v>
      </c>
      <c r="AG259">
        <v>0.70077242475651658</v>
      </c>
      <c r="AH259">
        <v>0</v>
      </c>
      <c r="AI259">
        <v>9.9681017403129707E-2</v>
      </c>
      <c r="AJ259">
        <v>0</v>
      </c>
      <c r="AK259">
        <v>0.12119384140590425</v>
      </c>
      <c r="AL259">
        <v>5.9523809523809529E-4</v>
      </c>
      <c r="AM259">
        <v>7.7985989648514067E-2</v>
      </c>
      <c r="AN259">
        <v>0</v>
      </c>
      <c r="AO259">
        <v>6.2576636882692549E-2</v>
      </c>
      <c r="AP259">
        <v>2.1249999999999998E-2</v>
      </c>
      <c r="AQ259">
        <v>0.23574248037149578</v>
      </c>
      <c r="AR259">
        <v>5.7413793103448275E-2</v>
      </c>
      <c r="AS259">
        <v>0.42483597830321002</v>
      </c>
      <c r="AT259">
        <v>0</v>
      </c>
      <c r="AU259">
        <v>8.6724345550780138E-2</v>
      </c>
      <c r="AV259">
        <v>0.27979381443298967</v>
      </c>
      <c r="AW259">
        <v>0.73718533743027226</v>
      </c>
      <c r="AX259">
        <v>1.2625806451612904</v>
      </c>
      <c r="AY259">
        <v>1.5440208205945478</v>
      </c>
      <c r="AZ259">
        <v>8.0357142857142849E-2</v>
      </c>
      <c r="BA259">
        <v>1.0523936774540381</v>
      </c>
      <c r="BB259">
        <v>1.6828846153846153</v>
      </c>
      <c r="BC259">
        <v>2.8575424760623176</v>
      </c>
      <c r="BD259">
        <v>1.7073170731707317E-3</v>
      </c>
      <c r="BE259">
        <v>0.14851664593375369</v>
      </c>
      <c r="BF259">
        <v>0</v>
      </c>
      <c r="BG259">
        <v>0.38609701771796839</v>
      </c>
      <c r="BH259">
        <v>0</v>
      </c>
      <c r="BI259">
        <v>0.62697491955817131</v>
      </c>
      <c r="BJ259">
        <v>0</v>
      </c>
      <c r="BK259">
        <v>5.7287311715670169E-2</v>
      </c>
      <c r="BL259">
        <v>0</v>
      </c>
      <c r="BM259">
        <v>5.8246359232456579E-2</v>
      </c>
      <c r="BN259">
        <v>0</v>
      </c>
      <c r="BO259">
        <v>7.2895531247447465E-2</v>
      </c>
      <c r="BP259">
        <v>2.0909090909090912E-3</v>
      </c>
      <c r="BQ259">
        <v>6.4559230861503766E-2</v>
      </c>
      <c r="BR259">
        <v>0</v>
      </c>
      <c r="BS259">
        <v>0.10168517879985638</v>
      </c>
      <c r="BT259">
        <v>0.14126984126984127</v>
      </c>
      <c r="BU259">
        <v>0.56650578680243557</v>
      </c>
      <c r="BV259">
        <v>0</v>
      </c>
      <c r="BW259">
        <v>5.5969502039198531E-2</v>
      </c>
      <c r="BX259">
        <v>0</v>
      </c>
      <c r="BY259">
        <v>4.2155940415690304E-2</v>
      </c>
      <c r="BZ259">
        <v>2.2222222222222221E-4</v>
      </c>
      <c r="CA259">
        <v>3.9938835875136677E-2</v>
      </c>
      <c r="CB259">
        <v>0</v>
      </c>
      <c r="CC259">
        <v>9.4697306498050915E-2</v>
      </c>
      <c r="CD259">
        <v>0.50439999999999996</v>
      </c>
      <c r="CE259">
        <v>1.9402200604282702</v>
      </c>
      <c r="CF259">
        <v>9.3457943925233654E-5</v>
      </c>
      <c r="CG259">
        <v>3.6582474325047701E-2</v>
      </c>
      <c r="CH259">
        <v>5.7553956834532373E-4</v>
      </c>
      <c r="CI259">
        <v>2.9702387499699723E-2</v>
      </c>
      <c r="CJ259">
        <v>0</v>
      </c>
      <c r="CK259">
        <v>6.326924845278295E-2</v>
      </c>
      <c r="CL259">
        <v>1.2605042016806723E-3</v>
      </c>
      <c r="CM259">
        <v>4.946857905813952E-2</v>
      </c>
      <c r="CN259">
        <v>0</v>
      </c>
      <c r="CO259">
        <v>2.0349872523708179E-2</v>
      </c>
    </row>
    <row r="260" spans="1:93">
      <c r="A260">
        <v>5094</v>
      </c>
      <c r="B260" s="32" t="s">
        <v>299</v>
      </c>
      <c r="C260" t="e">
        <f t="shared" si="5"/>
        <v>#N/A</v>
      </c>
      <c r="D260">
        <v>0</v>
      </c>
      <c r="E260">
        <v>4.6706030074547482E-2</v>
      </c>
      <c r="F260">
        <v>1.1956521739130436E-3</v>
      </c>
      <c r="G260">
        <v>7.1430107279932042E-2</v>
      </c>
      <c r="H260">
        <v>6.2500000000000001E-5</v>
      </c>
      <c r="I260">
        <v>2.8932094749787137E-2</v>
      </c>
      <c r="J260">
        <v>1.1214953271028037E-3</v>
      </c>
      <c r="K260">
        <v>4.0068902551669283E-2</v>
      </c>
      <c r="L260">
        <v>2.2666666666666668E-3</v>
      </c>
      <c r="M260">
        <v>0.10547496573519081</v>
      </c>
      <c r="N260">
        <v>1.3903743315508022E-2</v>
      </c>
      <c r="O260">
        <v>0.14080860274237753</v>
      </c>
      <c r="P260">
        <v>1.1926605504587156E-3</v>
      </c>
      <c r="Q260">
        <v>6.1808669546942308E-2</v>
      </c>
      <c r="R260">
        <v>5.3211009174311931E-3</v>
      </c>
      <c r="S260">
        <v>0.10751015460566654</v>
      </c>
      <c r="T260">
        <v>0</v>
      </c>
      <c r="U260">
        <v>0.21842574500412745</v>
      </c>
      <c r="V260">
        <v>0</v>
      </c>
      <c r="W260">
        <v>0.22694071408359259</v>
      </c>
      <c r="X260">
        <v>0</v>
      </c>
      <c r="Y260">
        <v>0.30475077900430447</v>
      </c>
      <c r="Z260">
        <v>0</v>
      </c>
      <c r="AA260">
        <v>6.9626919296986542E-2</v>
      </c>
      <c r="AB260">
        <v>1.0315624999999999</v>
      </c>
      <c r="AC260">
        <v>1.8894738344409621</v>
      </c>
      <c r="AD260">
        <v>5.7272727272727274E-2</v>
      </c>
      <c r="AE260">
        <v>0.89746919512349765</v>
      </c>
      <c r="AF260">
        <v>4.3661971830985915E-3</v>
      </c>
      <c r="AG260">
        <v>0.11101704544094944</v>
      </c>
      <c r="AH260">
        <v>1.3220338983050849E-2</v>
      </c>
      <c r="AI260">
        <v>0.20883177313557216</v>
      </c>
      <c r="AJ260">
        <v>0</v>
      </c>
      <c r="AK260">
        <v>0.12043074963042313</v>
      </c>
      <c r="AL260">
        <v>0</v>
      </c>
      <c r="AM260">
        <v>4.4376507607547751E-2</v>
      </c>
      <c r="AN260">
        <v>0</v>
      </c>
      <c r="AO260">
        <v>7.278165783335587E-2</v>
      </c>
      <c r="AP260">
        <v>1.25E-3</v>
      </c>
      <c r="AQ260">
        <v>0.1174845835109283</v>
      </c>
      <c r="AR260">
        <v>6.637931034482758E-2</v>
      </c>
      <c r="AS260">
        <v>0.62996806734674093</v>
      </c>
      <c r="AT260">
        <v>1.5384615384615385E-4</v>
      </c>
      <c r="AU260">
        <v>5.055854741457342E-2</v>
      </c>
      <c r="AV260">
        <v>0.19577319587628866</v>
      </c>
      <c r="AW260">
        <v>0.72530399315614658</v>
      </c>
      <c r="AX260">
        <v>0</v>
      </c>
      <c r="AY260">
        <v>9.9410845241428014E-2</v>
      </c>
      <c r="AZ260">
        <v>0</v>
      </c>
      <c r="BA260">
        <v>0.13680724659999638</v>
      </c>
      <c r="BB260">
        <v>5.1730769230769233E-2</v>
      </c>
      <c r="BC260">
        <v>0.54722717929446496</v>
      </c>
      <c r="BD260">
        <v>0.13439024390243903</v>
      </c>
      <c r="BE260">
        <v>0.99210761777769274</v>
      </c>
      <c r="BF260">
        <v>0</v>
      </c>
      <c r="BG260">
        <v>0.1711300340351011</v>
      </c>
      <c r="BH260">
        <v>0</v>
      </c>
      <c r="BI260">
        <v>0.32125740556765869</v>
      </c>
      <c r="BJ260">
        <v>3.4482758620689655E-3</v>
      </c>
      <c r="BK260">
        <v>5.1819804411179698E-2</v>
      </c>
      <c r="BL260">
        <v>0</v>
      </c>
      <c r="BM260">
        <v>0.10997958288184709</v>
      </c>
      <c r="BN260">
        <v>3.2812499999999999E-3</v>
      </c>
      <c r="BO260">
        <v>7.6778688427842232E-2</v>
      </c>
      <c r="BP260">
        <v>6.363636363636363E-4</v>
      </c>
      <c r="BQ260">
        <v>5.1066316460732564E-2</v>
      </c>
      <c r="BR260">
        <v>0</v>
      </c>
      <c r="BS260">
        <v>7.5166078745265069E-2</v>
      </c>
      <c r="BT260">
        <v>0.1065079365079365</v>
      </c>
      <c r="BU260">
        <v>0.59000826610769563</v>
      </c>
      <c r="BV260">
        <v>1.7094017094017094E-4</v>
      </c>
      <c r="BW260">
        <v>3.6185892857357939E-2</v>
      </c>
      <c r="BX260">
        <v>0</v>
      </c>
      <c r="BY260">
        <v>0.14344395427065471</v>
      </c>
      <c r="BZ260">
        <v>4.1071111111111112</v>
      </c>
      <c r="CA260">
        <v>2.4215499048118265</v>
      </c>
      <c r="CB260">
        <v>0</v>
      </c>
      <c r="CC260">
        <v>6.3362306446244632E-2</v>
      </c>
      <c r="CD260">
        <v>0</v>
      </c>
      <c r="CE260">
        <v>0.13899327434459297</v>
      </c>
      <c r="CF260">
        <v>9.3457943925233654E-5</v>
      </c>
      <c r="CG260">
        <v>4.8445782059741122E-2</v>
      </c>
      <c r="CH260">
        <v>0.23035971223021581</v>
      </c>
      <c r="CI260">
        <v>0.55496045634874935</v>
      </c>
      <c r="CJ260">
        <v>2.2432432432432432E-2</v>
      </c>
      <c r="CK260">
        <v>0.23308078549133257</v>
      </c>
      <c r="CL260">
        <v>3.3613445378151261E-4</v>
      </c>
      <c r="CM260">
        <v>6.6582754721644197E-2</v>
      </c>
      <c r="CN260">
        <v>6.8027210884353753E-5</v>
      </c>
      <c r="CO260">
        <v>2.0839381660279602E-2</v>
      </c>
    </row>
    <row r="261" spans="1:93">
      <c r="A261">
        <v>5117</v>
      </c>
      <c r="B261" s="32" t="s">
        <v>300</v>
      </c>
      <c r="C261" t="e">
        <f t="shared" si="5"/>
        <v>#N/A</v>
      </c>
      <c r="D261">
        <v>3.8461538461538462E-4</v>
      </c>
      <c r="E261">
        <v>4.6891963977088461E-2</v>
      </c>
      <c r="F261">
        <v>0</v>
      </c>
      <c r="G261">
        <v>3.2172985719404579E-2</v>
      </c>
      <c r="H261">
        <v>3.0985</v>
      </c>
      <c r="I261">
        <v>1.9420613994794433</v>
      </c>
      <c r="J261">
        <v>2.3364485981308412E-4</v>
      </c>
      <c r="K261">
        <v>3.0597993785906493E-2</v>
      </c>
      <c r="L261">
        <v>3.7066666666666664E-2</v>
      </c>
      <c r="M261">
        <v>0.2934317641633602</v>
      </c>
      <c r="N261">
        <v>1.4652406417112299E-2</v>
      </c>
      <c r="O261">
        <v>0.15554051203814565</v>
      </c>
      <c r="P261">
        <v>0.01</v>
      </c>
      <c r="Q261">
        <v>0.13526608440906077</v>
      </c>
      <c r="R261">
        <v>0.38036697247706425</v>
      </c>
      <c r="S261">
        <v>0.91306065465329489</v>
      </c>
      <c r="T261">
        <v>5.5714285714285716E-2</v>
      </c>
      <c r="U261">
        <v>0.73581622872307306</v>
      </c>
      <c r="V261">
        <v>0</v>
      </c>
      <c r="W261">
        <v>0.12326953045142072</v>
      </c>
      <c r="X261">
        <v>5.8823529411764698E-2</v>
      </c>
      <c r="Y261">
        <v>0.94428806939185661</v>
      </c>
      <c r="Z261">
        <v>0</v>
      </c>
      <c r="AA261">
        <v>0.13308223430687061</v>
      </c>
      <c r="AB261">
        <v>9.3749999999999997E-4</v>
      </c>
      <c r="AC261">
        <v>7.5623133271695259E-2</v>
      </c>
      <c r="AD261">
        <v>2.7272727272727275E-2</v>
      </c>
      <c r="AE261">
        <v>0.49699457568551608</v>
      </c>
      <c r="AF261">
        <v>3.802816901408451E-3</v>
      </c>
      <c r="AG261">
        <v>0.18511265372593239</v>
      </c>
      <c r="AH261">
        <v>9.4915254237288131E-3</v>
      </c>
      <c r="AI261">
        <v>0.17635388759357401</v>
      </c>
      <c r="AJ261">
        <v>0.20133333333333331</v>
      </c>
      <c r="AK261">
        <v>1.1296994343989042</v>
      </c>
      <c r="AL261">
        <v>3.1190476190476189E-2</v>
      </c>
      <c r="AM261">
        <v>0.30109310139153084</v>
      </c>
      <c r="AN261">
        <v>6.2500000000000001E-4</v>
      </c>
      <c r="AO261">
        <v>5.6063191205467537E-2</v>
      </c>
      <c r="AP261">
        <v>0</v>
      </c>
      <c r="AQ261">
        <v>5.0566150669784579E-2</v>
      </c>
      <c r="AR261">
        <v>5.4289655172413793</v>
      </c>
      <c r="AS261">
        <v>5.1760540103356911</v>
      </c>
      <c r="AT261">
        <v>1.8461538461538461E-3</v>
      </c>
      <c r="AU261">
        <v>0.11881294227282296</v>
      </c>
      <c r="AV261">
        <v>0</v>
      </c>
      <c r="AW261">
        <v>8.3669372869620826E-2</v>
      </c>
      <c r="AX261">
        <v>0</v>
      </c>
      <c r="AY261">
        <v>4.3415422258559121E-2</v>
      </c>
      <c r="AZ261">
        <v>7.1428571428571429E-4</v>
      </c>
      <c r="BA261">
        <v>0.16360191826126574</v>
      </c>
      <c r="BB261">
        <v>0.10615384615384617</v>
      </c>
      <c r="BC261">
        <v>0.81101218115130647</v>
      </c>
      <c r="BD261">
        <v>2.2124390243902439</v>
      </c>
      <c r="BE261">
        <v>2.8970375834938671</v>
      </c>
      <c r="BF261">
        <v>5.263157894736842E-3</v>
      </c>
      <c r="BG261">
        <v>0.23950635968515116</v>
      </c>
      <c r="BH261">
        <v>0</v>
      </c>
      <c r="BI261">
        <v>0.23152235369403537</v>
      </c>
      <c r="BJ261">
        <v>2.2988505747126439E-4</v>
      </c>
      <c r="BK261">
        <v>8.0747779662304286E-2</v>
      </c>
      <c r="BL261">
        <v>0</v>
      </c>
      <c r="BM261">
        <v>0.15671138996886796</v>
      </c>
      <c r="BN261">
        <v>7.1874999999999994E-3</v>
      </c>
      <c r="BO261">
        <v>0.12897268895176822</v>
      </c>
      <c r="BP261">
        <v>7.6363636363636364E-3</v>
      </c>
      <c r="BQ261">
        <v>0.12524899932208289</v>
      </c>
      <c r="BR261">
        <v>2.7741935483870966E-2</v>
      </c>
      <c r="BS261">
        <v>0.31077887549018685</v>
      </c>
      <c r="BT261">
        <v>0.59412698412698406</v>
      </c>
      <c r="BU261">
        <v>1.3302258206685851</v>
      </c>
      <c r="BV261">
        <v>8.547008547008547E-5</v>
      </c>
      <c r="BW261">
        <v>3.664036915295979E-2</v>
      </c>
      <c r="BX261">
        <v>0</v>
      </c>
      <c r="BY261">
        <v>4.8329100655785197E-2</v>
      </c>
      <c r="BZ261">
        <v>1.5555555555555555E-3</v>
      </c>
      <c r="CA261">
        <v>0.10214784637109008</v>
      </c>
      <c r="CB261">
        <v>0</v>
      </c>
      <c r="CC261">
        <v>4.569418776911989E-2</v>
      </c>
      <c r="CD261">
        <v>1.2000000000000001E-3</v>
      </c>
      <c r="CE261">
        <v>0.16578176847734477</v>
      </c>
      <c r="CF261">
        <v>2.8037383177570094E-4</v>
      </c>
      <c r="CG261">
        <v>6.4551069581056539E-2</v>
      </c>
      <c r="CH261">
        <v>1.9064748201438849E-3</v>
      </c>
      <c r="CI261">
        <v>5.3978512094877105E-2</v>
      </c>
      <c r="CJ261">
        <v>0.13783783783783782</v>
      </c>
      <c r="CK261">
        <v>0.62222877976306668</v>
      </c>
      <c r="CL261">
        <v>1.9163025210084035</v>
      </c>
      <c r="CM261">
        <v>2.1449116038846201</v>
      </c>
      <c r="CN261">
        <v>2.0748299319727891E-3</v>
      </c>
      <c r="CO261">
        <v>4.0179802658228236E-2</v>
      </c>
    </row>
    <row r="262" spans="1:93">
      <c r="A262">
        <v>5119</v>
      </c>
      <c r="B262" s="32" t="s">
        <v>301</v>
      </c>
      <c r="C262" t="e">
        <f t="shared" si="5"/>
        <v>#N/A</v>
      </c>
      <c r="D262">
        <v>1.1923076923076923E-2</v>
      </c>
      <c r="E262">
        <v>0.18990226403860674</v>
      </c>
      <c r="F262">
        <v>4.1304347826086963E-3</v>
      </c>
      <c r="G262">
        <v>0.10176204130865858</v>
      </c>
      <c r="H262">
        <v>1.0088124999999999</v>
      </c>
      <c r="I262">
        <v>1.6581645245749972</v>
      </c>
      <c r="J262">
        <v>0.17771028037383177</v>
      </c>
      <c r="K262">
        <v>0.39342591678128869</v>
      </c>
      <c r="L262">
        <v>5.3333333333333336E-4</v>
      </c>
      <c r="M262">
        <v>5.2563327428341459E-2</v>
      </c>
      <c r="N262">
        <v>1.1745454545454546</v>
      </c>
      <c r="O262">
        <v>1.2391187810033966</v>
      </c>
      <c r="P262">
        <v>5.3211009174311931E-3</v>
      </c>
      <c r="Q262">
        <v>0.12179797648034831</v>
      </c>
      <c r="R262">
        <v>0</v>
      </c>
      <c r="S262">
        <v>1.7212380038874917E-2</v>
      </c>
      <c r="T262">
        <v>3.3333333333333335E-3</v>
      </c>
      <c r="U262">
        <v>0.32430500531698159</v>
      </c>
      <c r="V262">
        <v>0</v>
      </c>
      <c r="W262">
        <v>0.11543221413282331</v>
      </c>
      <c r="X262">
        <v>0</v>
      </c>
      <c r="Y262">
        <v>0.41195573882769909</v>
      </c>
      <c r="Z262">
        <v>0</v>
      </c>
      <c r="AA262">
        <v>9.8410430652884198E-2</v>
      </c>
      <c r="AB262">
        <v>1.25E-3</v>
      </c>
      <c r="AC262">
        <v>0.13452038311478051</v>
      </c>
      <c r="AD262">
        <v>0.56545454545454543</v>
      </c>
      <c r="AE262">
        <v>2.6932426428180007</v>
      </c>
      <c r="AF262">
        <v>8.8309859154929574E-2</v>
      </c>
      <c r="AG262">
        <v>0.63430650956363954</v>
      </c>
      <c r="AH262">
        <v>0</v>
      </c>
      <c r="AI262">
        <v>8.1305430060333125E-2</v>
      </c>
      <c r="AJ262">
        <v>8.5555555555555551E-2</v>
      </c>
      <c r="AK262">
        <v>0.79239268782414463</v>
      </c>
      <c r="AL262">
        <v>7.1428571428571429E-4</v>
      </c>
      <c r="AM262">
        <v>4.4068512606852718E-2</v>
      </c>
      <c r="AN262">
        <v>2.1874999999999998E-3</v>
      </c>
      <c r="AO262">
        <v>0.12871837763922536</v>
      </c>
      <c r="AP262">
        <v>1.9349999999999998</v>
      </c>
      <c r="AQ262">
        <v>1.7324455537360011</v>
      </c>
      <c r="AR262">
        <v>2.1724137931034483E-2</v>
      </c>
      <c r="AS262">
        <v>0.32803336368236802</v>
      </c>
      <c r="AT262">
        <v>1.3846153846153847E-3</v>
      </c>
      <c r="AU262">
        <v>0.12243457609083411</v>
      </c>
      <c r="AV262">
        <v>1.0251546391752577</v>
      </c>
      <c r="AW262">
        <v>1.1441880298818026</v>
      </c>
      <c r="AX262">
        <v>0</v>
      </c>
      <c r="AY262">
        <v>6.4604913741045641E-2</v>
      </c>
      <c r="AZ262">
        <v>0</v>
      </c>
      <c r="BA262">
        <v>3.632172251907493E-2</v>
      </c>
      <c r="BB262">
        <v>9.6153846153846159E-4</v>
      </c>
      <c r="BC262">
        <v>0.11216256926530536</v>
      </c>
      <c r="BD262">
        <v>1.2439024390243903E-2</v>
      </c>
      <c r="BE262">
        <v>0.20536994712352172</v>
      </c>
      <c r="BF262">
        <v>5.2631578947368418E-2</v>
      </c>
      <c r="BG262">
        <v>0.53485111626662707</v>
      </c>
      <c r="BH262">
        <v>0</v>
      </c>
      <c r="BI262">
        <v>0.43409532809670681</v>
      </c>
      <c r="BJ262">
        <v>0</v>
      </c>
      <c r="BK262">
        <v>2.2951090938287108E-2</v>
      </c>
      <c r="BL262">
        <v>0</v>
      </c>
      <c r="BM262">
        <v>5.68191907901213E-2</v>
      </c>
      <c r="BN262">
        <v>1.945078125</v>
      </c>
      <c r="BO262">
        <v>1.7566065749238997</v>
      </c>
      <c r="BP262">
        <v>0.84600000000000009</v>
      </c>
      <c r="BQ262">
        <v>1.1936656428274472</v>
      </c>
      <c r="BR262">
        <v>1.7903225806451612E-2</v>
      </c>
      <c r="BS262">
        <v>0.32136734681227286</v>
      </c>
      <c r="BT262">
        <v>7.722222222222222E-2</v>
      </c>
      <c r="BU262">
        <v>0.4956982497200062</v>
      </c>
      <c r="BV262">
        <v>8.5470085470085481E-4</v>
      </c>
      <c r="BW262">
        <v>5.0422374414382368E-2</v>
      </c>
      <c r="BX262">
        <v>0</v>
      </c>
      <c r="BY262">
        <v>5.7556883858387878E-2</v>
      </c>
      <c r="BZ262">
        <v>5.7777777777777775E-3</v>
      </c>
      <c r="CA262">
        <v>0.10662323551381823</v>
      </c>
      <c r="CB262">
        <v>1.3888888888888889E-3</v>
      </c>
      <c r="CC262">
        <v>0.11718528422581019</v>
      </c>
      <c r="CD262">
        <v>9.4207999999999998</v>
      </c>
      <c r="CE262">
        <v>6.8588641699388342</v>
      </c>
      <c r="CF262">
        <v>2.9906542056074769E-3</v>
      </c>
      <c r="CG262">
        <v>0.10077140163527917</v>
      </c>
      <c r="CH262">
        <v>7.4460431654676269E-3</v>
      </c>
      <c r="CI262">
        <v>7.6390357039778575E-2</v>
      </c>
      <c r="CJ262">
        <v>4.0540540540540538E-4</v>
      </c>
      <c r="CK262">
        <v>4.5038521810164739E-2</v>
      </c>
      <c r="CL262">
        <v>0</v>
      </c>
      <c r="CM262">
        <v>2.9481893056617286E-2</v>
      </c>
      <c r="CN262">
        <v>1.4965986394557824E-3</v>
      </c>
      <c r="CO262">
        <v>4.0415404742425248E-2</v>
      </c>
    </row>
    <row r="263" spans="1:93">
      <c r="A263">
        <v>5128</v>
      </c>
      <c r="B263" s="32" t="s">
        <v>302</v>
      </c>
      <c r="C263" t="e">
        <f t="shared" ref="C263:C326" si="6">VLOOKUP(B263,stock_lu,2,FALSE)</f>
        <v>#N/A</v>
      </c>
      <c r="D263">
        <v>2.6923076923076922E-3</v>
      </c>
      <c r="E263">
        <v>7.4193045905974822E-2</v>
      </c>
      <c r="F263">
        <v>0</v>
      </c>
      <c r="G263">
        <v>2.8913719932240334E-2</v>
      </c>
      <c r="H263">
        <v>5.875E-3</v>
      </c>
      <c r="I263">
        <v>8.250612477908903E-2</v>
      </c>
      <c r="J263">
        <v>1.4018691588785047E-4</v>
      </c>
      <c r="K263">
        <v>3.9443696334370733E-2</v>
      </c>
      <c r="L263">
        <v>3.5999999999999999E-3</v>
      </c>
      <c r="M263">
        <v>0.16547000221237454</v>
      </c>
      <c r="N263">
        <v>0.35909090909090907</v>
      </c>
      <c r="O263">
        <v>0.71093349910102344</v>
      </c>
      <c r="P263">
        <v>1.6822018348623853</v>
      </c>
      <c r="Q263">
        <v>1.3057341100149678</v>
      </c>
      <c r="R263">
        <v>9.1743119266055046E-5</v>
      </c>
      <c r="S263">
        <v>4.0504063474123095E-2</v>
      </c>
      <c r="T263">
        <v>0</v>
      </c>
      <c r="U263">
        <v>0.30233030192348598</v>
      </c>
      <c r="V263">
        <v>0</v>
      </c>
      <c r="W263">
        <v>0.1503444719503334</v>
      </c>
      <c r="X263">
        <v>0</v>
      </c>
      <c r="Y263">
        <v>6.2539836289458833E-2</v>
      </c>
      <c r="Z263">
        <v>0</v>
      </c>
      <c r="AA263">
        <v>4.3892939739961639E-2</v>
      </c>
      <c r="AB263">
        <v>8.4999999999999992E-2</v>
      </c>
      <c r="AC263">
        <v>0.59294429400541537</v>
      </c>
      <c r="AD263">
        <v>25.732727272727274</v>
      </c>
      <c r="AE263">
        <v>12.222208076977257</v>
      </c>
      <c r="AF263">
        <v>0.78788732394366201</v>
      </c>
      <c r="AG263">
        <v>1.4080315879962502</v>
      </c>
      <c r="AH263">
        <v>6.779661016949153E-4</v>
      </c>
      <c r="AI263">
        <v>0.11897100197077853</v>
      </c>
      <c r="AJ263">
        <v>0</v>
      </c>
      <c r="AK263">
        <v>0.12408613998756547</v>
      </c>
      <c r="AL263">
        <v>0</v>
      </c>
      <c r="AM263">
        <v>5.7147893120996322E-2</v>
      </c>
      <c r="AN263">
        <v>0</v>
      </c>
      <c r="AO263">
        <v>4.7665550458061909E-2</v>
      </c>
      <c r="AP263">
        <v>0</v>
      </c>
      <c r="AQ263">
        <v>0.10181322356771408</v>
      </c>
      <c r="AR263">
        <v>2.3267241379310346</v>
      </c>
      <c r="AS263">
        <v>2.4939511157231617</v>
      </c>
      <c r="AT263">
        <v>0</v>
      </c>
      <c r="AU263">
        <v>3.0811253355443602E-2</v>
      </c>
      <c r="AV263">
        <v>1.9587628865979381E-2</v>
      </c>
      <c r="AW263">
        <v>0.20409224106831308</v>
      </c>
      <c r="AX263">
        <v>0.35048387096774192</v>
      </c>
      <c r="AY263">
        <v>0.91885535347848579</v>
      </c>
      <c r="AZ263">
        <v>0</v>
      </c>
      <c r="BA263">
        <v>0.2290667927910022</v>
      </c>
      <c r="BB263">
        <v>2.2692307692307692E-2</v>
      </c>
      <c r="BC263">
        <v>0.31264843323496844</v>
      </c>
      <c r="BD263">
        <v>9.5121951219512193E-3</v>
      </c>
      <c r="BE263">
        <v>0.24587351316977568</v>
      </c>
      <c r="BF263">
        <v>0</v>
      </c>
      <c r="BG263">
        <v>0.18959785002597845</v>
      </c>
      <c r="BH263">
        <v>0</v>
      </c>
      <c r="BI263">
        <v>0.18573769097570073</v>
      </c>
      <c r="BJ263">
        <v>0</v>
      </c>
      <c r="BK263">
        <v>0.10151425572012751</v>
      </c>
      <c r="BL263">
        <v>0</v>
      </c>
      <c r="BM263">
        <v>0.14929092530370955</v>
      </c>
      <c r="BN263">
        <v>7.8125000000000002E-5</v>
      </c>
      <c r="BO263">
        <v>6.9059713468870104E-2</v>
      </c>
      <c r="BP263">
        <v>1.8181818181818182E-3</v>
      </c>
      <c r="BQ263">
        <v>5.3221559103763028E-2</v>
      </c>
      <c r="BR263">
        <v>4.193548387096774E-3</v>
      </c>
      <c r="BS263">
        <v>0.12483918488282526</v>
      </c>
      <c r="BT263">
        <v>4.6269841269841273E-2</v>
      </c>
      <c r="BU263">
        <v>0.30346505730330792</v>
      </c>
      <c r="BV263">
        <v>4.273504273504274E-4</v>
      </c>
      <c r="BW263">
        <v>3.8428948442649852E-2</v>
      </c>
      <c r="BX263">
        <v>0</v>
      </c>
      <c r="BY263">
        <v>7.2020248483458907E-2</v>
      </c>
      <c r="BZ263">
        <v>6.8888888888888897E-3</v>
      </c>
      <c r="CA263">
        <v>0.10740115409431167</v>
      </c>
      <c r="CB263">
        <v>0</v>
      </c>
      <c r="CC263">
        <v>4.2230101090854788E-2</v>
      </c>
      <c r="CD263">
        <v>5.3200000000000004E-2</v>
      </c>
      <c r="CE263">
        <v>0.68975647840375576</v>
      </c>
      <c r="CF263">
        <v>2.8037383177570094E-4</v>
      </c>
      <c r="CG263">
        <v>3.8521531522501588E-2</v>
      </c>
      <c r="CH263">
        <v>7.1942446043165466E-5</v>
      </c>
      <c r="CI263">
        <v>2.2615902544554596E-2</v>
      </c>
      <c r="CJ263">
        <v>0</v>
      </c>
      <c r="CK263">
        <v>8.0773507636808753E-2</v>
      </c>
      <c r="CL263">
        <v>8.4033613445378156E-4</v>
      </c>
      <c r="CM263">
        <v>4.2731741131973727E-2</v>
      </c>
      <c r="CN263">
        <v>1.7006802721088437E-4</v>
      </c>
      <c r="CO263">
        <v>2.2769043522605271E-2</v>
      </c>
    </row>
    <row r="264" spans="1:93">
      <c r="A264">
        <v>5151</v>
      </c>
      <c r="B264" s="32" t="s">
        <v>303</v>
      </c>
      <c r="C264" t="e">
        <f t="shared" si="6"/>
        <v>#N/A</v>
      </c>
      <c r="D264">
        <v>9.6153846153846154E-5</v>
      </c>
      <c r="E264">
        <v>4.1916579058410695E-2</v>
      </c>
      <c r="F264">
        <v>2.2826086956521741E-3</v>
      </c>
      <c r="G264">
        <v>4.3603790306037664E-2</v>
      </c>
      <c r="H264">
        <v>4.2062500000000003E-2</v>
      </c>
      <c r="I264">
        <v>0.2710071115034603</v>
      </c>
      <c r="J264">
        <v>3.1775700934579443E-3</v>
      </c>
      <c r="K264">
        <v>7.5298362427999907E-2</v>
      </c>
      <c r="L264">
        <v>3.3333333333333335E-3</v>
      </c>
      <c r="M264">
        <v>0.15673020396746631</v>
      </c>
      <c r="N264">
        <v>1.1164705882352941</v>
      </c>
      <c r="O264">
        <v>1.3313565303933828</v>
      </c>
      <c r="P264">
        <v>1.4678899082568807E-3</v>
      </c>
      <c r="Q264">
        <v>0.10868011886644076</v>
      </c>
      <c r="R264">
        <v>6.5412844036697254E-2</v>
      </c>
      <c r="S264">
        <v>0.4458230651508972</v>
      </c>
      <c r="T264">
        <v>0</v>
      </c>
      <c r="U264">
        <v>0.12806504583841979</v>
      </c>
      <c r="V264">
        <v>0</v>
      </c>
      <c r="W264">
        <v>0.12490347948683733</v>
      </c>
      <c r="X264">
        <v>0</v>
      </c>
      <c r="Y264">
        <v>0.16249600147403481</v>
      </c>
      <c r="Z264">
        <v>0</v>
      </c>
      <c r="AA264">
        <v>5.874128576959637E-2</v>
      </c>
      <c r="AB264">
        <v>5.3437499999999999E-2</v>
      </c>
      <c r="AC264">
        <v>0.4462186696117843</v>
      </c>
      <c r="AD264">
        <v>1.9090909090909092E-2</v>
      </c>
      <c r="AE264">
        <v>0.61539016412793812</v>
      </c>
      <c r="AF264">
        <v>2.2535211267605635E-3</v>
      </c>
      <c r="AG264">
        <v>0.13062206479910363</v>
      </c>
      <c r="AH264">
        <v>3.7288135593220341E-3</v>
      </c>
      <c r="AI264">
        <v>0.16977607102129891</v>
      </c>
      <c r="AJ264">
        <v>4.2222222222222218E-3</v>
      </c>
      <c r="AK264">
        <v>0.14444782489678315</v>
      </c>
      <c r="AL264">
        <v>0</v>
      </c>
      <c r="AM264">
        <v>4.996135720455732E-2</v>
      </c>
      <c r="AN264">
        <v>0</v>
      </c>
      <c r="AO264">
        <v>4.3628338762716136E-2</v>
      </c>
      <c r="AP264">
        <v>5.0000000000000001E-4</v>
      </c>
      <c r="AQ264">
        <v>4.9195955364261613E-2</v>
      </c>
      <c r="AR264">
        <v>0.14482758620689654</v>
      </c>
      <c r="AS264">
        <v>0.82813606178796706</v>
      </c>
      <c r="AT264">
        <v>9.2307692307692305E-4</v>
      </c>
      <c r="AU264">
        <v>6.0267994185241577E-2</v>
      </c>
      <c r="AV264">
        <v>1.6494845360824743E-3</v>
      </c>
      <c r="AW264">
        <v>8.4516922631039451E-2</v>
      </c>
      <c r="AX264">
        <v>0</v>
      </c>
      <c r="AY264">
        <v>2.8909158997580585E-2</v>
      </c>
      <c r="AZ264">
        <v>6.9589285714285714</v>
      </c>
      <c r="BA264">
        <v>5.8830553459592902</v>
      </c>
      <c r="BB264">
        <v>3.0769230769230769E-3</v>
      </c>
      <c r="BC264">
        <v>0.20536149890990624</v>
      </c>
      <c r="BD264">
        <v>3.4146341463414634E-3</v>
      </c>
      <c r="BE264">
        <v>0.15790655891423513</v>
      </c>
      <c r="BF264">
        <v>0</v>
      </c>
      <c r="BG264">
        <v>0.5913564747662996</v>
      </c>
      <c r="BH264">
        <v>0</v>
      </c>
      <c r="BI264">
        <v>0.59333194274320666</v>
      </c>
      <c r="BJ264">
        <v>1.1494252873563219E-4</v>
      </c>
      <c r="BK264">
        <v>5.2172637449239959E-2</v>
      </c>
      <c r="BL264">
        <v>2.4390243902439024E-4</v>
      </c>
      <c r="BM264">
        <v>0.12866672884903568</v>
      </c>
      <c r="BN264">
        <v>3.5937499999999997E-3</v>
      </c>
      <c r="BO264">
        <v>8.2219821879586846E-2</v>
      </c>
      <c r="BP264">
        <v>3.7454545454545456E-2</v>
      </c>
      <c r="BQ264">
        <v>0.30842690724985578</v>
      </c>
      <c r="BR264">
        <v>6.6129032258064524E-3</v>
      </c>
      <c r="BS264">
        <v>0.166230745549903</v>
      </c>
      <c r="BT264">
        <v>4.8412698412698416E-3</v>
      </c>
      <c r="BU264">
        <v>0.11054583681986326</v>
      </c>
      <c r="BV264">
        <v>8.547008547008547E-5</v>
      </c>
      <c r="BW264">
        <v>4.6020032424352264E-2</v>
      </c>
      <c r="BX264">
        <v>8.6363636363636365E-3</v>
      </c>
      <c r="BY264">
        <v>0.29959078067187989</v>
      </c>
      <c r="BZ264">
        <v>1.2222222222222222E-3</v>
      </c>
      <c r="CA264">
        <v>6.2936886681583773E-2</v>
      </c>
      <c r="CB264">
        <v>5.5555555555555556E-4</v>
      </c>
      <c r="CC264">
        <v>6.20212525153786E-2</v>
      </c>
      <c r="CD264">
        <v>0</v>
      </c>
      <c r="CE264">
        <v>9.3912446218568243E-2</v>
      </c>
      <c r="CF264">
        <v>1.8691588785046731E-4</v>
      </c>
      <c r="CG264">
        <v>2.8897768220068672E-2</v>
      </c>
      <c r="CH264">
        <v>4.3165467625899283E-4</v>
      </c>
      <c r="CI264">
        <v>3.1208083799705553E-2</v>
      </c>
      <c r="CJ264">
        <v>1.8918918918918919E-3</v>
      </c>
      <c r="CK264">
        <v>8.1296170307897514E-2</v>
      </c>
      <c r="CL264">
        <v>7.5630252100840334E-4</v>
      </c>
      <c r="CM264">
        <v>5.4033492963496084E-2</v>
      </c>
      <c r="CN264">
        <v>4.4217687074829933E-4</v>
      </c>
      <c r="CO264">
        <v>2.5198331206442211E-2</v>
      </c>
    </row>
    <row r="265" spans="1:93">
      <c r="A265">
        <v>5020</v>
      </c>
      <c r="B265" s="32" t="s">
        <v>304</v>
      </c>
      <c r="C265" t="e">
        <f t="shared" si="6"/>
        <v>#N/A</v>
      </c>
      <c r="D265">
        <v>0.91211538461538466</v>
      </c>
      <c r="E265">
        <v>0.98703077731929556</v>
      </c>
      <c r="F265">
        <v>5.4347826086956517E-5</v>
      </c>
      <c r="G265">
        <v>2.6454222396212253E-2</v>
      </c>
      <c r="H265">
        <v>0</v>
      </c>
      <c r="I265">
        <v>2.91954848843749E-2</v>
      </c>
      <c r="J265">
        <v>0</v>
      </c>
      <c r="K265">
        <v>2.9525430989360855E-2</v>
      </c>
      <c r="L265">
        <v>8.266666666666667E-3</v>
      </c>
      <c r="M265">
        <v>0.17203849460037252</v>
      </c>
      <c r="N265">
        <v>5.3475935828877003E-5</v>
      </c>
      <c r="O265">
        <v>3.3434440120609421E-2</v>
      </c>
      <c r="P265">
        <v>5.5045871559633022E-4</v>
      </c>
      <c r="Q265">
        <v>4.4191528476834926E-2</v>
      </c>
      <c r="R265">
        <v>0</v>
      </c>
      <c r="S265">
        <v>4.7312744050360851E-2</v>
      </c>
      <c r="T265">
        <v>0.11047619047619048</v>
      </c>
      <c r="U265">
        <v>1.097204616922995</v>
      </c>
      <c r="V265">
        <v>0</v>
      </c>
      <c r="W265">
        <v>0.28425167686678676</v>
      </c>
      <c r="X265">
        <v>0</v>
      </c>
      <c r="Y265">
        <v>0.13588894944276403</v>
      </c>
      <c r="Z265">
        <v>0</v>
      </c>
      <c r="AA265">
        <v>0.11176654363461189</v>
      </c>
      <c r="AB265">
        <v>0</v>
      </c>
      <c r="AC265">
        <v>6.3173049502286513E-2</v>
      </c>
      <c r="AD265">
        <v>0</v>
      </c>
      <c r="AE265">
        <v>0.29950347282297612</v>
      </c>
      <c r="AF265">
        <v>0</v>
      </c>
      <c r="AG265">
        <v>5.9893023946297315E-2</v>
      </c>
      <c r="AH265">
        <v>5.084745762711864E-3</v>
      </c>
      <c r="AI265">
        <v>0.24189417454574613</v>
      </c>
      <c r="AJ265">
        <v>0</v>
      </c>
      <c r="AK265">
        <v>0.11653613030715708</v>
      </c>
      <c r="AL265">
        <v>0</v>
      </c>
      <c r="AM265">
        <v>5.6277027376906097E-2</v>
      </c>
      <c r="AN265">
        <v>0</v>
      </c>
      <c r="AO265">
        <v>4.4868015488556991E-2</v>
      </c>
      <c r="AP265">
        <v>2E-3</v>
      </c>
      <c r="AQ265">
        <v>9.1010097702333967E-2</v>
      </c>
      <c r="AR265">
        <v>3.4482758620689655E-3</v>
      </c>
      <c r="AS265">
        <v>0.20829568480703314</v>
      </c>
      <c r="AT265">
        <v>0</v>
      </c>
      <c r="AU265">
        <v>5.6491676651990903E-2</v>
      </c>
      <c r="AV265">
        <v>3.0927835051546389E-4</v>
      </c>
      <c r="AW265">
        <v>5.2260584735263772E-2</v>
      </c>
      <c r="AX265">
        <v>0</v>
      </c>
      <c r="AY265">
        <v>5.0601454037557753E-2</v>
      </c>
      <c r="AZ265">
        <v>0</v>
      </c>
      <c r="BA265">
        <v>0.2618292990827914</v>
      </c>
      <c r="BB265">
        <v>1.0961538461538462E-2</v>
      </c>
      <c r="BC265">
        <v>0.32229003178264537</v>
      </c>
      <c r="BD265">
        <v>0</v>
      </c>
      <c r="BE265">
        <v>0.10772398964852065</v>
      </c>
      <c r="BF265">
        <v>0</v>
      </c>
      <c r="BG265">
        <v>0.18265017412696558</v>
      </c>
      <c r="BH265">
        <v>0</v>
      </c>
      <c r="BI265">
        <v>0.2671471069610819</v>
      </c>
      <c r="BJ265">
        <v>0</v>
      </c>
      <c r="BK265">
        <v>3.6671929088040962E-2</v>
      </c>
      <c r="BL265">
        <v>0</v>
      </c>
      <c r="BM265">
        <v>3.753979253541978E-2</v>
      </c>
      <c r="BN265">
        <v>9.3749999999999997E-4</v>
      </c>
      <c r="BO265">
        <v>7.2629676489646411E-2</v>
      </c>
      <c r="BP265">
        <v>8.1818181818181816E-4</v>
      </c>
      <c r="BQ265">
        <v>5.9831998017772052E-2</v>
      </c>
      <c r="BR265">
        <v>0</v>
      </c>
      <c r="BS265">
        <v>0.10312517190341074</v>
      </c>
      <c r="BT265">
        <v>7.1428571428571429E-4</v>
      </c>
      <c r="BU265">
        <v>5.6503299569903256E-2</v>
      </c>
      <c r="BV265">
        <v>2.5641025641025641E-4</v>
      </c>
      <c r="BW265">
        <v>5.2529191233000733E-2</v>
      </c>
      <c r="BX265">
        <v>0</v>
      </c>
      <c r="BY265">
        <v>4.2773301901250921E-2</v>
      </c>
      <c r="BZ265">
        <v>0</v>
      </c>
      <c r="CA265">
        <v>4.6745797853515077E-2</v>
      </c>
      <c r="CB265">
        <v>0</v>
      </c>
      <c r="CC265">
        <v>2.8309265999918572E-2</v>
      </c>
      <c r="CD265">
        <v>3.4591999999999996</v>
      </c>
      <c r="CE265">
        <v>3.6555386868981925</v>
      </c>
      <c r="CF265">
        <v>4.6728971962616824E-4</v>
      </c>
      <c r="CG265">
        <v>5.716878455059806E-2</v>
      </c>
      <c r="CH265">
        <v>7.1942446043165466E-5</v>
      </c>
      <c r="CI265">
        <v>2.0610737013702963E-2</v>
      </c>
      <c r="CJ265">
        <v>6.4864864864864862E-3</v>
      </c>
      <c r="CK265">
        <v>0.10099316740248419</v>
      </c>
      <c r="CL265">
        <v>0</v>
      </c>
      <c r="CM265">
        <v>3.8093781823564862E-2</v>
      </c>
      <c r="CN265">
        <v>0</v>
      </c>
      <c r="CO265">
        <v>2.0816302069368246E-2</v>
      </c>
    </row>
    <row r="266" spans="1:93">
      <c r="A266">
        <v>5068</v>
      </c>
      <c r="B266" s="32" t="s">
        <v>305</v>
      </c>
      <c r="C266" t="e">
        <f t="shared" si="6"/>
        <v>#N/A</v>
      </c>
      <c r="D266">
        <v>9.6153846153846159E-4</v>
      </c>
      <c r="E266">
        <v>6.4408964837785992E-2</v>
      </c>
      <c r="F266">
        <v>0</v>
      </c>
      <c r="G266">
        <v>3.2936429388111928E-2</v>
      </c>
      <c r="H266">
        <v>0.21081250000000001</v>
      </c>
      <c r="I266">
        <v>0.48628651077020313</v>
      </c>
      <c r="J266">
        <v>0</v>
      </c>
      <c r="K266">
        <v>3.4242483186321025E-2</v>
      </c>
      <c r="L266">
        <v>0</v>
      </c>
      <c r="M266">
        <v>3.0986164884370948E-2</v>
      </c>
      <c r="N266">
        <v>5.3475935828877003E-5</v>
      </c>
      <c r="O266">
        <v>3.4590490748253648E-2</v>
      </c>
      <c r="P266">
        <v>0</v>
      </c>
      <c r="Q266">
        <v>4.7065705328421546E-2</v>
      </c>
      <c r="R266">
        <v>2.7522935779816511E-4</v>
      </c>
      <c r="S266">
        <v>6.1241608841255547E-2</v>
      </c>
      <c r="T266">
        <v>0</v>
      </c>
      <c r="U266">
        <v>0.23354912463839794</v>
      </c>
      <c r="V266">
        <v>0</v>
      </c>
      <c r="W266">
        <v>0.45385395166390696</v>
      </c>
      <c r="X266">
        <v>0</v>
      </c>
      <c r="Y266">
        <v>0.18367494017520414</v>
      </c>
      <c r="Z266">
        <v>0</v>
      </c>
      <c r="AA266">
        <v>6.0331715470299363E-2</v>
      </c>
      <c r="AB266">
        <v>0</v>
      </c>
      <c r="AC266">
        <v>5.8537114375205888E-2</v>
      </c>
      <c r="AD266">
        <v>0</v>
      </c>
      <c r="AE266">
        <v>0.62340106736280043</v>
      </c>
      <c r="AF266">
        <v>0</v>
      </c>
      <c r="AG266">
        <v>5.0974694132914583E-2</v>
      </c>
      <c r="AH266">
        <v>0</v>
      </c>
      <c r="AI266">
        <v>0.10463169825262286</v>
      </c>
      <c r="AJ266">
        <v>0</v>
      </c>
      <c r="AK266">
        <v>7.7389133654543363E-2</v>
      </c>
      <c r="AL266">
        <v>0</v>
      </c>
      <c r="AM266">
        <v>5.429274693950404E-2</v>
      </c>
      <c r="AN266">
        <v>0</v>
      </c>
      <c r="AO266">
        <v>8.1751732914865205E-2</v>
      </c>
      <c r="AP266">
        <v>0</v>
      </c>
      <c r="AQ266">
        <v>5.6860270919517286E-2</v>
      </c>
      <c r="AR266">
        <v>0</v>
      </c>
      <c r="AS266">
        <v>8.8834344451205402E-2</v>
      </c>
      <c r="AT266">
        <v>0</v>
      </c>
      <c r="AU266">
        <v>5.9182276520808305E-2</v>
      </c>
      <c r="AV266">
        <v>0</v>
      </c>
      <c r="AW266">
        <v>4.1595674294474437E-2</v>
      </c>
      <c r="AX266">
        <v>0</v>
      </c>
      <c r="AY266">
        <v>6.1766430277221951E-2</v>
      </c>
      <c r="AZ266">
        <v>0</v>
      </c>
      <c r="BA266">
        <v>0.14105280284105992</v>
      </c>
      <c r="BB266">
        <v>0</v>
      </c>
      <c r="BC266">
        <v>8.0784789522668349E-2</v>
      </c>
      <c r="BD266">
        <v>0</v>
      </c>
      <c r="BE266">
        <v>7.978268313144625E-2</v>
      </c>
      <c r="BF266">
        <v>0</v>
      </c>
      <c r="BG266">
        <v>0.14942095790840798</v>
      </c>
      <c r="BH266">
        <v>0</v>
      </c>
      <c r="BI266">
        <v>0.45476696372882014</v>
      </c>
      <c r="BJ266">
        <v>0</v>
      </c>
      <c r="BK266">
        <v>5.1551839532803484E-2</v>
      </c>
      <c r="BL266">
        <v>0</v>
      </c>
      <c r="BM266">
        <v>0.14073878051352462</v>
      </c>
      <c r="BN266">
        <v>0</v>
      </c>
      <c r="BO266">
        <v>3.5357490227836047E-2</v>
      </c>
      <c r="BP266">
        <v>0</v>
      </c>
      <c r="BQ266">
        <v>7.2636682253258755E-2</v>
      </c>
      <c r="BR266">
        <v>0</v>
      </c>
      <c r="BS266">
        <v>8.0677434173618126E-2</v>
      </c>
      <c r="BT266">
        <v>0</v>
      </c>
      <c r="BU266">
        <v>3.3469316089695514E-2</v>
      </c>
      <c r="BV266">
        <v>0</v>
      </c>
      <c r="BW266">
        <v>3.4009252607581551E-2</v>
      </c>
      <c r="BX266">
        <v>0</v>
      </c>
      <c r="BY266">
        <v>7.2146754018538789E-2</v>
      </c>
      <c r="BZ266">
        <v>0</v>
      </c>
      <c r="CA266">
        <v>5.1892628421467017E-2</v>
      </c>
      <c r="CB266">
        <v>0</v>
      </c>
      <c r="CC266">
        <v>6.7796456662229707E-2</v>
      </c>
      <c r="CD266">
        <v>0</v>
      </c>
      <c r="CE266">
        <v>0.30720321430852265</v>
      </c>
      <c r="CF266">
        <v>0</v>
      </c>
      <c r="CG266">
        <v>5.3288008605934196E-2</v>
      </c>
      <c r="CH266">
        <v>0</v>
      </c>
      <c r="CI266">
        <v>2.60845479233211E-2</v>
      </c>
      <c r="CJ266">
        <v>0</v>
      </c>
      <c r="CK266">
        <v>3.8410773732819752E-2</v>
      </c>
      <c r="CL266">
        <v>0</v>
      </c>
      <c r="CM266">
        <v>3.576791627119813E-2</v>
      </c>
      <c r="CN266">
        <v>0</v>
      </c>
      <c r="CO266">
        <v>1.595297306883494E-2</v>
      </c>
    </row>
    <row r="267" spans="1:93">
      <c r="A267">
        <v>5127</v>
      </c>
      <c r="B267" s="32" t="s">
        <v>306</v>
      </c>
      <c r="C267" t="e">
        <f t="shared" si="6"/>
        <v>#N/A</v>
      </c>
      <c r="D267">
        <v>9.6153846153846154E-5</v>
      </c>
      <c r="E267">
        <v>5.7651798523439809E-2</v>
      </c>
      <c r="F267">
        <v>0</v>
      </c>
      <c r="G267">
        <v>3.1839680848395016E-2</v>
      </c>
      <c r="H267">
        <v>0</v>
      </c>
      <c r="I267">
        <v>3.9579941348816053E-2</v>
      </c>
      <c r="J267">
        <v>0</v>
      </c>
      <c r="K267">
        <v>2.3233819768563743E-2</v>
      </c>
      <c r="L267">
        <v>0</v>
      </c>
      <c r="M267">
        <v>5.9410391005748693E-2</v>
      </c>
      <c r="N267">
        <v>0</v>
      </c>
      <c r="O267">
        <v>2.7163029709851984E-2</v>
      </c>
      <c r="P267">
        <v>0</v>
      </c>
      <c r="Q267">
        <v>3.887126184599296E-2</v>
      </c>
      <c r="R267">
        <v>0</v>
      </c>
      <c r="S267">
        <v>2.4478143678632897E-2</v>
      </c>
      <c r="T267">
        <v>0</v>
      </c>
      <c r="U267">
        <v>0.43749405722250717</v>
      </c>
      <c r="V267">
        <v>0</v>
      </c>
      <c r="W267">
        <v>0.12589617978639578</v>
      </c>
      <c r="X267">
        <v>0</v>
      </c>
      <c r="Y267">
        <v>0.3118003719484545</v>
      </c>
      <c r="Z267">
        <v>0</v>
      </c>
      <c r="AA267">
        <v>6.0651619614781833E-2</v>
      </c>
      <c r="AB267">
        <v>0</v>
      </c>
      <c r="AC267">
        <v>7.5935997574093625E-2</v>
      </c>
      <c r="AD267">
        <v>0</v>
      </c>
      <c r="AE267">
        <v>0.1972628694508077</v>
      </c>
      <c r="AF267">
        <v>0</v>
      </c>
      <c r="AG267">
        <v>7.9778671734031553E-2</v>
      </c>
      <c r="AH267">
        <v>0</v>
      </c>
      <c r="AI267">
        <v>9.7835765871732053E-2</v>
      </c>
      <c r="AJ267">
        <v>0</v>
      </c>
      <c r="AK267">
        <v>0.1206867500149164</v>
      </c>
      <c r="AL267">
        <v>0</v>
      </c>
      <c r="AM267">
        <v>4.4088370104119791E-2</v>
      </c>
      <c r="AN267">
        <v>0</v>
      </c>
      <c r="AO267">
        <v>4.0515880265093188E-2</v>
      </c>
      <c r="AP267">
        <v>0</v>
      </c>
      <c r="AQ267">
        <v>4.9834560782100149E-2</v>
      </c>
      <c r="AR267">
        <v>0</v>
      </c>
      <c r="AS267">
        <v>6.055528295887503E-2</v>
      </c>
      <c r="AT267">
        <v>0</v>
      </c>
      <c r="AU267">
        <v>9.8110150647963149E-2</v>
      </c>
      <c r="AV267">
        <v>0</v>
      </c>
      <c r="AW267">
        <v>3.9155388063987343E-2</v>
      </c>
      <c r="AX267">
        <v>0</v>
      </c>
      <c r="AY267">
        <v>0.11710114930228818</v>
      </c>
      <c r="AZ267">
        <v>0</v>
      </c>
      <c r="BA267">
        <v>0.11333420871160844</v>
      </c>
      <c r="BB267">
        <v>0</v>
      </c>
      <c r="BC267">
        <v>7.2379774683113796E-2</v>
      </c>
      <c r="BD267">
        <v>0</v>
      </c>
      <c r="BE267">
        <v>7.3070520937673689E-2</v>
      </c>
      <c r="BF267">
        <v>0</v>
      </c>
      <c r="BG267">
        <v>0.14635536201041255</v>
      </c>
      <c r="BH267">
        <v>0</v>
      </c>
      <c r="BI267">
        <v>0.24685285826452014</v>
      </c>
      <c r="BJ267">
        <v>0</v>
      </c>
      <c r="BK267">
        <v>6.2306629756480658E-2</v>
      </c>
      <c r="BL267">
        <v>0</v>
      </c>
      <c r="BM267">
        <v>0.12657433075517568</v>
      </c>
      <c r="BN267">
        <v>0</v>
      </c>
      <c r="BO267">
        <v>3.7340574873094619E-2</v>
      </c>
      <c r="BP267">
        <v>0</v>
      </c>
      <c r="BQ267">
        <v>4.5266814648822436E-2</v>
      </c>
      <c r="BR267">
        <v>0</v>
      </c>
      <c r="BS267">
        <v>6.234018471149233E-2</v>
      </c>
      <c r="BT267">
        <v>0</v>
      </c>
      <c r="BU267">
        <v>2.7802332581452538E-2</v>
      </c>
      <c r="BV267">
        <v>0</v>
      </c>
      <c r="BW267">
        <v>2.9692815062345189E-2</v>
      </c>
      <c r="BX267">
        <v>0</v>
      </c>
      <c r="BY267">
        <v>0.11338739246528699</v>
      </c>
      <c r="BZ267">
        <v>0</v>
      </c>
      <c r="CA267">
        <v>4.9588968597669557E-2</v>
      </c>
      <c r="CB267">
        <v>0</v>
      </c>
      <c r="CC267">
        <v>5.986547241506366E-2</v>
      </c>
      <c r="CD267">
        <v>0</v>
      </c>
      <c r="CE267">
        <v>0.2630340924545323</v>
      </c>
      <c r="CF267">
        <v>0</v>
      </c>
      <c r="CG267">
        <v>2.3157390320859721E-2</v>
      </c>
      <c r="CH267">
        <v>0</v>
      </c>
      <c r="CI267">
        <v>2.2227222159786286E-2</v>
      </c>
      <c r="CJ267">
        <v>0</v>
      </c>
      <c r="CK267">
        <v>5.2140860818907626E-2</v>
      </c>
      <c r="CL267">
        <v>0</v>
      </c>
      <c r="CM267">
        <v>4.750643731283808E-2</v>
      </c>
      <c r="CN267">
        <v>0</v>
      </c>
      <c r="CO267">
        <v>1.854458115323758E-2</v>
      </c>
    </row>
    <row r="268" spans="1:93">
      <c r="A268">
        <v>5002</v>
      </c>
      <c r="B268" s="32" t="s">
        <v>307</v>
      </c>
      <c r="C268" t="e">
        <f t="shared" si="6"/>
        <v>#N/A</v>
      </c>
      <c r="D268">
        <v>0.32750000000000001</v>
      </c>
      <c r="E268">
        <v>1.0339078568932698</v>
      </c>
      <c r="F268">
        <v>2.1739130434782607E-4</v>
      </c>
      <c r="G268">
        <v>3.4301824463374396E-2</v>
      </c>
      <c r="H268">
        <v>4.8500000000000001E-2</v>
      </c>
      <c r="I268">
        <v>0.2508545201885542</v>
      </c>
      <c r="J268">
        <v>4.6728971962616824E-4</v>
      </c>
      <c r="K268">
        <v>2.9245126563972594E-2</v>
      </c>
      <c r="L268">
        <v>0.81746666666666667</v>
      </c>
      <c r="M268">
        <v>1.7252793306815279</v>
      </c>
      <c r="N268">
        <v>8.5561497326203204E-4</v>
      </c>
      <c r="O268">
        <v>4.8644270233015631E-2</v>
      </c>
      <c r="P268">
        <v>3.761467889908257E-3</v>
      </c>
      <c r="Q268">
        <v>0.10483374891460838</v>
      </c>
      <c r="R268">
        <v>1.0091743119266055E-3</v>
      </c>
      <c r="S268">
        <v>5.6446266644498387E-2</v>
      </c>
      <c r="T268">
        <v>0</v>
      </c>
      <c r="U268">
        <v>0.28070832338262014</v>
      </c>
      <c r="V268">
        <v>0</v>
      </c>
      <c r="W268">
        <v>0.23249343414318605</v>
      </c>
      <c r="X268">
        <v>1.3823529411764706</v>
      </c>
      <c r="Y268">
        <v>3.6347898921060393</v>
      </c>
      <c r="Z268">
        <v>0</v>
      </c>
      <c r="AA268">
        <v>0.15288127049539715</v>
      </c>
      <c r="AB268">
        <v>1.2968749999999999E-2</v>
      </c>
      <c r="AC268">
        <v>0.22590029458659297</v>
      </c>
      <c r="AD268">
        <v>0</v>
      </c>
      <c r="AE268">
        <v>0.34050979294567901</v>
      </c>
      <c r="AF268">
        <v>4.0845070422535212E-3</v>
      </c>
      <c r="AG268">
        <v>0.14783126498914506</v>
      </c>
      <c r="AH268">
        <v>0</v>
      </c>
      <c r="AI268">
        <v>8.0516660966965872E-2</v>
      </c>
      <c r="AJ268">
        <v>6.6666666666666664E-4</v>
      </c>
      <c r="AK268">
        <v>0.10340608919173085</v>
      </c>
      <c r="AL268">
        <v>4.7619047619047614E-4</v>
      </c>
      <c r="AM268">
        <v>5.6761653328007054E-2</v>
      </c>
      <c r="AN268">
        <v>0.32906250000000004</v>
      </c>
      <c r="AO268">
        <v>1.2016998454904861</v>
      </c>
      <c r="AP268">
        <v>9.4999999999999998E-3</v>
      </c>
      <c r="AQ268">
        <v>0.17587814080220762</v>
      </c>
      <c r="AR268">
        <v>6.6484482758620693</v>
      </c>
      <c r="AS268">
        <v>4.6727251466814996</v>
      </c>
      <c r="AT268">
        <v>6.1538461538461541E-4</v>
      </c>
      <c r="AU268">
        <v>9.1823889934353517E-2</v>
      </c>
      <c r="AV268">
        <v>2.0839175257731957</v>
      </c>
      <c r="AW268">
        <v>1.9442213344060446</v>
      </c>
      <c r="AX268">
        <v>0</v>
      </c>
      <c r="AY268">
        <v>9.4550419767380281E-2</v>
      </c>
      <c r="AZ268">
        <v>0</v>
      </c>
      <c r="BA268">
        <v>8.2730257642249297E-2</v>
      </c>
      <c r="BB268">
        <v>7.4999999999999997E-3</v>
      </c>
      <c r="BC268">
        <v>0.14175292233001377</v>
      </c>
      <c r="BD268">
        <v>1.4634146341463415E-3</v>
      </c>
      <c r="BE268">
        <v>0.12396717261431993</v>
      </c>
      <c r="BF268">
        <v>0</v>
      </c>
      <c r="BG268">
        <v>0.20370358247942388</v>
      </c>
      <c r="BH268">
        <v>0</v>
      </c>
      <c r="BI268">
        <v>0.23676115725464431</v>
      </c>
      <c r="BJ268">
        <v>1.1494252873563219E-4</v>
      </c>
      <c r="BK268">
        <v>2.8861087925433859E-2</v>
      </c>
      <c r="BL268">
        <v>0</v>
      </c>
      <c r="BM268">
        <v>7.0892499424462796E-2</v>
      </c>
      <c r="BN268">
        <v>2.6875E-2</v>
      </c>
      <c r="BO268">
        <v>0.19129669898538357</v>
      </c>
      <c r="BP268">
        <v>0</v>
      </c>
      <c r="BQ268">
        <v>3.7759425014395304E-2</v>
      </c>
      <c r="BR268">
        <v>1.9354838709677422E-3</v>
      </c>
      <c r="BS268">
        <v>7.8039734238476252E-2</v>
      </c>
      <c r="BT268">
        <v>2.0079365079365079E-2</v>
      </c>
      <c r="BU268">
        <v>0.21571388723982221</v>
      </c>
      <c r="BV268">
        <v>8.547008547008547E-5</v>
      </c>
      <c r="BW268">
        <v>5.5900956089222381E-2</v>
      </c>
      <c r="BX268">
        <v>0</v>
      </c>
      <c r="BY268">
        <v>5.1407191811428429E-2</v>
      </c>
      <c r="BZ268">
        <v>6.6666666666666664E-4</v>
      </c>
      <c r="CA268">
        <v>3.9581185770852081E-2</v>
      </c>
      <c r="CB268">
        <v>0</v>
      </c>
      <c r="CC268">
        <v>9.2694219462877966E-2</v>
      </c>
      <c r="CD268">
        <v>1.9792000000000001</v>
      </c>
      <c r="CE268">
        <v>4.0430488634211654</v>
      </c>
      <c r="CF268">
        <v>5.2336448598130835E-3</v>
      </c>
      <c r="CG268">
        <v>8.6948237472647835E-2</v>
      </c>
      <c r="CH268">
        <v>0</v>
      </c>
      <c r="CI268">
        <v>1.9345503995825117E-2</v>
      </c>
      <c r="CJ268">
        <v>3.0810810810810812E-2</v>
      </c>
      <c r="CK268">
        <v>0.2969511232458294</v>
      </c>
      <c r="CL268">
        <v>6.7226890756302523E-4</v>
      </c>
      <c r="CM268">
        <v>5.8155342010690982E-2</v>
      </c>
      <c r="CN268">
        <v>1.2789115646258504E-2</v>
      </c>
      <c r="CO268">
        <v>9.6604985649422881E-2</v>
      </c>
    </row>
    <row r="269" spans="1:93">
      <c r="A269">
        <v>5062</v>
      </c>
      <c r="B269" s="32" t="s">
        <v>308</v>
      </c>
      <c r="C269" t="e">
        <f t="shared" si="6"/>
        <v>#N/A</v>
      </c>
      <c r="D269">
        <v>1.9230769230769231E-4</v>
      </c>
      <c r="E269">
        <v>5.1633483338432276E-2</v>
      </c>
      <c r="F269">
        <v>0</v>
      </c>
      <c r="G269">
        <v>2.9431318697129862E-2</v>
      </c>
      <c r="H269">
        <v>5.875E-3</v>
      </c>
      <c r="I269">
        <v>0.10405113052618109</v>
      </c>
      <c r="J269">
        <v>1.4018691588785046E-3</v>
      </c>
      <c r="K269">
        <v>4.7522661334715166E-2</v>
      </c>
      <c r="L269">
        <v>0</v>
      </c>
      <c r="M269">
        <v>4.9895644675018995E-2</v>
      </c>
      <c r="N269">
        <v>1.8181818181818182E-3</v>
      </c>
      <c r="O269">
        <v>4.4319576063882288E-2</v>
      </c>
      <c r="P269">
        <v>1.7288990825688073</v>
      </c>
      <c r="Q269">
        <v>2.2999099072915943</v>
      </c>
      <c r="R269">
        <v>7.3394495412844036E-4</v>
      </c>
      <c r="S269">
        <v>3.5827088327490458E-2</v>
      </c>
      <c r="T269">
        <v>0</v>
      </c>
      <c r="U269">
        <v>0.59784795836243498</v>
      </c>
      <c r="V269">
        <v>0</v>
      </c>
      <c r="W269">
        <v>0.11426433185274119</v>
      </c>
      <c r="X269">
        <v>1.1764705882352941E-2</v>
      </c>
      <c r="Y269">
        <v>0.44841946657320775</v>
      </c>
      <c r="Z269">
        <v>0</v>
      </c>
      <c r="AA269">
        <v>5.75406551292151E-2</v>
      </c>
      <c r="AB269">
        <v>7.8125000000000004E-4</v>
      </c>
      <c r="AC269">
        <v>9.7132895457398963E-2</v>
      </c>
      <c r="AD269">
        <v>1.2727272727272728E-2</v>
      </c>
      <c r="AE269">
        <v>0.38869762822098408</v>
      </c>
      <c r="AF269">
        <v>2.9577464788732395E-3</v>
      </c>
      <c r="AG269">
        <v>0.17125484641972102</v>
      </c>
      <c r="AH269">
        <v>1.6949152542372882E-4</v>
      </c>
      <c r="AI269">
        <v>7.101149106437861E-2</v>
      </c>
      <c r="AJ269">
        <v>2.4928888888888889</v>
      </c>
      <c r="AK269">
        <v>4.484528087448723</v>
      </c>
      <c r="AL269">
        <v>2.0357142857142858E-2</v>
      </c>
      <c r="AM269">
        <v>0.21957101070695634</v>
      </c>
      <c r="AN269">
        <v>0.21562500000000001</v>
      </c>
      <c r="AO269">
        <v>0.9325290845058618</v>
      </c>
      <c r="AP269">
        <v>0</v>
      </c>
      <c r="AQ269">
        <v>5.0484960860906973E-2</v>
      </c>
      <c r="AR269">
        <v>0.1296551724137931</v>
      </c>
      <c r="AS269">
        <v>0.97375407167272565</v>
      </c>
      <c r="AT269">
        <v>0</v>
      </c>
      <c r="AU269">
        <v>7.8068337797961712E-2</v>
      </c>
      <c r="AV269">
        <v>5.1546391752577321E-4</v>
      </c>
      <c r="AW269">
        <v>5.9665112021676917E-2</v>
      </c>
      <c r="AX269">
        <v>0</v>
      </c>
      <c r="AY269">
        <v>5.3948758529318207E-2</v>
      </c>
      <c r="AZ269">
        <v>0</v>
      </c>
      <c r="BA269">
        <v>0.22597295851007876</v>
      </c>
      <c r="BB269">
        <v>4.9230769230769231E-2</v>
      </c>
      <c r="BC269">
        <v>0.50887857661781544</v>
      </c>
      <c r="BD269">
        <v>0</v>
      </c>
      <c r="BE269">
        <v>7.2388675993149645E-2</v>
      </c>
      <c r="BF269">
        <v>0</v>
      </c>
      <c r="BG269">
        <v>7.5010350320909247E-2</v>
      </c>
      <c r="BH269">
        <v>0</v>
      </c>
      <c r="BI269">
        <v>0.15037759587828961</v>
      </c>
      <c r="BJ269">
        <v>8.9310344827586208E-2</v>
      </c>
      <c r="BK269">
        <v>0.45190125533622527</v>
      </c>
      <c r="BL269">
        <v>0</v>
      </c>
      <c r="BM269">
        <v>9.5183617771700674E-2</v>
      </c>
      <c r="BN269">
        <v>1.5625E-4</v>
      </c>
      <c r="BO269">
        <v>3.7480506651296527E-2</v>
      </c>
      <c r="BP269">
        <v>1E-3</v>
      </c>
      <c r="BQ269">
        <v>6.728336425232101E-2</v>
      </c>
      <c r="BR269">
        <v>0</v>
      </c>
      <c r="BS269">
        <v>7.8901040154194052E-2</v>
      </c>
      <c r="BT269">
        <v>2.5000000000000001E-2</v>
      </c>
      <c r="BU269">
        <v>0.24434119558925413</v>
      </c>
      <c r="BV269">
        <v>0</v>
      </c>
      <c r="BW269">
        <v>4.2497070488446732E-2</v>
      </c>
      <c r="BX269">
        <v>0</v>
      </c>
      <c r="BY269">
        <v>4.4676207273554834E-2</v>
      </c>
      <c r="BZ269">
        <v>3.7777777777777779E-3</v>
      </c>
      <c r="CA269">
        <v>0.10200387482369436</v>
      </c>
      <c r="CB269">
        <v>0</v>
      </c>
      <c r="CC269">
        <v>5.8616345737334784E-2</v>
      </c>
      <c r="CD269">
        <v>5.4244000000000003</v>
      </c>
      <c r="CE269">
        <v>6.316707438950095</v>
      </c>
      <c r="CF269">
        <v>0</v>
      </c>
      <c r="CG269">
        <v>4.5526529260274694E-2</v>
      </c>
      <c r="CH269">
        <v>1.1151079136690648E-3</v>
      </c>
      <c r="CI269">
        <v>2.4327128497175561E-2</v>
      </c>
      <c r="CJ269">
        <v>9.3243243243243245E-3</v>
      </c>
      <c r="CK269">
        <v>0.17843033749487175</v>
      </c>
      <c r="CL269">
        <v>0.13184873949579831</v>
      </c>
      <c r="CM269">
        <v>0.5936460567240921</v>
      </c>
      <c r="CN269">
        <v>0.76989795918367354</v>
      </c>
      <c r="CO269">
        <v>0.66806167809610717</v>
      </c>
    </row>
    <row r="270" spans="1:93">
      <c r="A270">
        <v>5100</v>
      </c>
      <c r="B270" s="32" t="s">
        <v>309</v>
      </c>
      <c r="C270" t="e">
        <f t="shared" si="6"/>
        <v>#N/A</v>
      </c>
      <c r="D270">
        <v>9.6153846153846154E-5</v>
      </c>
      <c r="E270">
        <v>7.7044718760398381E-2</v>
      </c>
      <c r="F270">
        <v>0</v>
      </c>
      <c r="G270">
        <v>1.8031960935004147E-2</v>
      </c>
      <c r="H270">
        <v>1.0625000000000001E-3</v>
      </c>
      <c r="I270">
        <v>4.6474654268202291E-2</v>
      </c>
      <c r="J270">
        <v>0</v>
      </c>
      <c r="K270">
        <v>1.8843489796499243E-2</v>
      </c>
      <c r="L270">
        <v>0</v>
      </c>
      <c r="M270">
        <v>8.0231048865886168E-2</v>
      </c>
      <c r="N270">
        <v>1.3957219251336899E-2</v>
      </c>
      <c r="O270">
        <v>0.12334316743823077</v>
      </c>
      <c r="P270">
        <v>2.4770642201834862E-3</v>
      </c>
      <c r="Q270">
        <v>5.8884342881479632E-2</v>
      </c>
      <c r="R270">
        <v>0</v>
      </c>
      <c r="S270">
        <v>5.7391087929201792E-2</v>
      </c>
      <c r="T270">
        <v>0</v>
      </c>
      <c r="U270">
        <v>0.22186892545376463</v>
      </c>
      <c r="V270">
        <v>0</v>
      </c>
      <c r="W270">
        <v>9.9070305301534531E-2</v>
      </c>
      <c r="X270">
        <v>0</v>
      </c>
      <c r="Y270">
        <v>0.46892851203028757</v>
      </c>
      <c r="Z270">
        <v>1.9148936170212765E-3</v>
      </c>
      <c r="AA270">
        <v>7.8437970087930922E-2</v>
      </c>
      <c r="AB270">
        <v>0.38124999999999998</v>
      </c>
      <c r="AC270">
        <v>0.97250111354258484</v>
      </c>
      <c r="AD270">
        <v>0</v>
      </c>
      <c r="AE270">
        <v>0.47325662666619717</v>
      </c>
      <c r="AF270">
        <v>1.4084507042253522E-3</v>
      </c>
      <c r="AG270">
        <v>0.10797439394122428</v>
      </c>
      <c r="AH270">
        <v>0</v>
      </c>
      <c r="AI270">
        <v>0.11520305887639198</v>
      </c>
      <c r="AJ270">
        <v>0.17355555555555555</v>
      </c>
      <c r="AK270">
        <v>0.98460040940303517</v>
      </c>
      <c r="AL270">
        <v>2.6190476190476189E-3</v>
      </c>
      <c r="AM270">
        <v>9.8623022413912034E-2</v>
      </c>
      <c r="AN270">
        <v>1.34375E-2</v>
      </c>
      <c r="AO270">
        <v>0.22564594303723021</v>
      </c>
      <c r="AP270">
        <v>2.5000000000000001E-4</v>
      </c>
      <c r="AQ270">
        <v>8.2328295226000395E-2</v>
      </c>
      <c r="AR270">
        <v>4.2413793103448276E-2</v>
      </c>
      <c r="AS270">
        <v>0.47754968879743542</v>
      </c>
      <c r="AT270">
        <v>0</v>
      </c>
      <c r="AU270">
        <v>5.2725606672279234E-2</v>
      </c>
      <c r="AV270">
        <v>2.0618556701030929E-4</v>
      </c>
      <c r="AW270">
        <v>5.2658436086624454E-2</v>
      </c>
      <c r="AX270">
        <v>0</v>
      </c>
      <c r="AY270">
        <v>4.9139244667949958E-2</v>
      </c>
      <c r="AZ270">
        <v>0</v>
      </c>
      <c r="BA270">
        <v>5.6537715299834417E-2</v>
      </c>
      <c r="BB270">
        <v>6.9807692307692307E-2</v>
      </c>
      <c r="BC270">
        <v>0.59710532561432306</v>
      </c>
      <c r="BD270">
        <v>0.1780487804878049</v>
      </c>
      <c r="BE270">
        <v>0.88536990635954549</v>
      </c>
      <c r="BF270">
        <v>0</v>
      </c>
      <c r="BG270">
        <v>7.4461697901978027E-2</v>
      </c>
      <c r="BH270">
        <v>0</v>
      </c>
      <c r="BI270">
        <v>0.19905155651794146</v>
      </c>
      <c r="BJ270">
        <v>0</v>
      </c>
      <c r="BK270">
        <v>6.0635402738058231E-2</v>
      </c>
      <c r="BL270">
        <v>0</v>
      </c>
      <c r="BM270">
        <v>0.13204448748307318</v>
      </c>
      <c r="BN270">
        <v>0</v>
      </c>
      <c r="BO270">
        <v>1.8879238400005889E-2</v>
      </c>
      <c r="BP270">
        <v>0</v>
      </c>
      <c r="BQ270">
        <v>3.127922216062759E-2</v>
      </c>
      <c r="BR270">
        <v>0</v>
      </c>
      <c r="BS270">
        <v>6.2864539249321658E-2</v>
      </c>
      <c r="BT270">
        <v>8.7301587301587291E-4</v>
      </c>
      <c r="BU270">
        <v>5.0588551275481425E-2</v>
      </c>
      <c r="BV270">
        <v>0</v>
      </c>
      <c r="BW270">
        <v>5.3229538213043298E-2</v>
      </c>
      <c r="BX270">
        <v>0</v>
      </c>
      <c r="BY270">
        <v>5.5248713487593568E-2</v>
      </c>
      <c r="BZ270">
        <v>7.2222222222222219E-3</v>
      </c>
      <c r="CA270">
        <v>0.11762122714590048</v>
      </c>
      <c r="CB270">
        <v>0</v>
      </c>
      <c r="CC270">
        <v>0.11477535117839462</v>
      </c>
      <c r="CD270">
        <v>0</v>
      </c>
      <c r="CE270">
        <v>0.12746515263597991</v>
      </c>
      <c r="CF270">
        <v>0.11785046728971962</v>
      </c>
      <c r="CG270">
        <v>0.5970848587368901</v>
      </c>
      <c r="CH270">
        <v>1.0791366906474821E-4</v>
      </c>
      <c r="CI270">
        <v>2.409400656003919E-2</v>
      </c>
      <c r="CJ270">
        <v>0.14283783783783785</v>
      </c>
      <c r="CK270">
        <v>0.7844968187480813</v>
      </c>
      <c r="CL270">
        <v>6.7226890756302523E-4</v>
      </c>
      <c r="CM270">
        <v>4.3946451837013012E-2</v>
      </c>
      <c r="CN270">
        <v>0</v>
      </c>
      <c r="CO270">
        <v>2.2410011621194815E-2</v>
      </c>
    </row>
    <row r="271" spans="1:93">
      <c r="A271">
        <v>5101</v>
      </c>
      <c r="B271" s="32" t="s">
        <v>310</v>
      </c>
      <c r="C271" t="e">
        <f t="shared" si="6"/>
        <v>#N/A</v>
      </c>
      <c r="D271">
        <v>0</v>
      </c>
      <c r="E271">
        <v>2.1950047390792697E-2</v>
      </c>
      <c r="F271">
        <v>0</v>
      </c>
      <c r="G271">
        <v>3.1745084265717476E-2</v>
      </c>
      <c r="H271">
        <v>0</v>
      </c>
      <c r="I271">
        <v>2.3860103320250844E-2</v>
      </c>
      <c r="J271">
        <v>0</v>
      </c>
      <c r="K271">
        <v>1.9971767251515681E-2</v>
      </c>
      <c r="L271">
        <v>0.29893333333333333</v>
      </c>
      <c r="M271">
        <v>0.79467821868170285</v>
      </c>
      <c r="N271">
        <v>1.0695187165775401E-4</v>
      </c>
      <c r="O271">
        <v>3.0850385323808561E-2</v>
      </c>
      <c r="P271">
        <v>0</v>
      </c>
      <c r="Q271">
        <v>4.0807401588467254E-2</v>
      </c>
      <c r="R271">
        <v>0</v>
      </c>
      <c r="S271">
        <v>3.3382680244911915E-2</v>
      </c>
      <c r="T271">
        <v>0</v>
      </c>
      <c r="U271">
        <v>0.18049507873442078</v>
      </c>
      <c r="V271">
        <v>0</v>
      </c>
      <c r="W271">
        <v>0.12865161298542807</v>
      </c>
      <c r="X271">
        <v>4.5176470588235293</v>
      </c>
      <c r="Y271">
        <v>5.1809110380239369</v>
      </c>
      <c r="Z271">
        <v>0</v>
      </c>
      <c r="AA271">
        <v>5.2322546429684459E-2</v>
      </c>
      <c r="AB271">
        <v>0</v>
      </c>
      <c r="AC271">
        <v>5.5013353350842828E-2</v>
      </c>
      <c r="AD271">
        <v>0</v>
      </c>
      <c r="AE271">
        <v>0.75889568101647964</v>
      </c>
      <c r="AF271">
        <v>2.8169014084507044E-3</v>
      </c>
      <c r="AG271">
        <v>0.11269105477979499</v>
      </c>
      <c r="AH271">
        <v>0</v>
      </c>
      <c r="AI271">
        <v>0.11247534205441222</v>
      </c>
      <c r="AJ271">
        <v>0</v>
      </c>
      <c r="AK271">
        <v>0.10226234966406687</v>
      </c>
      <c r="AL271">
        <v>0</v>
      </c>
      <c r="AM271">
        <v>6.3375527972195853E-2</v>
      </c>
      <c r="AN271">
        <v>1.984375E-2</v>
      </c>
      <c r="AO271">
        <v>0.26090957395346398</v>
      </c>
      <c r="AP271">
        <v>0</v>
      </c>
      <c r="AQ271">
        <v>3.3981809491809477E-2</v>
      </c>
      <c r="AR271">
        <v>1.7646551724137931</v>
      </c>
      <c r="AS271">
        <v>1.7268962025985837</v>
      </c>
      <c r="AT271">
        <v>0</v>
      </c>
      <c r="AU271">
        <v>6.3719632917664484E-2</v>
      </c>
      <c r="AV271">
        <v>1.0322680412371135</v>
      </c>
      <c r="AW271">
        <v>1.0083289980640346</v>
      </c>
      <c r="AX271">
        <v>0</v>
      </c>
      <c r="AY271">
        <v>5.0170829285662785E-2</v>
      </c>
      <c r="AZ271">
        <v>0</v>
      </c>
      <c r="BA271">
        <v>0.19932028686933939</v>
      </c>
      <c r="BB271">
        <v>0</v>
      </c>
      <c r="BC271">
        <v>5.1803686762586919E-2</v>
      </c>
      <c r="BD271">
        <v>0</v>
      </c>
      <c r="BE271">
        <v>0.10364033014132668</v>
      </c>
      <c r="BF271">
        <v>0</v>
      </c>
      <c r="BG271">
        <v>0.1334471461443871</v>
      </c>
      <c r="BH271">
        <v>0</v>
      </c>
      <c r="BI271">
        <v>6.9799693407062852E-2</v>
      </c>
      <c r="BJ271">
        <v>0</v>
      </c>
      <c r="BK271">
        <v>4.3804034966518052E-2</v>
      </c>
      <c r="BL271">
        <v>0</v>
      </c>
      <c r="BM271">
        <v>4.6868509318267963E-2</v>
      </c>
      <c r="BN271">
        <v>0.78812499999999996</v>
      </c>
      <c r="BO271">
        <v>0.78617456524917306</v>
      </c>
      <c r="BP271">
        <v>0</v>
      </c>
      <c r="BQ271">
        <v>2.958512173276959E-2</v>
      </c>
      <c r="BR271">
        <v>0</v>
      </c>
      <c r="BS271">
        <v>0.13250296337641038</v>
      </c>
      <c r="BT271">
        <v>0.83341269841269838</v>
      </c>
      <c r="BU271">
        <v>0.84523341057474899</v>
      </c>
      <c r="BV271">
        <v>2.5641025641025641E-4</v>
      </c>
      <c r="BW271">
        <v>4.3010260267159775E-2</v>
      </c>
      <c r="BX271">
        <v>0</v>
      </c>
      <c r="BY271">
        <v>6.8802986018693307E-2</v>
      </c>
      <c r="BZ271">
        <v>0</v>
      </c>
      <c r="CA271">
        <v>5.8613488670317244E-2</v>
      </c>
      <c r="CB271">
        <v>0</v>
      </c>
      <c r="CC271">
        <v>6.0732580585995725E-2</v>
      </c>
      <c r="CD271">
        <v>0</v>
      </c>
      <c r="CE271">
        <v>0.10288242988692449</v>
      </c>
      <c r="CF271">
        <v>0.16233644859813084</v>
      </c>
      <c r="CG271">
        <v>0.52804256153712059</v>
      </c>
      <c r="CH271">
        <v>0</v>
      </c>
      <c r="CI271">
        <v>2.0095678232604212E-2</v>
      </c>
      <c r="CJ271">
        <v>4.0540540540540538E-4</v>
      </c>
      <c r="CK271">
        <v>0.10294718166235162</v>
      </c>
      <c r="CL271">
        <v>0</v>
      </c>
      <c r="CM271">
        <v>3.3055009656122271E-2</v>
      </c>
      <c r="CN271">
        <v>0</v>
      </c>
      <c r="CO271">
        <v>1.6195793601211334E-2</v>
      </c>
    </row>
    <row r="272" spans="1:93">
      <c r="A272">
        <v>5102</v>
      </c>
      <c r="B272" s="32" t="s">
        <v>311</v>
      </c>
      <c r="C272" t="e">
        <f t="shared" si="6"/>
        <v>#N/A</v>
      </c>
      <c r="D272">
        <v>9.6153846153846159E-4</v>
      </c>
      <c r="E272">
        <v>8.6766933506232685E-2</v>
      </c>
      <c r="F272">
        <v>0</v>
      </c>
      <c r="G272">
        <v>5.4896518676290168E-2</v>
      </c>
      <c r="H272">
        <v>1.2750000000000001E-2</v>
      </c>
      <c r="I272">
        <v>0.13485339314887265</v>
      </c>
      <c r="J272">
        <v>0</v>
      </c>
      <c r="K272">
        <v>2.7509737886207825E-2</v>
      </c>
      <c r="L272">
        <v>3.9999999999999996E-4</v>
      </c>
      <c r="M272">
        <v>6.0330071869318873E-2</v>
      </c>
      <c r="N272">
        <v>2.8342245989304814E-3</v>
      </c>
      <c r="O272">
        <v>5.0561870517960794E-2</v>
      </c>
      <c r="P272">
        <v>1.1009174311926604E-3</v>
      </c>
      <c r="Q272">
        <v>7.7455710174937215E-2</v>
      </c>
      <c r="R272">
        <v>0</v>
      </c>
      <c r="S272">
        <v>7.4916962399215817E-2</v>
      </c>
      <c r="T272">
        <v>0</v>
      </c>
      <c r="U272">
        <v>0.17299408283311166</v>
      </c>
      <c r="V272">
        <v>0</v>
      </c>
      <c r="W272">
        <v>0.14041699182491876</v>
      </c>
      <c r="X272">
        <v>0</v>
      </c>
      <c r="Y272">
        <v>0.1021765335309455</v>
      </c>
      <c r="Z272">
        <v>0</v>
      </c>
      <c r="AA272">
        <v>7.9299285858535712E-2</v>
      </c>
      <c r="AB272">
        <v>0</v>
      </c>
      <c r="AC272">
        <v>0.1178155255040904</v>
      </c>
      <c r="AD272">
        <v>0</v>
      </c>
      <c r="AE272">
        <v>0.41745738353358508</v>
      </c>
      <c r="AF272">
        <v>1.2676056338028169E-3</v>
      </c>
      <c r="AG272">
        <v>8.7343347691959963E-2</v>
      </c>
      <c r="AH272">
        <v>0</v>
      </c>
      <c r="AI272">
        <v>0.11842246741255989</v>
      </c>
      <c r="AJ272">
        <v>1.5491111111111111</v>
      </c>
      <c r="AK272">
        <v>3.1523321486952804</v>
      </c>
      <c r="AL272">
        <v>1.5476190476190477E-3</v>
      </c>
      <c r="AM272">
        <v>8.536709643718364E-2</v>
      </c>
      <c r="AN272">
        <v>0</v>
      </c>
      <c r="AO272">
        <v>6.0721072164945225E-2</v>
      </c>
      <c r="AP272">
        <v>2E-3</v>
      </c>
      <c r="AQ272">
        <v>7.3291360762072294E-2</v>
      </c>
      <c r="AR272">
        <v>2.2413793103448275E-3</v>
      </c>
      <c r="AS272">
        <v>0.13845965841248045</v>
      </c>
      <c r="AT272">
        <v>0</v>
      </c>
      <c r="AU272">
        <v>6.9559768229455837E-2</v>
      </c>
      <c r="AV272">
        <v>4.8453608247422683E-3</v>
      </c>
      <c r="AW272">
        <v>0.10347376808673883</v>
      </c>
      <c r="AX272">
        <v>0</v>
      </c>
      <c r="AY272">
        <v>0.12240455827945614</v>
      </c>
      <c r="AZ272">
        <v>0</v>
      </c>
      <c r="BA272">
        <v>0.11294664047398417</v>
      </c>
      <c r="BB272">
        <v>1.730769230769231E-3</v>
      </c>
      <c r="BC272">
        <v>0.142898275327973</v>
      </c>
      <c r="BD272">
        <v>4.8780487804878049E-4</v>
      </c>
      <c r="BE272">
        <v>0.10309487113938079</v>
      </c>
      <c r="BF272">
        <v>0</v>
      </c>
      <c r="BG272">
        <v>0.15550616777742834</v>
      </c>
      <c r="BH272">
        <v>0</v>
      </c>
      <c r="BI272">
        <v>0.1987201775635708</v>
      </c>
      <c r="BJ272">
        <v>0.24494252873563219</v>
      </c>
      <c r="BK272">
        <v>0.6886503117150149</v>
      </c>
      <c r="BL272">
        <v>0</v>
      </c>
      <c r="BM272">
        <v>5.1691824348444562E-2</v>
      </c>
      <c r="BN272">
        <v>0</v>
      </c>
      <c r="BO272">
        <v>4.5313628551388936E-2</v>
      </c>
      <c r="BP272">
        <v>0</v>
      </c>
      <c r="BQ272">
        <v>4.1863559998709825E-2</v>
      </c>
      <c r="BR272">
        <v>0</v>
      </c>
      <c r="BS272">
        <v>8.2513545848695954E-2</v>
      </c>
      <c r="BT272">
        <v>1.3492063492063491E-3</v>
      </c>
      <c r="BU272">
        <v>6.7030414049450454E-2</v>
      </c>
      <c r="BV272">
        <v>0</v>
      </c>
      <c r="BW272">
        <v>5.6349592968030993E-2</v>
      </c>
      <c r="BX272">
        <v>0</v>
      </c>
      <c r="BY272">
        <v>0.12049146948818382</v>
      </c>
      <c r="BZ272">
        <v>3.1218888888888889</v>
      </c>
      <c r="CA272">
        <v>2.205201603144483</v>
      </c>
      <c r="CB272">
        <v>0</v>
      </c>
      <c r="CC272">
        <v>8.5919361110644701E-2</v>
      </c>
      <c r="CD272">
        <v>1.9599999999999999E-2</v>
      </c>
      <c r="CE272">
        <v>0.30706216686109611</v>
      </c>
      <c r="CF272">
        <v>9.3457943925233654E-5</v>
      </c>
      <c r="CG272">
        <v>3.5042979340234516E-2</v>
      </c>
      <c r="CH272">
        <v>1.2589928057553958E-3</v>
      </c>
      <c r="CI272">
        <v>3.0242171861423712E-2</v>
      </c>
      <c r="CJ272">
        <v>7.9729729729729731E-3</v>
      </c>
      <c r="CK272">
        <v>0.16697045191644341</v>
      </c>
      <c r="CL272">
        <v>0</v>
      </c>
      <c r="CM272">
        <v>2.492880351169012E-2</v>
      </c>
      <c r="CN272">
        <v>0</v>
      </c>
      <c r="CO272">
        <v>1.6820543780428368E-2</v>
      </c>
    </row>
    <row r="273" spans="1:93">
      <c r="A273">
        <v>5121</v>
      </c>
      <c r="B273" s="32" t="s">
        <v>312</v>
      </c>
      <c r="C273" t="e">
        <f t="shared" si="6"/>
        <v>#N/A</v>
      </c>
      <c r="D273">
        <v>1.7499999999999998E-2</v>
      </c>
      <c r="E273">
        <v>0.21300602117429857</v>
      </c>
      <c r="F273">
        <v>0</v>
      </c>
      <c r="G273">
        <v>2.4556469657102627E-2</v>
      </c>
      <c r="H273">
        <v>2.0750000000000001E-2</v>
      </c>
      <c r="I273">
        <v>0.16178957069761532</v>
      </c>
      <c r="J273">
        <v>9.3457943925233654E-5</v>
      </c>
      <c r="K273">
        <v>3.4537214449318156E-2</v>
      </c>
      <c r="L273">
        <v>5.3333333333333336E-4</v>
      </c>
      <c r="M273">
        <v>7.80259232849599E-2</v>
      </c>
      <c r="N273">
        <v>8.021390374331551E-4</v>
      </c>
      <c r="O273">
        <v>4.5804245467972585E-2</v>
      </c>
      <c r="P273">
        <v>1.6467889908256883</v>
      </c>
      <c r="Q273">
        <v>1.9093615189484159</v>
      </c>
      <c r="R273">
        <v>5.5045871559633022E-4</v>
      </c>
      <c r="S273">
        <v>7.3550396777220792E-2</v>
      </c>
      <c r="T273">
        <v>0</v>
      </c>
      <c r="U273">
        <v>0.19414720295085713</v>
      </c>
      <c r="V273">
        <v>0</v>
      </c>
      <c r="W273">
        <v>0.22433887735564101</v>
      </c>
      <c r="X273">
        <v>0</v>
      </c>
      <c r="Y273">
        <v>0.12586236186173114</v>
      </c>
      <c r="Z273">
        <v>0</v>
      </c>
      <c r="AA273">
        <v>0.23273985624312049</v>
      </c>
      <c r="AB273">
        <v>2.0781249999999998E-2</v>
      </c>
      <c r="AC273">
        <v>0.29008040310235766</v>
      </c>
      <c r="AD273">
        <v>6.9090909090909092E-2</v>
      </c>
      <c r="AE273">
        <v>0.71131500364004763</v>
      </c>
      <c r="AF273">
        <v>0.16704225352112675</v>
      </c>
      <c r="AG273">
        <v>0.66675720207332745</v>
      </c>
      <c r="AH273">
        <v>7.1186440677966098E-3</v>
      </c>
      <c r="AI273">
        <v>0.23272575969995848</v>
      </c>
      <c r="AJ273">
        <v>3.0666666666666668E-2</v>
      </c>
      <c r="AK273">
        <v>0.43163333181453117</v>
      </c>
      <c r="AL273">
        <v>3.8095238095238091E-3</v>
      </c>
      <c r="AM273">
        <v>8.3478721059243449E-2</v>
      </c>
      <c r="AN273">
        <v>2.2220312499999997</v>
      </c>
      <c r="AO273">
        <v>2.7343045437612963</v>
      </c>
      <c r="AP273">
        <v>0.184</v>
      </c>
      <c r="AQ273">
        <v>0.68495085646167408</v>
      </c>
      <c r="AR273">
        <v>11.455517241379312</v>
      </c>
      <c r="AS273">
        <v>5.6398682820899149</v>
      </c>
      <c r="AT273">
        <v>0</v>
      </c>
      <c r="AU273">
        <v>7.490153151933808E-2</v>
      </c>
      <c r="AV273">
        <v>2.0618556701030929E-4</v>
      </c>
      <c r="AW273">
        <v>5.9899171038246511E-2</v>
      </c>
      <c r="AX273">
        <v>0</v>
      </c>
      <c r="AY273">
        <v>5.2051424909252075E-2</v>
      </c>
      <c r="AZ273">
        <v>0</v>
      </c>
      <c r="BA273">
        <v>0.2302186351319028</v>
      </c>
      <c r="BB273">
        <v>0.22076923076923077</v>
      </c>
      <c r="BC273">
        <v>1.0939602731854274</v>
      </c>
      <c r="BD273">
        <v>1.4146341463414633E-2</v>
      </c>
      <c r="BE273">
        <v>0.4414258524127439</v>
      </c>
      <c r="BF273">
        <v>0</v>
      </c>
      <c r="BG273">
        <v>0.17450224956575885</v>
      </c>
      <c r="BH273">
        <v>0</v>
      </c>
      <c r="BI273">
        <v>0.2862365335440491</v>
      </c>
      <c r="BJ273">
        <v>3.3793103448275866E-2</v>
      </c>
      <c r="BK273">
        <v>0.30303916392685493</v>
      </c>
      <c r="BL273">
        <v>0</v>
      </c>
      <c r="BM273">
        <v>0.23337113319470529</v>
      </c>
      <c r="BN273">
        <v>3.1250000000000001E-4</v>
      </c>
      <c r="BO273">
        <v>4.3733154001008093E-2</v>
      </c>
      <c r="BP273">
        <v>0</v>
      </c>
      <c r="BQ273">
        <v>5.8233621864619993E-2</v>
      </c>
      <c r="BR273">
        <v>1.6129032258064516E-4</v>
      </c>
      <c r="BS273">
        <v>9.7843779774311954E-2</v>
      </c>
      <c r="BT273">
        <v>0.31730158730158731</v>
      </c>
      <c r="BU273">
        <v>1.0779216480839178</v>
      </c>
      <c r="BV273">
        <v>3.1709401709401709E-2</v>
      </c>
      <c r="BW273">
        <v>0.31367582573791902</v>
      </c>
      <c r="BX273">
        <v>0</v>
      </c>
      <c r="BY273">
        <v>0.10061763409477031</v>
      </c>
      <c r="BZ273">
        <v>6.6666666666666664E-4</v>
      </c>
      <c r="CA273">
        <v>0.10485419657912615</v>
      </c>
      <c r="CB273">
        <v>0</v>
      </c>
      <c r="CC273">
        <v>0.10248893353991841</v>
      </c>
      <c r="CD273">
        <v>1.6E-2</v>
      </c>
      <c r="CE273">
        <v>0.42917859141193493</v>
      </c>
      <c r="CF273">
        <v>2.6183177570093457</v>
      </c>
      <c r="CG273">
        <v>2.618883839798253</v>
      </c>
      <c r="CH273">
        <v>4.0755395683453238E-2</v>
      </c>
      <c r="CI273">
        <v>0.18471782390296462</v>
      </c>
      <c r="CJ273">
        <v>0.21716216216216216</v>
      </c>
      <c r="CK273">
        <v>0.93238724878570034</v>
      </c>
      <c r="CL273">
        <v>3.3613445378151263E-3</v>
      </c>
      <c r="CM273">
        <v>0.11655804424306274</v>
      </c>
      <c r="CN273">
        <v>2.1768707482993201E-3</v>
      </c>
      <c r="CO273">
        <v>4.313599044147632E-2</v>
      </c>
    </row>
    <row r="274" spans="1:93">
      <c r="A274">
        <v>5137</v>
      </c>
      <c r="B274" s="32" t="s">
        <v>313</v>
      </c>
      <c r="C274" t="e">
        <f t="shared" si="6"/>
        <v>#N/A</v>
      </c>
      <c r="D274">
        <v>1.2883653846153846</v>
      </c>
      <c r="E274">
        <v>1.8861153556221137</v>
      </c>
      <c r="F274">
        <v>3.2608695652173916E-4</v>
      </c>
      <c r="G274">
        <v>7.3206149427704509E-2</v>
      </c>
      <c r="H274">
        <v>1.0812499999999999E-2</v>
      </c>
      <c r="I274">
        <v>0.1188828739296429</v>
      </c>
      <c r="J274">
        <v>4.6728971962616827E-5</v>
      </c>
      <c r="K274">
        <v>2.7321276419935456E-2</v>
      </c>
      <c r="L274">
        <v>3.9258666666666664</v>
      </c>
      <c r="M274">
        <v>3.1977039348484206</v>
      </c>
      <c r="N274">
        <v>5.7219251336898397E-3</v>
      </c>
      <c r="O274">
        <v>8.542128118641136E-2</v>
      </c>
      <c r="P274">
        <v>0.12394495412844037</v>
      </c>
      <c r="Q274">
        <v>0.63947826573327415</v>
      </c>
      <c r="R274">
        <v>9.1743119266055046E-5</v>
      </c>
      <c r="S274">
        <v>3.4748587689784491E-2</v>
      </c>
      <c r="T274">
        <v>0</v>
      </c>
      <c r="U274">
        <v>0.17476490888430007</v>
      </c>
      <c r="V274">
        <v>0</v>
      </c>
      <c r="W274">
        <v>7.0884850752517103E-2</v>
      </c>
      <c r="X274">
        <v>5.8823529411764705E-3</v>
      </c>
      <c r="Y274">
        <v>0.39058290477253343</v>
      </c>
      <c r="Z274">
        <v>0</v>
      </c>
      <c r="AA274">
        <v>7.8604026355498693E-2</v>
      </c>
      <c r="AB274">
        <v>0.97906250000000006</v>
      </c>
      <c r="AC274">
        <v>1.8571997520707997</v>
      </c>
      <c r="AD274">
        <v>0</v>
      </c>
      <c r="AE274">
        <v>0.12909202483146481</v>
      </c>
      <c r="AF274">
        <v>0.11084507042253521</v>
      </c>
      <c r="AG274">
        <v>0.68917670916365692</v>
      </c>
      <c r="AH274">
        <v>0</v>
      </c>
      <c r="AI274">
        <v>7.6942032775595165E-2</v>
      </c>
      <c r="AJ274">
        <v>2.0993333333333331</v>
      </c>
      <c r="AK274">
        <v>3.4893836475406323</v>
      </c>
      <c r="AL274">
        <v>1.9047619047619045E-3</v>
      </c>
      <c r="AM274">
        <v>0.10353920821004799</v>
      </c>
      <c r="AN274">
        <v>3.1250000000000001E-4</v>
      </c>
      <c r="AO274">
        <v>0.12568097378170284</v>
      </c>
      <c r="AP274">
        <v>0.22675000000000001</v>
      </c>
      <c r="AQ274">
        <v>0.79215803539148988</v>
      </c>
      <c r="AR274">
        <v>0.14620689655172414</v>
      </c>
      <c r="AS274">
        <v>1.0462955304471602</v>
      </c>
      <c r="AT274">
        <v>2.7846153846153847E-2</v>
      </c>
      <c r="AU274">
        <v>0.26882562512095504</v>
      </c>
      <c r="AV274">
        <v>8.2474226804123715E-4</v>
      </c>
      <c r="AW274">
        <v>3.6536740321754677E-2</v>
      </c>
      <c r="AX274">
        <v>0</v>
      </c>
      <c r="AY274">
        <v>5.1090939787919731E-2</v>
      </c>
      <c r="AZ274">
        <v>0</v>
      </c>
      <c r="BA274">
        <v>0.23441735249233353</v>
      </c>
      <c r="BB274">
        <v>4.7573076923076929</v>
      </c>
      <c r="BC274">
        <v>6.1875256184058305</v>
      </c>
      <c r="BD274">
        <v>4.8780487804878049E-4</v>
      </c>
      <c r="BE274">
        <v>0.10451110638174158</v>
      </c>
      <c r="BF274">
        <v>0</v>
      </c>
      <c r="BG274">
        <v>0.16590995332185807</v>
      </c>
      <c r="BH274">
        <v>0</v>
      </c>
      <c r="BI274">
        <v>6.7660681320687879E-2</v>
      </c>
      <c r="BJ274">
        <v>0.41988505747126437</v>
      </c>
      <c r="BK274">
        <v>0.91542673448541234</v>
      </c>
      <c r="BL274">
        <v>0</v>
      </c>
      <c r="BM274">
        <v>0.11816516999835472</v>
      </c>
      <c r="BN274">
        <v>0</v>
      </c>
      <c r="BO274">
        <v>3.2931534258137128E-2</v>
      </c>
      <c r="BP274">
        <v>3.6363636363636361E-4</v>
      </c>
      <c r="BQ274">
        <v>4.9033180860337068E-2</v>
      </c>
      <c r="BR274">
        <v>3.3870967741935483E-3</v>
      </c>
      <c r="BS274">
        <v>0.14169139721664309</v>
      </c>
      <c r="BT274">
        <v>0.18706349206349207</v>
      </c>
      <c r="BU274">
        <v>0.7057734730205717</v>
      </c>
      <c r="BV274">
        <v>3.4188034188034188E-4</v>
      </c>
      <c r="BW274">
        <v>3.5695588207812871E-2</v>
      </c>
      <c r="BX274">
        <v>0</v>
      </c>
      <c r="BY274">
        <v>0.10276816690791446</v>
      </c>
      <c r="BZ274">
        <v>1.1222222222222224E-2</v>
      </c>
      <c r="CA274">
        <v>0.21971632307651298</v>
      </c>
      <c r="CB274">
        <v>0</v>
      </c>
      <c r="CC274">
        <v>4.25383127404588E-2</v>
      </c>
      <c r="CD274">
        <v>1.2007999999999999</v>
      </c>
      <c r="CE274">
        <v>3.4606778366396389</v>
      </c>
      <c r="CF274">
        <v>3.6980373831775699</v>
      </c>
      <c r="CG274">
        <v>2.8566641477263688</v>
      </c>
      <c r="CH274">
        <v>5.3129496402877702E-2</v>
      </c>
      <c r="CI274">
        <v>0.19399072977934817</v>
      </c>
      <c r="CJ274">
        <v>1.4464864864864864</v>
      </c>
      <c r="CK274">
        <v>1.8676193229064653</v>
      </c>
      <c r="CL274">
        <v>2.6890756302521009E-3</v>
      </c>
      <c r="CM274">
        <v>6.6211560902003461E-2</v>
      </c>
      <c r="CN274">
        <v>8.2993197278911565E-3</v>
      </c>
      <c r="CO274">
        <v>8.6063889636187954E-2</v>
      </c>
    </row>
    <row r="275" spans="1:93">
      <c r="A275">
        <v>5162</v>
      </c>
      <c r="B275" s="32" t="s">
        <v>314</v>
      </c>
      <c r="C275" t="e">
        <f t="shared" si="6"/>
        <v>#N/A</v>
      </c>
      <c r="D275">
        <v>0.35105769230769229</v>
      </c>
      <c r="E275">
        <v>1.1050494800846398</v>
      </c>
      <c r="F275">
        <v>0</v>
      </c>
      <c r="G275">
        <v>3.2525777356110369E-2</v>
      </c>
      <c r="H275">
        <v>2.2562499999999999E-2</v>
      </c>
      <c r="I275">
        <v>0.20103299984505665</v>
      </c>
      <c r="J275">
        <v>5.6074766355140187E-4</v>
      </c>
      <c r="K275">
        <v>2.735709123872828E-2</v>
      </c>
      <c r="L275">
        <v>1.8666666666666664E-3</v>
      </c>
      <c r="M275">
        <v>0.1353635989858169</v>
      </c>
      <c r="N275">
        <v>1.6042780748663101E-4</v>
      </c>
      <c r="O275">
        <v>3.0642992662269924E-2</v>
      </c>
      <c r="P275">
        <v>4.541284403669725E-2</v>
      </c>
      <c r="Q275">
        <v>0.36428486373468016</v>
      </c>
      <c r="R275">
        <v>9.1743119266055046E-5</v>
      </c>
      <c r="S275">
        <v>5.8561995788523738E-2</v>
      </c>
      <c r="T275">
        <v>0</v>
      </c>
      <c r="U275">
        <v>0.21538642188186585</v>
      </c>
      <c r="V275">
        <v>0</v>
      </c>
      <c r="W275">
        <v>0.19808306159267891</v>
      </c>
      <c r="X275">
        <v>0</v>
      </c>
      <c r="Y275">
        <v>0.20094662961790496</v>
      </c>
      <c r="Z275">
        <v>0</v>
      </c>
      <c r="AA275">
        <v>3.5776404166845951E-2</v>
      </c>
      <c r="AB275">
        <v>0.20703125</v>
      </c>
      <c r="AC275">
        <v>0.96971015967627394</v>
      </c>
      <c r="AD275">
        <v>0.10727272727272727</v>
      </c>
      <c r="AE275">
        <v>1.2435915139567961</v>
      </c>
      <c r="AF275">
        <v>0.3071830985915493</v>
      </c>
      <c r="AG275">
        <v>0.93914435861194456</v>
      </c>
      <c r="AH275">
        <v>0</v>
      </c>
      <c r="AI275">
        <v>7.1288047375207664E-2</v>
      </c>
      <c r="AJ275">
        <v>3.6666666666666667E-2</v>
      </c>
      <c r="AK275">
        <v>0.44064985604169099</v>
      </c>
      <c r="AL275">
        <v>2.6666666666666668E-2</v>
      </c>
      <c r="AM275">
        <v>0.26900290083206513</v>
      </c>
      <c r="AN275">
        <v>0.15171875000000001</v>
      </c>
      <c r="AO275">
        <v>0.79142568732753182</v>
      </c>
      <c r="AP275">
        <v>2.3E-2</v>
      </c>
      <c r="AQ275">
        <v>0.2303386550051876</v>
      </c>
      <c r="AR275">
        <v>1.1551724137931036E-2</v>
      </c>
      <c r="AS275">
        <v>0.23274997240593934</v>
      </c>
      <c r="AT275">
        <v>5.3846153846153844E-3</v>
      </c>
      <c r="AU275">
        <v>0.14459839995562526</v>
      </c>
      <c r="AV275">
        <v>0.76154639175257732</v>
      </c>
      <c r="AW275">
        <v>1.5457791063747219</v>
      </c>
      <c r="AX275">
        <v>0</v>
      </c>
      <c r="AY275">
        <v>6.8136100217251055E-2</v>
      </c>
      <c r="AZ275">
        <v>0</v>
      </c>
      <c r="BA275">
        <v>0.14649552209470215</v>
      </c>
      <c r="BB275">
        <v>7.4850000000000003</v>
      </c>
      <c r="BC275">
        <v>7.1729864374989694</v>
      </c>
      <c r="BD275">
        <v>1.7073170731707315E-2</v>
      </c>
      <c r="BE275">
        <v>0.38057243875261609</v>
      </c>
      <c r="BF275">
        <v>0</v>
      </c>
      <c r="BG275">
        <v>0.21767739511679776</v>
      </c>
      <c r="BH275">
        <v>0</v>
      </c>
      <c r="BI275">
        <v>0.21328980110151877</v>
      </c>
      <c r="BJ275">
        <v>0.41126436781609199</v>
      </c>
      <c r="BK275">
        <v>0.86616174541301749</v>
      </c>
      <c r="BL275">
        <v>0</v>
      </c>
      <c r="BM275">
        <v>5.5624158462852048E-2</v>
      </c>
      <c r="BN275">
        <v>9.2187499999999995E-3</v>
      </c>
      <c r="BO275">
        <v>0.12543771905665471</v>
      </c>
      <c r="BP275">
        <v>3.6363636363636361E-4</v>
      </c>
      <c r="BQ275">
        <v>4.2072159519813905E-2</v>
      </c>
      <c r="BR275">
        <v>6.1290322580645155E-3</v>
      </c>
      <c r="BS275">
        <v>0.19268157700987368</v>
      </c>
      <c r="BT275">
        <v>0.74357142857142855</v>
      </c>
      <c r="BU275">
        <v>1.3018537598060629</v>
      </c>
      <c r="BV275">
        <v>1.4786324786324787E-2</v>
      </c>
      <c r="BW275">
        <v>0.17075634153031408</v>
      </c>
      <c r="BX275">
        <v>0</v>
      </c>
      <c r="BY275">
        <v>4.5727411905988766E-2</v>
      </c>
      <c r="BZ275">
        <v>0.15388888888888888</v>
      </c>
      <c r="CA275">
        <v>0.88971381054048482</v>
      </c>
      <c r="CB275">
        <v>0</v>
      </c>
      <c r="CC275">
        <v>3.6686489200371625E-2</v>
      </c>
      <c r="CD275">
        <v>0</v>
      </c>
      <c r="CE275">
        <v>0.19275044792040655</v>
      </c>
      <c r="CF275">
        <v>7.5420560747663554E-2</v>
      </c>
      <c r="CG275">
        <v>0.54677586631525643</v>
      </c>
      <c r="CH275">
        <v>3.0971223021582731E-2</v>
      </c>
      <c r="CI275">
        <v>0.17730117504028917</v>
      </c>
      <c r="CJ275">
        <v>4.8108108108108109E-2</v>
      </c>
      <c r="CK275">
        <v>0.43575019842054286</v>
      </c>
      <c r="CL275">
        <v>0.98025210084033609</v>
      </c>
      <c r="CM275">
        <v>1.1958437057646065</v>
      </c>
      <c r="CN275">
        <v>1.86734693877551E-2</v>
      </c>
      <c r="CO275">
        <v>0.1143831082351979</v>
      </c>
    </row>
    <row r="276" spans="1:93">
      <c r="A276">
        <v>5163</v>
      </c>
      <c r="B276" s="32" t="s">
        <v>315</v>
      </c>
      <c r="C276" t="e">
        <f t="shared" si="6"/>
        <v>#N/A</v>
      </c>
      <c r="D276">
        <v>4.1500000000000004</v>
      </c>
      <c r="E276">
        <v>2.2440302864026944</v>
      </c>
      <c r="F276">
        <v>0</v>
      </c>
      <c r="G276">
        <v>2.4045243133970138E-2</v>
      </c>
      <c r="H276">
        <v>0.16800000000000001</v>
      </c>
      <c r="I276">
        <v>0.55494999490916397</v>
      </c>
      <c r="J276">
        <v>1.9626168224299067E-3</v>
      </c>
      <c r="K276">
        <v>4.59257010507374E-2</v>
      </c>
      <c r="L276">
        <v>2.6666666666666666E-3</v>
      </c>
      <c r="M276">
        <v>0.1128843008860783</v>
      </c>
      <c r="N276">
        <v>5.3475935828877003E-5</v>
      </c>
      <c r="O276">
        <v>2.4237969137590524E-2</v>
      </c>
      <c r="P276">
        <v>2.0311926605504587</v>
      </c>
      <c r="Q276">
        <v>1.4888439987941497</v>
      </c>
      <c r="R276">
        <v>8.6238532110091744E-3</v>
      </c>
      <c r="S276">
        <v>0.11888684455473111</v>
      </c>
      <c r="T276">
        <v>0</v>
      </c>
      <c r="U276">
        <v>0.21959888311862324</v>
      </c>
      <c r="V276">
        <v>0</v>
      </c>
      <c r="W276">
        <v>0.14380718184623134</v>
      </c>
      <c r="X276">
        <v>5.8823529411764705E-3</v>
      </c>
      <c r="Y276">
        <v>0.34764901263141579</v>
      </c>
      <c r="Z276">
        <v>0</v>
      </c>
      <c r="AA276">
        <v>3.2586348169267136E-2</v>
      </c>
      <c r="AB276">
        <v>5.7968749999999999E-2</v>
      </c>
      <c r="AC276">
        <v>0.41456240024677876</v>
      </c>
      <c r="AD276">
        <v>0</v>
      </c>
      <c r="AE276">
        <v>0.35928439727855255</v>
      </c>
      <c r="AF276">
        <v>2.9723943661971832</v>
      </c>
      <c r="AG276">
        <v>2.1197502432384496</v>
      </c>
      <c r="AH276">
        <v>0</v>
      </c>
      <c r="AI276">
        <v>0.1196760767084785</v>
      </c>
      <c r="AJ276">
        <v>3.7777777777777779E-3</v>
      </c>
      <c r="AK276">
        <v>0.23243079401705949</v>
      </c>
      <c r="AL276">
        <v>0</v>
      </c>
      <c r="AM276">
        <v>5.3439025748485511E-2</v>
      </c>
      <c r="AN276">
        <v>3.2031250000000004E-2</v>
      </c>
      <c r="AO276">
        <v>0.28548766386767443</v>
      </c>
      <c r="AP276">
        <v>2.6374999999999999E-2</v>
      </c>
      <c r="AQ276">
        <v>0.27757713325576827</v>
      </c>
      <c r="AR276">
        <v>8.6206896551724137E-4</v>
      </c>
      <c r="AS276">
        <v>0.10496981407141111</v>
      </c>
      <c r="AT276">
        <v>0</v>
      </c>
      <c r="AU276">
        <v>9.1442638170645338E-2</v>
      </c>
      <c r="AV276">
        <v>4.1237113402061858E-4</v>
      </c>
      <c r="AW276">
        <v>4.0843735395677344E-2</v>
      </c>
      <c r="AX276">
        <v>1.6129032258064516E-4</v>
      </c>
      <c r="AY276">
        <v>0.1122730440650932</v>
      </c>
      <c r="AZ276">
        <v>0</v>
      </c>
      <c r="BA276">
        <v>8.5221102220203418E-2</v>
      </c>
      <c r="BB276">
        <v>1.8992307692307693</v>
      </c>
      <c r="BC276">
        <v>3.0765747997325779</v>
      </c>
      <c r="BD276">
        <v>0</v>
      </c>
      <c r="BE276">
        <v>0.14378541833111061</v>
      </c>
      <c r="BF276">
        <v>0</v>
      </c>
      <c r="BG276">
        <v>7.1757612247701955E-2</v>
      </c>
      <c r="BH276">
        <v>0</v>
      </c>
      <c r="BI276">
        <v>0.3417039451903004</v>
      </c>
      <c r="BJ276">
        <v>0</v>
      </c>
      <c r="BK276">
        <v>4.5991863684270468E-2</v>
      </c>
      <c r="BL276">
        <v>0</v>
      </c>
      <c r="BM276">
        <v>7.4090073113024943E-2</v>
      </c>
      <c r="BN276">
        <v>1.5625E-4</v>
      </c>
      <c r="BO276">
        <v>4.2967761436363938E-2</v>
      </c>
      <c r="BP276">
        <v>0</v>
      </c>
      <c r="BQ276">
        <v>4.5608638598312469E-2</v>
      </c>
      <c r="BR276">
        <v>0</v>
      </c>
      <c r="BS276">
        <v>8.9253681839866955E-2</v>
      </c>
      <c r="BT276">
        <v>1.1050793650793651</v>
      </c>
      <c r="BU276">
        <v>1.5032681660362175</v>
      </c>
      <c r="BV276">
        <v>2.3076923076923075E-3</v>
      </c>
      <c r="BW276">
        <v>6.4811078895469429E-2</v>
      </c>
      <c r="BX276">
        <v>0</v>
      </c>
      <c r="BY276">
        <v>0.11636964075448941</v>
      </c>
      <c r="BZ276">
        <v>0.13666666666666666</v>
      </c>
      <c r="CA276">
        <v>0.63381042044519031</v>
      </c>
      <c r="CB276">
        <v>0</v>
      </c>
      <c r="CC276">
        <v>6.8898600143327798E-2</v>
      </c>
      <c r="CD276">
        <v>2.8E-3</v>
      </c>
      <c r="CE276">
        <v>0.13999760545435511</v>
      </c>
      <c r="CF276">
        <v>1.383177570093458E-2</v>
      </c>
      <c r="CG276">
        <v>0.13749586761558</v>
      </c>
      <c r="CH276">
        <v>7.1223021582733819E-3</v>
      </c>
      <c r="CI276">
        <v>6.3776047529020261E-2</v>
      </c>
      <c r="CJ276">
        <v>9.6081081081081085E-2</v>
      </c>
      <c r="CK276">
        <v>0.6297519208769311</v>
      </c>
      <c r="CL276">
        <v>1.8963025210084035</v>
      </c>
      <c r="CM276">
        <v>1.4230343009788009</v>
      </c>
      <c r="CN276">
        <v>1.2244897959183675E-3</v>
      </c>
      <c r="CO276">
        <v>3.8056851320008599E-2</v>
      </c>
    </row>
    <row r="277" spans="1:93">
      <c r="A277">
        <v>5071</v>
      </c>
      <c r="B277" s="32" t="s">
        <v>316</v>
      </c>
      <c r="C277" t="e">
        <f t="shared" si="6"/>
        <v>#N/A</v>
      </c>
      <c r="D277">
        <v>0</v>
      </c>
      <c r="E277">
        <v>3.9594782164793729E-2</v>
      </c>
      <c r="F277">
        <v>3.2608695652173916E-4</v>
      </c>
      <c r="G277">
        <v>3.3028911439814207E-2</v>
      </c>
      <c r="H277">
        <v>3.1250000000000001E-4</v>
      </c>
      <c r="I277">
        <v>4.8077510799795692E-2</v>
      </c>
      <c r="J277">
        <v>0</v>
      </c>
      <c r="K277">
        <v>2.0266442037695887E-2</v>
      </c>
      <c r="L277">
        <v>1.5999999999999999E-3</v>
      </c>
      <c r="M277">
        <v>5.8440581192806526E-2</v>
      </c>
      <c r="N277">
        <v>1.764705882352941E-3</v>
      </c>
      <c r="O277">
        <v>4.9222717190223877E-2</v>
      </c>
      <c r="P277">
        <v>0</v>
      </c>
      <c r="Q277">
        <v>3.2285356346545738E-2</v>
      </c>
      <c r="R277">
        <v>1.6513761467889909E-2</v>
      </c>
      <c r="S277">
        <v>0.20899224788486215</v>
      </c>
      <c r="T277">
        <v>5.7142857142857143E-3</v>
      </c>
      <c r="U277">
        <v>0.20251151323146824</v>
      </c>
      <c r="V277">
        <v>0</v>
      </c>
      <c r="W277">
        <v>9.6867723910462319E-2</v>
      </c>
      <c r="X277">
        <v>0</v>
      </c>
      <c r="Y277">
        <v>0.13771440202699417</v>
      </c>
      <c r="Z277">
        <v>0</v>
      </c>
      <c r="AA277">
        <v>5.2618887053295552E-2</v>
      </c>
      <c r="AB277">
        <v>0</v>
      </c>
      <c r="AC277">
        <v>4.1385346134682338E-2</v>
      </c>
      <c r="AD277">
        <v>0</v>
      </c>
      <c r="AE277">
        <v>0.25544256789061032</v>
      </c>
      <c r="AF277">
        <v>7.0422535211267609E-4</v>
      </c>
      <c r="AG277">
        <v>0.11152599564572595</v>
      </c>
      <c r="AH277">
        <v>3.8983050847457628E-3</v>
      </c>
      <c r="AI277">
        <v>0.16578355141144682</v>
      </c>
      <c r="AJ277">
        <v>3.1111111111111109E-3</v>
      </c>
      <c r="AK277">
        <v>0.20557850605599609</v>
      </c>
      <c r="AL277">
        <v>2.3809523809523807E-4</v>
      </c>
      <c r="AM277">
        <v>4.8290214272453266E-2</v>
      </c>
      <c r="AN277">
        <v>0</v>
      </c>
      <c r="AO277">
        <v>6.4864152162990463E-2</v>
      </c>
      <c r="AP277">
        <v>1.1250000000000001E-3</v>
      </c>
      <c r="AQ277">
        <v>4.7156997129141127E-2</v>
      </c>
      <c r="AR277">
        <v>0</v>
      </c>
      <c r="AS277">
        <v>9.683226760127471E-2</v>
      </c>
      <c r="AT277">
        <v>2E-3</v>
      </c>
      <c r="AU277">
        <v>8.3399323406814718E-2</v>
      </c>
      <c r="AV277">
        <v>3.7113402061855665E-3</v>
      </c>
      <c r="AW277">
        <v>8.18209445478153E-2</v>
      </c>
      <c r="AX277">
        <v>0</v>
      </c>
      <c r="AY277">
        <v>9.8055285344026202E-2</v>
      </c>
      <c r="AZ277">
        <v>0</v>
      </c>
      <c r="BA277">
        <v>6.9975833412158628E-2</v>
      </c>
      <c r="BB277">
        <v>0</v>
      </c>
      <c r="BC277">
        <v>7.003806417258622E-2</v>
      </c>
      <c r="BD277">
        <v>1.2682926829268292E-2</v>
      </c>
      <c r="BE277">
        <v>0.30989438096347477</v>
      </c>
      <c r="BF277">
        <v>0</v>
      </c>
      <c r="BG277">
        <v>0.16290906646468031</v>
      </c>
      <c r="BH277">
        <v>0</v>
      </c>
      <c r="BI277">
        <v>0.40293918399505402</v>
      </c>
      <c r="BJ277">
        <v>2.9885057471264365E-3</v>
      </c>
      <c r="BK277">
        <v>0.12818095270227775</v>
      </c>
      <c r="BL277">
        <v>0</v>
      </c>
      <c r="BM277">
        <v>6.7914841106817378E-2</v>
      </c>
      <c r="BN277">
        <v>7.8125000000000002E-5</v>
      </c>
      <c r="BO277">
        <v>2.1185900600126106E-2</v>
      </c>
      <c r="BP277">
        <v>2.6363636363636363E-3</v>
      </c>
      <c r="BQ277">
        <v>7.2143648858420367E-2</v>
      </c>
      <c r="BR277">
        <v>3.7096774193548388E-3</v>
      </c>
      <c r="BS277">
        <v>0.11493685635206319</v>
      </c>
      <c r="BT277">
        <v>9.6825396825396832E-3</v>
      </c>
      <c r="BU277">
        <v>0.13472014456544784</v>
      </c>
      <c r="BV277">
        <v>8.5470085470085481E-4</v>
      </c>
      <c r="BW277">
        <v>7.1891723737814217E-2</v>
      </c>
      <c r="BX277">
        <v>2.2727272727272727E-4</v>
      </c>
      <c r="BY277">
        <v>5.3545090416122834E-2</v>
      </c>
      <c r="BZ277">
        <v>1.4999999999999999E-2</v>
      </c>
      <c r="CA277">
        <v>0.22047262124280162</v>
      </c>
      <c r="CB277">
        <v>8.3333333333333339E-4</v>
      </c>
      <c r="CC277">
        <v>0.10427102351389125</v>
      </c>
      <c r="CD277">
        <v>0</v>
      </c>
      <c r="CE277">
        <v>0.33774903025877678</v>
      </c>
      <c r="CF277">
        <v>0</v>
      </c>
      <c r="CG277">
        <v>4.5413492912722037E-2</v>
      </c>
      <c r="CH277">
        <v>1.7194244604316546E-2</v>
      </c>
      <c r="CI277">
        <v>0.17748618322146514</v>
      </c>
      <c r="CJ277">
        <v>1.3513513513513514E-3</v>
      </c>
      <c r="CK277">
        <v>4.9356924646913138E-2</v>
      </c>
      <c r="CL277">
        <v>0</v>
      </c>
      <c r="CM277">
        <v>3.4041531730935069E-2</v>
      </c>
      <c r="CN277">
        <v>1.5646258503401362E-3</v>
      </c>
      <c r="CO277">
        <v>5.2305196523465387E-2</v>
      </c>
    </row>
    <row r="278" spans="1:93">
      <c r="A278">
        <v>5072</v>
      </c>
      <c r="B278" s="32" t="s">
        <v>317</v>
      </c>
      <c r="C278" t="e">
        <f t="shared" si="6"/>
        <v>#N/A</v>
      </c>
      <c r="D278">
        <v>0.22480769230769229</v>
      </c>
      <c r="E278">
        <v>1.2737444352728837</v>
      </c>
      <c r="F278">
        <v>1.9855434782608694</v>
      </c>
      <c r="G278">
        <v>2.5667864319336</v>
      </c>
      <c r="H278">
        <v>7.9375000000000001E-3</v>
      </c>
      <c r="I278">
        <v>0.14381122093469165</v>
      </c>
      <c r="J278">
        <v>3.1189252336448599</v>
      </c>
      <c r="K278">
        <v>2.2495517545079369</v>
      </c>
      <c r="L278">
        <v>2.8E-3</v>
      </c>
      <c r="M278">
        <v>0.11786507675147781</v>
      </c>
      <c r="N278">
        <v>4.9732620320855616E-3</v>
      </c>
      <c r="O278">
        <v>0.10259803378064103</v>
      </c>
      <c r="P278">
        <v>2.3944954128440367E-2</v>
      </c>
      <c r="Q278">
        <v>0.28792902235132756</v>
      </c>
      <c r="R278">
        <v>3.9346788990825687</v>
      </c>
      <c r="S278">
        <v>2.4688178227735067</v>
      </c>
      <c r="T278">
        <v>8.761904761904761E-2</v>
      </c>
      <c r="U278">
        <v>1.1719502178553971</v>
      </c>
      <c r="V278">
        <v>7.8260869565217397E-3</v>
      </c>
      <c r="W278">
        <v>0.31862631682423431</v>
      </c>
      <c r="X278">
        <v>5.8823529411764705E-3</v>
      </c>
      <c r="Y278">
        <v>0.37880283678836923</v>
      </c>
      <c r="Z278">
        <v>0</v>
      </c>
      <c r="AA278">
        <v>0.11438361229247879</v>
      </c>
      <c r="AB278">
        <v>5.0000000000000001E-3</v>
      </c>
      <c r="AC278">
        <v>0.18207341973230831</v>
      </c>
      <c r="AD278">
        <v>0</v>
      </c>
      <c r="AE278">
        <v>0.25842404744688513</v>
      </c>
      <c r="AF278">
        <v>1.323943661971831E-2</v>
      </c>
      <c r="AG278">
        <v>0.18962030346444592</v>
      </c>
      <c r="AH278">
        <v>1.423728813559322E-2</v>
      </c>
      <c r="AI278">
        <v>0.16085843043951537</v>
      </c>
      <c r="AJ278">
        <v>1.3111111111111112E-2</v>
      </c>
      <c r="AK278">
        <v>0.18686211720165363</v>
      </c>
      <c r="AL278">
        <v>1.5833333333333331E-2</v>
      </c>
      <c r="AM278">
        <v>0.22192563664169113</v>
      </c>
      <c r="AN278">
        <v>7.8125000000000004E-4</v>
      </c>
      <c r="AO278">
        <v>8.6890290552277594E-2</v>
      </c>
      <c r="AP278">
        <v>8.7499999999999991E-3</v>
      </c>
      <c r="AQ278">
        <v>0.15028392637222587</v>
      </c>
      <c r="AR278">
        <v>4.0172413793103448E-2</v>
      </c>
      <c r="AS278">
        <v>0.41727457016536557</v>
      </c>
      <c r="AT278">
        <v>7.7023076923076914</v>
      </c>
      <c r="AU278">
        <v>4.4911670163239874</v>
      </c>
      <c r="AV278">
        <v>1.0309278350515464E-3</v>
      </c>
      <c r="AW278">
        <v>5.7878277354279903E-2</v>
      </c>
      <c r="AX278">
        <v>1.1935483870967741E-2</v>
      </c>
      <c r="AY278">
        <v>0.20124107159546148</v>
      </c>
      <c r="AZ278">
        <v>0.44607142857142856</v>
      </c>
      <c r="BA278">
        <v>2.2311684605089548</v>
      </c>
      <c r="BB278">
        <v>2.019230769230769E-2</v>
      </c>
      <c r="BC278">
        <v>0.2842375863613924</v>
      </c>
      <c r="BD278">
        <v>0.46097560975609753</v>
      </c>
      <c r="BE278">
        <v>2.1511115580539997</v>
      </c>
      <c r="BF278">
        <v>2.1052631578947368E-2</v>
      </c>
      <c r="BG278">
        <v>0.55681288963116282</v>
      </c>
      <c r="BH278">
        <v>0</v>
      </c>
      <c r="BI278">
        <v>0.3624333397917186</v>
      </c>
      <c r="BJ278">
        <v>0.21333333333333335</v>
      </c>
      <c r="BK278">
        <v>1.1484755002600029</v>
      </c>
      <c r="BL278">
        <v>0.18341463414634146</v>
      </c>
      <c r="BM278">
        <v>0.98887431599839015</v>
      </c>
      <c r="BN278">
        <v>0.16953124999999999</v>
      </c>
      <c r="BO278">
        <v>0.81139267670319681</v>
      </c>
      <c r="BP278">
        <v>4.6363636363636364E-3</v>
      </c>
      <c r="BQ278">
        <v>0.11924776351324286</v>
      </c>
      <c r="BR278">
        <v>1.532258064516129E-2</v>
      </c>
      <c r="BS278">
        <v>0.32687380783511077</v>
      </c>
      <c r="BT278">
        <v>3.5714285714285718E-3</v>
      </c>
      <c r="BU278">
        <v>8.7115207087687024E-2</v>
      </c>
      <c r="BV278">
        <v>7.1794871794871803E-2</v>
      </c>
      <c r="BW278">
        <v>0.53435760620124972</v>
      </c>
      <c r="BX278">
        <v>3.4090909090909094E-3</v>
      </c>
      <c r="BY278">
        <v>0.12437108472901437</v>
      </c>
      <c r="BZ278">
        <v>4.2222222222222218E-3</v>
      </c>
      <c r="CA278">
        <v>0.10165795115928404</v>
      </c>
      <c r="CB278">
        <v>4.7222222222222223E-3</v>
      </c>
      <c r="CC278">
        <v>8.054896904145549E-2</v>
      </c>
      <c r="CD278">
        <v>7.9999999999999993E-4</v>
      </c>
      <c r="CE278">
        <v>0.24050034332930614</v>
      </c>
      <c r="CF278">
        <v>9.3457943925233638E-3</v>
      </c>
      <c r="CG278">
        <v>0.14932471793758309</v>
      </c>
      <c r="CH278">
        <v>0.16579136690647484</v>
      </c>
      <c r="CI278">
        <v>0.55715702813066725</v>
      </c>
      <c r="CJ278">
        <v>5.4054054054054055E-4</v>
      </c>
      <c r="CK278">
        <v>8.5473332502347774E-2</v>
      </c>
      <c r="CL278">
        <v>8.9915966386554629E-3</v>
      </c>
      <c r="CM278">
        <v>0.17407579423404565</v>
      </c>
      <c r="CN278">
        <v>1.1581632653061225</v>
      </c>
      <c r="CO278">
        <v>1.4999102144679077</v>
      </c>
    </row>
    <row r="279" spans="1:93">
      <c r="A279">
        <v>5086</v>
      </c>
      <c r="B279" s="32" t="s">
        <v>318</v>
      </c>
      <c r="C279" t="e">
        <f t="shared" si="6"/>
        <v>#N/A</v>
      </c>
      <c r="D279">
        <v>0</v>
      </c>
      <c r="E279">
        <v>3.9157029091757334E-2</v>
      </c>
      <c r="F279">
        <v>0</v>
      </c>
      <c r="G279">
        <v>3.5644879797042041E-2</v>
      </c>
      <c r="H279">
        <v>0</v>
      </c>
      <c r="I279">
        <v>2.49707800035441E-2</v>
      </c>
      <c r="J279">
        <v>0</v>
      </c>
      <c r="K279">
        <v>2.1702695701227303E-2</v>
      </c>
      <c r="L279">
        <v>0</v>
      </c>
      <c r="M279">
        <v>6.9090356401850836E-2</v>
      </c>
      <c r="N279">
        <v>0</v>
      </c>
      <c r="O279">
        <v>2.7506363991011255E-2</v>
      </c>
      <c r="P279">
        <v>9.1743119266055046E-5</v>
      </c>
      <c r="Q279">
        <v>4.4499577764762287E-2</v>
      </c>
      <c r="R279">
        <v>9.1743119266055046E-5</v>
      </c>
      <c r="S279">
        <v>3.2081747518680856E-2</v>
      </c>
      <c r="T279">
        <v>2.3809523809523812E-3</v>
      </c>
      <c r="U279">
        <v>0.29617754221691317</v>
      </c>
      <c r="V279">
        <v>0</v>
      </c>
      <c r="W279">
        <v>0.24094336631369836</v>
      </c>
      <c r="X279">
        <v>0</v>
      </c>
      <c r="Y279">
        <v>4.4093020076220055E-2</v>
      </c>
      <c r="Z279">
        <v>0</v>
      </c>
      <c r="AA279">
        <v>5.7019336373479897E-2</v>
      </c>
      <c r="AB279">
        <v>1.4062499999999999E-3</v>
      </c>
      <c r="AC279">
        <v>0.14599140847712555</v>
      </c>
      <c r="AD279">
        <v>1.9090909090909092E-2</v>
      </c>
      <c r="AE279">
        <v>0.5114092156371296</v>
      </c>
      <c r="AF279">
        <v>2.8169014084507044E-4</v>
      </c>
      <c r="AG279">
        <v>6.2997587014082965E-2</v>
      </c>
      <c r="AH279">
        <v>0</v>
      </c>
      <c r="AI279">
        <v>5.7223133859522865E-2</v>
      </c>
      <c r="AJ279">
        <v>0</v>
      </c>
      <c r="AK279">
        <v>0.10096976324280912</v>
      </c>
      <c r="AL279">
        <v>0</v>
      </c>
      <c r="AM279">
        <v>4.9681578335662703E-2</v>
      </c>
      <c r="AN279">
        <v>0</v>
      </c>
      <c r="AO279">
        <v>6.2841664582351311E-2</v>
      </c>
      <c r="AP279">
        <v>2.5874999999999999E-2</v>
      </c>
      <c r="AQ279">
        <v>0.22869634474956121</v>
      </c>
      <c r="AR279">
        <v>5.1724137931034484E-4</v>
      </c>
      <c r="AS279">
        <v>7.4708163750510551E-2</v>
      </c>
      <c r="AT279">
        <v>7.3846153846153844E-3</v>
      </c>
      <c r="AU279">
        <v>0.16756395456030157</v>
      </c>
      <c r="AV279">
        <v>0</v>
      </c>
      <c r="AW279">
        <v>4.320389632505113E-2</v>
      </c>
      <c r="AX279">
        <v>1.4677419354838711E-2</v>
      </c>
      <c r="AY279">
        <v>0.16458934523612537</v>
      </c>
      <c r="AZ279">
        <v>0</v>
      </c>
      <c r="BA279">
        <v>0.15962329109345527</v>
      </c>
      <c r="BB279">
        <v>1.9230769230769231E-4</v>
      </c>
      <c r="BC279">
        <v>9.4425479702894347E-2</v>
      </c>
      <c r="BD279">
        <v>0</v>
      </c>
      <c r="BE279">
        <v>6.6919338160071298E-2</v>
      </c>
      <c r="BF279">
        <v>0</v>
      </c>
      <c r="BG279">
        <v>6.2787771344610138E-2</v>
      </c>
      <c r="BH279">
        <v>0</v>
      </c>
      <c r="BI279">
        <v>0.30094678416073772</v>
      </c>
      <c r="BJ279">
        <v>2.2988505747126439E-4</v>
      </c>
      <c r="BK279">
        <v>6.8096428778323156E-2</v>
      </c>
      <c r="BL279">
        <v>0</v>
      </c>
      <c r="BM279">
        <v>0.10982461128783677</v>
      </c>
      <c r="BN279">
        <v>6.2500000000000001E-4</v>
      </c>
      <c r="BO279">
        <v>3.8603224229228454E-2</v>
      </c>
      <c r="BP279">
        <v>1.6454545454545454E-2</v>
      </c>
      <c r="BQ279">
        <v>0.19602842935276368</v>
      </c>
      <c r="BR279">
        <v>1.129032258064516E-3</v>
      </c>
      <c r="BS279">
        <v>9.6423238091677937E-2</v>
      </c>
      <c r="BT279">
        <v>7.9365079365079365E-5</v>
      </c>
      <c r="BU279">
        <v>3.9717573548302965E-2</v>
      </c>
      <c r="BV279">
        <v>4.273504273504274E-4</v>
      </c>
      <c r="BW279">
        <v>5.616859790967825E-2</v>
      </c>
      <c r="BX279">
        <v>0</v>
      </c>
      <c r="BY279">
        <v>8.5768439548135997E-2</v>
      </c>
      <c r="BZ279">
        <v>3.3333333333333332E-4</v>
      </c>
      <c r="CA279">
        <v>7.0358815626001214E-2</v>
      </c>
      <c r="CB279">
        <v>2.7777777777777779E-3</v>
      </c>
      <c r="CC279">
        <v>0.13781367588496465</v>
      </c>
      <c r="CD279">
        <v>0</v>
      </c>
      <c r="CE279">
        <v>0.18695286207293996</v>
      </c>
      <c r="CF279">
        <v>0</v>
      </c>
      <c r="CG279">
        <v>4.9063411233139766E-2</v>
      </c>
      <c r="CH279">
        <v>2.4280575539568344E-2</v>
      </c>
      <c r="CI279">
        <v>0.12398766549185219</v>
      </c>
      <c r="CJ279">
        <v>4.0540540540540543E-3</v>
      </c>
      <c r="CK279">
        <v>0.12387735127865783</v>
      </c>
      <c r="CL279">
        <v>0</v>
      </c>
      <c r="CM279">
        <v>3.9736324660815767E-2</v>
      </c>
      <c r="CN279">
        <v>0.40979591836734697</v>
      </c>
      <c r="CO279">
        <v>0.58140583138981516</v>
      </c>
    </row>
    <row r="280" spans="1:93">
      <c r="A280">
        <v>5087</v>
      </c>
      <c r="B280" s="32" t="s">
        <v>319</v>
      </c>
      <c r="C280" t="e">
        <f t="shared" si="6"/>
        <v>#N/A</v>
      </c>
      <c r="D280">
        <v>2.3269230769230771E-2</v>
      </c>
      <c r="E280">
        <v>0.2468499086241247</v>
      </c>
      <c r="F280">
        <v>1.6304347826086958E-4</v>
      </c>
      <c r="G280">
        <v>2.8048106346542603E-2</v>
      </c>
      <c r="H280">
        <v>8.1249999999999996E-4</v>
      </c>
      <c r="I280">
        <v>5.5741096212585342E-2</v>
      </c>
      <c r="J280">
        <v>1.822429906542056E-3</v>
      </c>
      <c r="K280">
        <v>4.3892939739961639E-2</v>
      </c>
      <c r="L280">
        <v>3.4666666666666665E-3</v>
      </c>
      <c r="M280">
        <v>7.9711947030855712E-2</v>
      </c>
      <c r="N280">
        <v>2.780748663101604E-3</v>
      </c>
      <c r="O280">
        <v>6.0248613175233827E-2</v>
      </c>
      <c r="P280">
        <v>0</v>
      </c>
      <c r="Q280">
        <v>4.8800538411527074E-2</v>
      </c>
      <c r="R280">
        <v>1.1009174311926606E-2</v>
      </c>
      <c r="S280">
        <v>0.19426091946267282</v>
      </c>
      <c r="T280">
        <v>0.96714285714285719</v>
      </c>
      <c r="U280">
        <v>2.6301796094711403</v>
      </c>
      <c r="V280">
        <v>3.6956521739130437E-2</v>
      </c>
      <c r="W280">
        <v>0.66397446201538579</v>
      </c>
      <c r="X280">
        <v>0</v>
      </c>
      <c r="Y280">
        <v>0.19137913312913649</v>
      </c>
      <c r="Z280">
        <v>0</v>
      </c>
      <c r="AA280">
        <v>0.10882867254541335</v>
      </c>
      <c r="AB280">
        <v>0</v>
      </c>
      <c r="AC280">
        <v>5.1613408087331697E-2</v>
      </c>
      <c r="AD280">
        <v>2.7272727272727275E-2</v>
      </c>
      <c r="AE280">
        <v>0.43853436255180017</v>
      </c>
      <c r="AF280">
        <v>1.8309859154929577E-3</v>
      </c>
      <c r="AG280">
        <v>6.6342505475775304E-2</v>
      </c>
      <c r="AH280">
        <v>0</v>
      </c>
      <c r="AI280">
        <v>6.0552775030186544E-2</v>
      </c>
      <c r="AJ280">
        <v>0</v>
      </c>
      <c r="AK280">
        <v>6.8629464520277586E-2</v>
      </c>
      <c r="AL280">
        <v>1.1904761904761903E-4</v>
      </c>
      <c r="AM280">
        <v>7.4344435632473185E-2</v>
      </c>
      <c r="AN280">
        <v>0</v>
      </c>
      <c r="AO280">
        <v>6.2184904086358614E-2</v>
      </c>
      <c r="AP280">
        <v>8.7499999999999991E-4</v>
      </c>
      <c r="AQ280">
        <v>6.45871213913808E-2</v>
      </c>
      <c r="AR280">
        <v>5.1724137931034482E-3</v>
      </c>
      <c r="AS280">
        <v>0.15662746986538365</v>
      </c>
      <c r="AT280">
        <v>8.3076923076923076E-3</v>
      </c>
      <c r="AU280">
        <v>0.16211350091438367</v>
      </c>
      <c r="AV280">
        <v>2.8865979381443299E-3</v>
      </c>
      <c r="AW280">
        <v>9.7368388917122503E-2</v>
      </c>
      <c r="AX280">
        <v>2.096774193548387E-3</v>
      </c>
      <c r="AY280">
        <v>9.8979377608263266E-2</v>
      </c>
      <c r="AZ280">
        <v>3.8571428571428576E-2</v>
      </c>
      <c r="BA280">
        <v>0.47295008962757162</v>
      </c>
      <c r="BB280">
        <v>3.0192307692307692E-2</v>
      </c>
      <c r="BC280">
        <v>0.30512496657029303</v>
      </c>
      <c r="BD280">
        <v>0.48512195121951218</v>
      </c>
      <c r="BE280">
        <v>1.7489999714379756</v>
      </c>
      <c r="BF280">
        <v>0</v>
      </c>
      <c r="BG280">
        <v>0.23758357391759974</v>
      </c>
      <c r="BH280">
        <v>0</v>
      </c>
      <c r="BI280">
        <v>0.1827721274293663</v>
      </c>
      <c r="BJ280">
        <v>3.4482758620689653E-4</v>
      </c>
      <c r="BK280">
        <v>0.12842965318641081</v>
      </c>
      <c r="BL280">
        <v>0</v>
      </c>
      <c r="BM280">
        <v>7.4864931548740382E-2</v>
      </c>
      <c r="BN280">
        <v>1.319140625</v>
      </c>
      <c r="BO280">
        <v>1.488619722181499</v>
      </c>
      <c r="BP280">
        <v>1.009090909090909E-2</v>
      </c>
      <c r="BQ280">
        <v>0.18841215436906239</v>
      </c>
      <c r="BR280">
        <v>3.2258064516129032E-4</v>
      </c>
      <c r="BS280">
        <v>4.9028035600332608E-2</v>
      </c>
      <c r="BT280">
        <v>1.6666666666666668E-3</v>
      </c>
      <c r="BU280">
        <v>4.5658349384168996E-2</v>
      </c>
      <c r="BV280">
        <v>1.7094017094017094E-4</v>
      </c>
      <c r="BW280">
        <v>5.3008216222569779E-2</v>
      </c>
      <c r="BX280">
        <v>0</v>
      </c>
      <c r="BY280">
        <v>5.6762076189383115E-2</v>
      </c>
      <c r="BZ280">
        <v>6.4111111111111105E-2</v>
      </c>
      <c r="CA280">
        <v>0.38884869645001086</v>
      </c>
      <c r="CB280">
        <v>3.125E-2</v>
      </c>
      <c r="CC280">
        <v>0.33269100292965981</v>
      </c>
      <c r="CD280">
        <v>0</v>
      </c>
      <c r="CE280">
        <v>0.26956714218245231</v>
      </c>
      <c r="CF280">
        <v>0.18336448598130842</v>
      </c>
      <c r="CG280">
        <v>0.77920409771932508</v>
      </c>
      <c r="CH280">
        <v>0.50607913669064752</v>
      </c>
      <c r="CI280">
        <v>0.76494306205678408</v>
      </c>
      <c r="CJ280">
        <v>1.3513513513513514E-4</v>
      </c>
      <c r="CK280">
        <v>5.167029012777255E-2</v>
      </c>
      <c r="CL280">
        <v>1.6806722689075631E-4</v>
      </c>
      <c r="CM280">
        <v>6.6550146447616601E-2</v>
      </c>
      <c r="CN280">
        <v>1.2857142857142857E-2</v>
      </c>
      <c r="CO280">
        <v>0.1412403695272654</v>
      </c>
    </row>
    <row r="281" spans="1:93">
      <c r="A281">
        <v>5106</v>
      </c>
      <c r="B281" s="32" t="s">
        <v>320</v>
      </c>
      <c r="C281" t="e">
        <f t="shared" si="6"/>
        <v>#N/A</v>
      </c>
      <c r="D281">
        <v>0</v>
      </c>
      <c r="E281">
        <v>3.7895619902579523E-2</v>
      </c>
      <c r="F281">
        <v>0</v>
      </c>
      <c r="G281">
        <v>3.1536167379459731E-2</v>
      </c>
      <c r="H281">
        <v>0</v>
      </c>
      <c r="I281">
        <v>3.253453318529341E-2</v>
      </c>
      <c r="J281">
        <v>0.9885514018691588</v>
      </c>
      <c r="K281">
        <v>0.69653754389480571</v>
      </c>
      <c r="L281">
        <v>1.2000000000000001E-3</v>
      </c>
      <c r="M281">
        <v>7.3831697203512792E-2</v>
      </c>
      <c r="N281">
        <v>0.55860962566844918</v>
      </c>
      <c r="O281">
        <v>0.55361859159035598</v>
      </c>
      <c r="P281">
        <v>0</v>
      </c>
      <c r="Q281">
        <v>5.2277654837602758E-2</v>
      </c>
      <c r="R281">
        <v>1.3679816513761469</v>
      </c>
      <c r="S281">
        <v>1.2221149633313371</v>
      </c>
      <c r="T281">
        <v>0</v>
      </c>
      <c r="U281">
        <v>0.15683772571425766</v>
      </c>
      <c r="V281">
        <v>4.3478260869565215</v>
      </c>
      <c r="W281">
        <v>3.8178809475798681</v>
      </c>
      <c r="X281">
        <v>0</v>
      </c>
      <c r="Y281">
        <v>0.13142494912201855</v>
      </c>
      <c r="Z281">
        <v>0</v>
      </c>
      <c r="AA281">
        <v>5.2808545466121536E-2</v>
      </c>
      <c r="AB281">
        <v>0</v>
      </c>
      <c r="AC281">
        <v>5.6440082816158484E-2</v>
      </c>
      <c r="AD281">
        <v>0</v>
      </c>
      <c r="AE281">
        <v>0.55581442529637237</v>
      </c>
      <c r="AF281">
        <v>0</v>
      </c>
      <c r="AG281">
        <v>9.1571166465502632E-2</v>
      </c>
      <c r="AH281">
        <v>0</v>
      </c>
      <c r="AI281">
        <v>8.1431486592723243E-2</v>
      </c>
      <c r="AJ281">
        <v>0</v>
      </c>
      <c r="AK281">
        <v>0.13933943141736579</v>
      </c>
      <c r="AL281">
        <v>1.1904761904761903E-4</v>
      </c>
      <c r="AM281">
        <v>5.5629379493090485E-2</v>
      </c>
      <c r="AN281">
        <v>0</v>
      </c>
      <c r="AO281">
        <v>9.534559600877128E-2</v>
      </c>
      <c r="AP281">
        <v>2.6250000000000002E-3</v>
      </c>
      <c r="AQ281">
        <v>6.5060640088219768E-2</v>
      </c>
      <c r="AR281">
        <v>0</v>
      </c>
      <c r="AS281">
        <v>9.8982922071871551E-2</v>
      </c>
      <c r="AT281">
        <v>0</v>
      </c>
      <c r="AU281">
        <v>6.5051985181680747E-2</v>
      </c>
      <c r="AV281">
        <v>1.4926804123711339</v>
      </c>
      <c r="AW281">
        <v>1.3014990789029435</v>
      </c>
      <c r="AX281">
        <v>3.0816129032258064</v>
      </c>
      <c r="AY281">
        <v>2.3008835133691807</v>
      </c>
      <c r="AZ281">
        <v>0</v>
      </c>
      <c r="BA281">
        <v>6.2471284332376392E-2</v>
      </c>
      <c r="BB281">
        <v>0</v>
      </c>
      <c r="BC281">
        <v>4.2515463733395285E-2</v>
      </c>
      <c r="BD281">
        <v>1.3185365853658537</v>
      </c>
      <c r="BE281">
        <v>2.26252788145064</v>
      </c>
      <c r="BF281">
        <v>0</v>
      </c>
      <c r="BG281">
        <v>0.1706798850547897</v>
      </c>
      <c r="BH281">
        <v>0</v>
      </c>
      <c r="BI281">
        <v>0.24777033521772004</v>
      </c>
      <c r="BJ281">
        <v>3.692298850574713</v>
      </c>
      <c r="BK281">
        <v>2.0889007685962695</v>
      </c>
      <c r="BL281">
        <v>0</v>
      </c>
      <c r="BM281">
        <v>9.2444786244819582E-2</v>
      </c>
      <c r="BN281">
        <v>0.66585937499999992</v>
      </c>
      <c r="BO281">
        <v>0.78569176956087405</v>
      </c>
      <c r="BP281">
        <v>0.71472727272727266</v>
      </c>
      <c r="BQ281">
        <v>0.87122924649025213</v>
      </c>
      <c r="BR281">
        <v>0</v>
      </c>
      <c r="BS281">
        <v>0.13386519147615969</v>
      </c>
      <c r="BT281">
        <v>2.9459523809523809</v>
      </c>
      <c r="BU281">
        <v>1.6606940676653021</v>
      </c>
      <c r="BV281">
        <v>4.273504273504274E-4</v>
      </c>
      <c r="BW281">
        <v>5.197809223324016E-2</v>
      </c>
      <c r="BX281">
        <v>0</v>
      </c>
      <c r="BY281">
        <v>8.6566562695868279E-2</v>
      </c>
      <c r="BZ281">
        <v>0</v>
      </c>
      <c r="CA281">
        <v>6.5602639204738286E-2</v>
      </c>
      <c r="CB281">
        <v>0</v>
      </c>
      <c r="CC281">
        <v>9.842418316645149E-2</v>
      </c>
      <c r="CD281">
        <v>3.4807999999999999</v>
      </c>
      <c r="CE281">
        <v>3.5618052778448832</v>
      </c>
      <c r="CF281">
        <v>0</v>
      </c>
      <c r="CG281">
        <v>3.4111434431813289E-2</v>
      </c>
      <c r="CH281">
        <v>1.8956834532374098E-2</v>
      </c>
      <c r="CI281">
        <v>0.1190517842484235</v>
      </c>
      <c r="CJ281">
        <v>0</v>
      </c>
      <c r="CK281">
        <v>6.4050240774991107E-2</v>
      </c>
      <c r="CL281">
        <v>0.77882352941176469</v>
      </c>
      <c r="CM281">
        <v>0.82664382317962581</v>
      </c>
      <c r="CN281">
        <v>0.24183673469387756</v>
      </c>
      <c r="CO281">
        <v>0.36937127380697959</v>
      </c>
    </row>
    <row r="282" spans="1:93">
      <c r="A282">
        <v>5122</v>
      </c>
      <c r="B282" s="32" t="s">
        <v>321</v>
      </c>
      <c r="C282" t="e">
        <f t="shared" si="6"/>
        <v>#N/A</v>
      </c>
      <c r="D282">
        <v>2.6923076923076922E-3</v>
      </c>
      <c r="E282">
        <v>7.3204599523111508E-2</v>
      </c>
      <c r="F282">
        <v>1.6355978260869566</v>
      </c>
      <c r="G282">
        <v>2.1066303013634728</v>
      </c>
      <c r="H282">
        <v>1.2922499999999999</v>
      </c>
      <c r="I282">
        <v>1.843963258839513</v>
      </c>
      <c r="J282">
        <v>1.6100467289719627</v>
      </c>
      <c r="K282">
        <v>2.2237630176338476</v>
      </c>
      <c r="L282">
        <v>9.3333333333333322E-4</v>
      </c>
      <c r="M282">
        <v>8.4861086726508744E-2</v>
      </c>
      <c r="N282">
        <v>4.3101604278074863E-2</v>
      </c>
      <c r="O282">
        <v>0.33546936368228492</v>
      </c>
      <c r="P282">
        <v>0</v>
      </c>
      <c r="Q282">
        <v>5.0703951414745867E-2</v>
      </c>
      <c r="R282">
        <v>6.2482568807339449</v>
      </c>
      <c r="S282">
        <v>2.954225836565179</v>
      </c>
      <c r="T282">
        <v>0</v>
      </c>
      <c r="U282">
        <v>0.16022521372090964</v>
      </c>
      <c r="V282">
        <v>0</v>
      </c>
      <c r="W282">
        <v>0.18289502852495995</v>
      </c>
      <c r="X282">
        <v>0</v>
      </c>
      <c r="Y282">
        <v>0.59796232815670702</v>
      </c>
      <c r="Z282">
        <v>0.6882978723404255</v>
      </c>
      <c r="AA282">
        <v>3.2544558799755525</v>
      </c>
      <c r="AB282">
        <v>3.5695312499999998</v>
      </c>
      <c r="AC282">
        <v>4.7681632276964798</v>
      </c>
      <c r="AD282">
        <v>0</v>
      </c>
      <c r="AE282">
        <v>0.27403012471428234</v>
      </c>
      <c r="AF282">
        <v>4.3661971830985915E-3</v>
      </c>
      <c r="AG282">
        <v>0.1322194664137239</v>
      </c>
      <c r="AH282">
        <v>2.6610169491525424E-2</v>
      </c>
      <c r="AI282">
        <v>0.31527804177322999</v>
      </c>
      <c r="AJ282">
        <v>4.4444444444444441E-4</v>
      </c>
      <c r="AK282">
        <v>7.6929033580441911E-2</v>
      </c>
      <c r="AL282">
        <v>2.8571428571428571E-3</v>
      </c>
      <c r="AM282">
        <v>0.12878081514664749</v>
      </c>
      <c r="AN282">
        <v>1.5625E-4</v>
      </c>
      <c r="AO282">
        <v>4.7311629004124368E-2</v>
      </c>
      <c r="AP282">
        <v>3.375E-3</v>
      </c>
      <c r="AQ282">
        <v>0.15328915603047619</v>
      </c>
      <c r="AR282">
        <v>0.32689655172413795</v>
      </c>
      <c r="AS282">
        <v>1.0235734513267811</v>
      </c>
      <c r="AT282">
        <v>15.206615384615386</v>
      </c>
      <c r="AU282">
        <v>6.0379578343493536</v>
      </c>
      <c r="AV282">
        <v>1.3402061855670104E-3</v>
      </c>
      <c r="AW282">
        <v>6.1449891854427972E-2</v>
      </c>
      <c r="AX282">
        <v>1.0967741935483871E-2</v>
      </c>
      <c r="AY282">
        <v>0.1669437732362074</v>
      </c>
      <c r="AZ282">
        <v>20.779642857142857</v>
      </c>
      <c r="BA282">
        <v>9.6343779884496428</v>
      </c>
      <c r="BB282">
        <v>3.8461538461538462E-4</v>
      </c>
      <c r="BC282">
        <v>8.7161158819514778E-2</v>
      </c>
      <c r="BD282">
        <v>1.9268292682926829E-2</v>
      </c>
      <c r="BE282">
        <v>0.42988798013848539</v>
      </c>
      <c r="BF282">
        <v>1.0578947368421052</v>
      </c>
      <c r="BG282">
        <v>4.0835903174765429</v>
      </c>
      <c r="BH282">
        <v>0</v>
      </c>
      <c r="BI282">
        <v>0.19848168554793608</v>
      </c>
      <c r="BJ282">
        <v>6.2106896551724144</v>
      </c>
      <c r="BK282">
        <v>4.4652814416266073</v>
      </c>
      <c r="BL282">
        <v>5.4060975609756099</v>
      </c>
      <c r="BM282">
        <v>5.4228735376496449</v>
      </c>
      <c r="BN282">
        <v>3.9062500000000002E-4</v>
      </c>
      <c r="BO282">
        <v>3.5238810669171818E-2</v>
      </c>
      <c r="BP282">
        <v>7.684181818181818</v>
      </c>
      <c r="BQ282">
        <v>3.6512124964687023</v>
      </c>
      <c r="BR282">
        <v>2.3548387096774193E-2</v>
      </c>
      <c r="BS282">
        <v>0.345388044364768</v>
      </c>
      <c r="BT282">
        <v>7.1428571428571429E-4</v>
      </c>
      <c r="BU282">
        <v>4.3651181456682897E-2</v>
      </c>
      <c r="BV282">
        <v>7.1143589743589741</v>
      </c>
      <c r="BW282">
        <v>2.8638348507735705</v>
      </c>
      <c r="BX282">
        <v>25.105681818181818</v>
      </c>
      <c r="BY282">
        <v>8.2393210252723676</v>
      </c>
      <c r="BZ282">
        <v>0</v>
      </c>
      <c r="CA282">
        <v>4.3475034305458446E-2</v>
      </c>
      <c r="CB282">
        <v>0.14916666666666667</v>
      </c>
      <c r="CC282">
        <v>0.94863564373180598</v>
      </c>
      <c r="CD282">
        <v>7.9999999999999993E-4</v>
      </c>
      <c r="CE282">
        <v>0.17710516797669243</v>
      </c>
      <c r="CF282">
        <v>1.2149532710280374E-3</v>
      </c>
      <c r="CG282">
        <v>6.5880057059718874E-2</v>
      </c>
      <c r="CH282">
        <v>6.9604316546762579E-2</v>
      </c>
      <c r="CI282">
        <v>0.36837829775520969</v>
      </c>
      <c r="CJ282">
        <v>8.8713513513513522</v>
      </c>
      <c r="CK282">
        <v>4.1146252917645727</v>
      </c>
      <c r="CL282">
        <v>3.0252100840336134E-3</v>
      </c>
      <c r="CM282">
        <v>4.8192848588410976E-2</v>
      </c>
      <c r="CN282">
        <v>1.3341836734693877</v>
      </c>
      <c r="CO282">
        <v>1.1992106998064678</v>
      </c>
    </row>
    <row r="283" spans="1:93">
      <c r="A283">
        <v>5129</v>
      </c>
      <c r="B283" s="32" t="s">
        <v>322</v>
      </c>
      <c r="C283" t="e">
        <f t="shared" si="6"/>
        <v>#N/A</v>
      </c>
      <c r="D283">
        <v>9.6153846153846154E-5</v>
      </c>
      <c r="E283">
        <v>3.2104550615403758E-2</v>
      </c>
      <c r="F283">
        <v>2.5543478260869564E-3</v>
      </c>
      <c r="G283">
        <v>6.6001406186246239E-2</v>
      </c>
      <c r="H283">
        <v>1.25E-4</v>
      </c>
      <c r="I283">
        <v>2.3306958648269451E-2</v>
      </c>
      <c r="J283">
        <v>0.09</v>
      </c>
      <c r="K283">
        <v>0.45347307624939143</v>
      </c>
      <c r="L283">
        <v>7.0746666666666664</v>
      </c>
      <c r="M283">
        <v>3.0854193791403173</v>
      </c>
      <c r="N283">
        <v>0.10336898395721926</v>
      </c>
      <c r="O283">
        <v>0.54118166798199596</v>
      </c>
      <c r="P283">
        <v>1.9483486238532108</v>
      </c>
      <c r="Q283">
        <v>1.5159287029353663</v>
      </c>
      <c r="R283">
        <v>3.2844036697247711E-2</v>
      </c>
      <c r="S283">
        <v>0.28352921327700648</v>
      </c>
      <c r="T283">
        <v>0.14190476190476189</v>
      </c>
      <c r="U283">
        <v>1.1759209883819128</v>
      </c>
      <c r="V283">
        <v>0</v>
      </c>
      <c r="W283">
        <v>0.1317320209081044</v>
      </c>
      <c r="X283">
        <v>0</v>
      </c>
      <c r="Y283">
        <v>0.11296400349938324</v>
      </c>
      <c r="Z283">
        <v>0</v>
      </c>
      <c r="AA283">
        <v>6.1939851909134036E-2</v>
      </c>
      <c r="AB283">
        <v>2.1406250000000002E-2</v>
      </c>
      <c r="AC283">
        <v>0.22632170300553381</v>
      </c>
      <c r="AD283">
        <v>0</v>
      </c>
      <c r="AE283">
        <v>0.14135477536062133</v>
      </c>
      <c r="AF283">
        <v>2.5352112676056337E-3</v>
      </c>
      <c r="AG283">
        <v>9.4593101151609099E-2</v>
      </c>
      <c r="AH283">
        <v>1.0169491525423729E-3</v>
      </c>
      <c r="AI283">
        <v>9.7357620403464407E-2</v>
      </c>
      <c r="AJ283">
        <v>2.2222222222222222E-3</v>
      </c>
      <c r="AK283">
        <v>0.15905380508271769</v>
      </c>
      <c r="AL283">
        <v>2.3809523809523807E-4</v>
      </c>
      <c r="AM283">
        <v>5.6600320313810633E-2</v>
      </c>
      <c r="AN283">
        <v>2.0312500000000001E-3</v>
      </c>
      <c r="AO283">
        <v>9.3948774538169091E-2</v>
      </c>
      <c r="AP283">
        <v>6.4375000000000002E-2</v>
      </c>
      <c r="AQ283">
        <v>0.52572971646415156</v>
      </c>
      <c r="AR283">
        <v>5.8620689655172415E-3</v>
      </c>
      <c r="AS283">
        <v>0.17580667876627973</v>
      </c>
      <c r="AT283">
        <v>2.9230769230769232E-3</v>
      </c>
      <c r="AU283">
        <v>0.14078503628810934</v>
      </c>
      <c r="AV283">
        <v>4.6598969072164955</v>
      </c>
      <c r="AW283">
        <v>2.5429430602239358</v>
      </c>
      <c r="AX283">
        <v>5.1845161290322581</v>
      </c>
      <c r="AY283">
        <v>3.6262625615248059</v>
      </c>
      <c r="AZ283">
        <v>1.6360714285714284</v>
      </c>
      <c r="BA283">
        <v>2.9117136148181877</v>
      </c>
      <c r="BB283">
        <v>3.4230769230769231E-2</v>
      </c>
      <c r="BC283">
        <v>0.43139527557494045</v>
      </c>
      <c r="BD283">
        <v>0.10195121951219512</v>
      </c>
      <c r="BE283">
        <v>0.91955861254418625</v>
      </c>
      <c r="BF283">
        <v>0</v>
      </c>
      <c r="BG283">
        <v>0.25642842189109105</v>
      </c>
      <c r="BH283">
        <v>0</v>
      </c>
      <c r="BI283">
        <v>7.621824533595746E-2</v>
      </c>
      <c r="BJ283">
        <v>1.1494252873563219E-4</v>
      </c>
      <c r="BK283">
        <v>6.5008801053560786E-2</v>
      </c>
      <c r="BL283">
        <v>0</v>
      </c>
      <c r="BM283">
        <v>9.4086634701656513E-2</v>
      </c>
      <c r="BN283">
        <v>0.81617187499999999</v>
      </c>
      <c r="BO283">
        <v>1.6518853695482294</v>
      </c>
      <c r="BP283">
        <v>1.4567272727272726</v>
      </c>
      <c r="BQ283">
        <v>2.7535834917620536</v>
      </c>
      <c r="BR283">
        <v>2.096774193548387E-3</v>
      </c>
      <c r="BS283">
        <v>0.13812823151272904</v>
      </c>
      <c r="BT283">
        <v>1.0396825396825397E-2</v>
      </c>
      <c r="BU283">
        <v>0.18088513466615858</v>
      </c>
      <c r="BV283">
        <v>2.0669230769230769</v>
      </c>
      <c r="BW283">
        <v>2.4393560471756457</v>
      </c>
      <c r="BX283">
        <v>4.5454545454545455E-4</v>
      </c>
      <c r="BY283">
        <v>7.467700560089803E-2</v>
      </c>
      <c r="BZ283">
        <v>2.7555555555555559E-2</v>
      </c>
      <c r="CA283">
        <v>0.27068567282615358</v>
      </c>
      <c r="CB283">
        <v>2.9166666666666668E-3</v>
      </c>
      <c r="CC283">
        <v>0.10471454776510936</v>
      </c>
      <c r="CD283">
        <v>0.41720000000000002</v>
      </c>
      <c r="CE283">
        <v>1.6622362224804077</v>
      </c>
      <c r="CF283">
        <v>5.7009345794392522E-3</v>
      </c>
      <c r="CG283">
        <v>0.11568922162241371</v>
      </c>
      <c r="CH283">
        <v>0.71111510791366905</v>
      </c>
      <c r="CI283">
        <v>1.1430560511687904</v>
      </c>
      <c r="CJ283">
        <v>0</v>
      </c>
      <c r="CK283">
        <v>7.0738800511386785E-2</v>
      </c>
      <c r="CL283">
        <v>1.6806722689075631E-4</v>
      </c>
      <c r="CM283">
        <v>3.740442499358744E-2</v>
      </c>
      <c r="CN283">
        <v>0.22397959183673466</v>
      </c>
      <c r="CO283">
        <v>0.62770388625281459</v>
      </c>
    </row>
    <row r="284" spans="1:93">
      <c r="A284">
        <v>5130</v>
      </c>
      <c r="B284" s="32" t="s">
        <v>323</v>
      </c>
      <c r="C284" t="e">
        <f t="shared" si="6"/>
        <v>#N/A</v>
      </c>
      <c r="D284">
        <v>1.8269230769230769E-3</v>
      </c>
      <c r="E284">
        <v>7.3432123949146222E-2</v>
      </c>
      <c r="F284">
        <v>1.3060326086956522</v>
      </c>
      <c r="G284">
        <v>1.5002572782993109</v>
      </c>
      <c r="H284">
        <v>2.9375000000000002E-2</v>
      </c>
      <c r="I284">
        <v>0.25042970790994556</v>
      </c>
      <c r="J284">
        <v>1.1214953271028037E-3</v>
      </c>
      <c r="K284">
        <v>4.2241618522892113E-2</v>
      </c>
      <c r="L284">
        <v>1.4666666666666667E-3</v>
      </c>
      <c r="M284">
        <v>0.11445221680244162</v>
      </c>
      <c r="N284">
        <v>1.978609625668449E-3</v>
      </c>
      <c r="O284">
        <v>7.248194577442249E-2</v>
      </c>
      <c r="P284">
        <v>2.8990825688073395E-2</v>
      </c>
      <c r="Q284">
        <v>0.26849950670068251</v>
      </c>
      <c r="R284">
        <v>3.6605504587155967E-2</v>
      </c>
      <c r="S284">
        <v>0.28751111937519258</v>
      </c>
      <c r="T284">
        <v>0</v>
      </c>
      <c r="U284">
        <v>0.29136126482197983</v>
      </c>
      <c r="V284">
        <v>3.9130434782608699E-3</v>
      </c>
      <c r="W284">
        <v>0.20476649953528334</v>
      </c>
      <c r="X284">
        <v>17.276470588235291</v>
      </c>
      <c r="Y284">
        <v>8.5600124118630667</v>
      </c>
      <c r="Z284">
        <v>0</v>
      </c>
      <c r="AA284">
        <v>6.3599393772966348E-2</v>
      </c>
      <c r="AB284">
        <v>5.9375000000000001E-3</v>
      </c>
      <c r="AC284">
        <v>0.21128319966113229</v>
      </c>
      <c r="AD284">
        <v>0</v>
      </c>
      <c r="AE284">
        <v>0.26155786883952697</v>
      </c>
      <c r="AF284">
        <v>7.3239436619718309E-3</v>
      </c>
      <c r="AG284">
        <v>0.18016035544860459</v>
      </c>
      <c r="AH284">
        <v>1.1864406779661016E-3</v>
      </c>
      <c r="AI284">
        <v>0.10376047669345187</v>
      </c>
      <c r="AJ284">
        <v>4.4444444444444441E-4</v>
      </c>
      <c r="AK284">
        <v>0.14491886574136847</v>
      </c>
      <c r="AL284">
        <v>2.5000000000000001E-3</v>
      </c>
      <c r="AM284">
        <v>8.1254665294143019E-2</v>
      </c>
      <c r="AN284">
        <v>0</v>
      </c>
      <c r="AO284">
        <v>6.5143382365568062E-2</v>
      </c>
      <c r="AP284">
        <v>2E-3</v>
      </c>
      <c r="AQ284">
        <v>6.2083877462543159E-2</v>
      </c>
      <c r="AR284">
        <v>1.1774137931034483</v>
      </c>
      <c r="AS284">
        <v>2.2186839694412708</v>
      </c>
      <c r="AT284">
        <v>1.5384615384615385E-3</v>
      </c>
      <c r="AU284">
        <v>9.6369085292224294E-2</v>
      </c>
      <c r="AV284">
        <v>1.5463917525773197E-3</v>
      </c>
      <c r="AW284">
        <v>7.385055511266686E-2</v>
      </c>
      <c r="AX284">
        <v>0</v>
      </c>
      <c r="AY284">
        <v>0.11235099765764191</v>
      </c>
      <c r="AZ284">
        <v>1.8589285714285715</v>
      </c>
      <c r="BA284">
        <v>3.0207779497245602</v>
      </c>
      <c r="BB284">
        <v>0</v>
      </c>
      <c r="BC284">
        <v>9.9103853393174068E-2</v>
      </c>
      <c r="BD284">
        <v>0.25951219512195123</v>
      </c>
      <c r="BE284">
        <v>1.6048560601802881</v>
      </c>
      <c r="BF284">
        <v>1.5789473684210527E-2</v>
      </c>
      <c r="BG284">
        <v>0.37581719473220698</v>
      </c>
      <c r="BH284">
        <v>0</v>
      </c>
      <c r="BI284">
        <v>0.34258385304861783</v>
      </c>
      <c r="BJ284">
        <v>1.264367816091954E-3</v>
      </c>
      <c r="BK284">
        <v>8.9931644431017727E-2</v>
      </c>
      <c r="BL284">
        <v>2.6829268292682929E-3</v>
      </c>
      <c r="BM284">
        <v>0.14111772327097016</v>
      </c>
      <c r="BN284">
        <v>2.7343750000000003E-3</v>
      </c>
      <c r="BO284">
        <v>9.4601300417087614E-2</v>
      </c>
      <c r="BP284">
        <v>2.7272727272727274E-4</v>
      </c>
      <c r="BQ284">
        <v>4.1997850920591086E-2</v>
      </c>
      <c r="BR284">
        <v>2.096774193548387E-3</v>
      </c>
      <c r="BS284">
        <v>8.3454229136911209E-2</v>
      </c>
      <c r="BT284">
        <v>2.142857142857143E-3</v>
      </c>
      <c r="BU284">
        <v>6.1303537519226674E-2</v>
      </c>
      <c r="BV284">
        <v>1.3675213675213675E-3</v>
      </c>
      <c r="BW284">
        <v>6.5423279652980185E-2</v>
      </c>
      <c r="BX284">
        <v>7.9545454545454555E-3</v>
      </c>
      <c r="BY284">
        <v>0.1231524411141543</v>
      </c>
      <c r="BZ284">
        <v>2.2222222222222222E-3</v>
      </c>
      <c r="CA284">
        <v>8.4674246809802095E-2</v>
      </c>
      <c r="CB284">
        <v>3.3333333333333335E-3</v>
      </c>
      <c r="CC284">
        <v>8.6542641876050264E-2</v>
      </c>
      <c r="CD284">
        <v>0</v>
      </c>
      <c r="CE284">
        <v>0.10922942921585135</v>
      </c>
      <c r="CF284">
        <v>1.7850467289719625E-2</v>
      </c>
      <c r="CG284">
        <v>0.20843836272410474</v>
      </c>
      <c r="CH284">
        <v>1.276978417266187E-2</v>
      </c>
      <c r="CI284">
        <v>0.16905341258203138</v>
      </c>
      <c r="CJ284">
        <v>5.4054054054054055E-4</v>
      </c>
      <c r="CK284">
        <v>6.2277487493835632E-2</v>
      </c>
      <c r="CL284">
        <v>0</v>
      </c>
      <c r="CM284">
        <v>5.3035071149921044E-2</v>
      </c>
      <c r="CN284">
        <v>3.7891156462585035E-2</v>
      </c>
      <c r="CO284">
        <v>0.27507583512825562</v>
      </c>
    </row>
    <row r="285" spans="1:93">
      <c r="A285">
        <v>5131</v>
      </c>
      <c r="B285" s="32" t="s">
        <v>324</v>
      </c>
      <c r="C285" t="e">
        <f t="shared" si="6"/>
        <v>#N/A</v>
      </c>
      <c r="D285">
        <v>4.1802884615384617</v>
      </c>
      <c r="E285">
        <v>3.4669058233530539</v>
      </c>
      <c r="F285">
        <v>4.9891304347826085E-2</v>
      </c>
      <c r="G285">
        <v>0.39211126421508596</v>
      </c>
      <c r="H285">
        <v>3.3124999999999999E-3</v>
      </c>
      <c r="I285">
        <v>6.7790390570532738E-2</v>
      </c>
      <c r="J285">
        <v>1.5607476635514018E-2</v>
      </c>
      <c r="K285">
        <v>0.22837025834703106</v>
      </c>
      <c r="L285">
        <v>9.3333333333333322E-4</v>
      </c>
      <c r="M285">
        <v>7.0450375623857059E-2</v>
      </c>
      <c r="N285">
        <v>6.5240641711229947E-3</v>
      </c>
      <c r="O285">
        <v>0.11540941007211374</v>
      </c>
      <c r="P285">
        <v>2.2935779816513763E-3</v>
      </c>
      <c r="Q285">
        <v>7.2926201896796355E-2</v>
      </c>
      <c r="R285">
        <v>1.834862385321101E-2</v>
      </c>
      <c r="S285">
        <v>0.18768342523198678</v>
      </c>
      <c r="T285">
        <v>2.238095238095238E-2</v>
      </c>
      <c r="U285">
        <v>0.55920473298545947</v>
      </c>
      <c r="V285">
        <v>0</v>
      </c>
      <c r="W285">
        <v>0.10853304493187421</v>
      </c>
      <c r="X285">
        <v>8.2352941176470587E-2</v>
      </c>
      <c r="Y285">
        <v>1.0456150539678117</v>
      </c>
      <c r="Z285">
        <v>5.106382978723404E-3</v>
      </c>
      <c r="AA285">
        <v>0.19105324528584544</v>
      </c>
      <c r="AB285">
        <v>6.0937499999999993E-3</v>
      </c>
      <c r="AC285">
        <v>0.13687830751111263</v>
      </c>
      <c r="AD285">
        <v>0</v>
      </c>
      <c r="AE285">
        <v>0.36585033079997986</v>
      </c>
      <c r="AF285">
        <v>5.7746478873239434E-3</v>
      </c>
      <c r="AG285">
        <v>0.14081808468125573</v>
      </c>
      <c r="AH285">
        <v>5.7627118644067799E-3</v>
      </c>
      <c r="AI285">
        <v>0.14679689824016476</v>
      </c>
      <c r="AJ285">
        <v>0</v>
      </c>
      <c r="AK285">
        <v>0.10239944806831952</v>
      </c>
      <c r="AL285">
        <v>2.0238095238095236E-3</v>
      </c>
      <c r="AM285">
        <v>8.2923668113954935E-2</v>
      </c>
      <c r="AN285">
        <v>9.3749999999999997E-4</v>
      </c>
      <c r="AO285">
        <v>7.9168675421007237E-2</v>
      </c>
      <c r="AP285">
        <v>5.5000000000000005E-3</v>
      </c>
      <c r="AQ285">
        <v>0.13371447324817012</v>
      </c>
      <c r="AR285">
        <v>4.2241379310344829E-2</v>
      </c>
      <c r="AS285">
        <v>0.44764124180881343</v>
      </c>
      <c r="AT285">
        <v>4.6153846153846153E-4</v>
      </c>
      <c r="AU285">
        <v>3.8587904874976882E-2</v>
      </c>
      <c r="AV285">
        <v>5.0515463917525771E-3</v>
      </c>
      <c r="AW285">
        <v>0.13663890704734111</v>
      </c>
      <c r="AX285">
        <v>2.4193548387096775E-3</v>
      </c>
      <c r="AY285">
        <v>0.10612417554008798</v>
      </c>
      <c r="AZ285">
        <v>4.0357142857142862E-2</v>
      </c>
      <c r="BA285">
        <v>0.67680646000051581</v>
      </c>
      <c r="BB285">
        <v>5.9615384615384617E-3</v>
      </c>
      <c r="BC285">
        <v>0.18500173638170656</v>
      </c>
      <c r="BD285">
        <v>5.6097560975609754E-3</v>
      </c>
      <c r="BE285">
        <v>0.15989777712624081</v>
      </c>
      <c r="BF285">
        <v>3.6842105263157898E-2</v>
      </c>
      <c r="BG285">
        <v>0.56018813007248514</v>
      </c>
      <c r="BH285">
        <v>0</v>
      </c>
      <c r="BI285">
        <v>9.0629914366823799E-2</v>
      </c>
      <c r="BJ285">
        <v>0.16770114942528735</v>
      </c>
      <c r="BK285">
        <v>1.0652342707147364</v>
      </c>
      <c r="BL285">
        <v>1.4634146341463415E-3</v>
      </c>
      <c r="BM285">
        <v>0.11430428533946008</v>
      </c>
      <c r="BN285">
        <v>6.7968749999999991E-3</v>
      </c>
      <c r="BO285">
        <v>0.12606929382956297</v>
      </c>
      <c r="BP285">
        <v>2.1181818181818184E-2</v>
      </c>
      <c r="BQ285">
        <v>0.22064406355095526</v>
      </c>
      <c r="BR285">
        <v>1.629032258064516E-2</v>
      </c>
      <c r="BS285">
        <v>0.3203239784110995</v>
      </c>
      <c r="BT285">
        <v>4.1904761904761903E-2</v>
      </c>
      <c r="BU285">
        <v>0.34429617756488229</v>
      </c>
      <c r="BV285">
        <v>0.49572649572649574</v>
      </c>
      <c r="BW285">
        <v>1.638433079925971</v>
      </c>
      <c r="BX285">
        <v>3.2272727272727272E-2</v>
      </c>
      <c r="BY285">
        <v>0.38949638399260444</v>
      </c>
      <c r="BZ285">
        <v>1.0444444444444444E-2</v>
      </c>
      <c r="CA285">
        <v>0.14880538533356394</v>
      </c>
      <c r="CB285">
        <v>1.6211111111111109</v>
      </c>
      <c r="CC285">
        <v>2.8926069068354088</v>
      </c>
      <c r="CD285">
        <v>1.5999999999999999E-3</v>
      </c>
      <c r="CE285">
        <v>0.22498110842894117</v>
      </c>
      <c r="CF285">
        <v>9.1775700934579443E-2</v>
      </c>
      <c r="CG285">
        <v>0.55707993987033888</v>
      </c>
      <c r="CH285">
        <v>0.49460431654676257</v>
      </c>
      <c r="CI285">
        <v>1.0057684720759312</v>
      </c>
      <c r="CJ285">
        <v>4.0540540540540538E-4</v>
      </c>
      <c r="CK285">
        <v>0.1258105815511677</v>
      </c>
      <c r="CL285">
        <v>9.2436974789915968E-4</v>
      </c>
      <c r="CM285">
        <v>5.2007180991546401E-2</v>
      </c>
      <c r="CN285">
        <v>7.7551020408163267E-3</v>
      </c>
      <c r="CO285">
        <v>0.10747436054156076</v>
      </c>
    </row>
    <row r="286" spans="1:93">
      <c r="A286">
        <v>5144</v>
      </c>
      <c r="B286" s="32" t="s">
        <v>325</v>
      </c>
      <c r="C286" t="e">
        <f t="shared" si="6"/>
        <v>#N/A</v>
      </c>
      <c r="D286">
        <v>0</v>
      </c>
      <c r="E286">
        <v>4.8869281974181583E-2</v>
      </c>
      <c r="F286">
        <v>8.8152173913043488E-2</v>
      </c>
      <c r="G286">
        <v>0.40616264514284073</v>
      </c>
      <c r="H286">
        <v>0</v>
      </c>
      <c r="I286">
        <v>2.5781467537881568E-2</v>
      </c>
      <c r="J286">
        <v>6.0747663551401871E-4</v>
      </c>
      <c r="K286">
        <v>4.2602111379477399E-2</v>
      </c>
      <c r="L286">
        <v>1.5733333333333332E-2</v>
      </c>
      <c r="M286">
        <v>0.25421363231952326</v>
      </c>
      <c r="N286">
        <v>2.6737967914438503E-4</v>
      </c>
      <c r="O286">
        <v>2.0793192051331833E-2</v>
      </c>
      <c r="P286">
        <v>0.10458715596330274</v>
      </c>
      <c r="Q286">
        <v>0.44417270609447129</v>
      </c>
      <c r="R286">
        <v>0</v>
      </c>
      <c r="S286">
        <v>2.788041842894718E-2</v>
      </c>
      <c r="T286">
        <v>2.1819047619047618</v>
      </c>
      <c r="U286">
        <v>3.4655425258535892</v>
      </c>
      <c r="V286">
        <v>0</v>
      </c>
      <c r="W286">
        <v>0.15893583504032685</v>
      </c>
      <c r="X286">
        <v>0</v>
      </c>
      <c r="Y286">
        <v>0.49049923440296478</v>
      </c>
      <c r="Z286">
        <v>0</v>
      </c>
      <c r="AA286">
        <v>5.5029398719887428E-2</v>
      </c>
      <c r="AB286">
        <v>4.6874999999999998E-4</v>
      </c>
      <c r="AC286">
        <v>6.206493620097072E-2</v>
      </c>
      <c r="AD286">
        <v>0</v>
      </c>
      <c r="AE286">
        <v>0.49460517974277513</v>
      </c>
      <c r="AF286">
        <v>1.1267605633802818E-3</v>
      </c>
      <c r="AG286">
        <v>7.0266163502594473E-2</v>
      </c>
      <c r="AH286">
        <v>0</v>
      </c>
      <c r="AI286">
        <v>0.13017845076242182</v>
      </c>
      <c r="AJ286">
        <v>0</v>
      </c>
      <c r="AK286">
        <v>4.6925448317197534E-2</v>
      </c>
      <c r="AL286">
        <v>2.3809523809523812E-3</v>
      </c>
      <c r="AM286">
        <v>7.3338160248092227E-2</v>
      </c>
      <c r="AN286">
        <v>0</v>
      </c>
      <c r="AO286">
        <v>3.8769135979416107E-2</v>
      </c>
      <c r="AP286">
        <v>5.0000000000000001E-4</v>
      </c>
      <c r="AQ286">
        <v>3.4809923485657215E-2</v>
      </c>
      <c r="AR286">
        <v>1.3793103448275862E-2</v>
      </c>
      <c r="AS286">
        <v>0.19699432041616746</v>
      </c>
      <c r="AT286">
        <v>4.7692307692307695E-3</v>
      </c>
      <c r="AU286">
        <v>0.13296325440775833</v>
      </c>
      <c r="AV286">
        <v>0.01</v>
      </c>
      <c r="AW286">
        <v>0.16897696683729449</v>
      </c>
      <c r="AX286">
        <v>0</v>
      </c>
      <c r="AY286">
        <v>4.6191528073084721E-2</v>
      </c>
      <c r="AZ286">
        <v>0</v>
      </c>
      <c r="BA286">
        <v>9.0195196753218146E-2</v>
      </c>
      <c r="BB286">
        <v>0.02</v>
      </c>
      <c r="BC286">
        <v>0.25097847341836305</v>
      </c>
      <c r="BD286">
        <v>0</v>
      </c>
      <c r="BE286">
        <v>8.5936814076397791E-2</v>
      </c>
      <c r="BF286">
        <v>0</v>
      </c>
      <c r="BG286">
        <v>4.5261958248472296E-2</v>
      </c>
      <c r="BH286">
        <v>0</v>
      </c>
      <c r="BI286">
        <v>0.2011263164767802</v>
      </c>
      <c r="BJ286">
        <v>6.8965517241379305E-4</v>
      </c>
      <c r="BK286">
        <v>7.4691776563076975E-2</v>
      </c>
      <c r="BL286">
        <v>1.2195121951219512E-3</v>
      </c>
      <c r="BM286">
        <v>0.1204770889957808</v>
      </c>
      <c r="BN286">
        <v>0</v>
      </c>
      <c r="BO286">
        <v>2.5042016896828147E-2</v>
      </c>
      <c r="BP286">
        <v>2.5853636363636365</v>
      </c>
      <c r="BQ286">
        <v>2.3389476191433762</v>
      </c>
      <c r="BR286">
        <v>0</v>
      </c>
      <c r="BS286">
        <v>7.0154755141521905E-2</v>
      </c>
      <c r="BT286">
        <v>2.9365079365079364E-3</v>
      </c>
      <c r="BU286">
        <v>8.0475121152517995E-2</v>
      </c>
      <c r="BV286">
        <v>4.273504273504274E-4</v>
      </c>
      <c r="BW286">
        <v>3.3062663443397838E-2</v>
      </c>
      <c r="BX286">
        <v>1.590909090909091E-3</v>
      </c>
      <c r="BY286">
        <v>0.12434136068661036</v>
      </c>
      <c r="BZ286">
        <v>0.10322222222222222</v>
      </c>
      <c r="CA286">
        <v>0.45566608723746904</v>
      </c>
      <c r="CB286">
        <v>1.3888888888888889E-4</v>
      </c>
      <c r="CC286">
        <v>4.8747774662577736E-2</v>
      </c>
      <c r="CD286">
        <v>0</v>
      </c>
      <c r="CE286">
        <v>7.3537608595791309E-2</v>
      </c>
      <c r="CF286">
        <v>7.7196261682242986E-2</v>
      </c>
      <c r="CG286">
        <v>0.37175096432685562</v>
      </c>
      <c r="CH286">
        <v>4.8561151079136687E-2</v>
      </c>
      <c r="CI286">
        <v>0.25926959322719995</v>
      </c>
      <c r="CJ286">
        <v>4.0540540540540538E-4</v>
      </c>
      <c r="CK286">
        <v>7.2473200815774977E-2</v>
      </c>
      <c r="CL286">
        <v>0</v>
      </c>
      <c r="CM286">
        <v>4.5347343231481756E-2</v>
      </c>
      <c r="CN286">
        <v>0.20479591836734695</v>
      </c>
      <c r="CO286">
        <v>0.57909466632257489</v>
      </c>
    </row>
    <row r="287" spans="1:93">
      <c r="A287">
        <v>5145</v>
      </c>
      <c r="B287" s="32" t="s">
        <v>326</v>
      </c>
      <c r="C287" t="e">
        <f t="shared" si="6"/>
        <v>#N/A</v>
      </c>
      <c r="D287">
        <v>3.3365384615384616E-2</v>
      </c>
      <c r="E287">
        <v>0.29949005163628228</v>
      </c>
      <c r="F287">
        <v>1.3729347826086957</v>
      </c>
      <c r="G287">
        <v>1.4936305461260897</v>
      </c>
      <c r="H287">
        <v>0</v>
      </c>
      <c r="I287">
        <v>3.2615640082601462E-2</v>
      </c>
      <c r="J287">
        <v>7.4766355140186923E-4</v>
      </c>
      <c r="K287">
        <v>3.2637561505757522E-2</v>
      </c>
      <c r="L287">
        <v>3.5999999999999999E-3</v>
      </c>
      <c r="M287">
        <v>9.9614841824254119E-2</v>
      </c>
      <c r="N287">
        <v>1.643957219251337</v>
      </c>
      <c r="O287">
        <v>1.393670686280734</v>
      </c>
      <c r="P287">
        <v>6.4220183486238529E-4</v>
      </c>
      <c r="Q287">
        <v>6.3812920391413577E-2</v>
      </c>
      <c r="R287">
        <v>2.8899082568807341E-2</v>
      </c>
      <c r="S287">
        <v>0.3282430263515661</v>
      </c>
      <c r="T287">
        <v>1.9523809523809523E-2</v>
      </c>
      <c r="U287">
        <v>0.46302475343358218</v>
      </c>
      <c r="V287">
        <v>0</v>
      </c>
      <c r="W287">
        <v>0.18597445268021345</v>
      </c>
      <c r="X287">
        <v>0</v>
      </c>
      <c r="Y287">
        <v>0.46410664668581281</v>
      </c>
      <c r="Z287">
        <v>1.3404255319148935E-2</v>
      </c>
      <c r="AA287">
        <v>0.30552257593251686</v>
      </c>
      <c r="AB287">
        <v>2.390625E-2</v>
      </c>
      <c r="AC287">
        <v>0.31013872864107161</v>
      </c>
      <c r="AD287">
        <v>0</v>
      </c>
      <c r="AE287">
        <v>0.25616144473471575</v>
      </c>
      <c r="AF287">
        <v>2.028169014084507E-2</v>
      </c>
      <c r="AG287">
        <v>0.2961456083114053</v>
      </c>
      <c r="AH287">
        <v>0</v>
      </c>
      <c r="AI287">
        <v>0.12966478973017143</v>
      </c>
      <c r="AJ287">
        <v>2.2222222222222221E-4</v>
      </c>
      <c r="AK287">
        <v>8.3064707153865602E-2</v>
      </c>
      <c r="AL287">
        <v>0</v>
      </c>
      <c r="AM287">
        <v>4.3329708588503546E-2</v>
      </c>
      <c r="AN287">
        <v>1.0937499999999999E-3</v>
      </c>
      <c r="AO287">
        <v>0.15884356778888717</v>
      </c>
      <c r="AP287">
        <v>2.5000000000000001E-4</v>
      </c>
      <c r="AQ287">
        <v>7.7396903220108268E-2</v>
      </c>
      <c r="AR287">
        <v>7.7586206896551732E-3</v>
      </c>
      <c r="AS287">
        <v>0.16510835980363836</v>
      </c>
      <c r="AT287">
        <v>2.9846153846153845E-2</v>
      </c>
      <c r="AU287">
        <v>0.38395249634810963</v>
      </c>
      <c r="AV287">
        <v>5.8762886597938145E-3</v>
      </c>
      <c r="AW287">
        <v>0.12066824637230891</v>
      </c>
      <c r="AX287">
        <v>1.129032258064516E-3</v>
      </c>
      <c r="AY287">
        <v>8.4795267696625487E-2</v>
      </c>
      <c r="AZ287">
        <v>3.5714285714285714E-4</v>
      </c>
      <c r="BA287">
        <v>8.7762920604451747E-2</v>
      </c>
      <c r="BB287">
        <v>1.6153846153846154E-2</v>
      </c>
      <c r="BC287">
        <v>0.23256342398282992</v>
      </c>
      <c r="BD287">
        <v>8.8151219512195116</v>
      </c>
      <c r="BE287">
        <v>5.5742825954329005</v>
      </c>
      <c r="BF287">
        <v>0</v>
      </c>
      <c r="BG287">
        <v>6.7708629035334852E-2</v>
      </c>
      <c r="BH287">
        <v>0</v>
      </c>
      <c r="BI287">
        <v>2.8702480437034071E-2</v>
      </c>
      <c r="BJ287">
        <v>2.413793103448276E-3</v>
      </c>
      <c r="BK287">
        <v>5.8258377113084618E-2</v>
      </c>
      <c r="BL287">
        <v>4.8780487804878049E-4</v>
      </c>
      <c r="BM287">
        <v>8.0036092968221284E-2</v>
      </c>
      <c r="BN287">
        <v>0.32851562499999998</v>
      </c>
      <c r="BO287">
        <v>1.0680297939028007</v>
      </c>
      <c r="BP287">
        <v>1.1056363636363638</v>
      </c>
      <c r="BQ287">
        <v>2.07306038335485</v>
      </c>
      <c r="BR287">
        <v>6.1290322580645155E-3</v>
      </c>
      <c r="BS287">
        <v>0.15048575379819054</v>
      </c>
      <c r="BT287">
        <v>1.5952380952380951E-2</v>
      </c>
      <c r="BU287">
        <v>0.2140504839073393</v>
      </c>
      <c r="BV287">
        <v>2.2222222222222222E-3</v>
      </c>
      <c r="BW287">
        <v>8.2153624520176688E-2</v>
      </c>
      <c r="BX287">
        <v>0</v>
      </c>
      <c r="BY287">
        <v>8.9137202918278841E-2</v>
      </c>
      <c r="BZ287">
        <v>0.53466666666666662</v>
      </c>
      <c r="CA287">
        <v>0.92824052386599487</v>
      </c>
      <c r="CB287">
        <v>1.5277777777777776E-3</v>
      </c>
      <c r="CC287">
        <v>5.7578372909476067E-2</v>
      </c>
      <c r="CD287">
        <v>0</v>
      </c>
      <c r="CE287">
        <v>0.22391715653182739</v>
      </c>
      <c r="CF287">
        <v>2.5420560747663554E-2</v>
      </c>
      <c r="CG287">
        <v>0.28629921956636994</v>
      </c>
      <c r="CH287">
        <v>9.7122302158273392E-3</v>
      </c>
      <c r="CI287">
        <v>0.11904896961215812</v>
      </c>
      <c r="CJ287">
        <v>5.4054054054054055E-4</v>
      </c>
      <c r="CK287">
        <v>7.6621779473652077E-2</v>
      </c>
      <c r="CL287">
        <v>1.2605042016806723E-3</v>
      </c>
      <c r="CM287">
        <v>5.3932605839114245E-2</v>
      </c>
      <c r="CN287">
        <v>0.72952380952380946</v>
      </c>
      <c r="CO287">
        <v>1.1340678458045936</v>
      </c>
    </row>
    <row r="288" spans="1:93">
      <c r="A288">
        <v>5146</v>
      </c>
      <c r="B288" s="32" t="s">
        <v>327</v>
      </c>
      <c r="C288" t="e">
        <f t="shared" si="6"/>
        <v>#N/A</v>
      </c>
      <c r="D288">
        <v>8.4903846153846149E-2</v>
      </c>
      <c r="E288">
        <v>0.46050638889533585</v>
      </c>
      <c r="F288">
        <v>1.576086956521739E-3</v>
      </c>
      <c r="G288">
        <v>5.0873356581230045E-2</v>
      </c>
      <c r="H288">
        <v>0</v>
      </c>
      <c r="I288">
        <v>2.3865509763162915E-2</v>
      </c>
      <c r="J288">
        <v>5.1448598130841121E-2</v>
      </c>
      <c r="K288">
        <v>0.30921489175802758</v>
      </c>
      <c r="L288">
        <v>3.7999999999999999E-2</v>
      </c>
      <c r="M288">
        <v>0.3692170494749154</v>
      </c>
      <c r="N288">
        <v>6.203208556149733E-3</v>
      </c>
      <c r="O288">
        <v>0.11586165151692437</v>
      </c>
      <c r="P288">
        <v>9.155963302752293E-2</v>
      </c>
      <c r="Q288">
        <v>0.44757641812880067</v>
      </c>
      <c r="R288">
        <v>7.4678899082568806E-2</v>
      </c>
      <c r="S288">
        <v>0.39699334033611633</v>
      </c>
      <c r="T288">
        <v>7.6190476190476197E-2</v>
      </c>
      <c r="U288">
        <v>0.64674316175103719</v>
      </c>
      <c r="V288">
        <v>0</v>
      </c>
      <c r="W288">
        <v>0.12580881799726354</v>
      </c>
      <c r="X288">
        <v>0</v>
      </c>
      <c r="Y288">
        <v>7.1197941786904667E-2</v>
      </c>
      <c r="Z288">
        <v>0</v>
      </c>
      <c r="AA288">
        <v>0.15606177824138351</v>
      </c>
      <c r="AB288">
        <v>1.25E-3</v>
      </c>
      <c r="AC288">
        <v>0.10197874222791059</v>
      </c>
      <c r="AD288">
        <v>0</v>
      </c>
      <c r="AE288">
        <v>0.24143090934757899</v>
      </c>
      <c r="AF288">
        <v>8.2816901408450702E-2</v>
      </c>
      <c r="AG288">
        <v>0.54817696713628061</v>
      </c>
      <c r="AH288">
        <v>1.3559322033898306E-3</v>
      </c>
      <c r="AI288">
        <v>7.8601067504082175E-2</v>
      </c>
      <c r="AJ288">
        <v>0</v>
      </c>
      <c r="AK288">
        <v>0.13749233256495219</v>
      </c>
      <c r="AL288">
        <v>1.1904761904761903E-4</v>
      </c>
      <c r="AM288">
        <v>5.7003614281939355E-2</v>
      </c>
      <c r="AN288">
        <v>0</v>
      </c>
      <c r="AO288">
        <v>5.8673600188976965E-2</v>
      </c>
      <c r="AP288">
        <v>0</v>
      </c>
      <c r="AQ288">
        <v>0.1058017925270182</v>
      </c>
      <c r="AR288">
        <v>0</v>
      </c>
      <c r="AS288">
        <v>8.4366626534236142E-2</v>
      </c>
      <c r="AT288">
        <v>6.0000000000000001E-3</v>
      </c>
      <c r="AU288">
        <v>0.12159995499549126</v>
      </c>
      <c r="AV288">
        <v>1.0309278350515464E-4</v>
      </c>
      <c r="AW288">
        <v>3.1963268998281537E-2</v>
      </c>
      <c r="AX288">
        <v>0</v>
      </c>
      <c r="AY288">
        <v>3.9603874137319799E-2</v>
      </c>
      <c r="AZ288">
        <v>0</v>
      </c>
      <c r="BA288">
        <v>0.11549427471848663</v>
      </c>
      <c r="BB288">
        <v>1.3461538461538461E-3</v>
      </c>
      <c r="BC288">
        <v>7.6281989317200011E-2</v>
      </c>
      <c r="BD288">
        <v>2.0731707317073172E-2</v>
      </c>
      <c r="BE288">
        <v>0.34347492106723065</v>
      </c>
      <c r="BF288">
        <v>0</v>
      </c>
      <c r="BG288">
        <v>0.14214925480305587</v>
      </c>
      <c r="BH288">
        <v>0</v>
      </c>
      <c r="BI288">
        <v>0.13686808717640767</v>
      </c>
      <c r="BJ288">
        <v>2.2988505747126439E-4</v>
      </c>
      <c r="BK288">
        <v>8.4336298004572777E-2</v>
      </c>
      <c r="BL288">
        <v>0</v>
      </c>
      <c r="BM288">
        <v>9.134305641588493E-2</v>
      </c>
      <c r="BN288">
        <v>5.4687500000000005E-3</v>
      </c>
      <c r="BO288">
        <v>0.10430114032352314</v>
      </c>
      <c r="BP288">
        <v>6.4363636363636359E-2</v>
      </c>
      <c r="BQ288">
        <v>0.45644940245957244</v>
      </c>
      <c r="BR288">
        <v>8.0645161290322581E-4</v>
      </c>
      <c r="BS288">
        <v>9.0415739230457287E-2</v>
      </c>
      <c r="BT288">
        <v>7.9365079365079365E-4</v>
      </c>
      <c r="BU288">
        <v>7.6549236302904125E-2</v>
      </c>
      <c r="BV288">
        <v>2.6495726495726494E-3</v>
      </c>
      <c r="BW288">
        <v>9.0742134719772535E-2</v>
      </c>
      <c r="BX288">
        <v>4.3181818181818182E-3</v>
      </c>
      <c r="BY288">
        <v>0.11951898794270266</v>
      </c>
      <c r="BZ288">
        <v>3.3333333333333332E-4</v>
      </c>
      <c r="CA288">
        <v>4.6943463537290113E-2</v>
      </c>
      <c r="CB288">
        <v>1.3888888888888889E-4</v>
      </c>
      <c r="CC288">
        <v>4.1386219710408331E-2</v>
      </c>
      <c r="CD288">
        <v>3.0800000000000001E-2</v>
      </c>
      <c r="CE288">
        <v>0.51776648338139031</v>
      </c>
      <c r="CF288">
        <v>0</v>
      </c>
      <c r="CG288">
        <v>3.7876587274810802E-2</v>
      </c>
      <c r="CH288">
        <v>1.316546762589928E-2</v>
      </c>
      <c r="CI288">
        <v>0.13242897282424393</v>
      </c>
      <c r="CJ288">
        <v>8.1081081081081077E-4</v>
      </c>
      <c r="CK288">
        <v>5.3535018444192062E-2</v>
      </c>
      <c r="CL288">
        <v>3.3613445378151261E-4</v>
      </c>
      <c r="CM288">
        <v>6.1079490587406186E-2</v>
      </c>
      <c r="CN288">
        <v>3.4455782312925169E-2</v>
      </c>
      <c r="CO288">
        <v>0.22292744574099951</v>
      </c>
    </row>
    <row r="289" spans="1:93">
      <c r="A289">
        <v>5011</v>
      </c>
      <c r="B289" s="32" t="s">
        <v>328</v>
      </c>
      <c r="C289" t="e">
        <f t="shared" si="6"/>
        <v>#N/A</v>
      </c>
      <c r="D289">
        <v>0</v>
      </c>
      <c r="E289">
        <v>4.6453910455199081E-2</v>
      </c>
      <c r="F289">
        <v>0</v>
      </c>
      <c r="G289">
        <v>3.2645008342118177E-2</v>
      </c>
      <c r="H289">
        <v>0</v>
      </c>
      <c r="I289">
        <v>2.5045163725210557E-2</v>
      </c>
      <c r="J289">
        <v>2.8037383177570094E-4</v>
      </c>
      <c r="K289">
        <v>2.5491594342806682E-2</v>
      </c>
      <c r="L289">
        <v>0</v>
      </c>
      <c r="M289">
        <v>4.2628414445904719E-2</v>
      </c>
      <c r="N289">
        <v>0</v>
      </c>
      <c r="O289">
        <v>2.6090227480744577E-2</v>
      </c>
      <c r="P289">
        <v>0</v>
      </c>
      <c r="Q289">
        <v>4.7232758688746275E-2</v>
      </c>
      <c r="R289">
        <v>0</v>
      </c>
      <c r="S289">
        <v>4.4638709226815079E-2</v>
      </c>
      <c r="T289">
        <v>2.3809523809523812E-3</v>
      </c>
      <c r="U289">
        <v>0.2586869842021039</v>
      </c>
      <c r="V289">
        <v>0</v>
      </c>
      <c r="W289">
        <v>0.12867516788364011</v>
      </c>
      <c r="X289">
        <v>0</v>
      </c>
      <c r="Y289">
        <v>0.10284482342719337</v>
      </c>
      <c r="Z289">
        <v>0</v>
      </c>
      <c r="AA289">
        <v>0.1027511079211212</v>
      </c>
      <c r="AB289">
        <v>3.1250000000000001E-4</v>
      </c>
      <c r="AC289">
        <v>7.8990530131054545E-2</v>
      </c>
      <c r="AD289">
        <v>0</v>
      </c>
      <c r="AE289">
        <v>0.26653189213479211</v>
      </c>
      <c r="AF289">
        <v>0</v>
      </c>
      <c r="AG289">
        <v>0.10272999437931707</v>
      </c>
      <c r="AH289">
        <v>0</v>
      </c>
      <c r="AI289">
        <v>6.711448081713467E-2</v>
      </c>
      <c r="AJ289">
        <v>0</v>
      </c>
      <c r="AK289">
        <v>0.16727387140496711</v>
      </c>
      <c r="AL289">
        <v>0</v>
      </c>
      <c r="AM289">
        <v>6.0100238800443934E-2</v>
      </c>
      <c r="AN289">
        <v>0</v>
      </c>
      <c r="AO289">
        <v>0.16665329559325612</v>
      </c>
      <c r="AP289">
        <v>0</v>
      </c>
      <c r="AQ289">
        <v>4.6821609608306183E-2</v>
      </c>
      <c r="AR289">
        <v>0</v>
      </c>
      <c r="AS289">
        <v>8.8677089840760254E-2</v>
      </c>
      <c r="AT289">
        <v>0</v>
      </c>
      <c r="AU289">
        <v>9.2090162665759145E-2</v>
      </c>
      <c r="AV289">
        <v>0</v>
      </c>
      <c r="AW289">
        <v>4.3971806330593187E-2</v>
      </c>
      <c r="AX289">
        <v>0</v>
      </c>
      <c r="AY289">
        <v>5.0509855717002922E-2</v>
      </c>
      <c r="AZ289">
        <v>0</v>
      </c>
      <c r="BA289">
        <v>0.12957282281266072</v>
      </c>
      <c r="BB289">
        <v>0</v>
      </c>
      <c r="BC289">
        <v>7.9175715843924868E-2</v>
      </c>
      <c r="BD289">
        <v>0</v>
      </c>
      <c r="BE289">
        <v>0.11486239130757152</v>
      </c>
      <c r="BF289">
        <v>0</v>
      </c>
      <c r="BG289">
        <v>0.16628155326281852</v>
      </c>
      <c r="BH289">
        <v>0</v>
      </c>
      <c r="BI289">
        <v>0.16526575954240408</v>
      </c>
      <c r="BJ289">
        <v>0</v>
      </c>
      <c r="BK289">
        <v>6.6017110856902789E-2</v>
      </c>
      <c r="BL289">
        <v>0</v>
      </c>
      <c r="BM289">
        <v>7.9386463714301497E-2</v>
      </c>
      <c r="BN289">
        <v>0</v>
      </c>
      <c r="BO289">
        <v>3.0834963588399922E-2</v>
      </c>
      <c r="BP289">
        <v>0</v>
      </c>
      <c r="BQ289">
        <v>5.6789373154581747E-2</v>
      </c>
      <c r="BR289">
        <v>0</v>
      </c>
      <c r="BS289">
        <v>8.2171817679555323E-2</v>
      </c>
      <c r="BT289">
        <v>0</v>
      </c>
      <c r="BU289">
        <v>3.993181006347564E-2</v>
      </c>
      <c r="BV289">
        <v>0</v>
      </c>
      <c r="BW289">
        <v>5.3089993923012231E-2</v>
      </c>
      <c r="BX289">
        <v>0</v>
      </c>
      <c r="BY289">
        <v>0.12096453877878505</v>
      </c>
      <c r="BZ289">
        <v>0</v>
      </c>
      <c r="CA289">
        <v>5.0649352766778448E-2</v>
      </c>
      <c r="CB289">
        <v>0</v>
      </c>
      <c r="CC289">
        <v>4.4729542510485401E-2</v>
      </c>
      <c r="CD289">
        <v>0</v>
      </c>
      <c r="CE289">
        <v>0.19321742493193958</v>
      </c>
      <c r="CF289">
        <v>0</v>
      </c>
      <c r="CG289">
        <v>3.2049926985595098E-2</v>
      </c>
      <c r="CH289">
        <v>0</v>
      </c>
      <c r="CI289">
        <v>1.736897429691266E-2</v>
      </c>
      <c r="CJ289">
        <v>0</v>
      </c>
      <c r="CK289">
        <v>7.0820854692286342E-2</v>
      </c>
      <c r="CL289">
        <v>0</v>
      </c>
      <c r="CM289">
        <v>2.7348206384317855E-2</v>
      </c>
      <c r="CN289">
        <v>0</v>
      </c>
      <c r="CO289">
        <v>2.0601758256137383E-2</v>
      </c>
    </row>
    <row r="290" spans="1:93">
      <c r="A290">
        <v>5135</v>
      </c>
      <c r="B290" s="32" t="s">
        <v>329</v>
      </c>
      <c r="C290" t="e">
        <f t="shared" si="6"/>
        <v>#N/A</v>
      </c>
      <c r="D290">
        <v>0</v>
      </c>
      <c r="E290">
        <v>5.2220384878509718E-2</v>
      </c>
      <c r="F290">
        <v>0</v>
      </c>
      <c r="G290">
        <v>2.2890825651118357E-2</v>
      </c>
      <c r="H290">
        <v>0</v>
      </c>
      <c r="I290">
        <v>3.6401697877445703E-2</v>
      </c>
      <c r="J290">
        <v>2.3364485981308412E-4</v>
      </c>
      <c r="K290">
        <v>2.0743177865090823E-2</v>
      </c>
      <c r="L290">
        <v>1.3333333333333334E-4</v>
      </c>
      <c r="M290">
        <v>4.3368104399984134E-2</v>
      </c>
      <c r="N290">
        <v>0</v>
      </c>
      <c r="O290">
        <v>2.9748404944797895E-2</v>
      </c>
      <c r="P290">
        <v>0</v>
      </c>
      <c r="Q290">
        <v>5.6410868798591134E-2</v>
      </c>
      <c r="R290">
        <v>0</v>
      </c>
      <c r="S290">
        <v>1.8482739547104922E-2</v>
      </c>
      <c r="T290">
        <v>0</v>
      </c>
      <c r="U290">
        <v>0.18258638744136396</v>
      </c>
      <c r="V290">
        <v>0</v>
      </c>
      <c r="W290">
        <v>0.12603614604950078</v>
      </c>
      <c r="X290">
        <v>0</v>
      </c>
      <c r="Y290">
        <v>0.2671792066625831</v>
      </c>
      <c r="Z290">
        <v>0</v>
      </c>
      <c r="AA290">
        <v>3.9091184582603918E-2</v>
      </c>
      <c r="AB290">
        <v>1.5625E-4</v>
      </c>
      <c r="AC290">
        <v>9.5127815754031772E-2</v>
      </c>
      <c r="AD290">
        <v>0</v>
      </c>
      <c r="AE290">
        <v>0.42333996748807828</v>
      </c>
      <c r="AF290">
        <v>0</v>
      </c>
      <c r="AG290">
        <v>3.8616745400182687E-2</v>
      </c>
      <c r="AH290">
        <v>0</v>
      </c>
      <c r="AI290">
        <v>4.521340537055929E-2</v>
      </c>
      <c r="AJ290">
        <v>0</v>
      </c>
      <c r="AK290">
        <v>0.10647631483368519</v>
      </c>
      <c r="AL290">
        <v>0</v>
      </c>
      <c r="AM290">
        <v>5.5990337485937493E-2</v>
      </c>
      <c r="AN290">
        <v>0</v>
      </c>
      <c r="AO290">
        <v>8.3455355607881559E-2</v>
      </c>
      <c r="AP290">
        <v>0</v>
      </c>
      <c r="AQ290">
        <v>4.9501885253638238E-2</v>
      </c>
      <c r="AR290">
        <v>0</v>
      </c>
      <c r="AS290">
        <v>0.1378995708084797</v>
      </c>
      <c r="AT290">
        <v>0</v>
      </c>
      <c r="AU290">
        <v>8.8290402193624398E-2</v>
      </c>
      <c r="AV290">
        <v>0</v>
      </c>
      <c r="AW290">
        <v>4.9858381299622861E-2</v>
      </c>
      <c r="AX290">
        <v>0</v>
      </c>
      <c r="AY290">
        <v>7.8162822637647053E-2</v>
      </c>
      <c r="AZ290">
        <v>0</v>
      </c>
      <c r="BA290">
        <v>0.21925246421490088</v>
      </c>
      <c r="BB290">
        <v>0</v>
      </c>
      <c r="BC290">
        <v>9.1693255833330142E-2</v>
      </c>
      <c r="BD290">
        <v>0</v>
      </c>
      <c r="BE290">
        <v>0.11612104163169987</v>
      </c>
      <c r="BF290">
        <v>0</v>
      </c>
      <c r="BG290">
        <v>3.6994281418697275E-2</v>
      </c>
      <c r="BH290">
        <v>0</v>
      </c>
      <c r="BI290">
        <v>0.1939695914834127</v>
      </c>
      <c r="BJ290">
        <v>0</v>
      </c>
      <c r="BK290">
        <v>3.8399804094493131E-2</v>
      </c>
      <c r="BL290">
        <v>0</v>
      </c>
      <c r="BM290">
        <v>0.11635828902636253</v>
      </c>
      <c r="BN290">
        <v>0</v>
      </c>
      <c r="BO290">
        <v>3.7928339746100027E-2</v>
      </c>
      <c r="BP290">
        <v>0</v>
      </c>
      <c r="BQ290">
        <v>3.8911255551329356E-2</v>
      </c>
      <c r="BR290">
        <v>0</v>
      </c>
      <c r="BS290">
        <v>8.5913156775028962E-2</v>
      </c>
      <c r="BT290">
        <v>0</v>
      </c>
      <c r="BU290">
        <v>3.9200581227283565E-2</v>
      </c>
      <c r="BV290">
        <v>0</v>
      </c>
      <c r="BW290">
        <v>4.7450516911362657E-2</v>
      </c>
      <c r="BX290">
        <v>0</v>
      </c>
      <c r="BY290">
        <v>0.18303977697756194</v>
      </c>
      <c r="BZ290">
        <v>0</v>
      </c>
      <c r="CA290">
        <v>5.5350092712445613E-2</v>
      </c>
      <c r="CB290">
        <v>0</v>
      </c>
      <c r="CC290">
        <v>4.3856383095666036E-2</v>
      </c>
      <c r="CD290">
        <v>0</v>
      </c>
      <c r="CE290">
        <v>0.25192782034278438</v>
      </c>
      <c r="CF290">
        <v>0</v>
      </c>
      <c r="CG290">
        <v>4.933049513004082E-2</v>
      </c>
      <c r="CH290">
        <v>0</v>
      </c>
      <c r="CI290">
        <v>2.0415721397198227E-2</v>
      </c>
      <c r="CJ290">
        <v>0</v>
      </c>
      <c r="CK290">
        <v>6.978837038980179E-2</v>
      </c>
      <c r="CL290">
        <v>0</v>
      </c>
      <c r="CM290">
        <v>4.0415404742425248E-2</v>
      </c>
      <c r="CN290">
        <v>0</v>
      </c>
      <c r="CO290">
        <v>1.8782845352287639E-2</v>
      </c>
    </row>
    <row r="291" spans="1:93">
      <c r="A291">
        <v>5064</v>
      </c>
      <c r="B291" s="32" t="s">
        <v>330</v>
      </c>
      <c r="C291" t="e">
        <f t="shared" si="6"/>
        <v>#N/A</v>
      </c>
      <c r="D291">
        <v>0</v>
      </c>
      <c r="E291">
        <v>5.1635043505082648E-2</v>
      </c>
      <c r="F291">
        <v>0</v>
      </c>
      <c r="G291">
        <v>3.6301345412641073E-2</v>
      </c>
      <c r="H291">
        <v>0</v>
      </c>
      <c r="I291">
        <v>3.0224356919132569E-2</v>
      </c>
      <c r="J291">
        <v>0</v>
      </c>
      <c r="K291">
        <v>2.3580831316146526E-2</v>
      </c>
      <c r="L291">
        <v>0</v>
      </c>
      <c r="M291">
        <v>6.8111113721486302E-2</v>
      </c>
      <c r="N291">
        <v>0</v>
      </c>
      <c r="O291">
        <v>2.6340563443636736E-2</v>
      </c>
      <c r="P291">
        <v>0</v>
      </c>
      <c r="Q291">
        <v>2.2804648762928155E-2</v>
      </c>
      <c r="R291">
        <v>0</v>
      </c>
      <c r="S291">
        <v>3.6390167963784407E-2</v>
      </c>
      <c r="T291">
        <v>0</v>
      </c>
      <c r="U291">
        <v>0.10342584827116028</v>
      </c>
      <c r="V291">
        <v>0</v>
      </c>
      <c r="W291">
        <v>0.22488638417783074</v>
      </c>
      <c r="X291">
        <v>0</v>
      </c>
      <c r="Y291">
        <v>0.22748444983666849</v>
      </c>
      <c r="Z291">
        <v>0</v>
      </c>
      <c r="AA291">
        <v>7.6028826363714302E-2</v>
      </c>
      <c r="AB291">
        <v>0</v>
      </c>
      <c r="AC291">
        <v>9.6288387385782576E-2</v>
      </c>
      <c r="AD291">
        <v>0</v>
      </c>
      <c r="AE291">
        <v>0.63830833000393727</v>
      </c>
      <c r="AF291">
        <v>0</v>
      </c>
      <c r="AG291">
        <v>7.0167770034362337E-2</v>
      </c>
      <c r="AH291">
        <v>0</v>
      </c>
      <c r="AI291">
        <v>7.6426838258301766E-2</v>
      </c>
      <c r="AJ291">
        <v>0</v>
      </c>
      <c r="AK291">
        <v>0.11940201038512047</v>
      </c>
      <c r="AL291">
        <v>0</v>
      </c>
      <c r="AM291">
        <v>4.5522732034810803E-2</v>
      </c>
      <c r="AN291">
        <v>0</v>
      </c>
      <c r="AO291">
        <v>9.0824078863097346E-2</v>
      </c>
      <c r="AP291">
        <v>0</v>
      </c>
      <c r="AQ291">
        <v>6.711186407953533E-2</v>
      </c>
      <c r="AR291">
        <v>0</v>
      </c>
      <c r="AS291">
        <v>7.0140513037451585E-2</v>
      </c>
      <c r="AT291">
        <v>0</v>
      </c>
      <c r="AU291">
        <v>7.9784507623759118E-2</v>
      </c>
      <c r="AV291">
        <v>0</v>
      </c>
      <c r="AW291">
        <v>5.3142313748566289E-2</v>
      </c>
      <c r="AX291">
        <v>0</v>
      </c>
      <c r="AY291">
        <v>6.115113282764769E-2</v>
      </c>
      <c r="AZ291">
        <v>0</v>
      </c>
      <c r="BA291">
        <v>6.57177440436615E-2</v>
      </c>
      <c r="BB291">
        <v>0</v>
      </c>
      <c r="BC291">
        <v>7.4574176031472719E-2</v>
      </c>
      <c r="BD291">
        <v>0</v>
      </c>
      <c r="BE291">
        <v>6.8847974584300128E-2</v>
      </c>
      <c r="BF291">
        <v>0</v>
      </c>
      <c r="BG291">
        <v>5.718458715161602E-2</v>
      </c>
      <c r="BH291">
        <v>0</v>
      </c>
      <c r="BI291">
        <v>0.17755932172452432</v>
      </c>
      <c r="BJ291">
        <v>0</v>
      </c>
      <c r="BK291">
        <v>3.1379931007046551E-2</v>
      </c>
      <c r="BL291">
        <v>0</v>
      </c>
      <c r="BM291">
        <v>0.12889694116674844</v>
      </c>
      <c r="BN291">
        <v>0</v>
      </c>
      <c r="BO291">
        <v>3.417329778391516E-2</v>
      </c>
      <c r="BP291">
        <v>0</v>
      </c>
      <c r="BQ291">
        <v>4.945709858513786E-2</v>
      </c>
      <c r="BR291">
        <v>0</v>
      </c>
      <c r="BS291">
        <v>4.8408002783355428E-2</v>
      </c>
      <c r="BT291">
        <v>0</v>
      </c>
      <c r="BU291">
        <v>4.5151068225416223E-2</v>
      </c>
      <c r="BV291">
        <v>0</v>
      </c>
      <c r="BW291">
        <v>3.7314941249907509E-2</v>
      </c>
      <c r="BX291">
        <v>0</v>
      </c>
      <c r="BY291">
        <v>6.4404523864938501E-2</v>
      </c>
      <c r="BZ291">
        <v>0</v>
      </c>
      <c r="CA291">
        <v>5.4573995016795392E-2</v>
      </c>
      <c r="CB291">
        <v>0</v>
      </c>
      <c r="CC291">
        <v>9.0398712339940249E-2</v>
      </c>
      <c r="CD291">
        <v>0</v>
      </c>
      <c r="CE291">
        <v>0.11623660608801112</v>
      </c>
      <c r="CF291">
        <v>0</v>
      </c>
      <c r="CG291">
        <v>5.4173157311507257E-2</v>
      </c>
      <c r="CH291">
        <v>0</v>
      </c>
      <c r="CI291">
        <v>1.5413959874603977E-2</v>
      </c>
      <c r="CJ291">
        <v>0</v>
      </c>
      <c r="CK291">
        <v>5.1422532295509971E-2</v>
      </c>
      <c r="CL291">
        <v>0</v>
      </c>
      <c r="CM291">
        <v>4.2169431180567388E-2</v>
      </c>
      <c r="CN291">
        <v>0</v>
      </c>
      <c r="CO291">
        <v>1.8628126602266575E-2</v>
      </c>
    </row>
    <row r="292" spans="1:93">
      <c r="A292">
        <v>5007</v>
      </c>
      <c r="B292" s="32" t="s">
        <v>331</v>
      </c>
      <c r="C292" t="e">
        <f t="shared" si="6"/>
        <v>#N/A</v>
      </c>
      <c r="D292">
        <v>7.6923076923076923E-4</v>
      </c>
      <c r="E292">
        <v>9.0545500985829641E-2</v>
      </c>
      <c r="F292">
        <v>6.032608695652174E-3</v>
      </c>
      <c r="G292">
        <v>0.10402586090955364</v>
      </c>
      <c r="H292">
        <v>4.3749999999999995E-4</v>
      </c>
      <c r="I292">
        <v>3.9093998696390825E-2</v>
      </c>
      <c r="J292">
        <v>4.6728971962616827E-5</v>
      </c>
      <c r="K292">
        <v>3.0574556094047144E-2</v>
      </c>
      <c r="L292">
        <v>7.9999999999999993E-4</v>
      </c>
      <c r="M292">
        <v>9.4113570415820719E-2</v>
      </c>
      <c r="N292">
        <v>3.4438502673796792E-2</v>
      </c>
      <c r="O292">
        <v>0.20267013844792744</v>
      </c>
      <c r="P292">
        <v>9.1743119266055046E-5</v>
      </c>
      <c r="Q292">
        <v>4.5180544797100618E-2</v>
      </c>
      <c r="R292">
        <v>4.4036697247706418E-3</v>
      </c>
      <c r="S292">
        <v>9.2810655540073492E-2</v>
      </c>
      <c r="T292">
        <v>0</v>
      </c>
      <c r="U292">
        <v>0.1583921361901553</v>
      </c>
      <c r="V292">
        <v>0</v>
      </c>
      <c r="W292">
        <v>0.31262194940266874</v>
      </c>
      <c r="X292">
        <v>0</v>
      </c>
      <c r="Y292">
        <v>0.12205527333538245</v>
      </c>
      <c r="Z292">
        <v>0</v>
      </c>
      <c r="AA292">
        <v>0.14482496272046028</v>
      </c>
      <c r="AB292">
        <v>0.24562500000000001</v>
      </c>
      <c r="AC292">
        <v>0.83692918615989753</v>
      </c>
      <c r="AD292">
        <v>0</v>
      </c>
      <c r="AE292">
        <v>0.13350521437092416</v>
      </c>
      <c r="AF292">
        <v>1.1267605633802818E-2</v>
      </c>
      <c r="AG292">
        <v>0.16547715452251061</v>
      </c>
      <c r="AH292">
        <v>1.6949152542372882E-4</v>
      </c>
      <c r="AI292">
        <v>7.9957374382678512E-2</v>
      </c>
      <c r="AJ292">
        <v>0</v>
      </c>
      <c r="AK292">
        <v>0.13956835433776979</v>
      </c>
      <c r="AL292">
        <v>4.7619047619047614E-4</v>
      </c>
      <c r="AM292">
        <v>4.1696089221720051E-2</v>
      </c>
      <c r="AN292">
        <v>6.2500000000000001E-4</v>
      </c>
      <c r="AO292">
        <v>9.8510242750653496E-2</v>
      </c>
      <c r="AP292">
        <v>6.2500000000000001E-4</v>
      </c>
      <c r="AQ292">
        <v>7.0234533450211634E-2</v>
      </c>
      <c r="AR292">
        <v>1.7241379310344827E-3</v>
      </c>
      <c r="AS292">
        <v>7.9663929944319353E-2</v>
      </c>
      <c r="AT292">
        <v>3.076923076923077E-4</v>
      </c>
      <c r="AU292">
        <v>9.4790695891541835E-2</v>
      </c>
      <c r="AV292">
        <v>8.2474226804123715E-4</v>
      </c>
      <c r="AW292">
        <v>4.4000189791297148E-2</v>
      </c>
      <c r="AX292">
        <v>0</v>
      </c>
      <c r="AY292">
        <v>0.14722889232305417</v>
      </c>
      <c r="AZ292">
        <v>0.45535714285714285</v>
      </c>
      <c r="BA292">
        <v>1.7411590000245021</v>
      </c>
      <c r="BB292">
        <v>0</v>
      </c>
      <c r="BC292">
        <v>5.1026050854309481E-2</v>
      </c>
      <c r="BD292">
        <v>0</v>
      </c>
      <c r="BE292">
        <v>8.4989904861653073E-2</v>
      </c>
      <c r="BF292">
        <v>0</v>
      </c>
      <c r="BG292">
        <v>0.6103476815956973</v>
      </c>
      <c r="BH292">
        <v>0</v>
      </c>
      <c r="BI292">
        <v>4.7335125027891715E-2</v>
      </c>
      <c r="BJ292">
        <v>1.1494252873563219E-4</v>
      </c>
      <c r="BK292">
        <v>6.2795953955516265E-2</v>
      </c>
      <c r="BL292">
        <v>0</v>
      </c>
      <c r="BM292">
        <v>3.7642114617530316E-2</v>
      </c>
      <c r="BN292">
        <v>0</v>
      </c>
      <c r="BO292">
        <v>4.0609911554836592E-2</v>
      </c>
      <c r="BP292">
        <v>1.0158181818181817</v>
      </c>
      <c r="BQ292">
        <v>1.6729607376633142</v>
      </c>
      <c r="BR292">
        <v>0</v>
      </c>
      <c r="BS292">
        <v>8.5449927846762391E-2</v>
      </c>
      <c r="BT292">
        <v>0.11857142857142858</v>
      </c>
      <c r="BU292">
        <v>0.47183242796993874</v>
      </c>
      <c r="BV292">
        <v>8.547008547008547E-5</v>
      </c>
      <c r="BW292">
        <v>4.6619957550862318E-2</v>
      </c>
      <c r="BX292">
        <v>0</v>
      </c>
      <c r="BY292">
        <v>0.16949272514886252</v>
      </c>
      <c r="BZ292">
        <v>5.8888888888888888E-3</v>
      </c>
      <c r="CA292">
        <v>0.15596665175493762</v>
      </c>
      <c r="CB292">
        <v>8.3333333333333339E-4</v>
      </c>
      <c r="CC292">
        <v>7.7450628531897686E-2</v>
      </c>
      <c r="CD292">
        <v>0</v>
      </c>
      <c r="CE292">
        <v>5.8777401935589425E-2</v>
      </c>
      <c r="CF292">
        <v>0</v>
      </c>
      <c r="CG292">
        <v>3.3343171365478576E-2</v>
      </c>
      <c r="CH292">
        <v>3.9568345323741009E-4</v>
      </c>
      <c r="CI292">
        <v>2.5137652837109052E-2</v>
      </c>
      <c r="CJ292">
        <v>1.3513513513513514E-4</v>
      </c>
      <c r="CK292">
        <v>9.1771720071384108E-2</v>
      </c>
      <c r="CL292">
        <v>0</v>
      </c>
      <c r="CM292">
        <v>2.9892588658155177E-2</v>
      </c>
      <c r="CN292">
        <v>5.7823129251700683E-4</v>
      </c>
      <c r="CO292">
        <v>2.8805078948986155E-2</v>
      </c>
    </row>
    <row r="293" spans="1:93">
      <c r="A293">
        <v>5026</v>
      </c>
      <c r="B293" s="32" t="s">
        <v>332</v>
      </c>
      <c r="C293" t="e">
        <f t="shared" si="6"/>
        <v>#N/A</v>
      </c>
      <c r="D293">
        <v>0</v>
      </c>
      <c r="E293">
        <v>4.5037561414821514E-2</v>
      </c>
      <c r="F293">
        <v>1.2663043478260871E-2</v>
      </c>
      <c r="G293">
        <v>0.1311421878242954</v>
      </c>
      <c r="H293">
        <v>7.2500000000000004E-3</v>
      </c>
      <c r="I293">
        <v>8.945032216830516E-2</v>
      </c>
      <c r="J293">
        <v>1.8691588785046731E-4</v>
      </c>
      <c r="K293">
        <v>2.2358183934275272E-2</v>
      </c>
      <c r="L293">
        <v>9.3333333333333322E-4</v>
      </c>
      <c r="M293">
        <v>7.6472965232434575E-2</v>
      </c>
      <c r="N293">
        <v>1.5508021390374333E-3</v>
      </c>
      <c r="O293">
        <v>4.7207562480979029E-2</v>
      </c>
      <c r="P293">
        <v>0</v>
      </c>
      <c r="Q293">
        <v>6.6175435917203332E-2</v>
      </c>
      <c r="R293">
        <v>0.68220183486238528</v>
      </c>
      <c r="S293">
        <v>1.2358726868613041</v>
      </c>
      <c r="T293">
        <v>0</v>
      </c>
      <c r="U293">
        <v>0.28065613619993895</v>
      </c>
      <c r="V293">
        <v>0</v>
      </c>
      <c r="W293">
        <v>9.4508329169593508E-2</v>
      </c>
      <c r="X293">
        <v>0</v>
      </c>
      <c r="Y293">
        <v>0.26251424984776978</v>
      </c>
      <c r="Z293">
        <v>0</v>
      </c>
      <c r="AA293">
        <v>3.5032011420733714E-2</v>
      </c>
      <c r="AB293">
        <v>0.49765625000000002</v>
      </c>
      <c r="AC293">
        <v>1.141524549814753</v>
      </c>
      <c r="AD293">
        <v>0</v>
      </c>
      <c r="AE293">
        <v>0.39591181722285296</v>
      </c>
      <c r="AF293">
        <v>0</v>
      </c>
      <c r="AG293">
        <v>7.0064493884779686E-2</v>
      </c>
      <c r="AH293">
        <v>1.6949152542372882E-4</v>
      </c>
      <c r="AI293">
        <v>8.2921143212085255E-2</v>
      </c>
      <c r="AJ293">
        <v>0</v>
      </c>
      <c r="AK293">
        <v>0.15767763387247521</v>
      </c>
      <c r="AL293">
        <v>2.3809523809523807E-4</v>
      </c>
      <c r="AM293">
        <v>6.4941611015466236E-2</v>
      </c>
      <c r="AN293">
        <v>0</v>
      </c>
      <c r="AO293">
        <v>6.9331645644025872E-2</v>
      </c>
      <c r="AP293">
        <v>0</v>
      </c>
      <c r="AQ293">
        <v>5.2808666670609572E-2</v>
      </c>
      <c r="AR293">
        <v>6.5517241379310339E-3</v>
      </c>
      <c r="AS293">
        <v>0.24620621285809377</v>
      </c>
      <c r="AT293">
        <v>0</v>
      </c>
      <c r="AU293">
        <v>3.7399718901315146E-2</v>
      </c>
      <c r="AV293">
        <v>1.3608247422680414E-2</v>
      </c>
      <c r="AW293">
        <v>0.1963136801297875</v>
      </c>
      <c r="AX293">
        <v>0</v>
      </c>
      <c r="AY293">
        <v>5.9468740974694512E-2</v>
      </c>
      <c r="AZ293">
        <v>7.1428571428571429E-4</v>
      </c>
      <c r="BA293">
        <v>0.14156964433246136</v>
      </c>
      <c r="BB293">
        <v>2.6923076923076922E-3</v>
      </c>
      <c r="BC293">
        <v>0.10572874470429355</v>
      </c>
      <c r="BD293">
        <v>1.2195121951219512E-3</v>
      </c>
      <c r="BE293">
        <v>0.13719932494541126</v>
      </c>
      <c r="BF293">
        <v>0</v>
      </c>
      <c r="BG293">
        <v>0.41320221878320157</v>
      </c>
      <c r="BH293">
        <v>0</v>
      </c>
      <c r="BI293">
        <v>0.35199595184463633</v>
      </c>
      <c r="BJ293">
        <v>1.3793103448275861E-3</v>
      </c>
      <c r="BK293">
        <v>6.8262067585058483E-2</v>
      </c>
      <c r="BL293">
        <v>0</v>
      </c>
      <c r="BM293">
        <v>0.17157632395961384</v>
      </c>
      <c r="BN293">
        <v>5.4687499999999994E-4</v>
      </c>
      <c r="BO293">
        <v>5.0404091671666131E-2</v>
      </c>
      <c r="BP293">
        <v>3.6363636363636364E-3</v>
      </c>
      <c r="BQ293">
        <v>8.2707245443460892E-2</v>
      </c>
      <c r="BR293">
        <v>0</v>
      </c>
      <c r="BS293">
        <v>5.789743268290163E-2</v>
      </c>
      <c r="BT293">
        <v>1.2698412698412698E-3</v>
      </c>
      <c r="BU293">
        <v>6.2482813718662045E-2</v>
      </c>
      <c r="BV293">
        <v>0</v>
      </c>
      <c r="BW293">
        <v>4.2300100825565255E-2</v>
      </c>
      <c r="BX293">
        <v>0</v>
      </c>
      <c r="BY293">
        <v>0.12083597863787646</v>
      </c>
      <c r="BZ293">
        <v>1.111111111111111E-4</v>
      </c>
      <c r="CA293">
        <v>5.956695998850562E-2</v>
      </c>
      <c r="CB293">
        <v>0</v>
      </c>
      <c r="CC293">
        <v>7.2430820251963401E-2</v>
      </c>
      <c r="CD293">
        <v>0</v>
      </c>
      <c r="CE293">
        <v>0.25701942688944723</v>
      </c>
      <c r="CF293">
        <v>2.8037383177570094E-4</v>
      </c>
      <c r="CG293">
        <v>5.3760581470181312E-2</v>
      </c>
      <c r="CH293">
        <v>5.7553956834532373E-4</v>
      </c>
      <c r="CI293">
        <v>2.7354683837924124E-2</v>
      </c>
      <c r="CJ293">
        <v>1.3513513513513514E-4</v>
      </c>
      <c r="CK293">
        <v>9.9504523088206925E-2</v>
      </c>
      <c r="CL293">
        <v>1.4285714285714286E-3</v>
      </c>
      <c r="CM293">
        <v>5.2399837540754154E-2</v>
      </c>
      <c r="CN293">
        <v>0</v>
      </c>
      <c r="CO293">
        <v>2.0332074152037059E-2</v>
      </c>
    </row>
    <row r="294" spans="1:93">
      <c r="A294">
        <v>5027</v>
      </c>
      <c r="B294" s="32" t="s">
        <v>333</v>
      </c>
      <c r="C294" t="e">
        <f t="shared" si="6"/>
        <v>#N/A</v>
      </c>
      <c r="D294">
        <v>0</v>
      </c>
      <c r="E294">
        <v>4.2656228799385645E-2</v>
      </c>
      <c r="F294">
        <v>1.5815217391304346E-2</v>
      </c>
      <c r="G294">
        <v>0.13102757237494819</v>
      </c>
      <c r="H294">
        <v>6.8750000000000007E-4</v>
      </c>
      <c r="I294">
        <v>4.7831583561895624E-2</v>
      </c>
      <c r="J294">
        <v>9.3457943925233654E-5</v>
      </c>
      <c r="K294">
        <v>2.9820811995698727E-2</v>
      </c>
      <c r="L294">
        <v>1.3333333333333334E-4</v>
      </c>
      <c r="M294">
        <v>4.518643359879311E-2</v>
      </c>
      <c r="N294">
        <v>1.8074866310160427E-2</v>
      </c>
      <c r="O294">
        <v>0.15784181006216463</v>
      </c>
      <c r="P294">
        <v>0</v>
      </c>
      <c r="Q294">
        <v>3.944701137818514E-2</v>
      </c>
      <c r="R294">
        <v>0.56211009174311932</v>
      </c>
      <c r="S294">
        <v>0.88897715630855867</v>
      </c>
      <c r="T294">
        <v>0</v>
      </c>
      <c r="U294">
        <v>8.445485931742612E-2</v>
      </c>
      <c r="V294">
        <v>0</v>
      </c>
      <c r="W294">
        <v>0.22589990477354713</v>
      </c>
      <c r="X294">
        <v>5.8823529411764705E-3</v>
      </c>
      <c r="Y294">
        <v>0.31445171010474526</v>
      </c>
      <c r="Z294">
        <v>0</v>
      </c>
      <c r="AA294">
        <v>0.11825666350716302</v>
      </c>
      <c r="AB294">
        <v>1.5157812499999999</v>
      </c>
      <c r="AC294">
        <v>2.1453562327353874</v>
      </c>
      <c r="AD294">
        <v>0</v>
      </c>
      <c r="AE294">
        <v>0.32771358641269649</v>
      </c>
      <c r="AF294">
        <v>0</v>
      </c>
      <c r="AG294">
        <v>7.815760270815704E-2</v>
      </c>
      <c r="AH294">
        <v>0</v>
      </c>
      <c r="AI294">
        <v>0.11419345696913402</v>
      </c>
      <c r="AJ294">
        <v>2.2222222222222221E-4</v>
      </c>
      <c r="AK294">
        <v>6.801450284505306E-2</v>
      </c>
      <c r="AL294">
        <v>0</v>
      </c>
      <c r="AM294">
        <v>3.4201850485867942E-2</v>
      </c>
      <c r="AN294">
        <v>0</v>
      </c>
      <c r="AO294">
        <v>8.0024593054568841E-2</v>
      </c>
      <c r="AP294">
        <v>1.1250000000000001E-3</v>
      </c>
      <c r="AQ294">
        <v>7.7662211157706496E-2</v>
      </c>
      <c r="AR294">
        <v>6.2068965517241385E-3</v>
      </c>
      <c r="AS294">
        <v>0.11893184635919778</v>
      </c>
      <c r="AT294">
        <v>0</v>
      </c>
      <c r="AU294">
        <v>5.1753683389440371E-2</v>
      </c>
      <c r="AV294">
        <v>3.0927835051546389E-4</v>
      </c>
      <c r="AW294">
        <v>6.8911145503448581E-2</v>
      </c>
      <c r="AX294">
        <v>0</v>
      </c>
      <c r="AY294">
        <v>5.5471567577281868E-2</v>
      </c>
      <c r="AZ294">
        <v>0</v>
      </c>
      <c r="BA294">
        <v>0.12737342736615007</v>
      </c>
      <c r="BB294">
        <v>1.9230769230769231E-4</v>
      </c>
      <c r="BC294">
        <v>8.7436740666391663E-2</v>
      </c>
      <c r="BD294">
        <v>0</v>
      </c>
      <c r="BE294">
        <v>7.4302489769849572E-2</v>
      </c>
      <c r="BF294">
        <v>0</v>
      </c>
      <c r="BG294">
        <v>0.21227120837878752</v>
      </c>
      <c r="BH294">
        <v>0</v>
      </c>
      <c r="BI294">
        <v>0.34541198726172551</v>
      </c>
      <c r="BJ294">
        <v>0</v>
      </c>
      <c r="BK294">
        <v>5.5432640905587201E-2</v>
      </c>
      <c r="BL294">
        <v>0</v>
      </c>
      <c r="BM294">
        <v>0.15796232085367998</v>
      </c>
      <c r="BN294">
        <v>2.3437499999999999E-4</v>
      </c>
      <c r="BO294">
        <v>4.6353585249541918E-2</v>
      </c>
      <c r="BP294">
        <v>0.28845454545454546</v>
      </c>
      <c r="BQ294">
        <v>0.81352018574172658</v>
      </c>
      <c r="BR294">
        <v>8.0645161290322581E-4</v>
      </c>
      <c r="BS294">
        <v>8.9481049869950632E-2</v>
      </c>
      <c r="BT294">
        <v>0.61642857142857144</v>
      </c>
      <c r="BU294">
        <v>1.072998473285194</v>
      </c>
      <c r="BV294">
        <v>0</v>
      </c>
      <c r="BW294">
        <v>4.053890403395273E-2</v>
      </c>
      <c r="BX294">
        <v>0</v>
      </c>
      <c r="BY294">
        <v>6.3754216017499574E-2</v>
      </c>
      <c r="BZ294">
        <v>1.377</v>
      </c>
      <c r="CA294">
        <v>1.4174852764141503</v>
      </c>
      <c r="CB294">
        <v>0</v>
      </c>
      <c r="CC294">
        <v>8.4683293665413134E-2</v>
      </c>
      <c r="CD294">
        <v>0</v>
      </c>
      <c r="CE294">
        <v>9.316096551962981E-2</v>
      </c>
      <c r="CF294">
        <v>1.3084112149532709E-3</v>
      </c>
      <c r="CG294">
        <v>6.2896168347517684E-2</v>
      </c>
      <c r="CH294">
        <v>3.3093525179856116E-3</v>
      </c>
      <c r="CI294">
        <v>4.9591711341547592E-2</v>
      </c>
      <c r="CJ294">
        <v>0</v>
      </c>
      <c r="CK294">
        <v>0.10852873236417558</v>
      </c>
      <c r="CL294">
        <v>3.3613445378151261E-4</v>
      </c>
      <c r="CM294">
        <v>4.4915312962661762E-2</v>
      </c>
      <c r="CN294">
        <v>0</v>
      </c>
      <c r="CO294">
        <v>2.606368223319866E-2</v>
      </c>
    </row>
    <row r="295" spans="1:93">
      <c r="A295">
        <v>5009</v>
      </c>
      <c r="B295" s="32" t="s">
        <v>334</v>
      </c>
      <c r="C295" t="e">
        <f t="shared" si="6"/>
        <v>#N/A</v>
      </c>
      <c r="D295">
        <v>2.1153846153846153E-3</v>
      </c>
      <c r="E295">
        <v>0.10463344214791739</v>
      </c>
      <c r="F295">
        <v>0.20043478260869568</v>
      </c>
      <c r="G295">
        <v>1.0654750828223136</v>
      </c>
      <c r="H295">
        <v>5.6250000000000007E-4</v>
      </c>
      <c r="I295">
        <v>3.2286160186896805E-2</v>
      </c>
      <c r="J295">
        <v>0.43738317757009348</v>
      </c>
      <c r="K295">
        <v>1.5978247378199089</v>
      </c>
      <c r="L295">
        <v>9.7333333333333334E-3</v>
      </c>
      <c r="M295">
        <v>0.19141720313118538</v>
      </c>
      <c r="N295">
        <v>8.4970053475935821</v>
      </c>
      <c r="O295">
        <v>2.905995832529324</v>
      </c>
      <c r="P295">
        <v>2.7522935779816511E-4</v>
      </c>
      <c r="Q295">
        <v>4.538464472261141E-2</v>
      </c>
      <c r="R295">
        <v>1.6330275229357798E-2</v>
      </c>
      <c r="S295">
        <v>0.2784893736448904</v>
      </c>
      <c r="T295">
        <v>4.7619047619047614E-4</v>
      </c>
      <c r="U295">
        <v>0.28240485982094055</v>
      </c>
      <c r="V295">
        <v>0.05</v>
      </c>
      <c r="W295">
        <v>0.4585052385800848</v>
      </c>
      <c r="X295">
        <v>0.48823529411764705</v>
      </c>
      <c r="Y295">
        <v>2.3097751527206256</v>
      </c>
      <c r="Z295">
        <v>1.9800000000000002</v>
      </c>
      <c r="AA295">
        <v>5.2069225354934368</v>
      </c>
      <c r="AB295">
        <v>0.19046874999999999</v>
      </c>
      <c r="AC295">
        <v>1.0275586988527503</v>
      </c>
      <c r="AD295">
        <v>0</v>
      </c>
      <c r="AE295">
        <v>0.34919862122824413</v>
      </c>
      <c r="AF295">
        <v>0.17169014084507042</v>
      </c>
      <c r="AG295">
        <v>0.82794784090710039</v>
      </c>
      <c r="AH295">
        <v>3.8637288135593222</v>
      </c>
      <c r="AI295">
        <v>6.5463448735550402</v>
      </c>
      <c r="AJ295">
        <v>4.0000000000000001E-3</v>
      </c>
      <c r="AK295">
        <v>0.16212058292623061</v>
      </c>
      <c r="AL295">
        <v>12.357380952380954</v>
      </c>
      <c r="AM295">
        <v>3.8628733749594737</v>
      </c>
      <c r="AN295">
        <v>1.4034374999999999</v>
      </c>
      <c r="AO295">
        <v>2.8201950127590423</v>
      </c>
      <c r="AP295">
        <v>8.5000000000000006E-3</v>
      </c>
      <c r="AQ295">
        <v>0.19113336991878124</v>
      </c>
      <c r="AR295">
        <v>0.14775862068965517</v>
      </c>
      <c r="AS295">
        <v>0.79864667503919406</v>
      </c>
      <c r="AT295">
        <v>8.615384615384615E-3</v>
      </c>
      <c r="AU295">
        <v>0.15757690359965451</v>
      </c>
      <c r="AV295">
        <v>0.32154639175257732</v>
      </c>
      <c r="AW295">
        <v>1.2342387225016163</v>
      </c>
      <c r="AX295">
        <v>0.75806451612903225</v>
      </c>
      <c r="AY295">
        <v>2.5367266382690485</v>
      </c>
      <c r="AZ295">
        <v>0.17964285714285713</v>
      </c>
      <c r="BA295">
        <v>1.3280303936554501</v>
      </c>
      <c r="BB295">
        <v>0</v>
      </c>
      <c r="BC295">
        <v>9.7026232581611152E-2</v>
      </c>
      <c r="BD295">
        <v>2.0487804878048781E-2</v>
      </c>
      <c r="BE295">
        <v>0.35517964871074159</v>
      </c>
      <c r="BF295">
        <v>5.263157894736842E-3</v>
      </c>
      <c r="BG295">
        <v>0.43710892969789805</v>
      </c>
      <c r="BH295">
        <v>0</v>
      </c>
      <c r="BI295">
        <v>0.15288403236680828</v>
      </c>
      <c r="BJ295">
        <v>8.6171264367816089</v>
      </c>
      <c r="BK295">
        <v>4.3713892419219054</v>
      </c>
      <c r="BL295">
        <v>0.45658536585365855</v>
      </c>
      <c r="BM295">
        <v>2.8056252142587121</v>
      </c>
      <c r="BN295">
        <v>0.21593749999999998</v>
      </c>
      <c r="BO295">
        <v>0.93699719075008103</v>
      </c>
      <c r="BP295">
        <v>15.950363636363637</v>
      </c>
      <c r="BQ295">
        <v>5.0756050059690034</v>
      </c>
      <c r="BR295">
        <v>2.6774193548387098E-2</v>
      </c>
      <c r="BS295">
        <v>0.31820260273863105</v>
      </c>
      <c r="BT295">
        <v>2.9365079365079364E-3</v>
      </c>
      <c r="BU295">
        <v>7.495664980463701E-2</v>
      </c>
      <c r="BV295">
        <v>4.0370085470085471</v>
      </c>
      <c r="BW295">
        <v>3.769723184650156</v>
      </c>
      <c r="BX295">
        <v>5.6354545454545457</v>
      </c>
      <c r="BY295">
        <v>8.173640090139358</v>
      </c>
      <c r="BZ295">
        <v>1.111111111111111E-4</v>
      </c>
      <c r="CA295">
        <v>6.1982107726083466E-2</v>
      </c>
      <c r="CB295">
        <v>3.152777777777778E-2</v>
      </c>
      <c r="CC295">
        <v>0.32860078248145508</v>
      </c>
      <c r="CD295">
        <v>0</v>
      </c>
      <c r="CE295">
        <v>0.21451665119371022</v>
      </c>
      <c r="CF295">
        <v>1.1214953271028037E-3</v>
      </c>
      <c r="CG295">
        <v>5.5643306136064351E-2</v>
      </c>
      <c r="CH295">
        <v>6.0025539568345323</v>
      </c>
      <c r="CI295">
        <v>2.0087661290543815</v>
      </c>
      <c r="CJ295">
        <v>5.9459459459459459E-3</v>
      </c>
      <c r="CK295">
        <v>0.13856182388343405</v>
      </c>
      <c r="CL295">
        <v>6.7226890756302523E-4</v>
      </c>
      <c r="CM295">
        <v>3.8819770703338065E-2</v>
      </c>
      <c r="CN295">
        <v>4.4557823129251703E-3</v>
      </c>
      <c r="CO295">
        <v>6.2302957922209301E-2</v>
      </c>
    </row>
    <row r="296" spans="1:93">
      <c r="A296">
        <v>5018</v>
      </c>
      <c r="B296" s="32" t="s">
        <v>335</v>
      </c>
      <c r="C296" t="e">
        <f t="shared" si="6"/>
        <v>#N/A</v>
      </c>
      <c r="D296">
        <v>9.2884615384615385E-2</v>
      </c>
      <c r="E296">
        <v>0.68641918404836477</v>
      </c>
      <c r="F296">
        <v>1.1551086956521739</v>
      </c>
      <c r="G296">
        <v>2.3258581610920808</v>
      </c>
      <c r="H296">
        <v>3.8556249999999999</v>
      </c>
      <c r="I296">
        <v>2.2943319628849856</v>
      </c>
      <c r="J296">
        <v>4.1026635514018697</v>
      </c>
      <c r="K296">
        <v>3.319358497011581</v>
      </c>
      <c r="L296">
        <v>2.8E-3</v>
      </c>
      <c r="M296">
        <v>0.10632336697940191</v>
      </c>
      <c r="N296">
        <v>0.2562032085561497</v>
      </c>
      <c r="O296">
        <v>1.1439185358064925</v>
      </c>
      <c r="P296">
        <v>2.7522935779816511E-4</v>
      </c>
      <c r="Q296">
        <v>5.9413029638363694E-2</v>
      </c>
      <c r="R296">
        <v>1.1284403669724771E-2</v>
      </c>
      <c r="S296">
        <v>0.21967366991090492</v>
      </c>
      <c r="T296">
        <v>4.7619047619047614E-4</v>
      </c>
      <c r="U296">
        <v>0.18696242910004543</v>
      </c>
      <c r="V296">
        <v>22.142173913043479</v>
      </c>
      <c r="W296">
        <v>8.889550193922382</v>
      </c>
      <c r="X296">
        <v>2.2117647058823531</v>
      </c>
      <c r="Y296">
        <v>4.513518297818532</v>
      </c>
      <c r="Z296">
        <v>0.30787234042553191</v>
      </c>
      <c r="AA296">
        <v>1.4723131917202419</v>
      </c>
      <c r="AB296">
        <v>1.37375</v>
      </c>
      <c r="AC296">
        <v>3.2891819882328477</v>
      </c>
      <c r="AD296">
        <v>0</v>
      </c>
      <c r="AE296">
        <v>0.27761586888552625</v>
      </c>
      <c r="AF296">
        <v>0.15718309859154928</v>
      </c>
      <c r="AG296">
        <v>0.71401827162140608</v>
      </c>
      <c r="AH296">
        <v>1.2779661016949153</v>
      </c>
      <c r="AI296">
        <v>3.9559354876638517</v>
      </c>
      <c r="AJ296">
        <v>1.5111111111111112E-2</v>
      </c>
      <c r="AK296">
        <v>0.38326605222309829</v>
      </c>
      <c r="AL296">
        <v>1.7857142857142859E-3</v>
      </c>
      <c r="AM296">
        <v>0.13154757343412929</v>
      </c>
      <c r="AN296">
        <v>6.4375000000000002E-2</v>
      </c>
      <c r="AO296">
        <v>0.50398683501951391</v>
      </c>
      <c r="AP296">
        <v>2.7500000000000003E-3</v>
      </c>
      <c r="AQ296">
        <v>7.9745768155770363E-2</v>
      </c>
      <c r="AR296">
        <v>2.3186206896551722</v>
      </c>
      <c r="AS296">
        <v>3.7593169886061268</v>
      </c>
      <c r="AT296">
        <v>2.2218461538461538</v>
      </c>
      <c r="AU296">
        <v>5.5299917909541811</v>
      </c>
      <c r="AV296">
        <v>2.0206185567010308E-2</v>
      </c>
      <c r="AW296">
        <v>0.20436459475349159</v>
      </c>
      <c r="AX296">
        <v>5.1732258064516135</v>
      </c>
      <c r="AY296">
        <v>6.0735763384149708</v>
      </c>
      <c r="AZ296">
        <v>8.2142857142857139E-3</v>
      </c>
      <c r="BA296">
        <v>0.19329533933548643</v>
      </c>
      <c r="BB296">
        <v>1.2115384615384615E-2</v>
      </c>
      <c r="BC296">
        <v>0.21278522236068348</v>
      </c>
      <c r="BD296">
        <v>7.0731707317073164E-3</v>
      </c>
      <c r="BE296">
        <v>0.21291410554877319</v>
      </c>
      <c r="BF296">
        <v>34.047368421052632</v>
      </c>
      <c r="BG296">
        <v>13.607217029044749</v>
      </c>
      <c r="BH296">
        <v>0</v>
      </c>
      <c r="BI296">
        <v>0.24213034239902895</v>
      </c>
      <c r="BJ296">
        <v>0.42264367816091952</v>
      </c>
      <c r="BK296">
        <v>2.0409575322051192</v>
      </c>
      <c r="BL296">
        <v>1.546829268292683</v>
      </c>
      <c r="BM296">
        <v>4.3059818320975412</v>
      </c>
      <c r="BN296">
        <v>8.1250000000000003E-3</v>
      </c>
      <c r="BO296">
        <v>0.1147936446763749</v>
      </c>
      <c r="BP296">
        <v>2.3363636363636364E-2</v>
      </c>
      <c r="BQ296">
        <v>0.31889275886913127</v>
      </c>
      <c r="BR296">
        <v>8.381451612903227</v>
      </c>
      <c r="BS296">
        <v>7.6607998196328335</v>
      </c>
      <c r="BT296">
        <v>4.5238095238095237E-3</v>
      </c>
      <c r="BU296">
        <v>8.195059481174613E-2</v>
      </c>
      <c r="BV296">
        <v>8.6923076923076922E-2</v>
      </c>
      <c r="BW296">
        <v>0.59811149774634165</v>
      </c>
      <c r="BX296">
        <v>0.33318181818181819</v>
      </c>
      <c r="BY296">
        <v>1.9963291237912226</v>
      </c>
      <c r="BZ296">
        <v>1.111111111111111E-4</v>
      </c>
      <c r="CA296">
        <v>6.1549020529922498E-2</v>
      </c>
      <c r="CB296">
        <v>0.15833333333333333</v>
      </c>
      <c r="CC296">
        <v>0.88630034572388638</v>
      </c>
      <c r="CD296">
        <v>5.7599999999999998E-2</v>
      </c>
      <c r="CE296">
        <v>0.62133446391746594</v>
      </c>
      <c r="CF296">
        <v>1.0841121495327103E-2</v>
      </c>
      <c r="CG296">
        <v>0.17947302487188901</v>
      </c>
      <c r="CH296">
        <v>2.7589928057553954E-2</v>
      </c>
      <c r="CI296">
        <v>0.26696273974178664</v>
      </c>
      <c r="CJ296">
        <v>1.5371621621621623</v>
      </c>
      <c r="CK296">
        <v>3.7861103626635</v>
      </c>
      <c r="CL296">
        <v>3.8655462184873954E-3</v>
      </c>
      <c r="CM296">
        <v>9.8951405942885956E-2</v>
      </c>
      <c r="CN296">
        <v>1.0306122448979592E-2</v>
      </c>
      <c r="CO296">
        <v>0.1198567664524888</v>
      </c>
    </row>
    <row r="297" spans="1:93">
      <c r="A297">
        <v>5024</v>
      </c>
      <c r="B297" s="32" t="s">
        <v>336</v>
      </c>
      <c r="C297" t="e">
        <f t="shared" si="6"/>
        <v>#N/A</v>
      </c>
      <c r="D297">
        <v>1.0480769230769231E-2</v>
      </c>
      <c r="E297">
        <v>0.18916644732742494</v>
      </c>
      <c r="F297">
        <v>8.4177717391304352</v>
      </c>
      <c r="G297">
        <v>3.3524972022880286</v>
      </c>
      <c r="H297">
        <v>8.1875000000000003E-3</v>
      </c>
      <c r="I297">
        <v>0.13977610001646767</v>
      </c>
      <c r="J297">
        <v>1.3794392523364487</v>
      </c>
      <c r="K297">
        <v>2.5661971055743864</v>
      </c>
      <c r="L297">
        <v>1.9333333333333334E-2</v>
      </c>
      <c r="M297">
        <v>0.26861978940339798</v>
      </c>
      <c r="N297">
        <v>5.2040641711229947</v>
      </c>
      <c r="O297">
        <v>2.9187713391447532</v>
      </c>
      <c r="P297">
        <v>1.7431192660550461E-3</v>
      </c>
      <c r="Q297">
        <v>0.15494386034943752</v>
      </c>
      <c r="R297">
        <v>0.24311926605504586</v>
      </c>
      <c r="S297">
        <v>0.99246071727173402</v>
      </c>
      <c r="T297">
        <v>9.5238095238095247E-3</v>
      </c>
      <c r="U297">
        <v>0.40075903568162735</v>
      </c>
      <c r="V297">
        <v>1.0156521739130435</v>
      </c>
      <c r="W297">
        <v>3.3749034634102797</v>
      </c>
      <c r="X297">
        <v>4.3058823529411772</v>
      </c>
      <c r="Y297">
        <v>6.0206048972119817</v>
      </c>
      <c r="Z297">
        <v>14.476808510638298</v>
      </c>
      <c r="AA297">
        <v>7.1389256946412072</v>
      </c>
      <c r="AB297">
        <v>5.4214062500000004</v>
      </c>
      <c r="AC297">
        <v>5.8881273888066747</v>
      </c>
      <c r="AD297">
        <v>0</v>
      </c>
      <c r="AE297">
        <v>0.33579440642800895</v>
      </c>
      <c r="AF297">
        <v>6.2112676056338023E-2</v>
      </c>
      <c r="AG297">
        <v>0.49778419702786891</v>
      </c>
      <c r="AH297">
        <v>1.4816949152542371</v>
      </c>
      <c r="AI297">
        <v>3.1631981041542261</v>
      </c>
      <c r="AJ297">
        <v>5.1111111111111105E-3</v>
      </c>
      <c r="AK297">
        <v>0.19356392509791159</v>
      </c>
      <c r="AL297">
        <v>1.9047619047619045E-3</v>
      </c>
      <c r="AM297">
        <v>6.9707430827647465E-2</v>
      </c>
      <c r="AN297">
        <v>0.11781249999999999</v>
      </c>
      <c r="AO297">
        <v>0.76770553910954664</v>
      </c>
      <c r="AP297">
        <v>7.1624999999999994E-2</v>
      </c>
      <c r="AQ297">
        <v>0.56535903192882631</v>
      </c>
      <c r="AR297">
        <v>0.12534482758620691</v>
      </c>
      <c r="AS297">
        <v>0.62594064196913235</v>
      </c>
      <c r="AT297">
        <v>6.4615384615384613E-3</v>
      </c>
      <c r="AU297">
        <v>0.18520104168871263</v>
      </c>
      <c r="AV297">
        <v>6.4903092783505159</v>
      </c>
      <c r="AW297">
        <v>2.76167017330358</v>
      </c>
      <c r="AX297">
        <v>0.1738709677419355</v>
      </c>
      <c r="AY297">
        <v>1.1299823897389356</v>
      </c>
      <c r="AZ297">
        <v>0.02</v>
      </c>
      <c r="BA297">
        <v>0.41163177716497679</v>
      </c>
      <c r="BB297">
        <v>0</v>
      </c>
      <c r="BC297">
        <v>5.6007385965855194E-2</v>
      </c>
      <c r="BD297">
        <v>0.53975609756097565</v>
      </c>
      <c r="BE297">
        <v>1.5495467272418624</v>
      </c>
      <c r="BF297">
        <v>0</v>
      </c>
      <c r="BG297">
        <v>1.8255775177535835E-2</v>
      </c>
      <c r="BH297">
        <v>0</v>
      </c>
      <c r="BI297">
        <v>0.20904611938039602</v>
      </c>
      <c r="BJ297">
        <v>0.87103448275862061</v>
      </c>
      <c r="BK297">
        <v>2.6164961007393952</v>
      </c>
      <c r="BL297">
        <v>7.8292682926829268E-2</v>
      </c>
      <c r="BM297">
        <v>0.94730215693708486</v>
      </c>
      <c r="BN297">
        <v>2.2187500000000002E-2</v>
      </c>
      <c r="BO297">
        <v>0.19371325221163438</v>
      </c>
      <c r="BP297">
        <v>1.165090909090909</v>
      </c>
      <c r="BQ297">
        <v>2.7326199005262528</v>
      </c>
      <c r="BR297">
        <v>8.4311290322580632</v>
      </c>
      <c r="BS297">
        <v>8.7746334350270399</v>
      </c>
      <c r="BT297">
        <v>3.5714285714285718E-3</v>
      </c>
      <c r="BU297">
        <v>6.5315975210217689E-2</v>
      </c>
      <c r="BV297">
        <v>0.2258119658119658</v>
      </c>
      <c r="BW297">
        <v>1.4257043919765839</v>
      </c>
      <c r="BX297">
        <v>2.2727272727272727E-4</v>
      </c>
      <c r="BY297">
        <v>0.10895901572018109</v>
      </c>
      <c r="BZ297">
        <v>0</v>
      </c>
      <c r="CA297">
        <v>7.2825517201016557E-2</v>
      </c>
      <c r="CB297">
        <v>1.3333333333333334E-2</v>
      </c>
      <c r="CC297">
        <v>0.20872807463519161</v>
      </c>
      <c r="CD297">
        <v>1.0799999999999999E-2</v>
      </c>
      <c r="CE297">
        <v>0.34703579424066394</v>
      </c>
      <c r="CF297">
        <v>0.10224299065420561</v>
      </c>
      <c r="CG297">
        <v>0.49231489972988857</v>
      </c>
      <c r="CH297">
        <v>1.0467625899280575E-2</v>
      </c>
      <c r="CI297">
        <v>0.15355164541867034</v>
      </c>
      <c r="CJ297">
        <v>1.1081081081081082E-2</v>
      </c>
      <c r="CK297">
        <v>0.23611451057952929</v>
      </c>
      <c r="CL297">
        <v>2.5210084033613445E-4</v>
      </c>
      <c r="CM297">
        <v>5.1848791979398824E-2</v>
      </c>
      <c r="CN297">
        <v>2.4330612244897956</v>
      </c>
      <c r="CO297">
        <v>1.8251602588806097</v>
      </c>
    </row>
    <row r="298" spans="1:93">
      <c r="A298">
        <v>5048</v>
      </c>
      <c r="B298" s="32" t="s">
        <v>337</v>
      </c>
      <c r="C298" t="e">
        <f t="shared" si="6"/>
        <v>#N/A</v>
      </c>
      <c r="D298">
        <v>7.4999999999999997E-3</v>
      </c>
      <c r="E298">
        <v>0.17276045443752963</v>
      </c>
      <c r="F298">
        <v>3.2764673913043474</v>
      </c>
      <c r="G298">
        <v>2.6476129728200979</v>
      </c>
      <c r="H298">
        <v>0</v>
      </c>
      <c r="I298">
        <v>2.4036043208841857E-2</v>
      </c>
      <c r="J298">
        <v>2.0233644859813084E-2</v>
      </c>
      <c r="K298">
        <v>0.20415155077923966</v>
      </c>
      <c r="L298">
        <v>1.7333333333333333E-3</v>
      </c>
      <c r="M298">
        <v>8.9758328614984631E-2</v>
      </c>
      <c r="N298">
        <v>5.5347593582887697E-2</v>
      </c>
      <c r="O298">
        <v>0.36522729662200693</v>
      </c>
      <c r="P298">
        <v>4.587155963302752E-4</v>
      </c>
      <c r="Q298">
        <v>5.8328403203431071E-2</v>
      </c>
      <c r="R298">
        <v>2.7522935779816511E-4</v>
      </c>
      <c r="S298">
        <v>4.1823138541861614E-2</v>
      </c>
      <c r="T298">
        <v>1.5557142857142858</v>
      </c>
      <c r="U298">
        <v>4.2483714594071698</v>
      </c>
      <c r="V298">
        <v>0.64</v>
      </c>
      <c r="W298">
        <v>2.5864158312586185</v>
      </c>
      <c r="X298">
        <v>0</v>
      </c>
      <c r="Y298">
        <v>0.23291471599384306</v>
      </c>
      <c r="Z298">
        <v>0</v>
      </c>
      <c r="AA298">
        <v>4.8101917627553552E-2</v>
      </c>
      <c r="AB298">
        <v>3.4374999999999996E-2</v>
      </c>
      <c r="AC298">
        <v>0.46203702332290641</v>
      </c>
      <c r="AD298">
        <v>0</v>
      </c>
      <c r="AE298">
        <v>0.4747107146739607</v>
      </c>
      <c r="AF298">
        <v>4.7464788732394368E-2</v>
      </c>
      <c r="AG298">
        <v>0.42733822587726611</v>
      </c>
      <c r="AH298">
        <v>0.41067796610169494</v>
      </c>
      <c r="AI298">
        <v>1.8343364094152079</v>
      </c>
      <c r="AJ298">
        <v>3.3333333333333335E-3</v>
      </c>
      <c r="AK298">
        <v>0.13044804816219718</v>
      </c>
      <c r="AL298">
        <v>2.7976190476190477E-2</v>
      </c>
      <c r="AM298">
        <v>0.32121896778136583</v>
      </c>
      <c r="AN298">
        <v>0</v>
      </c>
      <c r="AO298">
        <v>6.7480759222807565E-2</v>
      </c>
      <c r="AP298">
        <v>2.3749999999999999E-3</v>
      </c>
      <c r="AQ298">
        <v>0.11303363242949424</v>
      </c>
      <c r="AR298">
        <v>0.26500000000000001</v>
      </c>
      <c r="AS298">
        <v>1.0697293190249539</v>
      </c>
      <c r="AT298">
        <v>0.33046153846153847</v>
      </c>
      <c r="AU298">
        <v>1.3762546885285283</v>
      </c>
      <c r="AV298">
        <v>1.8556701030927835E-2</v>
      </c>
      <c r="AW298">
        <v>0.21404463532308154</v>
      </c>
      <c r="AX298">
        <v>4.2258064516129033E-2</v>
      </c>
      <c r="AY298">
        <v>0.36584748234480707</v>
      </c>
      <c r="AZ298">
        <v>0.8392857142857143</v>
      </c>
      <c r="BA298">
        <v>2.7814020002165383</v>
      </c>
      <c r="BB298">
        <v>3.1730769230769229E-2</v>
      </c>
      <c r="BC298">
        <v>0.31076634497982153</v>
      </c>
      <c r="BD298">
        <v>2.4390243902439024E-4</v>
      </c>
      <c r="BE298">
        <v>9.6242575627091043E-2</v>
      </c>
      <c r="BF298">
        <v>0.26315789473684209</v>
      </c>
      <c r="BG298">
        <v>1.5968620970064</v>
      </c>
      <c r="BH298">
        <v>0</v>
      </c>
      <c r="BI298">
        <v>0.12975146837070647</v>
      </c>
      <c r="BJ298">
        <v>1.2068965517241379E-2</v>
      </c>
      <c r="BK298">
        <v>0.17526226657842978</v>
      </c>
      <c r="BL298">
        <v>3.4146341463414634E-3</v>
      </c>
      <c r="BM298">
        <v>0.16898998716366645</v>
      </c>
      <c r="BN298">
        <v>6.7265624999999996E-2</v>
      </c>
      <c r="BO298">
        <v>0.39910392630792157</v>
      </c>
      <c r="BP298">
        <v>3.8363636363636364E-2</v>
      </c>
      <c r="BQ298">
        <v>0.42830058141310573</v>
      </c>
      <c r="BR298">
        <v>4.2580645161290329E-2</v>
      </c>
      <c r="BS298">
        <v>0.4254821728438703</v>
      </c>
      <c r="BT298">
        <v>4.7619047619047614E-4</v>
      </c>
      <c r="BU298">
        <v>3.4391367763112614E-2</v>
      </c>
      <c r="BV298">
        <v>2.5384615384615387E-2</v>
      </c>
      <c r="BW298">
        <v>0.27659715291105202</v>
      </c>
      <c r="BX298">
        <v>0.10818181818181818</v>
      </c>
      <c r="BY298">
        <v>0.6383575255552677</v>
      </c>
      <c r="BZ298">
        <v>0</v>
      </c>
      <c r="CA298">
        <v>4.2563283041916901E-2</v>
      </c>
      <c r="CB298">
        <v>3.291666666666667E-2</v>
      </c>
      <c r="CC298">
        <v>0.4120387918589698</v>
      </c>
      <c r="CD298">
        <v>0</v>
      </c>
      <c r="CE298">
        <v>0.10796111828017538</v>
      </c>
      <c r="CF298">
        <v>1.4953271028037385E-3</v>
      </c>
      <c r="CG298">
        <v>4.8342743013612806E-2</v>
      </c>
      <c r="CH298">
        <v>2.0211870503597122</v>
      </c>
      <c r="CI298">
        <v>1.7359268256739266</v>
      </c>
      <c r="CJ298">
        <v>4.0540540540540538E-4</v>
      </c>
      <c r="CK298">
        <v>0.10069147668669742</v>
      </c>
      <c r="CL298">
        <v>0</v>
      </c>
      <c r="CM298">
        <v>4.2464783359656706E-2</v>
      </c>
      <c r="CN298">
        <v>0.55170068027210883</v>
      </c>
      <c r="CO298">
        <v>0.97174367617042101</v>
      </c>
    </row>
    <row r="299" spans="1:93">
      <c r="A299">
        <v>5054</v>
      </c>
      <c r="B299" s="32" t="s">
        <v>338</v>
      </c>
      <c r="C299" t="e">
        <f t="shared" si="6"/>
        <v>#N/A</v>
      </c>
      <c r="D299">
        <v>0</v>
      </c>
      <c r="E299">
        <v>5.190099489727662E-2</v>
      </c>
      <c r="F299">
        <v>2.1739130434782607E-4</v>
      </c>
      <c r="G299">
        <v>2.748560797698657E-2</v>
      </c>
      <c r="H299">
        <v>6.2500000000000001E-5</v>
      </c>
      <c r="I299">
        <v>3.3538222690508254E-2</v>
      </c>
      <c r="J299">
        <v>0</v>
      </c>
      <c r="K299">
        <v>2.7110378036090243E-2</v>
      </c>
      <c r="L299">
        <v>0</v>
      </c>
      <c r="M299">
        <v>6.2170543810165985E-2</v>
      </c>
      <c r="N299">
        <v>0</v>
      </c>
      <c r="O299">
        <v>2.9280255007996997E-2</v>
      </c>
      <c r="P299">
        <v>0</v>
      </c>
      <c r="Q299">
        <v>5.9753401132443394E-2</v>
      </c>
      <c r="R299">
        <v>0</v>
      </c>
      <c r="S299">
        <v>8.0104985992621489E-2</v>
      </c>
      <c r="T299">
        <v>9.0476190476190474E-3</v>
      </c>
      <c r="U299">
        <v>0.52297806895324073</v>
      </c>
      <c r="V299">
        <v>0</v>
      </c>
      <c r="W299">
        <v>0.13911167027133475</v>
      </c>
      <c r="X299">
        <v>0</v>
      </c>
      <c r="Y299">
        <v>0.24597644285793741</v>
      </c>
      <c r="Z299">
        <v>0</v>
      </c>
      <c r="AA299">
        <v>2.9416562229691988E-2</v>
      </c>
      <c r="AB299">
        <v>1.5625E-4</v>
      </c>
      <c r="AC299">
        <v>0.212039162563537</v>
      </c>
      <c r="AD299">
        <v>0</v>
      </c>
      <c r="AE299">
        <v>0.50410874983793552</v>
      </c>
      <c r="AF299">
        <v>0</v>
      </c>
      <c r="AG299">
        <v>0.11038196599916938</v>
      </c>
      <c r="AH299">
        <v>0</v>
      </c>
      <c r="AI299">
        <v>9.3054039705058128E-2</v>
      </c>
      <c r="AJ299">
        <v>2.2222222222222221E-4</v>
      </c>
      <c r="AK299">
        <v>8.7882300435713365E-2</v>
      </c>
      <c r="AL299">
        <v>0</v>
      </c>
      <c r="AM299">
        <v>5.8884520365490529E-2</v>
      </c>
      <c r="AN299">
        <v>0</v>
      </c>
      <c r="AO299">
        <v>7.5997504314722159E-2</v>
      </c>
      <c r="AP299">
        <v>0</v>
      </c>
      <c r="AQ299">
        <v>6.5648949560962885E-2</v>
      </c>
      <c r="AR299">
        <v>0</v>
      </c>
      <c r="AS299">
        <v>8.5277413326873219E-2</v>
      </c>
      <c r="AT299">
        <v>0</v>
      </c>
      <c r="AU299">
        <v>9.7313360280122399E-2</v>
      </c>
      <c r="AV299">
        <v>3.0927835051546389E-4</v>
      </c>
      <c r="AW299">
        <v>4.5335482026698001E-2</v>
      </c>
      <c r="AX299">
        <v>6.4516129032258064E-4</v>
      </c>
      <c r="AY299">
        <v>4.2344110598408355E-2</v>
      </c>
      <c r="AZ299">
        <v>0</v>
      </c>
      <c r="BA299">
        <v>0.21531870846403822</v>
      </c>
      <c r="BB299">
        <v>0</v>
      </c>
      <c r="BC299">
        <v>0.1092961228234855</v>
      </c>
      <c r="BD299">
        <v>0</v>
      </c>
      <c r="BE299">
        <v>0.10527776327764599</v>
      </c>
      <c r="BF299">
        <v>0</v>
      </c>
      <c r="BG299">
        <v>6.2396709327764192E-2</v>
      </c>
      <c r="BH299">
        <v>0</v>
      </c>
      <c r="BI299">
        <v>0.74003548242738015</v>
      </c>
      <c r="BJ299">
        <v>0</v>
      </c>
      <c r="BK299">
        <v>4.4923732193256342E-2</v>
      </c>
      <c r="BL299">
        <v>0.11024390243902439</v>
      </c>
      <c r="BM299">
        <v>0.65924474208217554</v>
      </c>
      <c r="BN299">
        <v>0</v>
      </c>
      <c r="BO299">
        <v>3.6506641498326713E-2</v>
      </c>
      <c r="BP299">
        <v>5.3636363636363638E-3</v>
      </c>
      <c r="BQ299">
        <v>9.6094743976879365E-2</v>
      </c>
      <c r="BR299">
        <v>3.2258064516129032E-4</v>
      </c>
      <c r="BS299">
        <v>8.3929935204325901E-2</v>
      </c>
      <c r="BT299">
        <v>0</v>
      </c>
      <c r="BU299">
        <v>4.3678626148703714E-2</v>
      </c>
      <c r="BV299">
        <v>0</v>
      </c>
      <c r="BW299">
        <v>3.0831681096818643E-2</v>
      </c>
      <c r="BX299">
        <v>0</v>
      </c>
      <c r="BY299">
        <v>5.9302337868988579E-2</v>
      </c>
      <c r="BZ299">
        <v>0</v>
      </c>
      <c r="CA299">
        <v>3.6979847902811787E-2</v>
      </c>
      <c r="CB299">
        <v>1.3888888888888889E-4</v>
      </c>
      <c r="CC299">
        <v>5.5055596553585613E-2</v>
      </c>
      <c r="CD299">
        <v>0</v>
      </c>
      <c r="CE299">
        <v>0.24839819759099827</v>
      </c>
      <c r="CF299">
        <v>1.5887850467289721E-3</v>
      </c>
      <c r="CG299">
        <v>6.7370514905467818E-2</v>
      </c>
      <c r="CH299">
        <v>7.1942446043165466E-5</v>
      </c>
      <c r="CI299">
        <v>2.8193562876989663E-2</v>
      </c>
      <c r="CJ299">
        <v>0</v>
      </c>
      <c r="CK299">
        <v>6.5703684047469818E-2</v>
      </c>
      <c r="CL299">
        <v>0</v>
      </c>
      <c r="CM299">
        <v>5.2607153993208269E-2</v>
      </c>
      <c r="CN299">
        <v>6.8027210884353753E-5</v>
      </c>
      <c r="CO299">
        <v>1.795481377051162E-2</v>
      </c>
    </row>
    <row r="300" spans="1:93">
      <c r="A300">
        <v>5118</v>
      </c>
      <c r="B300" s="32" t="s">
        <v>339</v>
      </c>
      <c r="C300" t="e">
        <f t="shared" si="6"/>
        <v>#N/A</v>
      </c>
      <c r="D300">
        <v>1.653846153846154E-2</v>
      </c>
      <c r="E300">
        <v>0.1949359174220853</v>
      </c>
      <c r="F300">
        <v>0.25097826086956526</v>
      </c>
      <c r="G300">
        <v>0.95657559036702089</v>
      </c>
      <c r="H300">
        <v>1E-3</v>
      </c>
      <c r="I300">
        <v>3.6093377137465535E-2</v>
      </c>
      <c r="J300">
        <v>6.9307476635514025</v>
      </c>
      <c r="K300">
        <v>2.8144657872084267</v>
      </c>
      <c r="L300">
        <v>0.15720000000000001</v>
      </c>
      <c r="M300">
        <v>0.73254372130976797</v>
      </c>
      <c r="N300">
        <v>5.1871657754010694E-3</v>
      </c>
      <c r="O300">
        <v>8.6580824805047904E-2</v>
      </c>
      <c r="P300">
        <v>1.3761467889908258E-3</v>
      </c>
      <c r="Q300">
        <v>6.9844695060847756E-2</v>
      </c>
      <c r="R300">
        <v>1.5596330275229357E-3</v>
      </c>
      <c r="S300">
        <v>6.3040663960107948E-2</v>
      </c>
      <c r="T300">
        <v>2.9523809523809525E-2</v>
      </c>
      <c r="U300">
        <v>0.44612314912635781</v>
      </c>
      <c r="V300">
        <v>3.9130434782608699E-3</v>
      </c>
      <c r="W300">
        <v>9.1187900092678562E-2</v>
      </c>
      <c r="X300">
        <v>0</v>
      </c>
      <c r="Y300">
        <v>0.19683209669012011</v>
      </c>
      <c r="Z300">
        <v>0</v>
      </c>
      <c r="AA300">
        <v>9.4703920104968892E-2</v>
      </c>
      <c r="AB300">
        <v>3.3660937500000001</v>
      </c>
      <c r="AC300">
        <v>5.3707237604695237</v>
      </c>
      <c r="AD300">
        <v>0</v>
      </c>
      <c r="AE300">
        <v>0.43659563153397168</v>
      </c>
      <c r="AF300">
        <v>0.6130985915492958</v>
      </c>
      <c r="AG300">
        <v>1.4571724275281759</v>
      </c>
      <c r="AH300">
        <v>2.1220338983050846</v>
      </c>
      <c r="AI300">
        <v>3.806994170741703</v>
      </c>
      <c r="AJ300">
        <v>0</v>
      </c>
      <c r="AK300">
        <v>7.8900228926236077E-2</v>
      </c>
      <c r="AL300">
        <v>6.30952380952381E-3</v>
      </c>
      <c r="AM300">
        <v>0.14523067580549046</v>
      </c>
      <c r="AN300">
        <v>3.4071875</v>
      </c>
      <c r="AO300">
        <v>3.5940304690697098</v>
      </c>
      <c r="AP300">
        <v>3.7500000000000001E-4</v>
      </c>
      <c r="AQ300">
        <v>7.0354261222808856E-2</v>
      </c>
      <c r="AR300">
        <v>4.2413793103448276E-2</v>
      </c>
      <c r="AS300">
        <v>0.56747294706846196</v>
      </c>
      <c r="AT300">
        <v>1.7021538461538464</v>
      </c>
      <c r="AU300">
        <v>3.9696231005419582</v>
      </c>
      <c r="AV300">
        <v>4.1237113402061858E-4</v>
      </c>
      <c r="AW300">
        <v>4.7658547331128051E-2</v>
      </c>
      <c r="AX300">
        <v>1.3870967741935483E-2</v>
      </c>
      <c r="AY300">
        <v>0.19991203160900109</v>
      </c>
      <c r="AZ300">
        <v>1.8214285714285714E-2</v>
      </c>
      <c r="BA300">
        <v>0.29910454602520731</v>
      </c>
      <c r="BB300">
        <v>9.6153846153846159E-4</v>
      </c>
      <c r="BC300">
        <v>0.16360731718179225</v>
      </c>
      <c r="BD300">
        <v>1.3414634146341465E-2</v>
      </c>
      <c r="BE300">
        <v>0.31124151960873225</v>
      </c>
      <c r="BF300">
        <v>1.5789473684210527E-2</v>
      </c>
      <c r="BG300">
        <v>0.2498879636946125</v>
      </c>
      <c r="BH300">
        <v>0</v>
      </c>
      <c r="BI300">
        <v>0.33871997744790927</v>
      </c>
      <c r="BJ300">
        <v>4.3563218390804598E-2</v>
      </c>
      <c r="BK300">
        <v>0.41641978596581358</v>
      </c>
      <c r="BL300">
        <v>3.9695121951219514</v>
      </c>
      <c r="BM300">
        <v>6.9023689327714841</v>
      </c>
      <c r="BN300">
        <v>7.0312499999999997E-4</v>
      </c>
      <c r="BO300">
        <v>4.704102130873198E-2</v>
      </c>
      <c r="BP300">
        <v>7.1996363636363636</v>
      </c>
      <c r="BQ300">
        <v>4.5590513095691314</v>
      </c>
      <c r="BR300">
        <v>9.8653225806451612</v>
      </c>
      <c r="BS300">
        <v>8.2152411489020913</v>
      </c>
      <c r="BT300">
        <v>2.6984126984126982E-3</v>
      </c>
      <c r="BU300">
        <v>9.4797709680013179E-2</v>
      </c>
      <c r="BV300">
        <v>3.1029914529914531</v>
      </c>
      <c r="BW300">
        <v>3.675754365707228</v>
      </c>
      <c r="BX300">
        <v>2.6136363636363635E-2</v>
      </c>
      <c r="BY300">
        <v>0.58443050142946862</v>
      </c>
      <c r="BZ300">
        <v>1.111111111111111E-4</v>
      </c>
      <c r="CA300">
        <v>5.1289965549380208E-2</v>
      </c>
      <c r="CB300">
        <v>0.1336111111111111</v>
      </c>
      <c r="CC300">
        <v>0.80946541329789379</v>
      </c>
      <c r="CD300">
        <v>3.5999999999999999E-3</v>
      </c>
      <c r="CE300">
        <v>0.21553192919205746</v>
      </c>
      <c r="CF300">
        <v>6.5420560747663544E-4</v>
      </c>
      <c r="CG300">
        <v>6.9379919698178763E-2</v>
      </c>
      <c r="CH300">
        <v>5.0071942446043169E-2</v>
      </c>
      <c r="CI300">
        <v>0.37804011881431682</v>
      </c>
      <c r="CJ300">
        <v>5.2432432432432431E-2</v>
      </c>
      <c r="CK300">
        <v>0.68315558151482336</v>
      </c>
      <c r="CL300">
        <v>8.4033613445378156E-4</v>
      </c>
      <c r="CM300">
        <v>8.0499550419625199E-2</v>
      </c>
      <c r="CN300">
        <v>2.2789115646258506E-3</v>
      </c>
      <c r="CO300">
        <v>4.6439349277483791E-2</v>
      </c>
    </row>
    <row r="301" spans="1:93">
      <c r="A301">
        <v>5133</v>
      </c>
      <c r="B301" s="32" t="s">
        <v>340</v>
      </c>
      <c r="C301" t="e">
        <f t="shared" si="6"/>
        <v>#N/A</v>
      </c>
      <c r="D301">
        <v>8.6538461538461526E-3</v>
      </c>
      <c r="E301">
        <v>0.14941895529824936</v>
      </c>
      <c r="F301">
        <v>1.1542934782608696</v>
      </c>
      <c r="G301">
        <v>2.4422653037459581</v>
      </c>
      <c r="H301">
        <v>1.1625E-2</v>
      </c>
      <c r="I301">
        <v>0.18190753952294997</v>
      </c>
      <c r="J301">
        <v>0.12084112149532711</v>
      </c>
      <c r="K301">
        <v>0.67977445298473371</v>
      </c>
      <c r="L301">
        <v>1.7333333333333333E-3</v>
      </c>
      <c r="M301">
        <v>9.0782137778606886E-2</v>
      </c>
      <c r="N301">
        <v>2.1604278074866309E-2</v>
      </c>
      <c r="O301">
        <v>0.25613072891597682</v>
      </c>
      <c r="P301">
        <v>5.5045871559633022E-4</v>
      </c>
      <c r="Q301">
        <v>6.5150487784865138E-2</v>
      </c>
      <c r="R301">
        <v>1.9633027522935779E-2</v>
      </c>
      <c r="S301">
        <v>0.31590438610142135</v>
      </c>
      <c r="T301">
        <v>0.23238095238095241</v>
      </c>
      <c r="U301">
        <v>1.4960868992144123</v>
      </c>
      <c r="V301">
        <v>2.6086956521739132E-3</v>
      </c>
      <c r="W301">
        <v>0.17776501326187324</v>
      </c>
      <c r="X301">
        <v>0</v>
      </c>
      <c r="Y301">
        <v>0.14137170366045532</v>
      </c>
      <c r="Z301">
        <v>7.1582978723404258</v>
      </c>
      <c r="AA301">
        <v>5.0708784022865911</v>
      </c>
      <c r="AB301">
        <v>8.4375000000000006E-3</v>
      </c>
      <c r="AC301">
        <v>0.15062553802483333</v>
      </c>
      <c r="AD301">
        <v>0</v>
      </c>
      <c r="AE301">
        <v>0.29581083956691057</v>
      </c>
      <c r="AF301">
        <v>2.070281690140845</v>
      </c>
      <c r="AG301">
        <v>2.3932889467839771</v>
      </c>
      <c r="AH301">
        <v>0.99016949152542377</v>
      </c>
      <c r="AI301">
        <v>3.0384191677752392</v>
      </c>
      <c r="AJ301">
        <v>0</v>
      </c>
      <c r="AK301">
        <v>6.3809126780312891E-2</v>
      </c>
      <c r="AL301">
        <v>0.18345238095238095</v>
      </c>
      <c r="AM301">
        <v>0.91568372775152373</v>
      </c>
      <c r="AN301">
        <v>0.13671875</v>
      </c>
      <c r="AO301">
        <v>0.99208149169744042</v>
      </c>
      <c r="AP301">
        <v>3.7499999999999999E-3</v>
      </c>
      <c r="AQ301">
        <v>7.018099769341922E-2</v>
      </c>
      <c r="AR301">
        <v>0.40586206896551724</v>
      </c>
      <c r="AS301">
        <v>1.43513652618309</v>
      </c>
      <c r="AT301">
        <v>7.3846153846153844E-3</v>
      </c>
      <c r="AU301">
        <v>9.8588853204597204E-2</v>
      </c>
      <c r="AV301">
        <v>3.8144329896907217E-3</v>
      </c>
      <c r="AW301">
        <v>0.11833310894448454</v>
      </c>
      <c r="AX301">
        <v>6.9354838709677416E-3</v>
      </c>
      <c r="AY301">
        <v>0.17638118786407816</v>
      </c>
      <c r="AZ301">
        <v>2.0357142857142858E-2</v>
      </c>
      <c r="BA301">
        <v>0.41777172202193419</v>
      </c>
      <c r="BB301">
        <v>0</v>
      </c>
      <c r="BC301">
        <v>0.11444791711767088</v>
      </c>
      <c r="BD301">
        <v>4.8780487804878049E-4</v>
      </c>
      <c r="BE301">
        <v>8.2774626328823694E-2</v>
      </c>
      <c r="BF301">
        <v>1.9526315789473683</v>
      </c>
      <c r="BG301">
        <v>6.0091645638870075</v>
      </c>
      <c r="BH301">
        <v>0</v>
      </c>
      <c r="BI301">
        <v>0.35344057778387911</v>
      </c>
      <c r="BJ301">
        <v>0.84804597701149431</v>
      </c>
      <c r="BK301">
        <v>2.4256985460777454</v>
      </c>
      <c r="BL301">
        <v>0.15146341463414634</v>
      </c>
      <c r="BM301">
        <v>1.3057213017760687</v>
      </c>
      <c r="BN301">
        <v>1.6267968750000001</v>
      </c>
      <c r="BO301">
        <v>2.0006592816509516</v>
      </c>
      <c r="BP301">
        <v>0.32990909090909093</v>
      </c>
      <c r="BQ301">
        <v>1.4826074159989246</v>
      </c>
      <c r="BR301">
        <v>7.2527419354838711</v>
      </c>
      <c r="BS301">
        <v>10.078611012311656</v>
      </c>
      <c r="BT301">
        <v>2.3809523809523812E-3</v>
      </c>
      <c r="BU301">
        <v>6.8066543951052383E-2</v>
      </c>
      <c r="BV301">
        <v>0.12495726495726496</v>
      </c>
      <c r="BW301">
        <v>0.78812557108089099</v>
      </c>
      <c r="BX301">
        <v>3.3863636363636367E-2</v>
      </c>
      <c r="BY301">
        <v>0.52230253914205627</v>
      </c>
      <c r="BZ301">
        <v>0</v>
      </c>
      <c r="CA301">
        <v>5.4669692495273384E-2</v>
      </c>
      <c r="CB301">
        <v>7.9166666666666656E-3</v>
      </c>
      <c r="CC301">
        <v>0.18801436258981385</v>
      </c>
      <c r="CD301">
        <v>2E-3</v>
      </c>
      <c r="CE301">
        <v>0.1613697233645825</v>
      </c>
      <c r="CF301">
        <v>0.43345794392523368</v>
      </c>
      <c r="CG301">
        <v>0.9438762555751623</v>
      </c>
      <c r="CH301">
        <v>3.4676258992805756E-2</v>
      </c>
      <c r="CI301">
        <v>0.28881177542503744</v>
      </c>
      <c r="CJ301">
        <v>0.85391891891891891</v>
      </c>
      <c r="CK301">
        <v>2.8404765217630263</v>
      </c>
      <c r="CL301">
        <v>1.6806722689075631E-4</v>
      </c>
      <c r="CM301">
        <v>7.1065947801276036E-2</v>
      </c>
      <c r="CN301">
        <v>1.3197278911564626E-2</v>
      </c>
      <c r="CO301">
        <v>0.14077359170104317</v>
      </c>
    </row>
    <row r="302" spans="1:93">
      <c r="A302">
        <v>5152</v>
      </c>
      <c r="B302" s="32" t="s">
        <v>341</v>
      </c>
      <c r="C302" t="e">
        <f t="shared" si="6"/>
        <v>#N/A</v>
      </c>
      <c r="D302">
        <v>3.8461538461538462E-4</v>
      </c>
      <c r="E302">
        <v>5.2394602961010645E-2</v>
      </c>
      <c r="F302">
        <v>9.8913043478260874E-3</v>
      </c>
      <c r="G302">
        <v>0.14117614200107265</v>
      </c>
      <c r="H302">
        <v>5.0000000000000001E-4</v>
      </c>
      <c r="I302">
        <v>3.8997435556687561E-2</v>
      </c>
      <c r="J302">
        <v>1.3551401869158878E-3</v>
      </c>
      <c r="K302">
        <v>3.8121586083642356E-2</v>
      </c>
      <c r="L302">
        <v>0</v>
      </c>
      <c r="M302">
        <v>5.9211730281256689E-2</v>
      </c>
      <c r="N302">
        <v>7.4866310160427805E-4</v>
      </c>
      <c r="O302">
        <v>3.7627637235260851E-2</v>
      </c>
      <c r="P302">
        <v>0</v>
      </c>
      <c r="Q302">
        <v>3.7345299130368666E-2</v>
      </c>
      <c r="R302">
        <v>5.8440366972477058E-2</v>
      </c>
      <c r="S302">
        <v>0.36982127342464821</v>
      </c>
      <c r="T302">
        <v>4.7619047619047614E-4</v>
      </c>
      <c r="U302">
        <v>0.1914007341263414</v>
      </c>
      <c r="V302">
        <v>3.9130434782608699E-3</v>
      </c>
      <c r="W302">
        <v>0.29779519690204836</v>
      </c>
      <c r="X302">
        <v>0</v>
      </c>
      <c r="Y302">
        <v>0.23330212812638207</v>
      </c>
      <c r="Z302">
        <v>0</v>
      </c>
      <c r="AA302">
        <v>4.2062620298819249E-2</v>
      </c>
      <c r="AB302">
        <v>1.0937499999999999E-3</v>
      </c>
      <c r="AC302">
        <v>8.8295455765010175E-2</v>
      </c>
      <c r="AD302">
        <v>0</v>
      </c>
      <c r="AE302">
        <v>0.20677058254834207</v>
      </c>
      <c r="AF302">
        <v>0</v>
      </c>
      <c r="AG302">
        <v>6.7498203685357999E-2</v>
      </c>
      <c r="AH302">
        <v>1.1864406779661016E-3</v>
      </c>
      <c r="AI302">
        <v>0.10144089966878529</v>
      </c>
      <c r="AJ302">
        <v>2.2222222222222222E-3</v>
      </c>
      <c r="AK302">
        <v>0.14274212773916164</v>
      </c>
      <c r="AL302">
        <v>3.4523809523809524E-3</v>
      </c>
      <c r="AM302">
        <v>0.11311700599690819</v>
      </c>
      <c r="AN302">
        <v>6.1562499999999999E-2</v>
      </c>
      <c r="AO302">
        <v>0.43961165696657079</v>
      </c>
      <c r="AP302">
        <v>0</v>
      </c>
      <c r="AQ302">
        <v>7.3461823854001893E-2</v>
      </c>
      <c r="AR302">
        <v>2.5862068965517241E-3</v>
      </c>
      <c r="AS302">
        <v>0.12464326533896417</v>
      </c>
      <c r="AT302">
        <v>1.0769230769230769E-3</v>
      </c>
      <c r="AU302">
        <v>0.10802808387956661</v>
      </c>
      <c r="AV302">
        <v>2.7835051546391751E-3</v>
      </c>
      <c r="AW302">
        <v>0.10318577775291055</v>
      </c>
      <c r="AX302">
        <v>3.0645161290322579E-2</v>
      </c>
      <c r="AY302">
        <v>0.52736116853652426</v>
      </c>
      <c r="AZ302">
        <v>4.9285714285714287E-2</v>
      </c>
      <c r="BA302">
        <v>0.85719748824491149</v>
      </c>
      <c r="BB302">
        <v>0</v>
      </c>
      <c r="BC302">
        <v>8.2542820594665708E-2</v>
      </c>
      <c r="BD302">
        <v>4.8780487804878049E-4</v>
      </c>
      <c r="BE302">
        <v>0.14445901301284061</v>
      </c>
      <c r="BF302">
        <v>0</v>
      </c>
      <c r="BG302">
        <v>3.1863168802751148E-2</v>
      </c>
      <c r="BH302">
        <v>0</v>
      </c>
      <c r="BI302">
        <v>4.0585769925825591E-2</v>
      </c>
      <c r="BJ302">
        <v>0.10195402298850574</v>
      </c>
      <c r="BK302">
        <v>0.60258180762738867</v>
      </c>
      <c r="BL302">
        <v>0</v>
      </c>
      <c r="BM302">
        <v>4.3212525177698455E-2</v>
      </c>
      <c r="BN302">
        <v>0</v>
      </c>
      <c r="BO302">
        <v>4.1828541245019162E-2</v>
      </c>
      <c r="BP302">
        <v>5.4545454545454548E-4</v>
      </c>
      <c r="BQ302">
        <v>7.0846803223241467E-2</v>
      </c>
      <c r="BR302">
        <v>1.4838709677419355E-2</v>
      </c>
      <c r="BS302">
        <v>0.24716300078064993</v>
      </c>
      <c r="BT302">
        <v>0</v>
      </c>
      <c r="BU302">
        <v>2.8856279533003727E-2</v>
      </c>
      <c r="BV302">
        <v>2.6752136752136751E-2</v>
      </c>
      <c r="BW302">
        <v>0.22511112678395115</v>
      </c>
      <c r="BX302">
        <v>0</v>
      </c>
      <c r="BY302">
        <v>6.1655541037071895E-2</v>
      </c>
      <c r="BZ302">
        <v>0</v>
      </c>
      <c r="CA302">
        <v>4.7317374117646673E-2</v>
      </c>
      <c r="CB302">
        <v>0</v>
      </c>
      <c r="CC302">
        <v>3.2698654715477504E-2</v>
      </c>
      <c r="CD302">
        <v>3.9999999999999996E-4</v>
      </c>
      <c r="CE302">
        <v>0.16710701384264975</v>
      </c>
      <c r="CF302">
        <v>0</v>
      </c>
      <c r="CG302">
        <v>3.0087381492122311E-2</v>
      </c>
      <c r="CH302">
        <v>1.1510791366906475E-3</v>
      </c>
      <c r="CI302">
        <v>3.1281191654013621E-2</v>
      </c>
      <c r="CJ302">
        <v>1.3783783783783785E-2</v>
      </c>
      <c r="CK302">
        <v>0.1936845085929354</v>
      </c>
      <c r="CL302">
        <v>0</v>
      </c>
      <c r="CM302">
        <v>3.1927134763292175E-2</v>
      </c>
      <c r="CN302">
        <v>5.7823129251700683E-4</v>
      </c>
      <c r="CO302">
        <v>2.5644431436207912E-2</v>
      </c>
    </row>
    <row r="303" spans="1:93">
      <c r="A303">
        <v>5153</v>
      </c>
      <c r="B303" s="32" t="s">
        <v>342</v>
      </c>
      <c r="C303" t="e">
        <f t="shared" si="6"/>
        <v>#N/A</v>
      </c>
      <c r="D303">
        <v>7.5961538461538462E-3</v>
      </c>
      <c r="E303">
        <v>9.5959737531543507E-2</v>
      </c>
      <c r="F303">
        <v>7.4456521739130433E-3</v>
      </c>
      <c r="G303">
        <v>0.11720476438984713</v>
      </c>
      <c r="H303">
        <v>4.1875000000000002E-3</v>
      </c>
      <c r="I303">
        <v>7.9796595476655338E-2</v>
      </c>
      <c r="J303">
        <v>0.18345794392523362</v>
      </c>
      <c r="K303">
        <v>0.89341342426374548</v>
      </c>
      <c r="L303">
        <v>3.4666666666666665E-3</v>
      </c>
      <c r="M303">
        <v>9.8769043391101263E-2</v>
      </c>
      <c r="N303">
        <v>6.203208556149733E-3</v>
      </c>
      <c r="O303">
        <v>0.10161236394873767</v>
      </c>
      <c r="P303">
        <v>1.6513761467889909E-3</v>
      </c>
      <c r="Q303">
        <v>7.2722766449551418E-2</v>
      </c>
      <c r="R303">
        <v>3.5688073394495416E-2</v>
      </c>
      <c r="S303">
        <v>0.32246743234703945</v>
      </c>
      <c r="T303">
        <v>9.5238095238095247E-3</v>
      </c>
      <c r="U303">
        <v>0.34478592029414917</v>
      </c>
      <c r="V303">
        <v>1.3043478260869566E-3</v>
      </c>
      <c r="W303">
        <v>0.22000560935306782</v>
      </c>
      <c r="X303">
        <v>1.7647058823529412E-2</v>
      </c>
      <c r="Y303">
        <v>0.2105986590164286</v>
      </c>
      <c r="Z303">
        <v>3.1702127659574468E-2</v>
      </c>
      <c r="AA303">
        <v>0.39170125425795976</v>
      </c>
      <c r="AB303">
        <v>4.5468750000000002E-2</v>
      </c>
      <c r="AC303">
        <v>0.57366509704212953</v>
      </c>
      <c r="AD303">
        <v>5.0909090909090911E-2</v>
      </c>
      <c r="AE303">
        <v>1.0581688787890158</v>
      </c>
      <c r="AF303">
        <v>2.7042253521126759E-2</v>
      </c>
      <c r="AG303">
        <v>0.32027380775079495</v>
      </c>
      <c r="AH303">
        <v>8.610169491525424E-2</v>
      </c>
      <c r="AI303">
        <v>0.56847411566580353</v>
      </c>
      <c r="AJ303">
        <v>0</v>
      </c>
      <c r="AK303">
        <v>0.17179082865182554</v>
      </c>
      <c r="AL303">
        <v>4.8809523809523808E-3</v>
      </c>
      <c r="AM303">
        <v>0.13557363283836618</v>
      </c>
      <c r="AN303">
        <v>0.49859375</v>
      </c>
      <c r="AO303">
        <v>1.706860548988504</v>
      </c>
      <c r="AP303">
        <v>0</v>
      </c>
      <c r="AQ303">
        <v>7.2394666231497165E-2</v>
      </c>
      <c r="AR303">
        <v>5.1724137931034482E-3</v>
      </c>
      <c r="AS303">
        <v>0.19030433698176036</v>
      </c>
      <c r="AT303">
        <v>5.7866153846153843</v>
      </c>
      <c r="AU303">
        <v>7.2277293862462235</v>
      </c>
      <c r="AV303">
        <v>1.2371134020618556E-3</v>
      </c>
      <c r="AW303">
        <v>6.8036022738245119E-2</v>
      </c>
      <c r="AX303">
        <v>0.77467741935483869</v>
      </c>
      <c r="AY303">
        <v>2.1577372593779773</v>
      </c>
      <c r="AZ303">
        <v>10.444642857142856</v>
      </c>
      <c r="BA303">
        <v>10.292737451525086</v>
      </c>
      <c r="BB303">
        <v>0</v>
      </c>
      <c r="BC303">
        <v>7.8691954114535959E-2</v>
      </c>
      <c r="BD303">
        <v>4.6585365853658536E-2</v>
      </c>
      <c r="BE303">
        <v>0.53563929032972812</v>
      </c>
      <c r="BF303">
        <v>8.4210526315789472E-2</v>
      </c>
      <c r="BG303">
        <v>1.0714481602560204</v>
      </c>
      <c r="BH303">
        <v>0</v>
      </c>
      <c r="BI303">
        <v>0.18101598459436635</v>
      </c>
      <c r="BJ303">
        <v>3.2298850574712643E-2</v>
      </c>
      <c r="BK303">
        <v>0.3596676432226818</v>
      </c>
      <c r="BL303">
        <v>4.0487804878048782E-2</v>
      </c>
      <c r="BM303">
        <v>0.57683242208141905</v>
      </c>
      <c r="BN303">
        <v>1.8131250000000001</v>
      </c>
      <c r="BO303">
        <v>2.2814558519682722</v>
      </c>
      <c r="BP303">
        <v>6.3636363636363638E-3</v>
      </c>
      <c r="BQ303">
        <v>0.10603872887394547</v>
      </c>
      <c r="BR303">
        <v>3.7258064516129036E-2</v>
      </c>
      <c r="BS303">
        <v>0.5550723607175585</v>
      </c>
      <c r="BT303">
        <v>6.0714285714285707E-2</v>
      </c>
      <c r="BU303">
        <v>0.3575442034011152</v>
      </c>
      <c r="BV303">
        <v>8.2905982905982899E-3</v>
      </c>
      <c r="BW303">
        <v>0.14950377098171724</v>
      </c>
      <c r="BX303">
        <v>3.4999999999999996E-2</v>
      </c>
      <c r="BY303">
        <v>0.44196592831142356</v>
      </c>
      <c r="BZ303">
        <v>0</v>
      </c>
      <c r="CA303">
        <v>6.9010186498690576E-2</v>
      </c>
      <c r="CB303">
        <v>0.10569444444444444</v>
      </c>
      <c r="CC303">
        <v>0.66908680723472802</v>
      </c>
      <c r="CD303">
        <v>13.566000000000001</v>
      </c>
      <c r="CE303">
        <v>9.1053918271776144</v>
      </c>
      <c r="CF303">
        <v>1.0747663551401868E-2</v>
      </c>
      <c r="CG303">
        <v>0.15778253874543044</v>
      </c>
      <c r="CH303">
        <v>4.7482014388489212E-3</v>
      </c>
      <c r="CI303">
        <v>8.6734702921432164E-2</v>
      </c>
      <c r="CJ303">
        <v>0.3171621621621622</v>
      </c>
      <c r="CK303">
        <v>1.6089286659902657</v>
      </c>
      <c r="CL303">
        <v>1.4285714285714286E-3</v>
      </c>
      <c r="CM303">
        <v>5.6296131531771709E-2</v>
      </c>
      <c r="CN303">
        <v>0.6356122448979592</v>
      </c>
      <c r="CO303">
        <v>1.1345313164610309</v>
      </c>
    </row>
    <row r="304" spans="1:93">
      <c r="A304">
        <v>5161</v>
      </c>
      <c r="B304" s="32" t="s">
        <v>343</v>
      </c>
      <c r="C304" t="e">
        <f t="shared" si="6"/>
        <v>#N/A</v>
      </c>
      <c r="D304">
        <v>0</v>
      </c>
      <c r="E304">
        <v>9.1917119056667357E-2</v>
      </c>
      <c r="F304">
        <v>1.0869565217391303E-4</v>
      </c>
      <c r="G304">
        <v>2.3874557576004294E-2</v>
      </c>
      <c r="H304">
        <v>6.2500000000000001E-4</v>
      </c>
      <c r="I304">
        <v>4.5267543726730995E-2</v>
      </c>
      <c r="J304">
        <v>0</v>
      </c>
      <c r="K304">
        <v>3.2665985468996128E-2</v>
      </c>
      <c r="L304">
        <v>0</v>
      </c>
      <c r="M304">
        <v>7.7080125418770948E-2</v>
      </c>
      <c r="N304">
        <v>5.3475935828877003E-5</v>
      </c>
      <c r="O304">
        <v>2.5823793037210524E-2</v>
      </c>
      <c r="P304">
        <v>0</v>
      </c>
      <c r="Q304">
        <v>4.8103116229399293E-2</v>
      </c>
      <c r="R304">
        <v>0</v>
      </c>
      <c r="S304">
        <v>4.3313955140012191E-2</v>
      </c>
      <c r="T304">
        <v>0</v>
      </c>
      <c r="U304">
        <v>0.15744288718856941</v>
      </c>
      <c r="V304">
        <v>0</v>
      </c>
      <c r="W304">
        <v>0.26011427074150373</v>
      </c>
      <c r="X304">
        <v>0</v>
      </c>
      <c r="Y304">
        <v>0.267076717437705</v>
      </c>
      <c r="Z304">
        <v>0</v>
      </c>
      <c r="AA304">
        <v>0.25240259152160205</v>
      </c>
      <c r="AB304">
        <v>0</v>
      </c>
      <c r="AC304">
        <v>0.10703991430455011</v>
      </c>
      <c r="AD304">
        <v>0</v>
      </c>
      <c r="AE304">
        <v>0.52041212012930438</v>
      </c>
      <c r="AF304">
        <v>1.1267605633802818E-3</v>
      </c>
      <c r="AG304">
        <v>7.3022190627455213E-2</v>
      </c>
      <c r="AH304">
        <v>0</v>
      </c>
      <c r="AI304">
        <v>5.037212756201101E-2</v>
      </c>
      <c r="AJ304">
        <v>6.6666666666666664E-4</v>
      </c>
      <c r="AK304">
        <v>0.1034212236194752</v>
      </c>
      <c r="AL304">
        <v>1.1904761904761903E-4</v>
      </c>
      <c r="AM304">
        <v>5.1470924079547654E-2</v>
      </c>
      <c r="AN304">
        <v>0</v>
      </c>
      <c r="AO304">
        <v>0.14658801555594664</v>
      </c>
      <c r="AP304">
        <v>0</v>
      </c>
      <c r="AQ304">
        <v>7.2838643911077028E-2</v>
      </c>
      <c r="AR304">
        <v>0</v>
      </c>
      <c r="AS304">
        <v>5.487038067908391E-2</v>
      </c>
      <c r="AT304">
        <v>0</v>
      </c>
      <c r="AU304">
        <v>4.776881604120619E-2</v>
      </c>
      <c r="AV304">
        <v>2.5773195876288659E-3</v>
      </c>
      <c r="AW304">
        <v>0.10333451215416957</v>
      </c>
      <c r="AX304">
        <v>7.6290322580645165E-2</v>
      </c>
      <c r="AY304">
        <v>0.4834082575363654</v>
      </c>
      <c r="AZ304">
        <v>0</v>
      </c>
      <c r="BA304">
        <v>0.14626543288721966</v>
      </c>
      <c r="BB304">
        <v>0</v>
      </c>
      <c r="BC304">
        <v>0.12735841399986753</v>
      </c>
      <c r="BD304">
        <v>0</v>
      </c>
      <c r="BE304">
        <v>0.10973309088476238</v>
      </c>
      <c r="BF304">
        <v>5.263157894736842E-3</v>
      </c>
      <c r="BG304">
        <v>6.4445366943885488E-2</v>
      </c>
      <c r="BH304">
        <v>0</v>
      </c>
      <c r="BI304">
        <v>0.16169716941696827</v>
      </c>
      <c r="BJ304">
        <v>0</v>
      </c>
      <c r="BK304">
        <v>6.5949187481976992E-2</v>
      </c>
      <c r="BL304">
        <v>0.16536585365853659</v>
      </c>
      <c r="BM304">
        <v>0.81252242410223063</v>
      </c>
      <c r="BN304">
        <v>0</v>
      </c>
      <c r="BO304">
        <v>3.1669824719751431E-2</v>
      </c>
      <c r="BP304">
        <v>9.0909090909090904E-5</v>
      </c>
      <c r="BQ304">
        <v>3.4929922844904718E-2</v>
      </c>
      <c r="BR304">
        <v>4.8387096774193551E-3</v>
      </c>
      <c r="BS304">
        <v>0.12646242475331335</v>
      </c>
      <c r="BT304">
        <v>0</v>
      </c>
      <c r="BU304">
        <v>3.2002898596093683E-2</v>
      </c>
      <c r="BV304">
        <v>0</v>
      </c>
      <c r="BW304">
        <v>3.6939836967094436E-2</v>
      </c>
      <c r="BX304">
        <v>0</v>
      </c>
      <c r="BY304">
        <v>0.10349335963021372</v>
      </c>
      <c r="BZ304">
        <v>0</v>
      </c>
      <c r="CA304">
        <v>7.766103735897667E-2</v>
      </c>
      <c r="CB304">
        <v>0</v>
      </c>
      <c r="CC304">
        <v>3.9912193604459155E-2</v>
      </c>
      <c r="CD304">
        <v>4.5600000000000002E-2</v>
      </c>
      <c r="CE304">
        <v>0.38616982677769074</v>
      </c>
      <c r="CF304">
        <v>0</v>
      </c>
      <c r="CG304">
        <v>3.4205330000747616E-2</v>
      </c>
      <c r="CH304">
        <v>0</v>
      </c>
      <c r="CI304">
        <v>3.1920737669254046E-2</v>
      </c>
      <c r="CJ304">
        <v>9.4594594594594593E-4</v>
      </c>
      <c r="CK304">
        <v>6.7508634570506251E-2</v>
      </c>
      <c r="CL304">
        <v>0</v>
      </c>
      <c r="CM304">
        <v>7.1831691329022188E-2</v>
      </c>
      <c r="CN304">
        <v>0</v>
      </c>
      <c r="CO304">
        <v>1.9016142126260422E-2</v>
      </c>
    </row>
    <row r="305" spans="1:93">
      <c r="A305">
        <v>5025</v>
      </c>
      <c r="B305" s="32" t="s">
        <v>344</v>
      </c>
      <c r="C305" t="e">
        <f t="shared" si="6"/>
        <v>#N/A</v>
      </c>
      <c r="D305">
        <v>2.1153846153846155E-2</v>
      </c>
      <c r="E305">
        <v>0.23457401411241105</v>
      </c>
      <c r="F305">
        <v>4.5652173913043482E-3</v>
      </c>
      <c r="G305">
        <v>8.2090019960636612E-2</v>
      </c>
      <c r="H305">
        <v>5.6250000000000007E-4</v>
      </c>
      <c r="I305">
        <v>5.6951974967908485E-2</v>
      </c>
      <c r="J305">
        <v>3.2850467289719625E-2</v>
      </c>
      <c r="K305">
        <v>0.26064184107109856</v>
      </c>
      <c r="L305">
        <v>1.0666666666666667E-3</v>
      </c>
      <c r="M305">
        <v>7.01754398578016E-2</v>
      </c>
      <c r="N305">
        <v>1.2299465240641712E-3</v>
      </c>
      <c r="O305">
        <v>4.7709490875002612E-2</v>
      </c>
      <c r="P305">
        <v>1.1654128440366971</v>
      </c>
      <c r="Q305">
        <v>1.9536164069761812</v>
      </c>
      <c r="R305">
        <v>1.0091743119266055E-3</v>
      </c>
      <c r="S305">
        <v>6.0412257564888362E-2</v>
      </c>
      <c r="T305">
        <v>0</v>
      </c>
      <c r="U305">
        <v>0.20268752952133567</v>
      </c>
      <c r="V305">
        <v>0</v>
      </c>
      <c r="W305">
        <v>0.14159645777944288</v>
      </c>
      <c r="X305">
        <v>0</v>
      </c>
      <c r="Y305">
        <v>0.25635438704491809</v>
      </c>
      <c r="Z305">
        <v>0</v>
      </c>
      <c r="AA305">
        <v>0.15613170501512849</v>
      </c>
      <c r="AB305">
        <v>3.0468749999999999E-2</v>
      </c>
      <c r="AC305">
        <v>0.33529538067087944</v>
      </c>
      <c r="AD305">
        <v>3.8181818181818185E-2</v>
      </c>
      <c r="AE305">
        <v>1.1455812289118585</v>
      </c>
      <c r="AF305">
        <v>8.450704225352112E-4</v>
      </c>
      <c r="AG305">
        <v>7.0870008859993699E-2</v>
      </c>
      <c r="AH305">
        <v>1.6949152542372881E-2</v>
      </c>
      <c r="AI305">
        <v>0.23997569946482789</v>
      </c>
      <c r="AJ305">
        <v>0</v>
      </c>
      <c r="AK305">
        <v>7.1006186968874646E-2</v>
      </c>
      <c r="AL305">
        <v>3.5714285714285718E-3</v>
      </c>
      <c r="AM305">
        <v>0.14400858636655922</v>
      </c>
      <c r="AN305">
        <v>2.6562499999999998E-3</v>
      </c>
      <c r="AO305">
        <v>6.2552275567863053E-2</v>
      </c>
      <c r="AP305">
        <v>4.2500000000000003E-3</v>
      </c>
      <c r="AQ305">
        <v>0.10085593830820865</v>
      </c>
      <c r="AR305">
        <v>1.0517241379310345E-2</v>
      </c>
      <c r="AS305">
        <v>0.20230755901558276</v>
      </c>
      <c r="AT305">
        <v>0</v>
      </c>
      <c r="AU305">
        <v>0.13630214755293751</v>
      </c>
      <c r="AV305">
        <v>1.3402061855670104E-3</v>
      </c>
      <c r="AW305">
        <v>5.3556505019679825E-2</v>
      </c>
      <c r="AX305">
        <v>0.22306451612903225</v>
      </c>
      <c r="AY305">
        <v>0.80245506871957206</v>
      </c>
      <c r="AZ305">
        <v>9.642857142857144E-3</v>
      </c>
      <c r="BA305">
        <v>0.42361087122148022</v>
      </c>
      <c r="BB305">
        <v>7.4999999999999997E-3</v>
      </c>
      <c r="BC305">
        <v>0.14710554851616048</v>
      </c>
      <c r="BD305">
        <v>3.9024390243902439E-3</v>
      </c>
      <c r="BE305">
        <v>0.12581350684187445</v>
      </c>
      <c r="BF305">
        <v>0</v>
      </c>
      <c r="BG305">
        <v>0.36468526092228282</v>
      </c>
      <c r="BH305">
        <v>3.3333333333333333E-2</v>
      </c>
      <c r="BI305">
        <v>0.46816183905862607</v>
      </c>
      <c r="BJ305">
        <v>9.1954022988505755E-4</v>
      </c>
      <c r="BK305">
        <v>4.9958174325311286E-2</v>
      </c>
      <c r="BL305">
        <v>4.6341463414634153E-3</v>
      </c>
      <c r="BM305">
        <v>0.29800803827931877</v>
      </c>
      <c r="BN305">
        <v>1.6718749999999998E-2</v>
      </c>
      <c r="BO305">
        <v>0.16012756690766383</v>
      </c>
      <c r="BP305">
        <v>1.672727272727273E-2</v>
      </c>
      <c r="BQ305">
        <v>0.23960790386537631</v>
      </c>
      <c r="BR305">
        <v>2.0645161290322581E-2</v>
      </c>
      <c r="BS305">
        <v>0.31694763286732103</v>
      </c>
      <c r="BT305">
        <v>1.0555555555555556E-2</v>
      </c>
      <c r="BU305">
        <v>0.16939573162092705</v>
      </c>
      <c r="BV305">
        <v>4.7008547008547006E-3</v>
      </c>
      <c r="BW305">
        <v>0.13167646057297752</v>
      </c>
      <c r="BX305">
        <v>0</v>
      </c>
      <c r="BY305">
        <v>0.10211571995548095</v>
      </c>
      <c r="BZ305">
        <v>2.6666666666666666E-3</v>
      </c>
      <c r="CA305">
        <v>0.10841470276109913</v>
      </c>
      <c r="CB305">
        <v>0</v>
      </c>
      <c r="CC305">
        <v>7.4243388985692257E-2</v>
      </c>
      <c r="CD305">
        <v>1.3599999999999999E-2</v>
      </c>
      <c r="CE305">
        <v>0.24867259379732728</v>
      </c>
      <c r="CF305">
        <v>7.1962616822429911E-3</v>
      </c>
      <c r="CG305">
        <v>9.8472591542664925E-2</v>
      </c>
      <c r="CH305">
        <v>7.0143884892086335E-3</v>
      </c>
      <c r="CI305">
        <v>8.86549822096145E-2</v>
      </c>
      <c r="CJ305">
        <v>4.4864864864864865E-2</v>
      </c>
      <c r="CK305">
        <v>0.43605628089503568</v>
      </c>
      <c r="CL305">
        <v>3.1932773109243696E-3</v>
      </c>
      <c r="CM305">
        <v>6.7454543297995551E-2</v>
      </c>
      <c r="CN305">
        <v>8.5510204081632651E-2</v>
      </c>
      <c r="CO305">
        <v>0.30871190502478313</v>
      </c>
    </row>
    <row r="306" spans="1:93">
      <c r="A306">
        <v>5084</v>
      </c>
      <c r="B306" s="32" t="s">
        <v>345</v>
      </c>
      <c r="C306" t="e">
        <f t="shared" si="6"/>
        <v>#N/A</v>
      </c>
      <c r="D306">
        <v>5.9615384615384619E-2</v>
      </c>
      <c r="E306">
        <v>0.39325823920710257</v>
      </c>
      <c r="F306">
        <v>3.1765217391304348</v>
      </c>
      <c r="G306">
        <v>1.7479256948804947</v>
      </c>
      <c r="H306">
        <v>8.4375000000000006E-3</v>
      </c>
      <c r="I306">
        <v>9.7098129254226562E-2</v>
      </c>
      <c r="J306">
        <v>3.1469626168224298</v>
      </c>
      <c r="K306">
        <v>2.1937838336424309</v>
      </c>
      <c r="L306">
        <v>0</v>
      </c>
      <c r="M306">
        <v>6.2020530912154113E-2</v>
      </c>
      <c r="N306">
        <v>0.12080213903743314</v>
      </c>
      <c r="O306">
        <v>0.59357512434638515</v>
      </c>
      <c r="P306">
        <v>1.834862385321101E-2</v>
      </c>
      <c r="Q306">
        <v>0.20490338733123464</v>
      </c>
      <c r="R306">
        <v>3.5688990825688069</v>
      </c>
      <c r="S306">
        <v>1.9971539405830234</v>
      </c>
      <c r="T306">
        <v>2.9047619047619051E-2</v>
      </c>
      <c r="U306">
        <v>0.51381261948379031</v>
      </c>
      <c r="V306">
        <v>0</v>
      </c>
      <c r="W306">
        <v>0.384254528475938</v>
      </c>
      <c r="X306">
        <v>0</v>
      </c>
      <c r="Y306">
        <v>0.17397237320524159</v>
      </c>
      <c r="Z306">
        <v>9.2412765957446812</v>
      </c>
      <c r="AA306">
        <v>4.5537716174061735</v>
      </c>
      <c r="AB306">
        <v>4.2981249999999998</v>
      </c>
      <c r="AC306">
        <v>3.1612679793753458</v>
      </c>
      <c r="AD306">
        <v>2.7272727272727275E-3</v>
      </c>
      <c r="AE306">
        <v>0.44822303364373051</v>
      </c>
      <c r="AF306">
        <v>9.1971830985915493E-2</v>
      </c>
      <c r="AG306">
        <v>0.70824749950286225</v>
      </c>
      <c r="AH306">
        <v>4.5542372881355933</v>
      </c>
      <c r="AI306">
        <v>3.8784856249023414</v>
      </c>
      <c r="AJ306">
        <v>2.5555555555555558</v>
      </c>
      <c r="AK306">
        <v>4.3480967112175044</v>
      </c>
      <c r="AL306">
        <v>3.1071428571428569E-2</v>
      </c>
      <c r="AM306">
        <v>0.43507867477655626</v>
      </c>
      <c r="AN306">
        <v>0.29625000000000001</v>
      </c>
      <c r="AO306">
        <v>1.4721664647077011</v>
      </c>
      <c r="AP306">
        <v>3.7060000000000004</v>
      </c>
      <c r="AQ306">
        <v>2.3948145426252712</v>
      </c>
      <c r="AR306">
        <v>2.931034482758621E-2</v>
      </c>
      <c r="AS306">
        <v>0.40593069097148499</v>
      </c>
      <c r="AT306">
        <v>7.5384615384615382E-3</v>
      </c>
      <c r="AU306">
        <v>0.15395921779508501</v>
      </c>
      <c r="AV306">
        <v>3.0618556701030926E-2</v>
      </c>
      <c r="AW306">
        <v>0.33087020205672951</v>
      </c>
      <c r="AX306">
        <v>7.2051612903225797</v>
      </c>
      <c r="AY306">
        <v>4.0528880588121146</v>
      </c>
      <c r="AZ306">
        <v>0.24857142857142855</v>
      </c>
      <c r="BA306">
        <v>1.4641291165081669</v>
      </c>
      <c r="BB306">
        <v>0.2926923076923077</v>
      </c>
      <c r="BC306">
        <v>1.873224834537504</v>
      </c>
      <c r="BD306">
        <v>0.62170731707317073</v>
      </c>
      <c r="BE306">
        <v>2.7687850895631572</v>
      </c>
      <c r="BF306">
        <v>0</v>
      </c>
      <c r="BG306">
        <v>0.14428458616283441</v>
      </c>
      <c r="BH306">
        <v>5.5555555555555558E-3</v>
      </c>
      <c r="BI306">
        <v>0.28549966901224366</v>
      </c>
      <c r="BJ306">
        <v>8.7816091954022985E-2</v>
      </c>
      <c r="BK306">
        <v>0.55659135323273612</v>
      </c>
      <c r="BL306">
        <v>4.853658536585366E-2</v>
      </c>
      <c r="BM306">
        <v>0.86781978717836383</v>
      </c>
      <c r="BN306">
        <v>2.39546875</v>
      </c>
      <c r="BO306">
        <v>1.8417064331099158</v>
      </c>
      <c r="BP306">
        <v>5.8399090909090905</v>
      </c>
      <c r="BQ306">
        <v>2.9281444735712614</v>
      </c>
      <c r="BR306">
        <v>0.74467741935483867</v>
      </c>
      <c r="BS306">
        <v>2.2211832453448994</v>
      </c>
      <c r="BT306">
        <v>3.214285714285714E-2</v>
      </c>
      <c r="BU306">
        <v>0.36788386952154573</v>
      </c>
      <c r="BV306">
        <v>4.720940170940171</v>
      </c>
      <c r="BW306">
        <v>3.1693255499465445</v>
      </c>
      <c r="BX306">
        <v>1.3043181818181819</v>
      </c>
      <c r="BY306">
        <v>2.1535078507417205</v>
      </c>
      <c r="BZ306">
        <v>8.455555555555555E-2</v>
      </c>
      <c r="CA306">
        <v>0.62044913636258769</v>
      </c>
      <c r="CB306">
        <v>2.7777777777777778E-4</v>
      </c>
      <c r="CC306">
        <v>6.0341189961091994E-2</v>
      </c>
      <c r="CD306">
        <v>0</v>
      </c>
      <c r="CE306">
        <v>0.11798530058068804</v>
      </c>
      <c r="CF306">
        <v>0.01</v>
      </c>
      <c r="CG306">
        <v>0.14505326485455083</v>
      </c>
      <c r="CH306">
        <v>0.71316546762589927</v>
      </c>
      <c r="CI306">
        <v>1.3357961981710558</v>
      </c>
      <c r="CJ306">
        <v>1.2702702702702703E-2</v>
      </c>
      <c r="CK306">
        <v>0.25349844683203604</v>
      </c>
      <c r="CL306">
        <v>4.5378151260504198E-3</v>
      </c>
      <c r="CM306">
        <v>0.10675412659168933</v>
      </c>
      <c r="CN306">
        <v>0.54217687074829934</v>
      </c>
      <c r="CO306">
        <v>0.89672954718135123</v>
      </c>
    </row>
    <row r="307" spans="1:93">
      <c r="A307">
        <v>5104</v>
      </c>
      <c r="B307" s="32" t="s">
        <v>346</v>
      </c>
      <c r="C307" t="e">
        <f t="shared" si="6"/>
        <v>#N/A</v>
      </c>
      <c r="D307">
        <v>1.6250000000000001E-2</v>
      </c>
      <c r="E307">
        <v>0.20286185174420857</v>
      </c>
      <c r="F307">
        <v>2.8595652173913044</v>
      </c>
      <c r="G307">
        <v>1.8444741332918853</v>
      </c>
      <c r="H307">
        <v>4.3749999999999995E-4</v>
      </c>
      <c r="I307">
        <v>1.768993197752149E-2</v>
      </c>
      <c r="J307">
        <v>0.54406542056074769</v>
      </c>
      <c r="K307">
        <v>1.4856429890821932</v>
      </c>
      <c r="L307">
        <v>6.1333333333333335E-3</v>
      </c>
      <c r="M307">
        <v>0.11140720020010211</v>
      </c>
      <c r="N307">
        <v>6.4288235294117646</v>
      </c>
      <c r="O307">
        <v>2.1729124023832322</v>
      </c>
      <c r="P307">
        <v>1.0275229357798165E-2</v>
      </c>
      <c r="Q307">
        <v>0.19945289079269968</v>
      </c>
      <c r="R307">
        <v>5.5963302752293576E-3</v>
      </c>
      <c r="S307">
        <v>0.10705056507253109</v>
      </c>
      <c r="T307">
        <v>1.2857142857142857E-2</v>
      </c>
      <c r="U307">
        <v>0.41348327649615324</v>
      </c>
      <c r="V307">
        <v>12.006086956521738</v>
      </c>
      <c r="W307">
        <v>7.2835278655206128</v>
      </c>
      <c r="X307">
        <v>0</v>
      </c>
      <c r="Y307">
        <v>0.29083804544259262</v>
      </c>
      <c r="Z307">
        <v>0.15957446808510636</v>
      </c>
      <c r="AA307">
        <v>0.90232521491940298</v>
      </c>
      <c r="AB307">
        <v>1.4062499999999999E-3</v>
      </c>
      <c r="AC307">
        <v>0.10365923800492835</v>
      </c>
      <c r="AD307">
        <v>2.7272727272727275E-3</v>
      </c>
      <c r="AE307">
        <v>0.45732443370518272</v>
      </c>
      <c r="AF307">
        <v>0.01</v>
      </c>
      <c r="AG307">
        <v>0.19916911013870439</v>
      </c>
      <c r="AH307">
        <v>0.67847457627118646</v>
      </c>
      <c r="AI307">
        <v>2.322295991678768</v>
      </c>
      <c r="AJ307">
        <v>0.38244444444444448</v>
      </c>
      <c r="AK307">
        <v>1.4512207040120364</v>
      </c>
      <c r="AL307">
        <v>1.6913095238095237</v>
      </c>
      <c r="AM307">
        <v>3.3133592316619818</v>
      </c>
      <c r="AN307">
        <v>4.3750000000000004E-2</v>
      </c>
      <c r="AO307">
        <v>0.5788583622963045</v>
      </c>
      <c r="AP307">
        <v>9.75E-3</v>
      </c>
      <c r="AQ307">
        <v>0.20591489138537164</v>
      </c>
      <c r="AR307">
        <v>5.396551724137931E-2</v>
      </c>
      <c r="AS307">
        <v>0.49507094029400678</v>
      </c>
      <c r="AT307">
        <v>0.7992307692307693</v>
      </c>
      <c r="AU307">
        <v>2.6382736353868728</v>
      </c>
      <c r="AV307">
        <v>3.5670103092783505E-2</v>
      </c>
      <c r="AW307">
        <v>0.40961651635285318</v>
      </c>
      <c r="AX307">
        <v>6.9677419354838704E-2</v>
      </c>
      <c r="AY307">
        <v>0.84816794356191538</v>
      </c>
      <c r="AZ307">
        <v>8.2142857142857139E-3</v>
      </c>
      <c r="BA307">
        <v>0.34057440155170088</v>
      </c>
      <c r="BB307">
        <v>6.423076923076923E-2</v>
      </c>
      <c r="BC307">
        <v>0.71229628982639581</v>
      </c>
      <c r="BD307">
        <v>0.10365853658536586</v>
      </c>
      <c r="BE307">
        <v>0.85319301065547004</v>
      </c>
      <c r="BF307">
        <v>0</v>
      </c>
      <c r="BG307">
        <v>0.4240710124759321</v>
      </c>
      <c r="BH307">
        <v>0</v>
      </c>
      <c r="BI307">
        <v>0.18443045155056664</v>
      </c>
      <c r="BJ307">
        <v>1.148735632183908</v>
      </c>
      <c r="BK307">
        <v>2.6789298487294073</v>
      </c>
      <c r="BL307">
        <v>15.446829268292683</v>
      </c>
      <c r="BM307">
        <v>6.3768690862706343</v>
      </c>
      <c r="BN307">
        <v>2.3203125000000002E-2</v>
      </c>
      <c r="BO307">
        <v>0.26090240973732043</v>
      </c>
      <c r="BP307">
        <v>2.0987272727272726</v>
      </c>
      <c r="BQ307">
        <v>3.6678675596651362</v>
      </c>
      <c r="BR307">
        <v>2.838709677419355E-2</v>
      </c>
      <c r="BS307">
        <v>0.4573382596376262</v>
      </c>
      <c r="BT307">
        <v>8.0683333333333334</v>
      </c>
      <c r="BU307">
        <v>3.1958108437600941</v>
      </c>
      <c r="BV307">
        <v>1.2782051282051283</v>
      </c>
      <c r="BW307">
        <v>2.934568690155313</v>
      </c>
      <c r="BX307">
        <v>1.4772727272727274E-2</v>
      </c>
      <c r="BY307">
        <v>0.27676403927053683</v>
      </c>
      <c r="BZ307">
        <v>0.5281111111111112</v>
      </c>
      <c r="CA307">
        <v>1.7501962307937515</v>
      </c>
      <c r="CB307">
        <v>4.1666666666666669E-4</v>
      </c>
      <c r="CC307">
        <v>6.7712008474192814E-2</v>
      </c>
      <c r="CD307">
        <v>3.0800000000000001E-2</v>
      </c>
      <c r="CE307">
        <v>0.41331416919849995</v>
      </c>
      <c r="CF307">
        <v>1.4766355140186914E-2</v>
      </c>
      <c r="CG307">
        <v>0.19804070392735218</v>
      </c>
      <c r="CH307">
        <v>2.4174820143884892</v>
      </c>
      <c r="CI307">
        <v>1.9439469569350745</v>
      </c>
      <c r="CJ307">
        <v>3.3783783783783786E-3</v>
      </c>
      <c r="CK307">
        <v>0.10574346205783505</v>
      </c>
      <c r="CL307">
        <v>1.2536134453781513</v>
      </c>
      <c r="CM307">
        <v>2.0625361642024465</v>
      </c>
      <c r="CN307">
        <v>1.0303061224489796</v>
      </c>
      <c r="CO307">
        <v>1.372959394938511</v>
      </c>
    </row>
    <row r="308" spans="1:93">
      <c r="A308">
        <v>5010</v>
      </c>
      <c r="B308" s="32" t="s">
        <v>347</v>
      </c>
      <c r="C308" t="e">
        <f t="shared" si="6"/>
        <v>#N/A</v>
      </c>
      <c r="D308">
        <v>0</v>
      </c>
      <c r="E308">
        <v>3.9620032492382808E-2</v>
      </c>
      <c r="F308">
        <v>0</v>
      </c>
      <c r="G308">
        <v>2.6115447567678512E-2</v>
      </c>
      <c r="H308">
        <v>0</v>
      </c>
      <c r="I308">
        <v>3.4567073758980903E-2</v>
      </c>
      <c r="J308">
        <v>0</v>
      </c>
      <c r="K308">
        <v>2.7400457633182922E-2</v>
      </c>
      <c r="L308">
        <v>0</v>
      </c>
      <c r="M308">
        <v>6.2492482996302098E-2</v>
      </c>
      <c r="N308">
        <v>0</v>
      </c>
      <c r="O308">
        <v>2.700844396859178E-2</v>
      </c>
      <c r="P308">
        <v>9.1743119266055046E-5</v>
      </c>
      <c r="Q308">
        <v>3.5029232145601941E-2</v>
      </c>
      <c r="R308">
        <v>0</v>
      </c>
      <c r="S308">
        <v>4.2008214303953711E-2</v>
      </c>
      <c r="T308">
        <v>0</v>
      </c>
      <c r="U308">
        <v>0.12154739189652614</v>
      </c>
      <c r="V308">
        <v>0</v>
      </c>
      <c r="W308">
        <v>0.18547834839078162</v>
      </c>
      <c r="X308">
        <v>0</v>
      </c>
      <c r="Y308">
        <v>0.10774465597461949</v>
      </c>
      <c r="Z308">
        <v>0</v>
      </c>
      <c r="AA308">
        <v>0.17003468551865508</v>
      </c>
      <c r="AB308">
        <v>0</v>
      </c>
      <c r="AC308">
        <v>9.4874583101333648E-2</v>
      </c>
      <c r="AD308">
        <v>0</v>
      </c>
      <c r="AE308">
        <v>0.7592473883785682</v>
      </c>
      <c r="AF308">
        <v>0</v>
      </c>
      <c r="AG308">
        <v>8.4163604076971002E-2</v>
      </c>
      <c r="AH308">
        <v>5.5932203389830511E-3</v>
      </c>
      <c r="AI308">
        <v>0.16326219358561081</v>
      </c>
      <c r="AJ308">
        <v>0</v>
      </c>
      <c r="AK308">
        <v>7.0710784902376436E-2</v>
      </c>
      <c r="AL308">
        <v>0</v>
      </c>
      <c r="AM308">
        <v>6.6936895317869977E-2</v>
      </c>
      <c r="AN308">
        <v>0</v>
      </c>
      <c r="AO308">
        <v>5.5493291941864954E-2</v>
      </c>
      <c r="AP308">
        <v>0</v>
      </c>
      <c r="AQ308">
        <v>5.320782937980776E-2</v>
      </c>
      <c r="AR308">
        <v>0</v>
      </c>
      <c r="AS308">
        <v>6.6188380325922905E-2</v>
      </c>
      <c r="AT308">
        <v>0</v>
      </c>
      <c r="AU308">
        <v>0.14676667348429126</v>
      </c>
      <c r="AV308">
        <v>0</v>
      </c>
      <c r="AW308">
        <v>4.4230727280065996E-2</v>
      </c>
      <c r="AX308">
        <v>0</v>
      </c>
      <c r="AY308">
        <v>4.3577859091289695E-2</v>
      </c>
      <c r="AZ308">
        <v>0</v>
      </c>
      <c r="BA308">
        <v>0.1367946226168181</v>
      </c>
      <c r="BB308">
        <v>0</v>
      </c>
      <c r="BC308">
        <v>0.10607632921044109</v>
      </c>
      <c r="BD308">
        <v>0</v>
      </c>
      <c r="BE308">
        <v>0.14631081397295465</v>
      </c>
      <c r="BF308">
        <v>0</v>
      </c>
      <c r="BG308">
        <v>0.44534983288125835</v>
      </c>
      <c r="BH308">
        <v>0</v>
      </c>
      <c r="BI308">
        <v>0.49679914546936754</v>
      </c>
      <c r="BJ308">
        <v>0</v>
      </c>
      <c r="BK308">
        <v>5.0851761918039931E-2</v>
      </c>
      <c r="BL308">
        <v>0</v>
      </c>
      <c r="BM308">
        <v>0.14502023819780704</v>
      </c>
      <c r="BN308">
        <v>0</v>
      </c>
      <c r="BO308">
        <v>4.237237238808067E-2</v>
      </c>
      <c r="BP308">
        <v>0</v>
      </c>
      <c r="BQ308">
        <v>3.7434990822141079E-2</v>
      </c>
      <c r="BR308">
        <v>0</v>
      </c>
      <c r="BS308">
        <v>0.1420809410138458</v>
      </c>
      <c r="BT308">
        <v>1.5873015873015873E-4</v>
      </c>
      <c r="BU308">
        <v>6.0267759376652026E-2</v>
      </c>
      <c r="BV308">
        <v>0</v>
      </c>
      <c r="BW308">
        <v>3.8018192201810838E-2</v>
      </c>
      <c r="BX308">
        <v>0</v>
      </c>
      <c r="BY308">
        <v>0.12973537962665652</v>
      </c>
      <c r="BZ308">
        <v>0</v>
      </c>
      <c r="CA308">
        <v>4.8224521360466011E-2</v>
      </c>
      <c r="CB308">
        <v>0</v>
      </c>
      <c r="CC308">
        <v>6.3536612989039745E-2</v>
      </c>
      <c r="CD308">
        <v>0</v>
      </c>
      <c r="CE308">
        <v>0.12491720590388296</v>
      </c>
      <c r="CF308">
        <v>0</v>
      </c>
      <c r="CG308">
        <v>2.2057011383574115E-2</v>
      </c>
      <c r="CH308">
        <v>0</v>
      </c>
      <c r="CI308">
        <v>1.6251224884020993E-2</v>
      </c>
      <c r="CJ308">
        <v>0</v>
      </c>
      <c r="CK308">
        <v>5.1391673551374507E-2</v>
      </c>
      <c r="CL308">
        <v>0</v>
      </c>
      <c r="CM308">
        <v>5.0613319104827345E-2</v>
      </c>
      <c r="CN308">
        <v>6.8027210884353753E-5</v>
      </c>
      <c r="CO308">
        <v>3.2601630122260201E-2</v>
      </c>
    </row>
    <row r="309" spans="1:93">
      <c r="A309">
        <v>5012</v>
      </c>
      <c r="B309" s="32" t="s">
        <v>348</v>
      </c>
      <c r="C309" t="e">
        <f t="shared" si="6"/>
        <v>#N/A</v>
      </c>
      <c r="D309">
        <v>0</v>
      </c>
      <c r="E309">
        <v>4.6506603686128717E-2</v>
      </c>
      <c r="F309">
        <v>0</v>
      </c>
      <c r="G309">
        <v>2.4221696246483349E-2</v>
      </c>
      <c r="H309">
        <v>0</v>
      </c>
      <c r="I309">
        <v>3.2637066623883049E-2</v>
      </c>
      <c r="J309">
        <v>0</v>
      </c>
      <c r="K309">
        <v>2.2142389856175275E-2</v>
      </c>
      <c r="L309">
        <v>0</v>
      </c>
      <c r="M309">
        <v>5.5679528742546787E-2</v>
      </c>
      <c r="N309">
        <v>0</v>
      </c>
      <c r="O309">
        <v>2.7388344457838505E-2</v>
      </c>
      <c r="P309">
        <v>0</v>
      </c>
      <c r="Q309">
        <v>2.582555122179566E-2</v>
      </c>
      <c r="R309">
        <v>0</v>
      </c>
      <c r="S309">
        <v>5.0635500346985191E-2</v>
      </c>
      <c r="T309">
        <v>0</v>
      </c>
      <c r="U309">
        <v>0.321309935120968</v>
      </c>
      <c r="V309">
        <v>0</v>
      </c>
      <c r="W309">
        <v>0.1368454331253211</v>
      </c>
      <c r="X309">
        <v>0</v>
      </c>
      <c r="Y309">
        <v>0.31630642575751999</v>
      </c>
      <c r="Z309">
        <v>0</v>
      </c>
      <c r="AA309">
        <v>0.10404028036291425</v>
      </c>
      <c r="AB309">
        <v>0</v>
      </c>
      <c r="AC309">
        <v>8.8140154689487993E-2</v>
      </c>
      <c r="AD309">
        <v>0</v>
      </c>
      <c r="AE309">
        <v>0.27031957229752474</v>
      </c>
      <c r="AF309">
        <v>0</v>
      </c>
      <c r="AG309">
        <v>5.0885012807828249E-2</v>
      </c>
      <c r="AH309">
        <v>0</v>
      </c>
      <c r="AI309">
        <v>6.9779272099108849E-2</v>
      </c>
      <c r="AJ309">
        <v>0</v>
      </c>
      <c r="AK309">
        <v>7.9796470772050862E-2</v>
      </c>
      <c r="AL309">
        <v>0</v>
      </c>
      <c r="AM309">
        <v>6.249582524310951E-2</v>
      </c>
      <c r="AN309">
        <v>0</v>
      </c>
      <c r="AO309">
        <v>7.3583105040048002E-2</v>
      </c>
      <c r="AP309">
        <v>0</v>
      </c>
      <c r="AQ309">
        <v>6.7921640402183223E-2</v>
      </c>
      <c r="AR309">
        <v>0</v>
      </c>
      <c r="AS309">
        <v>0.12803612937387046</v>
      </c>
      <c r="AT309">
        <v>0</v>
      </c>
      <c r="AU309">
        <v>0.11789906665869707</v>
      </c>
      <c r="AV309">
        <v>0</v>
      </c>
      <c r="AW309">
        <v>2.8377322411438425E-2</v>
      </c>
      <c r="AX309">
        <v>0</v>
      </c>
      <c r="AY309">
        <v>0.11141360464112948</v>
      </c>
      <c r="AZ309">
        <v>0</v>
      </c>
      <c r="BA309">
        <v>0.10927020224063731</v>
      </c>
      <c r="BB309">
        <v>0</v>
      </c>
      <c r="BC309">
        <v>7.1923673442616576E-2</v>
      </c>
      <c r="BD309">
        <v>0</v>
      </c>
      <c r="BE309">
        <v>8.6327587393802044E-2</v>
      </c>
      <c r="BF309">
        <v>0</v>
      </c>
      <c r="BG309">
        <v>0.27947329126779402</v>
      </c>
      <c r="BH309">
        <v>0</v>
      </c>
      <c r="BI309">
        <v>0.23453413531096617</v>
      </c>
      <c r="BJ309">
        <v>0</v>
      </c>
      <c r="BK309">
        <v>8.4302438221613776E-2</v>
      </c>
      <c r="BL309">
        <v>0</v>
      </c>
      <c r="BM309">
        <v>0.10790741772964503</v>
      </c>
      <c r="BN309">
        <v>0</v>
      </c>
      <c r="BO309">
        <v>3.6447859260105596E-2</v>
      </c>
      <c r="BP309">
        <v>0</v>
      </c>
      <c r="BQ309">
        <v>3.3956438328693987E-2</v>
      </c>
      <c r="BR309">
        <v>0</v>
      </c>
      <c r="BS309">
        <v>9.6532530024522265E-2</v>
      </c>
      <c r="BT309">
        <v>0</v>
      </c>
      <c r="BU309">
        <v>5.363989955138234E-2</v>
      </c>
      <c r="BV309">
        <v>0</v>
      </c>
      <c r="BW309">
        <v>3.2106120604925611E-2</v>
      </c>
      <c r="BX309">
        <v>0</v>
      </c>
      <c r="BY309">
        <v>0.1020464587723396</v>
      </c>
      <c r="BZ309">
        <v>0</v>
      </c>
      <c r="CA309">
        <v>4.1411615425979466E-2</v>
      </c>
      <c r="CB309">
        <v>0</v>
      </c>
      <c r="CC309">
        <v>0.10130854969954028</v>
      </c>
      <c r="CD309">
        <v>0</v>
      </c>
      <c r="CE309">
        <v>0.19633770613278781</v>
      </c>
      <c r="CF309">
        <v>0</v>
      </c>
      <c r="CG309">
        <v>5.3984292441255868E-2</v>
      </c>
      <c r="CH309">
        <v>0</v>
      </c>
      <c r="CI309">
        <v>1.8994632915851822E-2</v>
      </c>
      <c r="CJ309">
        <v>0</v>
      </c>
      <c r="CK309">
        <v>7.7052013609510098E-2</v>
      </c>
      <c r="CL309">
        <v>0</v>
      </c>
      <c r="CM309">
        <v>4.1864934817538245E-2</v>
      </c>
      <c r="CN309">
        <v>0</v>
      </c>
      <c r="CO309">
        <v>1.978088795663217E-2</v>
      </c>
    </row>
    <row r="310" spans="1:93">
      <c r="A310">
        <v>5015</v>
      </c>
      <c r="B310" s="32" t="s">
        <v>349</v>
      </c>
      <c r="C310" t="e">
        <f t="shared" si="6"/>
        <v>#N/A</v>
      </c>
      <c r="D310">
        <v>0</v>
      </c>
      <c r="E310">
        <v>4.8800348845113209E-2</v>
      </c>
      <c r="F310">
        <v>0</v>
      </c>
      <c r="G310">
        <v>2.1210454694297217E-2</v>
      </c>
      <c r="H310">
        <v>0</v>
      </c>
      <c r="I310">
        <v>3.3173671024547845E-2</v>
      </c>
      <c r="J310">
        <v>0</v>
      </c>
      <c r="K310">
        <v>2.0171075509965303E-2</v>
      </c>
      <c r="L310">
        <v>0</v>
      </c>
      <c r="M310">
        <v>6.3040537045071954E-2</v>
      </c>
      <c r="N310">
        <v>0</v>
      </c>
      <c r="O310">
        <v>2.9240119672461064E-2</v>
      </c>
      <c r="P310">
        <v>0</v>
      </c>
      <c r="Q310">
        <v>6.0628536861350987E-2</v>
      </c>
      <c r="R310">
        <v>0</v>
      </c>
      <c r="S310">
        <v>2.9437366659665488E-2</v>
      </c>
      <c r="T310">
        <v>0</v>
      </c>
      <c r="U310">
        <v>0.17044822193157658</v>
      </c>
      <c r="V310">
        <v>0</v>
      </c>
      <c r="W310">
        <v>0.15122254701555779</v>
      </c>
      <c r="X310">
        <v>0</v>
      </c>
      <c r="Y310">
        <v>0.27959158990519462</v>
      </c>
      <c r="Z310">
        <v>0</v>
      </c>
      <c r="AA310">
        <v>4.4723236877396093E-2</v>
      </c>
      <c r="AB310">
        <v>0</v>
      </c>
      <c r="AC310">
        <v>5.3674463153342136E-2</v>
      </c>
      <c r="AD310">
        <v>0</v>
      </c>
      <c r="AE310">
        <v>0.51862788923152681</v>
      </c>
      <c r="AF310">
        <v>0</v>
      </c>
      <c r="AG310">
        <v>5.3043708048140382E-2</v>
      </c>
      <c r="AH310">
        <v>0</v>
      </c>
      <c r="AI310">
        <v>0.10940920682215799</v>
      </c>
      <c r="AJ310">
        <v>0</v>
      </c>
      <c r="AK310">
        <v>0.18187244474800426</v>
      </c>
      <c r="AL310">
        <v>0</v>
      </c>
      <c r="AM310">
        <v>8.0789552512558899E-2</v>
      </c>
      <c r="AN310">
        <v>0</v>
      </c>
      <c r="AO310">
        <v>7.7458550739787774E-2</v>
      </c>
      <c r="AP310">
        <v>0</v>
      </c>
      <c r="AQ310">
        <v>5.2017948697528092E-2</v>
      </c>
      <c r="AR310">
        <v>0</v>
      </c>
      <c r="AS310">
        <v>0.12684647453835787</v>
      </c>
      <c r="AT310">
        <v>0</v>
      </c>
      <c r="AU310">
        <v>0.12796796739836111</v>
      </c>
      <c r="AV310">
        <v>0</v>
      </c>
      <c r="AW310">
        <v>4.1981321360032409E-2</v>
      </c>
      <c r="AX310">
        <v>0</v>
      </c>
      <c r="AY310">
        <v>8.526002889544855E-2</v>
      </c>
      <c r="AZ310">
        <v>0</v>
      </c>
      <c r="BA310">
        <v>0.13923325245737442</v>
      </c>
      <c r="BB310">
        <v>0</v>
      </c>
      <c r="BC310">
        <v>5.1011251844877092E-2</v>
      </c>
      <c r="BD310">
        <v>0</v>
      </c>
      <c r="BE310">
        <v>0.11666461401477456</v>
      </c>
      <c r="BF310">
        <v>0</v>
      </c>
      <c r="BG310">
        <v>0.12781311990309099</v>
      </c>
      <c r="BH310">
        <v>0</v>
      </c>
      <c r="BI310">
        <v>0.31179716443094002</v>
      </c>
      <c r="BJ310">
        <v>0</v>
      </c>
      <c r="BK310">
        <v>2.7207754890703859E-2</v>
      </c>
      <c r="BL310">
        <v>0</v>
      </c>
      <c r="BM310">
        <v>0.16969745673604625</v>
      </c>
      <c r="BN310">
        <v>0</v>
      </c>
      <c r="BO310">
        <v>4.3487241968437146E-2</v>
      </c>
      <c r="BP310">
        <v>0</v>
      </c>
      <c r="BQ310">
        <v>4.5009777693394565E-2</v>
      </c>
      <c r="BR310">
        <v>0</v>
      </c>
      <c r="BS310">
        <v>7.5152260686080649E-2</v>
      </c>
      <c r="BT310">
        <v>0</v>
      </c>
      <c r="BU310">
        <v>4.3545424792991075E-2</v>
      </c>
      <c r="BV310">
        <v>0</v>
      </c>
      <c r="BW310">
        <v>4.560945540392064E-2</v>
      </c>
      <c r="BX310">
        <v>0</v>
      </c>
      <c r="BY310">
        <v>7.1984729492636262E-2</v>
      </c>
      <c r="BZ310">
        <v>0</v>
      </c>
      <c r="CA310">
        <v>6.3691170946416534E-2</v>
      </c>
      <c r="CB310">
        <v>0</v>
      </c>
      <c r="CC310">
        <v>8.0983596698920648E-2</v>
      </c>
      <c r="CD310">
        <v>0</v>
      </c>
      <c r="CE310">
        <v>0.11937010690387367</v>
      </c>
      <c r="CF310">
        <v>0</v>
      </c>
      <c r="CG310">
        <v>6.4871799998485469E-2</v>
      </c>
      <c r="CH310">
        <v>0</v>
      </c>
      <c r="CI310">
        <v>1.5554761170121062E-2</v>
      </c>
      <c r="CJ310">
        <v>0</v>
      </c>
      <c r="CK310">
        <v>8.9913324599828134E-2</v>
      </c>
      <c r="CL310">
        <v>0</v>
      </c>
      <c r="CM310">
        <v>7.5855835706826705E-2</v>
      </c>
      <c r="CN310">
        <v>0</v>
      </c>
      <c r="CO310">
        <v>2.2053621839136159E-2</v>
      </c>
    </row>
    <row r="311" spans="1:93">
      <c r="A311">
        <v>5016</v>
      </c>
      <c r="B311" s="32" t="s">
        <v>350</v>
      </c>
      <c r="C311" t="e">
        <f t="shared" si="6"/>
        <v>#N/A</v>
      </c>
      <c r="D311">
        <v>0</v>
      </c>
      <c r="E311">
        <v>5.1367829089679649E-2</v>
      </c>
      <c r="F311">
        <v>0</v>
      </c>
      <c r="G311">
        <v>2.5921309600966197E-2</v>
      </c>
      <c r="H311">
        <v>0</v>
      </c>
      <c r="I311">
        <v>3.3115059424921316E-2</v>
      </c>
      <c r="J311">
        <v>0</v>
      </c>
      <c r="K311">
        <v>4.231272783328522E-2</v>
      </c>
      <c r="L311">
        <v>0</v>
      </c>
      <c r="M311">
        <v>7.4983399169516837E-2</v>
      </c>
      <c r="N311">
        <v>0</v>
      </c>
      <c r="O311">
        <v>4.3056740335153408E-2</v>
      </c>
      <c r="P311">
        <v>0</v>
      </c>
      <c r="Q311">
        <v>4.2249923143131994E-2</v>
      </c>
      <c r="R311">
        <v>9.1743119266055046E-5</v>
      </c>
      <c r="S311">
        <v>9.3722406546934631E-2</v>
      </c>
      <c r="T311">
        <v>0</v>
      </c>
      <c r="U311">
        <v>0.19813688632501575</v>
      </c>
      <c r="V311">
        <v>0</v>
      </c>
      <c r="W311">
        <v>5.9513563045902808E-2</v>
      </c>
      <c r="X311">
        <v>0</v>
      </c>
      <c r="Y311">
        <v>0.33278381046326555</v>
      </c>
      <c r="Z311">
        <v>0</v>
      </c>
      <c r="AA311">
        <v>7.5930471114331738E-2</v>
      </c>
      <c r="AB311">
        <v>0</v>
      </c>
      <c r="AC311">
        <v>8.2811622834525145E-2</v>
      </c>
      <c r="AD311">
        <v>0</v>
      </c>
      <c r="AE311">
        <v>0.41825920333701871</v>
      </c>
      <c r="AF311">
        <v>0</v>
      </c>
      <c r="AG311">
        <v>4.4595582478510788E-2</v>
      </c>
      <c r="AH311">
        <v>0</v>
      </c>
      <c r="AI311">
        <v>4.1604464822291777E-2</v>
      </c>
      <c r="AJ311">
        <v>0</v>
      </c>
      <c r="AK311">
        <v>0.11313059600822105</v>
      </c>
      <c r="AL311">
        <v>0</v>
      </c>
      <c r="AM311">
        <v>4.7721459887281097E-2</v>
      </c>
      <c r="AN311">
        <v>0</v>
      </c>
      <c r="AO311">
        <v>5.9280851224760553E-2</v>
      </c>
      <c r="AP311">
        <v>0</v>
      </c>
      <c r="AQ311">
        <v>5.4788174585465449E-2</v>
      </c>
      <c r="AR311">
        <v>0</v>
      </c>
      <c r="AS311">
        <v>0.11528611143042722</v>
      </c>
      <c r="AT311">
        <v>0</v>
      </c>
      <c r="AU311">
        <v>6.9266711252439078E-2</v>
      </c>
      <c r="AV311">
        <v>0</v>
      </c>
      <c r="AW311">
        <v>2.8228320598441208E-2</v>
      </c>
      <c r="AX311">
        <v>0</v>
      </c>
      <c r="AY311">
        <v>8.7717823397837236E-2</v>
      </c>
      <c r="AZ311">
        <v>0</v>
      </c>
      <c r="BA311">
        <v>0.237646109093578</v>
      </c>
      <c r="BB311">
        <v>0</v>
      </c>
      <c r="BC311">
        <v>6.3842395672065094E-2</v>
      </c>
      <c r="BD311">
        <v>0</v>
      </c>
      <c r="BE311">
        <v>9.6917465915695278E-2</v>
      </c>
      <c r="BF311">
        <v>0</v>
      </c>
      <c r="BG311">
        <v>0.11083080955598348</v>
      </c>
      <c r="BH311">
        <v>0</v>
      </c>
      <c r="BI311">
        <v>0.1278966213571549</v>
      </c>
      <c r="BJ311">
        <v>0</v>
      </c>
      <c r="BK311">
        <v>3.4552500452626464E-2</v>
      </c>
      <c r="BL311">
        <v>0</v>
      </c>
      <c r="BM311">
        <v>0.18267293871905063</v>
      </c>
      <c r="BN311">
        <v>0</v>
      </c>
      <c r="BO311">
        <v>2.5106854351223323E-2</v>
      </c>
      <c r="BP311">
        <v>0</v>
      </c>
      <c r="BQ311">
        <v>3.5229555946125923E-2</v>
      </c>
      <c r="BR311">
        <v>0</v>
      </c>
      <c r="BS311">
        <v>0.14009550233671847</v>
      </c>
      <c r="BT311">
        <v>0</v>
      </c>
      <c r="BU311">
        <v>4.1664536399188878E-2</v>
      </c>
      <c r="BV311">
        <v>0</v>
      </c>
      <c r="BW311">
        <v>4.2395968461802859E-2</v>
      </c>
      <c r="BX311">
        <v>0</v>
      </c>
      <c r="BY311">
        <v>0.14652637338653335</v>
      </c>
      <c r="BZ311">
        <v>0</v>
      </c>
      <c r="CA311">
        <v>4.0349754773369148E-2</v>
      </c>
      <c r="CB311">
        <v>0</v>
      </c>
      <c r="CC311">
        <v>5.9437453521227736E-2</v>
      </c>
      <c r="CD311">
        <v>0</v>
      </c>
      <c r="CE311">
        <v>0.19581742911843839</v>
      </c>
      <c r="CF311">
        <v>0</v>
      </c>
      <c r="CG311">
        <v>2.663289190255368E-2</v>
      </c>
      <c r="CH311">
        <v>0</v>
      </c>
      <c r="CI311">
        <v>2.0332074152037059E-2</v>
      </c>
      <c r="CJ311">
        <v>0</v>
      </c>
      <c r="CK311">
        <v>7.1875685119594787E-2</v>
      </c>
      <c r="CL311">
        <v>0</v>
      </c>
      <c r="CM311">
        <v>4.5474792970167169E-2</v>
      </c>
      <c r="CN311">
        <v>0</v>
      </c>
      <c r="CO311">
        <v>2.2996836422615713E-2</v>
      </c>
    </row>
    <row r="312" spans="1:93">
      <c r="A312">
        <v>5017</v>
      </c>
      <c r="B312" s="32" t="s">
        <v>351</v>
      </c>
      <c r="C312" t="e">
        <f t="shared" si="6"/>
        <v>#N/A</v>
      </c>
      <c r="D312">
        <v>9.6153846153846154E-5</v>
      </c>
      <c r="E312">
        <v>4.3416965615877982E-2</v>
      </c>
      <c r="F312">
        <v>0</v>
      </c>
      <c r="G312">
        <v>2.3308838027516928E-2</v>
      </c>
      <c r="H312">
        <v>0</v>
      </c>
      <c r="I312">
        <v>3.870971123858219E-2</v>
      </c>
      <c r="J312">
        <v>0</v>
      </c>
      <c r="K312">
        <v>2.3488428440980522E-2</v>
      </c>
      <c r="L312">
        <v>0</v>
      </c>
      <c r="M312">
        <v>3.99988748716648E-2</v>
      </c>
      <c r="N312">
        <v>0</v>
      </c>
      <c r="O312">
        <v>2.3798061575966169E-2</v>
      </c>
      <c r="P312">
        <v>0</v>
      </c>
      <c r="Q312">
        <v>4.0930271544577762E-2</v>
      </c>
      <c r="R312">
        <v>0</v>
      </c>
      <c r="S312">
        <v>5.8545519536389631E-2</v>
      </c>
      <c r="T312">
        <v>0</v>
      </c>
      <c r="U312">
        <v>0.50589383467007742</v>
      </c>
      <c r="V312">
        <v>0</v>
      </c>
      <c r="W312">
        <v>0.20160003015182248</v>
      </c>
      <c r="X312">
        <v>0</v>
      </c>
      <c r="Y312">
        <v>0.10053382866016047</v>
      </c>
      <c r="Z312">
        <v>0</v>
      </c>
      <c r="AA312">
        <v>6.5743576277703164E-2</v>
      </c>
      <c r="AB312">
        <v>0</v>
      </c>
      <c r="AC312">
        <v>6.0574407350650859E-2</v>
      </c>
      <c r="AD312">
        <v>0</v>
      </c>
      <c r="AE312">
        <v>0.44334867294780556</v>
      </c>
      <c r="AF312">
        <v>0</v>
      </c>
      <c r="AG312">
        <v>9.7856706941881921E-2</v>
      </c>
      <c r="AH312">
        <v>0</v>
      </c>
      <c r="AI312">
        <v>5.5863903171616623E-2</v>
      </c>
      <c r="AJ312">
        <v>0</v>
      </c>
      <c r="AK312">
        <v>9.2847709555578042E-2</v>
      </c>
      <c r="AL312">
        <v>0</v>
      </c>
      <c r="AM312">
        <v>4.7685118087813352E-2</v>
      </c>
      <c r="AN312">
        <v>0</v>
      </c>
      <c r="AO312">
        <v>9.4180077451119462E-2</v>
      </c>
      <c r="AP312">
        <v>0</v>
      </c>
      <c r="AQ312">
        <v>0.10187848164603876</v>
      </c>
      <c r="AR312">
        <v>0</v>
      </c>
      <c r="AS312">
        <v>7.3180570779367099E-2</v>
      </c>
      <c r="AT312">
        <v>0</v>
      </c>
      <c r="AU312">
        <v>0.13288812409448983</v>
      </c>
      <c r="AV312">
        <v>0</v>
      </c>
      <c r="AW312">
        <v>4.595338476496736E-2</v>
      </c>
      <c r="AX312">
        <v>0</v>
      </c>
      <c r="AY312">
        <v>7.0592321307510211E-2</v>
      </c>
      <c r="AZ312">
        <v>0</v>
      </c>
      <c r="BA312">
        <v>6.5874923533580335E-2</v>
      </c>
      <c r="BB312">
        <v>0</v>
      </c>
      <c r="BC312">
        <v>8.7282814625634572E-2</v>
      </c>
      <c r="BD312">
        <v>0</v>
      </c>
      <c r="BE312">
        <v>5.8056037156742228E-2</v>
      </c>
      <c r="BF312">
        <v>0</v>
      </c>
      <c r="BG312">
        <v>0.20939155781083493</v>
      </c>
      <c r="BH312">
        <v>0</v>
      </c>
      <c r="BI312">
        <v>0.13113763650444069</v>
      </c>
      <c r="BJ312">
        <v>0</v>
      </c>
      <c r="BK312">
        <v>4.4743944864754671E-2</v>
      </c>
      <c r="BL312">
        <v>0</v>
      </c>
      <c r="BM312">
        <v>5.7690837429112803E-2</v>
      </c>
      <c r="BN312">
        <v>0</v>
      </c>
      <c r="BO312">
        <v>2.6596214690507873E-2</v>
      </c>
      <c r="BP312">
        <v>0</v>
      </c>
      <c r="BQ312">
        <v>5.4579243210023866E-2</v>
      </c>
      <c r="BR312">
        <v>0</v>
      </c>
      <c r="BS312">
        <v>6.9062497513891624E-2</v>
      </c>
      <c r="BT312">
        <v>0</v>
      </c>
      <c r="BU312">
        <v>3.9045711118580961E-2</v>
      </c>
      <c r="BV312">
        <v>0</v>
      </c>
      <c r="BW312">
        <v>5.3322072581084429E-2</v>
      </c>
      <c r="BX312">
        <v>0</v>
      </c>
      <c r="BY312">
        <v>4.8473568763676443E-2</v>
      </c>
      <c r="BZ312">
        <v>6.6666666666666664E-4</v>
      </c>
      <c r="CA312">
        <v>5.837766606493891E-2</v>
      </c>
      <c r="CB312">
        <v>0</v>
      </c>
      <c r="CC312">
        <v>6.4349430338725547E-2</v>
      </c>
      <c r="CD312">
        <v>0</v>
      </c>
      <c r="CE312">
        <v>0.15899501577566555</v>
      </c>
      <c r="CF312">
        <v>0</v>
      </c>
      <c r="CG312">
        <v>4.1142227313149066E-2</v>
      </c>
      <c r="CH312">
        <v>0</v>
      </c>
      <c r="CI312">
        <v>2.2460150173909871E-2</v>
      </c>
      <c r="CJ312">
        <v>0</v>
      </c>
      <c r="CK312">
        <v>6.5987630179706228E-2</v>
      </c>
      <c r="CL312">
        <v>0</v>
      </c>
      <c r="CM312">
        <v>3.9005006589589317E-2</v>
      </c>
      <c r="CN312">
        <v>0</v>
      </c>
      <c r="CO312">
        <v>2.0193183911103418E-2</v>
      </c>
    </row>
    <row r="313" spans="1:93">
      <c r="A313">
        <v>5019</v>
      </c>
      <c r="B313" s="32" t="s">
        <v>352</v>
      </c>
      <c r="C313" t="e">
        <f t="shared" si="6"/>
        <v>#N/A</v>
      </c>
      <c r="D313">
        <v>0</v>
      </c>
      <c r="E313">
        <v>5.7730134044861561E-2</v>
      </c>
      <c r="F313">
        <v>0</v>
      </c>
      <c r="G313">
        <v>2.9873480588713582E-2</v>
      </c>
      <c r="H313">
        <v>0</v>
      </c>
      <c r="I313">
        <v>3.3447136964127586E-2</v>
      </c>
      <c r="J313">
        <v>0</v>
      </c>
      <c r="K313">
        <v>2.640343375645321E-2</v>
      </c>
      <c r="L313">
        <v>0</v>
      </c>
      <c r="M313">
        <v>7.6541755036231049E-2</v>
      </c>
      <c r="N313">
        <v>0</v>
      </c>
      <c r="O313">
        <v>2.5155086520180815E-2</v>
      </c>
      <c r="P313">
        <v>0</v>
      </c>
      <c r="Q313">
        <v>6.1725671368164023E-2</v>
      </c>
      <c r="R313">
        <v>0</v>
      </c>
      <c r="S313">
        <v>3.7042996886885858E-2</v>
      </c>
      <c r="T313">
        <v>0</v>
      </c>
      <c r="U313">
        <v>0.12130785613304669</v>
      </c>
      <c r="V313">
        <v>0</v>
      </c>
      <c r="W313">
        <v>0.22181045960008014</v>
      </c>
      <c r="X313">
        <v>0</v>
      </c>
      <c r="Y313">
        <v>0.11095346352010252</v>
      </c>
      <c r="Z313">
        <v>0</v>
      </c>
      <c r="AA313">
        <v>8.5328270176824372E-2</v>
      </c>
      <c r="AB313">
        <v>0</v>
      </c>
      <c r="AC313">
        <v>8.2799622449306956E-2</v>
      </c>
      <c r="AD313">
        <v>0</v>
      </c>
      <c r="AE313">
        <v>0.12063239538980292</v>
      </c>
      <c r="AF313">
        <v>0</v>
      </c>
      <c r="AG313">
        <v>7.1903269105172141E-2</v>
      </c>
      <c r="AH313">
        <v>0</v>
      </c>
      <c r="AI313">
        <v>0.13129571111188532</v>
      </c>
      <c r="AJ313">
        <v>0</v>
      </c>
      <c r="AK313">
        <v>8.8120683868729441E-2</v>
      </c>
      <c r="AL313">
        <v>0</v>
      </c>
      <c r="AM313">
        <v>5.6430757065932598E-2</v>
      </c>
      <c r="AN313">
        <v>0</v>
      </c>
      <c r="AO313">
        <v>6.8891016084898365E-2</v>
      </c>
      <c r="AP313">
        <v>0</v>
      </c>
      <c r="AQ313">
        <v>8.1663091332918603E-2</v>
      </c>
      <c r="AR313">
        <v>0</v>
      </c>
      <c r="AS313">
        <v>9.7880071775847607E-2</v>
      </c>
      <c r="AT313">
        <v>0</v>
      </c>
      <c r="AU313">
        <v>9.4366725639341661E-2</v>
      </c>
      <c r="AV313">
        <v>0</v>
      </c>
      <c r="AW313">
        <v>6.2317043747229683E-2</v>
      </c>
      <c r="AX313">
        <v>0</v>
      </c>
      <c r="AY313">
        <v>4.1837082046235173E-2</v>
      </c>
      <c r="AZ313">
        <v>0</v>
      </c>
      <c r="BA313">
        <v>0.33464126460673932</v>
      </c>
      <c r="BB313">
        <v>0</v>
      </c>
      <c r="BC313">
        <v>6.5053310394778005E-2</v>
      </c>
      <c r="BD313">
        <v>0</v>
      </c>
      <c r="BE313">
        <v>0.12264216244832359</v>
      </c>
      <c r="BF313">
        <v>0</v>
      </c>
      <c r="BG313">
        <v>9.2160942724867939E-2</v>
      </c>
      <c r="BH313">
        <v>0</v>
      </c>
      <c r="BI313">
        <v>0.43281554145997686</v>
      </c>
      <c r="BJ313">
        <v>0</v>
      </c>
      <c r="BK313">
        <v>4.5577601206877684E-2</v>
      </c>
      <c r="BL313">
        <v>0</v>
      </c>
      <c r="BM313">
        <v>9.788823530261985E-2</v>
      </c>
      <c r="BN313">
        <v>0</v>
      </c>
      <c r="BO313">
        <v>4.0979993118393752E-2</v>
      </c>
      <c r="BP313">
        <v>0</v>
      </c>
      <c r="BQ313">
        <v>3.0881123107433083E-2</v>
      </c>
      <c r="BR313">
        <v>0</v>
      </c>
      <c r="BS313">
        <v>0.11835456214374679</v>
      </c>
      <c r="BT313">
        <v>9.5238095238095227E-4</v>
      </c>
      <c r="BU313">
        <v>5.286335737971383E-2</v>
      </c>
      <c r="BV313">
        <v>0</v>
      </c>
      <c r="BW313">
        <v>5.0961790690781696E-2</v>
      </c>
      <c r="BX313">
        <v>0</v>
      </c>
      <c r="BY313">
        <v>0.18768602959349545</v>
      </c>
      <c r="BZ313">
        <v>0</v>
      </c>
      <c r="CA313">
        <v>6.6598077527756275E-2</v>
      </c>
      <c r="CB313">
        <v>0</v>
      </c>
      <c r="CC313">
        <v>5.4103883622363916E-2</v>
      </c>
      <c r="CD313">
        <v>0</v>
      </c>
      <c r="CE313">
        <v>0.18059781714393927</v>
      </c>
      <c r="CF313">
        <v>0</v>
      </c>
      <c r="CG313">
        <v>3.5749110476905405E-2</v>
      </c>
      <c r="CH313">
        <v>0</v>
      </c>
      <c r="CI313">
        <v>1.4795924842306879E-2</v>
      </c>
      <c r="CJ313">
        <v>0</v>
      </c>
      <c r="CK313">
        <v>6.3617958348743384E-2</v>
      </c>
      <c r="CL313">
        <v>0</v>
      </c>
      <c r="CM313">
        <v>2.8206854887886108E-2</v>
      </c>
      <c r="CN313">
        <v>0</v>
      </c>
      <c r="CO313">
        <v>1.8336976972021524E-2</v>
      </c>
    </row>
    <row r="314" spans="1:93">
      <c r="A314">
        <v>5034</v>
      </c>
      <c r="B314" s="32" t="s">
        <v>353</v>
      </c>
      <c r="C314" t="e">
        <f t="shared" si="6"/>
        <v>#N/A</v>
      </c>
      <c r="D314">
        <v>4.0384615384615385E-3</v>
      </c>
      <c r="E314">
        <v>8.6934074178801335E-2</v>
      </c>
      <c r="F314">
        <v>5.4347826086956517E-5</v>
      </c>
      <c r="G314">
        <v>2.0549419161202245E-2</v>
      </c>
      <c r="H314">
        <v>3.1875000000000002E-3</v>
      </c>
      <c r="I314">
        <v>6.8752819542324997E-2</v>
      </c>
      <c r="J314">
        <v>4.6728971962616827E-5</v>
      </c>
      <c r="K314">
        <v>2.6976774726372738E-2</v>
      </c>
      <c r="L314">
        <v>0</v>
      </c>
      <c r="M314">
        <v>6.298530237151749E-2</v>
      </c>
      <c r="N314">
        <v>0</v>
      </c>
      <c r="O314">
        <v>2.1409330581398277E-2</v>
      </c>
      <c r="P314">
        <v>0</v>
      </c>
      <c r="Q314">
        <v>4.1898718957326435E-2</v>
      </c>
      <c r="R314">
        <v>9.1743119266055046E-5</v>
      </c>
      <c r="S314">
        <v>3.7381049132995565E-2</v>
      </c>
      <c r="T314">
        <v>0</v>
      </c>
      <c r="U314">
        <v>0.26366624639674463</v>
      </c>
      <c r="V314">
        <v>0</v>
      </c>
      <c r="W314">
        <v>8.4867295501769024E-2</v>
      </c>
      <c r="X314">
        <v>0</v>
      </c>
      <c r="Y314">
        <v>0.23334782004662499</v>
      </c>
      <c r="Z314">
        <v>0</v>
      </c>
      <c r="AA314">
        <v>0.4018497821633632</v>
      </c>
      <c r="AB314">
        <v>0</v>
      </c>
      <c r="AC314">
        <v>3.6916748023471183E-2</v>
      </c>
      <c r="AD314">
        <v>0</v>
      </c>
      <c r="AE314">
        <v>0.75311678403089588</v>
      </c>
      <c r="AF314">
        <v>0</v>
      </c>
      <c r="AG314">
        <v>4.3593922087881688E-2</v>
      </c>
      <c r="AH314">
        <v>0</v>
      </c>
      <c r="AI314">
        <v>4.3148131780270778E-2</v>
      </c>
      <c r="AJ314">
        <v>0</v>
      </c>
      <c r="AK314">
        <v>0.11781725039419755</v>
      </c>
      <c r="AL314">
        <v>0</v>
      </c>
      <c r="AM314">
        <v>6.1846409740903982E-2</v>
      </c>
      <c r="AN314">
        <v>0</v>
      </c>
      <c r="AO314">
        <v>6.2506680511052959E-2</v>
      </c>
      <c r="AP314">
        <v>0</v>
      </c>
      <c r="AQ314">
        <v>6.3923990235691383E-2</v>
      </c>
      <c r="AR314">
        <v>1.8965517241379311E-3</v>
      </c>
      <c r="AS314">
        <v>0.12830052066285716</v>
      </c>
      <c r="AT314">
        <v>0</v>
      </c>
      <c r="AU314">
        <v>5.3214204637084588E-2</v>
      </c>
      <c r="AV314">
        <v>0</v>
      </c>
      <c r="AW314">
        <v>4.5588021746646112E-2</v>
      </c>
      <c r="AX314">
        <v>0</v>
      </c>
      <c r="AY314">
        <v>8.7463234457331715E-2</v>
      </c>
      <c r="AZ314">
        <v>0</v>
      </c>
      <c r="BA314">
        <v>0.23251587099169438</v>
      </c>
      <c r="BB314">
        <v>0</v>
      </c>
      <c r="BC314">
        <v>6.9701780707693436E-2</v>
      </c>
      <c r="BD314">
        <v>0</v>
      </c>
      <c r="BE314">
        <v>0.1650861873232419</v>
      </c>
      <c r="BF314">
        <v>0</v>
      </c>
      <c r="BG314">
        <v>3.859933925469565E-2</v>
      </c>
      <c r="BH314">
        <v>0</v>
      </c>
      <c r="BI314">
        <v>0.43636915771417722</v>
      </c>
      <c r="BJ314">
        <v>0</v>
      </c>
      <c r="BK314">
        <v>6.138637331430212E-2</v>
      </c>
      <c r="BL314">
        <v>0</v>
      </c>
      <c r="BM314">
        <v>0.11677055937330114</v>
      </c>
      <c r="BN314">
        <v>0</v>
      </c>
      <c r="BO314">
        <v>5.205894172321731E-2</v>
      </c>
      <c r="BP314">
        <v>0</v>
      </c>
      <c r="BQ314">
        <v>5.968187155727657E-2</v>
      </c>
      <c r="BR314">
        <v>0</v>
      </c>
      <c r="BS314">
        <v>6.9000954436669329E-2</v>
      </c>
      <c r="BT314">
        <v>0</v>
      </c>
      <c r="BU314">
        <v>3.9267984382442472E-2</v>
      </c>
      <c r="BV314">
        <v>0</v>
      </c>
      <c r="BW314">
        <v>3.3680934377390004E-2</v>
      </c>
      <c r="BX314">
        <v>0</v>
      </c>
      <c r="BY314">
        <v>5.4001426049702997E-2</v>
      </c>
      <c r="BZ314">
        <v>0</v>
      </c>
      <c r="CA314">
        <v>6.510944266350617E-2</v>
      </c>
      <c r="CB314">
        <v>0</v>
      </c>
      <c r="CC314">
        <v>5.1404578036049538E-2</v>
      </c>
      <c r="CD314">
        <v>0</v>
      </c>
      <c r="CE314">
        <v>0.16987338607542285</v>
      </c>
      <c r="CF314">
        <v>0</v>
      </c>
      <c r="CG314">
        <v>4.7705965936333285E-2</v>
      </c>
      <c r="CH314">
        <v>0</v>
      </c>
      <c r="CI314">
        <v>1.9936590650476753E-2</v>
      </c>
      <c r="CJ314">
        <v>0</v>
      </c>
      <c r="CK314">
        <v>6.3441954479341284E-2</v>
      </c>
      <c r="CL314">
        <v>8.4033613445378154E-5</v>
      </c>
      <c r="CM314">
        <v>4.1423050188375665E-2</v>
      </c>
      <c r="CN314">
        <v>0</v>
      </c>
      <c r="CO314">
        <v>2.0877786956447781E-2</v>
      </c>
    </row>
    <row r="315" spans="1:93">
      <c r="A315">
        <v>5037</v>
      </c>
      <c r="B315" s="32" t="s">
        <v>354</v>
      </c>
      <c r="C315" t="e">
        <f t="shared" si="6"/>
        <v>#N/A</v>
      </c>
      <c r="D315">
        <v>0</v>
      </c>
      <c r="E315">
        <v>4.4766821495731475E-2</v>
      </c>
      <c r="F315">
        <v>0</v>
      </c>
      <c r="G315">
        <v>3.5347600276178975E-2</v>
      </c>
      <c r="H315">
        <v>0</v>
      </c>
      <c r="I315">
        <v>2.9981785983311172E-2</v>
      </c>
      <c r="J315">
        <v>0</v>
      </c>
      <c r="K315">
        <v>2.5838813138889381E-2</v>
      </c>
      <c r="L315">
        <v>0</v>
      </c>
      <c r="M315">
        <v>6.9599536705002255E-2</v>
      </c>
      <c r="N315">
        <v>0</v>
      </c>
      <c r="O315">
        <v>2.337953293494174E-2</v>
      </c>
      <c r="P315">
        <v>0</v>
      </c>
      <c r="Q315">
        <v>4.5069730729867974E-2</v>
      </c>
      <c r="R315">
        <v>0</v>
      </c>
      <c r="S315">
        <v>3.3801548107526794E-2</v>
      </c>
      <c r="T315">
        <v>0</v>
      </c>
      <c r="U315">
        <v>9.5266150672452324E-2</v>
      </c>
      <c r="V315">
        <v>0</v>
      </c>
      <c r="W315">
        <v>0.17410830471340819</v>
      </c>
      <c r="X315">
        <v>0</v>
      </c>
      <c r="Y315">
        <v>0.17467180947165578</v>
      </c>
      <c r="Z315">
        <v>0</v>
      </c>
      <c r="AA315">
        <v>0.32973639199945892</v>
      </c>
      <c r="AB315">
        <v>0</v>
      </c>
      <c r="AC315">
        <v>6.6370467106163913E-2</v>
      </c>
      <c r="AD315">
        <v>0</v>
      </c>
      <c r="AE315">
        <v>0.37201064056242938</v>
      </c>
      <c r="AF315">
        <v>0</v>
      </c>
      <c r="AG315">
        <v>4.3796480602570298E-2</v>
      </c>
      <c r="AH315">
        <v>0</v>
      </c>
      <c r="AI315">
        <v>9.6264607138131203E-2</v>
      </c>
      <c r="AJ315">
        <v>0</v>
      </c>
      <c r="AK315">
        <v>0.10780132890021005</v>
      </c>
      <c r="AL315">
        <v>0</v>
      </c>
      <c r="AM315">
        <v>6.86707293314021E-2</v>
      </c>
      <c r="AN315">
        <v>0</v>
      </c>
      <c r="AO315">
        <v>4.8841728587808456E-2</v>
      </c>
      <c r="AP315">
        <v>0</v>
      </c>
      <c r="AQ315">
        <v>4.1681618679383983E-2</v>
      </c>
      <c r="AR315">
        <v>0</v>
      </c>
      <c r="AS315">
        <v>8.335801554665026E-2</v>
      </c>
      <c r="AT315">
        <v>0</v>
      </c>
      <c r="AU315">
        <v>5.6056548535058433E-2</v>
      </c>
      <c r="AV315">
        <v>0</v>
      </c>
      <c r="AW315">
        <v>4.9884907040056103E-2</v>
      </c>
      <c r="AX315">
        <v>0</v>
      </c>
      <c r="AY315">
        <v>4.2528499471845158E-2</v>
      </c>
      <c r="AZ315">
        <v>0</v>
      </c>
      <c r="BA315">
        <v>0.22875749801763864</v>
      </c>
      <c r="BB315">
        <v>0</v>
      </c>
      <c r="BC315">
        <v>6.5482809956812202E-2</v>
      </c>
      <c r="BD315">
        <v>0</v>
      </c>
      <c r="BE315">
        <v>8.7030609745670923E-2</v>
      </c>
      <c r="BF315">
        <v>0</v>
      </c>
      <c r="BG315">
        <v>0.11206697060503618</v>
      </c>
      <c r="BH315">
        <v>0</v>
      </c>
      <c r="BI315">
        <v>0.24243192307064759</v>
      </c>
      <c r="BJ315">
        <v>0</v>
      </c>
      <c r="BK315">
        <v>4.6928645087760394E-2</v>
      </c>
      <c r="BL315">
        <v>0</v>
      </c>
      <c r="BM315">
        <v>0.1746058942929252</v>
      </c>
      <c r="BN315">
        <v>0</v>
      </c>
      <c r="BO315">
        <v>2.6862199421785558E-2</v>
      </c>
      <c r="BP315">
        <v>0</v>
      </c>
      <c r="BQ315">
        <v>6.0670270216711716E-2</v>
      </c>
      <c r="BR315">
        <v>0</v>
      </c>
      <c r="BS315">
        <v>7.9677286267760744E-2</v>
      </c>
      <c r="BT315">
        <v>7.9365079365079365E-5</v>
      </c>
      <c r="BU315">
        <v>3.8035201690759662E-2</v>
      </c>
      <c r="BV315">
        <v>0</v>
      </c>
      <c r="BW315">
        <v>3.977407821345167E-2</v>
      </c>
      <c r="BX315">
        <v>0</v>
      </c>
      <c r="BY315">
        <v>0.20425809784939661</v>
      </c>
      <c r="BZ315">
        <v>1.111111111111111E-4</v>
      </c>
      <c r="CA315">
        <v>6.1164156214244793E-2</v>
      </c>
      <c r="CB315">
        <v>0</v>
      </c>
      <c r="CC315">
        <v>0.12304149511832209</v>
      </c>
      <c r="CD315">
        <v>0</v>
      </c>
      <c r="CE315">
        <v>0.12139456645203033</v>
      </c>
      <c r="CF315">
        <v>0</v>
      </c>
      <c r="CG315">
        <v>4.4298508279439625E-2</v>
      </c>
      <c r="CH315">
        <v>1.0431654676258991E-3</v>
      </c>
      <c r="CI315">
        <v>3.2315512207497558E-2</v>
      </c>
      <c r="CJ315">
        <v>0</v>
      </c>
      <c r="CK315">
        <v>4.8633960626424624E-2</v>
      </c>
      <c r="CL315">
        <v>0</v>
      </c>
      <c r="CM315">
        <v>3.4049292730298296E-2</v>
      </c>
      <c r="CN315">
        <v>1.7006802721088437E-4</v>
      </c>
      <c r="CO315">
        <v>2.5407519638985222E-2</v>
      </c>
    </row>
    <row r="316" spans="1:93">
      <c r="A316">
        <v>5055</v>
      </c>
      <c r="B316" s="32" t="s">
        <v>355</v>
      </c>
      <c r="C316" t="e">
        <f t="shared" si="6"/>
        <v>#N/A</v>
      </c>
      <c r="D316">
        <v>0</v>
      </c>
      <c r="E316">
        <v>4.0838828104979921E-2</v>
      </c>
      <c r="F316">
        <v>0</v>
      </c>
      <c r="G316">
        <v>1.7995610136875614E-2</v>
      </c>
      <c r="H316">
        <v>0</v>
      </c>
      <c r="I316">
        <v>2.7369187186336477E-2</v>
      </c>
      <c r="J316">
        <v>0</v>
      </c>
      <c r="K316">
        <v>2.5021243099826729E-2</v>
      </c>
      <c r="L316">
        <v>0</v>
      </c>
      <c r="M316">
        <v>4.5762532938443158E-2</v>
      </c>
      <c r="N316">
        <v>0</v>
      </c>
      <c r="O316">
        <v>3.2435207788303534E-2</v>
      </c>
      <c r="P316">
        <v>0</v>
      </c>
      <c r="Q316">
        <v>3.1903789511255831E-2</v>
      </c>
      <c r="R316">
        <v>7.3394495412844036E-4</v>
      </c>
      <c r="S316">
        <v>3.5087797242795593E-2</v>
      </c>
      <c r="T316">
        <v>0</v>
      </c>
      <c r="U316">
        <v>0.11584505344485263</v>
      </c>
      <c r="V316">
        <v>0</v>
      </c>
      <c r="W316">
        <v>0.18505389510736983</v>
      </c>
      <c r="X316">
        <v>0</v>
      </c>
      <c r="Y316">
        <v>2.0193830223063383E-2</v>
      </c>
      <c r="Z316">
        <v>0</v>
      </c>
      <c r="AA316">
        <v>8.1103931993328646E-2</v>
      </c>
      <c r="AB316">
        <v>0</v>
      </c>
      <c r="AC316">
        <v>0.13804464760530646</v>
      </c>
      <c r="AD316">
        <v>0</v>
      </c>
      <c r="AE316">
        <v>0.55576312010115103</v>
      </c>
      <c r="AF316">
        <v>0</v>
      </c>
      <c r="AG316">
        <v>6.1679198538512441E-2</v>
      </c>
      <c r="AH316">
        <v>0</v>
      </c>
      <c r="AI316">
        <v>8.4105429505634377E-2</v>
      </c>
      <c r="AJ316">
        <v>0</v>
      </c>
      <c r="AK316">
        <v>0.11214803439276952</v>
      </c>
      <c r="AL316">
        <v>0</v>
      </c>
      <c r="AM316">
        <v>7.55590452357075E-2</v>
      </c>
      <c r="AN316">
        <v>0</v>
      </c>
      <c r="AO316">
        <v>6.8218177723955664E-2</v>
      </c>
      <c r="AP316">
        <v>0</v>
      </c>
      <c r="AQ316">
        <v>6.0653156393860146E-2</v>
      </c>
      <c r="AR316">
        <v>3.4482758620689653E-4</v>
      </c>
      <c r="AS316">
        <v>7.6631176643213367E-2</v>
      </c>
      <c r="AT316">
        <v>0</v>
      </c>
      <c r="AU316">
        <v>5.5962103924955979E-2</v>
      </c>
      <c r="AV316">
        <v>0</v>
      </c>
      <c r="AW316">
        <v>9.2792823810977323E-2</v>
      </c>
      <c r="AX316">
        <v>0</v>
      </c>
      <c r="AY316">
        <v>0.17958724970895285</v>
      </c>
      <c r="AZ316">
        <v>0</v>
      </c>
      <c r="BA316">
        <v>0.29953922660450927</v>
      </c>
      <c r="BB316">
        <v>0</v>
      </c>
      <c r="BC316">
        <v>7.2792317397835427E-2</v>
      </c>
      <c r="BD316">
        <v>0</v>
      </c>
      <c r="BE316">
        <v>0.12110931734046995</v>
      </c>
      <c r="BF316">
        <v>0</v>
      </c>
      <c r="BG316">
        <v>0.56737650780602533</v>
      </c>
      <c r="BH316">
        <v>0</v>
      </c>
      <c r="BI316">
        <v>4.7713076339357702E-2</v>
      </c>
      <c r="BJ316">
        <v>0</v>
      </c>
      <c r="BK316">
        <v>8.7617220212283423E-2</v>
      </c>
      <c r="BL316">
        <v>0</v>
      </c>
      <c r="BM316">
        <v>9.8983936989686355E-2</v>
      </c>
      <c r="BN316">
        <v>0</v>
      </c>
      <c r="BO316">
        <v>3.3701085684553718E-2</v>
      </c>
      <c r="BP316">
        <v>0</v>
      </c>
      <c r="BQ316">
        <v>3.9097893351515159E-2</v>
      </c>
      <c r="BR316">
        <v>0</v>
      </c>
      <c r="BS316">
        <v>5.8706556243528683E-2</v>
      </c>
      <c r="BT316">
        <v>0</v>
      </c>
      <c r="BU316">
        <v>2.6626364684831334E-2</v>
      </c>
      <c r="BV316">
        <v>0</v>
      </c>
      <c r="BW316">
        <v>4.1324002314837932E-2</v>
      </c>
      <c r="BX316">
        <v>0</v>
      </c>
      <c r="BY316">
        <v>0.14514523007588423</v>
      </c>
      <c r="BZ316">
        <v>0</v>
      </c>
      <c r="CA316">
        <v>4.9993569943579438E-2</v>
      </c>
      <c r="CB316">
        <v>4.1666666666666666E-3</v>
      </c>
      <c r="CC316">
        <v>7.0490055928467521E-2</v>
      </c>
      <c r="CD316">
        <v>0</v>
      </c>
      <c r="CE316">
        <v>0.11703580365825574</v>
      </c>
      <c r="CF316">
        <v>0</v>
      </c>
      <c r="CG316">
        <v>6.1246755967248205E-2</v>
      </c>
      <c r="CH316">
        <v>0</v>
      </c>
      <c r="CI316">
        <v>2.1072529633399846E-2</v>
      </c>
      <c r="CJ316">
        <v>0</v>
      </c>
      <c r="CK316">
        <v>5.596024530776729E-2</v>
      </c>
      <c r="CL316">
        <v>0</v>
      </c>
      <c r="CM316">
        <v>3.730568685103041E-2</v>
      </c>
      <c r="CN316">
        <v>0</v>
      </c>
      <c r="CO316">
        <v>1.6379997876466403E-2</v>
      </c>
    </row>
    <row r="317" spans="1:93">
      <c r="A317">
        <v>5058</v>
      </c>
      <c r="B317" s="32" t="s">
        <v>356</v>
      </c>
      <c r="C317" t="str">
        <f t="shared" si="6"/>
        <v>US</v>
      </c>
      <c r="D317">
        <v>0</v>
      </c>
      <c r="E317">
        <v>6.7038410742286253E-2</v>
      </c>
      <c r="F317">
        <v>0</v>
      </c>
      <c r="G317">
        <v>2.9852708728385784E-2</v>
      </c>
      <c r="H317">
        <v>0</v>
      </c>
      <c r="I317">
        <v>3.5832938756819727E-2</v>
      </c>
      <c r="J317">
        <v>0</v>
      </c>
      <c r="K317">
        <v>2.4277784929521665E-2</v>
      </c>
      <c r="L317">
        <v>0</v>
      </c>
      <c r="M317">
        <v>8.2558928636881926E-2</v>
      </c>
      <c r="N317">
        <v>0</v>
      </c>
      <c r="O317">
        <v>3.1986594289192816E-2</v>
      </c>
      <c r="P317">
        <v>0</v>
      </c>
      <c r="Q317">
        <v>5.4238017812763252E-2</v>
      </c>
      <c r="R317">
        <v>0</v>
      </c>
      <c r="S317">
        <v>4.6326641533480248E-2</v>
      </c>
      <c r="T317">
        <v>0</v>
      </c>
      <c r="U317">
        <v>0.32743792306228947</v>
      </c>
      <c r="V317">
        <v>0</v>
      </c>
      <c r="W317">
        <v>9.1043179239570712E-2</v>
      </c>
      <c r="X317">
        <v>0</v>
      </c>
      <c r="Y317">
        <v>0.22469303214801667</v>
      </c>
      <c r="Z317">
        <v>0</v>
      </c>
      <c r="AA317">
        <v>0.13806395679400393</v>
      </c>
      <c r="AB317">
        <v>0</v>
      </c>
      <c r="AC317">
        <v>7.2674122993093476E-2</v>
      </c>
      <c r="AD317">
        <v>0</v>
      </c>
      <c r="AE317">
        <v>0.30731138463895691</v>
      </c>
      <c r="AF317">
        <v>0</v>
      </c>
      <c r="AG317">
        <v>3.5551425996562191E-2</v>
      </c>
      <c r="AH317">
        <v>0</v>
      </c>
      <c r="AI317">
        <v>0.11334723092989941</v>
      </c>
      <c r="AJ317">
        <v>0</v>
      </c>
      <c r="AK317">
        <v>0.18563188282079127</v>
      </c>
      <c r="AL317">
        <v>0</v>
      </c>
      <c r="AM317">
        <v>5.4451413164761549E-2</v>
      </c>
      <c r="AN317">
        <v>0</v>
      </c>
      <c r="AO317">
        <v>8.3111411073721206E-2</v>
      </c>
      <c r="AP317">
        <v>0</v>
      </c>
      <c r="AQ317">
        <v>5.2077930172781513E-2</v>
      </c>
      <c r="AR317">
        <v>0</v>
      </c>
      <c r="AS317">
        <v>6.5447599947086516E-2</v>
      </c>
      <c r="AT317">
        <v>0</v>
      </c>
      <c r="AU317">
        <v>7.1732844360836573E-2</v>
      </c>
      <c r="AV317">
        <v>0</v>
      </c>
      <c r="AW317">
        <v>3.5416286244228573E-2</v>
      </c>
      <c r="AX317">
        <v>0</v>
      </c>
      <c r="AY317">
        <v>4.3621034828027011E-2</v>
      </c>
      <c r="AZ317">
        <v>0</v>
      </c>
      <c r="BA317">
        <v>0.11671637704824089</v>
      </c>
      <c r="BB317">
        <v>0</v>
      </c>
      <c r="BC317">
        <v>0.11891880662139534</v>
      </c>
      <c r="BD317">
        <v>0</v>
      </c>
      <c r="BE317">
        <v>0.11984465726175451</v>
      </c>
      <c r="BF317">
        <v>0</v>
      </c>
      <c r="BG317">
        <v>0.14578739793459397</v>
      </c>
      <c r="BH317">
        <v>0</v>
      </c>
      <c r="BI317">
        <v>0.28453260952057502</v>
      </c>
      <c r="BJ317">
        <v>0</v>
      </c>
      <c r="BK317">
        <v>8.003085651046965E-2</v>
      </c>
      <c r="BL317">
        <v>0</v>
      </c>
      <c r="BM317">
        <v>3.3525106909290059E-2</v>
      </c>
      <c r="BN317">
        <v>2.3437499999999999E-4</v>
      </c>
      <c r="BO317">
        <v>4.8866515055090237E-2</v>
      </c>
      <c r="BP317">
        <v>0</v>
      </c>
      <c r="BQ317">
        <v>4.5992520383135324E-2</v>
      </c>
      <c r="BR317">
        <v>0</v>
      </c>
      <c r="BS317">
        <v>9.0339324877718341E-2</v>
      </c>
      <c r="BT317">
        <v>7.1428571428571429E-4</v>
      </c>
      <c r="BU317">
        <v>6.1578300469474392E-2</v>
      </c>
      <c r="BV317">
        <v>1.7094017094017094E-4</v>
      </c>
      <c r="BW317">
        <v>4.6410832749904977E-2</v>
      </c>
      <c r="BX317">
        <v>0</v>
      </c>
      <c r="BY317">
        <v>0.10387607532007742</v>
      </c>
      <c r="BZ317">
        <v>0</v>
      </c>
      <c r="CA317">
        <v>4.5754210131686006E-2</v>
      </c>
      <c r="CB317">
        <v>0</v>
      </c>
      <c r="CC317">
        <v>4.4202115138285737E-2</v>
      </c>
      <c r="CD317">
        <v>0</v>
      </c>
      <c r="CE317">
        <v>0.21879197904175865</v>
      </c>
      <c r="CF317">
        <v>0</v>
      </c>
      <c r="CG317">
        <v>4.548346924540235E-2</v>
      </c>
      <c r="CH317">
        <v>0</v>
      </c>
      <c r="CI317">
        <v>2.1524189394095835E-2</v>
      </c>
      <c r="CJ317">
        <v>0</v>
      </c>
      <c r="CK317">
        <v>7.4535950794204539E-2</v>
      </c>
      <c r="CL317">
        <v>8.4033613445378154E-5</v>
      </c>
      <c r="CM317">
        <v>4.0447660022801465E-2</v>
      </c>
      <c r="CN317">
        <v>0</v>
      </c>
      <c r="CO317">
        <v>2.2107385047702162E-2</v>
      </c>
    </row>
    <row r="318" spans="1:93">
      <c r="A318">
        <v>5059</v>
      </c>
      <c r="B318" s="32" t="s">
        <v>357</v>
      </c>
      <c r="C318" t="e">
        <f t="shared" si="6"/>
        <v>#N/A</v>
      </c>
      <c r="D318">
        <v>0</v>
      </c>
      <c r="E318">
        <v>6.3404104031527839E-2</v>
      </c>
      <c r="F318">
        <v>0</v>
      </c>
      <c r="G318">
        <v>1.8343915883065776E-2</v>
      </c>
      <c r="H318">
        <v>0</v>
      </c>
      <c r="I318">
        <v>2.8360543578062874E-2</v>
      </c>
      <c r="J318">
        <v>4.6728971962616827E-5</v>
      </c>
      <c r="K318">
        <v>2.7131175980244709E-2</v>
      </c>
      <c r="L318">
        <v>0</v>
      </c>
      <c r="M318">
        <v>6.1074146781928212E-2</v>
      </c>
      <c r="N318">
        <v>0</v>
      </c>
      <c r="O318">
        <v>2.2653265041527756E-2</v>
      </c>
      <c r="P318">
        <v>0</v>
      </c>
      <c r="Q318">
        <v>3.6996465694000912E-2</v>
      </c>
      <c r="R318">
        <v>1.1926605504587156E-3</v>
      </c>
      <c r="S318">
        <v>8.6063547994661149E-2</v>
      </c>
      <c r="T318">
        <v>0</v>
      </c>
      <c r="U318">
        <v>0.19455563931605513</v>
      </c>
      <c r="V318">
        <v>0</v>
      </c>
      <c r="W318">
        <v>0.12255822270168241</v>
      </c>
      <c r="X318">
        <v>0</v>
      </c>
      <c r="Y318">
        <v>0.11832645568515739</v>
      </c>
      <c r="Z318">
        <v>0</v>
      </c>
      <c r="AA318">
        <v>6.2257872628852483E-2</v>
      </c>
      <c r="AB318">
        <v>0</v>
      </c>
      <c r="AC318">
        <v>8.2470377932465103E-2</v>
      </c>
      <c r="AD318">
        <v>0</v>
      </c>
      <c r="AE318">
        <v>0.87780900249683391</v>
      </c>
      <c r="AF318">
        <v>0</v>
      </c>
      <c r="AG318">
        <v>9.4236328178441117E-2</v>
      </c>
      <c r="AH318">
        <v>1.6949152542372882E-4</v>
      </c>
      <c r="AI318">
        <v>7.0290913219619819E-2</v>
      </c>
      <c r="AJ318">
        <v>0</v>
      </c>
      <c r="AK318">
        <v>0.11150768133316928</v>
      </c>
      <c r="AL318">
        <v>0</v>
      </c>
      <c r="AM318">
        <v>6.7754340562553667E-2</v>
      </c>
      <c r="AN318">
        <v>0</v>
      </c>
      <c r="AO318">
        <v>5.8943384126237841E-2</v>
      </c>
      <c r="AP318">
        <v>0</v>
      </c>
      <c r="AQ318">
        <v>4.4543667494172309E-2</v>
      </c>
      <c r="AR318">
        <v>0</v>
      </c>
      <c r="AS318">
        <v>0.1225742319748911</v>
      </c>
      <c r="AT318">
        <v>0</v>
      </c>
      <c r="AU318">
        <v>4.3492490842396807E-2</v>
      </c>
      <c r="AV318">
        <v>0</v>
      </c>
      <c r="AW318">
        <v>4.523677968891756E-2</v>
      </c>
      <c r="AX318">
        <v>0</v>
      </c>
      <c r="AY318">
        <v>0.10074587521649368</v>
      </c>
      <c r="AZ318">
        <v>0</v>
      </c>
      <c r="BA318">
        <v>8.4636327488809893E-2</v>
      </c>
      <c r="BB318">
        <v>0</v>
      </c>
      <c r="BC318">
        <v>8.1205463687693297E-2</v>
      </c>
      <c r="BD318">
        <v>0</v>
      </c>
      <c r="BE318">
        <v>7.0894195804028018E-2</v>
      </c>
      <c r="BF318">
        <v>0</v>
      </c>
      <c r="BG318">
        <v>4.9917523735834406E-2</v>
      </c>
      <c r="BH318">
        <v>0</v>
      </c>
      <c r="BI318">
        <v>0.3385102936719831</v>
      </c>
      <c r="BJ318">
        <v>0</v>
      </c>
      <c r="BK318">
        <v>7.3905725120727725E-2</v>
      </c>
      <c r="BL318">
        <v>0</v>
      </c>
      <c r="BM318">
        <v>7.1534224777594801E-2</v>
      </c>
      <c r="BN318">
        <v>0</v>
      </c>
      <c r="BO318">
        <v>3.6939394308585907E-2</v>
      </c>
      <c r="BP318">
        <v>0</v>
      </c>
      <c r="BQ318">
        <v>5.2811381388867505E-2</v>
      </c>
      <c r="BR318">
        <v>0</v>
      </c>
      <c r="BS318">
        <v>4.9768299030194252E-2</v>
      </c>
      <c r="BT318">
        <v>0</v>
      </c>
      <c r="BU318">
        <v>4.3164075499671863E-2</v>
      </c>
      <c r="BV318">
        <v>2.5641025641025641E-4</v>
      </c>
      <c r="BW318">
        <v>4.8329749393801399E-2</v>
      </c>
      <c r="BX318">
        <v>0</v>
      </c>
      <c r="BY318">
        <v>8.4131643353385979E-2</v>
      </c>
      <c r="BZ318">
        <v>0</v>
      </c>
      <c r="CA318">
        <v>5.2559050080595401E-2</v>
      </c>
      <c r="CB318">
        <v>0</v>
      </c>
      <c r="CC318">
        <v>0.11174497659393648</v>
      </c>
      <c r="CD318">
        <v>0</v>
      </c>
      <c r="CE318">
        <v>0.12359925071568095</v>
      </c>
      <c r="CF318">
        <v>0</v>
      </c>
      <c r="CG318">
        <v>4.6306871332808287E-2</v>
      </c>
      <c r="CH318">
        <v>0</v>
      </c>
      <c r="CI318">
        <v>1.6205670685788893E-2</v>
      </c>
      <c r="CJ318">
        <v>0</v>
      </c>
      <c r="CK318">
        <v>5.556520808235061E-2</v>
      </c>
      <c r="CL318">
        <v>0</v>
      </c>
      <c r="CM318">
        <v>2.8881305596896022E-2</v>
      </c>
      <c r="CN318">
        <v>0</v>
      </c>
      <c r="CO318">
        <v>1.9526457135200577E-2</v>
      </c>
    </row>
    <row r="319" spans="1:93">
      <c r="A319">
        <v>5081</v>
      </c>
      <c r="B319" s="32" t="s">
        <v>358</v>
      </c>
      <c r="C319" t="e">
        <f t="shared" si="6"/>
        <v>#N/A</v>
      </c>
      <c r="D319">
        <v>3.8461538461538462E-4</v>
      </c>
      <c r="E319">
        <v>6.5532487749932616E-2</v>
      </c>
      <c r="F319">
        <v>7.6086956521739129E-4</v>
      </c>
      <c r="G319">
        <v>4.1218852475292611E-2</v>
      </c>
      <c r="H319">
        <v>0</v>
      </c>
      <c r="I319">
        <v>3.4263201787043632E-2</v>
      </c>
      <c r="J319">
        <v>0</v>
      </c>
      <c r="K319">
        <v>2.1351439960781121E-2</v>
      </c>
      <c r="L319">
        <v>0</v>
      </c>
      <c r="M319">
        <v>4.2917760815533459E-2</v>
      </c>
      <c r="N319">
        <v>0</v>
      </c>
      <c r="O319">
        <v>2.2443795855363654E-2</v>
      </c>
      <c r="P319">
        <v>0</v>
      </c>
      <c r="Q319">
        <v>4.134201272557516E-2</v>
      </c>
      <c r="R319">
        <v>0</v>
      </c>
      <c r="S319">
        <v>4.2753156412577584E-2</v>
      </c>
      <c r="T319">
        <v>0</v>
      </c>
      <c r="U319">
        <v>0.16939754618312891</v>
      </c>
      <c r="V319">
        <v>0</v>
      </c>
      <c r="W319">
        <v>0.36115685654228241</v>
      </c>
      <c r="X319">
        <v>0</v>
      </c>
      <c r="Y319">
        <v>0.25827293797656975</v>
      </c>
      <c r="Z319">
        <v>0</v>
      </c>
      <c r="AA319">
        <v>0.10067643952061203</v>
      </c>
      <c r="AB319">
        <v>0</v>
      </c>
      <c r="AC319">
        <v>7.0272277032211825E-2</v>
      </c>
      <c r="AD319">
        <v>0</v>
      </c>
      <c r="AE319">
        <v>0.30002313058810776</v>
      </c>
      <c r="AF319">
        <v>0</v>
      </c>
      <c r="AG319">
        <v>5.1779182191019936E-2</v>
      </c>
      <c r="AH319">
        <v>0</v>
      </c>
      <c r="AI319">
        <v>7.6048551848301671E-2</v>
      </c>
      <c r="AJ319">
        <v>0</v>
      </c>
      <c r="AK319">
        <v>0.12036211490278159</v>
      </c>
      <c r="AL319">
        <v>0</v>
      </c>
      <c r="AM319">
        <v>0.11528584727822525</v>
      </c>
      <c r="AN319">
        <v>0</v>
      </c>
      <c r="AO319">
        <v>7.2663102002593197E-2</v>
      </c>
      <c r="AP319">
        <v>0</v>
      </c>
      <c r="AQ319">
        <v>6.7341793053861967E-2</v>
      </c>
      <c r="AR319">
        <v>1.3793103448275861E-3</v>
      </c>
      <c r="AS319">
        <v>8.3483076383206109E-2</v>
      </c>
      <c r="AT319">
        <v>0</v>
      </c>
      <c r="AU319">
        <v>0.11037924378136392</v>
      </c>
      <c r="AV319">
        <v>0</v>
      </c>
      <c r="AW319">
        <v>3.6295615949777156E-2</v>
      </c>
      <c r="AX319">
        <v>0</v>
      </c>
      <c r="AY319">
        <v>4.8979618213089722E-2</v>
      </c>
      <c r="AZ319">
        <v>0</v>
      </c>
      <c r="BA319">
        <v>5.0280636573550121E-2</v>
      </c>
      <c r="BB319">
        <v>0</v>
      </c>
      <c r="BC319">
        <v>8.7310152366552596E-2</v>
      </c>
      <c r="BD319">
        <v>0</v>
      </c>
      <c r="BE319">
        <v>0.1087675601372662</v>
      </c>
      <c r="BF319">
        <v>0</v>
      </c>
      <c r="BG319">
        <v>0.27937464992282679</v>
      </c>
      <c r="BH319">
        <v>0</v>
      </c>
      <c r="BI319">
        <v>0.13984961848921551</v>
      </c>
      <c r="BJ319">
        <v>0</v>
      </c>
      <c r="BK319">
        <v>6.8700066010936242E-2</v>
      </c>
      <c r="BL319">
        <v>0</v>
      </c>
      <c r="BM319">
        <v>0.19244030484046915</v>
      </c>
      <c r="BN319">
        <v>0</v>
      </c>
      <c r="BO319">
        <v>2.6493768927413824E-2</v>
      </c>
      <c r="BP319">
        <v>0</v>
      </c>
      <c r="BQ319">
        <v>4.3928298049628015E-2</v>
      </c>
      <c r="BR319">
        <v>0</v>
      </c>
      <c r="BS319">
        <v>4.2322059445064453E-2</v>
      </c>
      <c r="BT319">
        <v>0</v>
      </c>
      <c r="BU319">
        <v>2.9148860451251955E-2</v>
      </c>
      <c r="BV319">
        <v>0</v>
      </c>
      <c r="BW319">
        <v>3.3605846742695379E-2</v>
      </c>
      <c r="BX319">
        <v>0</v>
      </c>
      <c r="BY319">
        <v>0.10603682134404106</v>
      </c>
      <c r="BZ319">
        <v>0</v>
      </c>
      <c r="CA319">
        <v>6.1101546133416208E-2</v>
      </c>
      <c r="CB319">
        <v>0</v>
      </c>
      <c r="CC319">
        <v>6.7732582043408165E-2</v>
      </c>
      <c r="CD319">
        <v>0</v>
      </c>
      <c r="CE319">
        <v>0.19059380629994244</v>
      </c>
      <c r="CF319">
        <v>1.0280373831775701E-3</v>
      </c>
      <c r="CG319">
        <v>7.0522459129869916E-2</v>
      </c>
      <c r="CH319">
        <v>0</v>
      </c>
      <c r="CI319">
        <v>1.4206680927588205E-2</v>
      </c>
      <c r="CJ319">
        <v>0</v>
      </c>
      <c r="CK319">
        <v>5.7972538166947175E-2</v>
      </c>
      <c r="CL319">
        <v>0</v>
      </c>
      <c r="CM319">
        <v>3.2153806722201216E-2</v>
      </c>
      <c r="CN319">
        <v>0</v>
      </c>
      <c r="CO319">
        <v>2.0991866659413227E-2</v>
      </c>
    </row>
    <row r="320" spans="1:93">
      <c r="A320">
        <v>5082</v>
      </c>
      <c r="B320" s="32" t="s">
        <v>359</v>
      </c>
      <c r="C320" t="e">
        <f t="shared" si="6"/>
        <v>#N/A</v>
      </c>
      <c r="D320">
        <v>0</v>
      </c>
      <c r="E320">
        <v>4.4129730832108333E-2</v>
      </c>
      <c r="F320">
        <v>0</v>
      </c>
      <c r="G320">
        <v>2.1216140376167515E-2</v>
      </c>
      <c r="H320">
        <v>1.25E-4</v>
      </c>
      <c r="I320">
        <v>4.370104092693685E-2</v>
      </c>
      <c r="J320">
        <v>0</v>
      </c>
      <c r="K320">
        <v>3.0549483254102838E-2</v>
      </c>
      <c r="L320">
        <v>0</v>
      </c>
      <c r="M320">
        <v>5.2060536204912383E-2</v>
      </c>
      <c r="N320">
        <v>5.3475935828877003E-5</v>
      </c>
      <c r="O320">
        <v>3.0716078000694945E-2</v>
      </c>
      <c r="P320">
        <v>0</v>
      </c>
      <c r="Q320">
        <v>4.6857138827994103E-2</v>
      </c>
      <c r="R320">
        <v>0</v>
      </c>
      <c r="S320">
        <v>4.5685444246297932E-2</v>
      </c>
      <c r="T320">
        <v>0</v>
      </c>
      <c r="U320">
        <v>0.11562010379185829</v>
      </c>
      <c r="V320">
        <v>0</v>
      </c>
      <c r="W320">
        <v>0.11505821239365713</v>
      </c>
      <c r="X320">
        <v>0</v>
      </c>
      <c r="Y320">
        <v>0.24248997946103654</v>
      </c>
      <c r="Z320">
        <v>0</v>
      </c>
      <c r="AA320">
        <v>0.10835217773280766</v>
      </c>
      <c r="AB320">
        <v>0</v>
      </c>
      <c r="AC320">
        <v>8.0889627352221868E-2</v>
      </c>
      <c r="AD320">
        <v>0</v>
      </c>
      <c r="AE320">
        <v>0.35905523038363685</v>
      </c>
      <c r="AF320">
        <v>0</v>
      </c>
      <c r="AG320">
        <v>6.7981336749247723E-2</v>
      </c>
      <c r="AH320">
        <v>0</v>
      </c>
      <c r="AI320">
        <v>8.7338643817444217E-2</v>
      </c>
      <c r="AJ320">
        <v>0</v>
      </c>
      <c r="AK320">
        <v>8.5438822435927375E-2</v>
      </c>
      <c r="AL320">
        <v>0</v>
      </c>
      <c r="AM320">
        <v>6.4666075109960225E-2</v>
      </c>
      <c r="AN320">
        <v>0</v>
      </c>
      <c r="AO320">
        <v>5.6207792445471097E-2</v>
      </c>
      <c r="AP320">
        <v>0</v>
      </c>
      <c r="AQ320">
        <v>5.2930639191837915E-2</v>
      </c>
      <c r="AR320">
        <v>0</v>
      </c>
      <c r="AS320">
        <v>9.8351089946626294E-2</v>
      </c>
      <c r="AT320">
        <v>0</v>
      </c>
      <c r="AU320">
        <v>4.1097607002478075E-2</v>
      </c>
      <c r="AV320">
        <v>0</v>
      </c>
      <c r="AW320">
        <v>8.4914419540291219E-2</v>
      </c>
      <c r="AX320">
        <v>0</v>
      </c>
      <c r="AY320">
        <v>5.5632628905525339E-2</v>
      </c>
      <c r="AZ320">
        <v>0</v>
      </c>
      <c r="BA320">
        <v>6.402293568424805E-2</v>
      </c>
      <c r="BB320">
        <v>0</v>
      </c>
      <c r="BC320">
        <v>0.10822902777095071</v>
      </c>
      <c r="BD320">
        <v>0</v>
      </c>
      <c r="BE320">
        <v>9.6951082259225566E-2</v>
      </c>
      <c r="BF320">
        <v>0</v>
      </c>
      <c r="BG320">
        <v>0.3868807667392723</v>
      </c>
      <c r="BH320">
        <v>0</v>
      </c>
      <c r="BI320">
        <v>0.4562953654663332</v>
      </c>
      <c r="BJ320">
        <v>0</v>
      </c>
      <c r="BK320">
        <v>4.2807182171740142E-2</v>
      </c>
      <c r="BL320">
        <v>0</v>
      </c>
      <c r="BM320">
        <v>8.8555427876447171E-2</v>
      </c>
      <c r="BN320">
        <v>0</v>
      </c>
      <c r="BO320">
        <v>2.733397729258337E-2</v>
      </c>
      <c r="BP320">
        <v>0</v>
      </c>
      <c r="BQ320">
        <v>3.4671280763349056E-2</v>
      </c>
      <c r="BR320">
        <v>0</v>
      </c>
      <c r="BS320">
        <v>7.2351714403030648E-2</v>
      </c>
      <c r="BT320">
        <v>0</v>
      </c>
      <c r="BU320">
        <v>5.2826226072057246E-2</v>
      </c>
      <c r="BV320">
        <v>1.7094017094017094E-4</v>
      </c>
      <c r="BW320">
        <v>6.9297123382799322E-2</v>
      </c>
      <c r="BX320">
        <v>0</v>
      </c>
      <c r="BY320">
        <v>0.12686578968681542</v>
      </c>
      <c r="BZ320">
        <v>0</v>
      </c>
      <c r="CA320">
        <v>5.0757127860063755E-2</v>
      </c>
      <c r="CB320">
        <v>0</v>
      </c>
      <c r="CC320">
        <v>4.8240976557092211E-2</v>
      </c>
      <c r="CD320">
        <v>0</v>
      </c>
      <c r="CE320">
        <v>0.26028621264148666</v>
      </c>
      <c r="CF320">
        <v>0</v>
      </c>
      <c r="CG320">
        <v>4.1970266264643015E-2</v>
      </c>
      <c r="CH320">
        <v>0</v>
      </c>
      <c r="CI320">
        <v>1.7732437619639142E-2</v>
      </c>
      <c r="CJ320">
        <v>0</v>
      </c>
      <c r="CK320">
        <v>8.6900692016964362E-2</v>
      </c>
      <c r="CL320">
        <v>0</v>
      </c>
      <c r="CM320">
        <v>4.3133258024345651E-2</v>
      </c>
      <c r="CN320">
        <v>0</v>
      </c>
      <c r="CO320">
        <v>1.5196071599568286E-2</v>
      </c>
    </row>
    <row r="321" spans="1:93">
      <c r="A321">
        <v>5083</v>
      </c>
      <c r="B321" s="32" t="s">
        <v>360</v>
      </c>
      <c r="C321" t="e">
        <f t="shared" si="6"/>
        <v>#N/A</v>
      </c>
      <c r="D321">
        <v>0</v>
      </c>
      <c r="E321">
        <v>5.4081712095294443E-2</v>
      </c>
      <c r="F321">
        <v>0</v>
      </c>
      <c r="G321">
        <v>2.6349066915789126E-2</v>
      </c>
      <c r="H321">
        <v>0</v>
      </c>
      <c r="I321">
        <v>2.8071628054499476E-2</v>
      </c>
      <c r="J321">
        <v>0</v>
      </c>
      <c r="K321">
        <v>3.1246401933076637E-2</v>
      </c>
      <c r="L321">
        <v>0</v>
      </c>
      <c r="M321">
        <v>6.5505507380293718E-2</v>
      </c>
      <c r="N321">
        <v>0</v>
      </c>
      <c r="O321">
        <v>2.7724082716588612E-2</v>
      </c>
      <c r="P321">
        <v>0</v>
      </c>
      <c r="Q321">
        <v>6.1291326977609695E-2</v>
      </c>
      <c r="R321">
        <v>0</v>
      </c>
      <c r="S321">
        <v>6.6191041881832793E-2</v>
      </c>
      <c r="T321">
        <v>0</v>
      </c>
      <c r="U321">
        <v>0.24353908727081761</v>
      </c>
      <c r="V321">
        <v>0</v>
      </c>
      <c r="W321">
        <v>0.30182178440091739</v>
      </c>
      <c r="X321">
        <v>0</v>
      </c>
      <c r="Y321">
        <v>0.15696631435561009</v>
      </c>
      <c r="Z321">
        <v>0</v>
      </c>
      <c r="AA321">
        <v>2.7902963239336286E-2</v>
      </c>
      <c r="AB321">
        <v>0</v>
      </c>
      <c r="AC321">
        <v>5.7404416439004693E-2</v>
      </c>
      <c r="AD321">
        <v>0</v>
      </c>
      <c r="AE321">
        <v>0.21656783616863864</v>
      </c>
      <c r="AF321">
        <v>0</v>
      </c>
      <c r="AG321">
        <v>7.9821280017764465E-2</v>
      </c>
      <c r="AH321">
        <v>0</v>
      </c>
      <c r="AI321">
        <v>8.6779551560588863E-2</v>
      </c>
      <c r="AJ321">
        <v>0</v>
      </c>
      <c r="AK321">
        <v>0.10338447869503191</v>
      </c>
      <c r="AL321">
        <v>0</v>
      </c>
      <c r="AM321">
        <v>6.8263126103618649E-2</v>
      </c>
      <c r="AN321">
        <v>0</v>
      </c>
      <c r="AO321">
        <v>7.4091177276751602E-2</v>
      </c>
      <c r="AP321">
        <v>0</v>
      </c>
      <c r="AQ321">
        <v>7.2059580614348764E-2</v>
      </c>
      <c r="AR321">
        <v>0</v>
      </c>
      <c r="AS321">
        <v>9.0942765840202278E-2</v>
      </c>
      <c r="AT321">
        <v>0</v>
      </c>
      <c r="AU321">
        <v>7.6971877767121555E-2</v>
      </c>
      <c r="AV321">
        <v>0</v>
      </c>
      <c r="AW321">
        <v>4.9989096720976067E-2</v>
      </c>
      <c r="AX321">
        <v>0</v>
      </c>
      <c r="AY321">
        <v>6.3059596821381014E-2</v>
      </c>
      <c r="AZ321">
        <v>0</v>
      </c>
      <c r="BA321">
        <v>0.18106207733146321</v>
      </c>
      <c r="BB321">
        <v>0</v>
      </c>
      <c r="BC321">
        <v>5.2220231666084416E-2</v>
      </c>
      <c r="BD321">
        <v>0</v>
      </c>
      <c r="BE321">
        <v>0.14976716269029736</v>
      </c>
      <c r="BF321">
        <v>0</v>
      </c>
      <c r="BG321">
        <v>0.29572476276688647</v>
      </c>
      <c r="BH321">
        <v>0</v>
      </c>
      <c r="BI321">
        <v>0.37419191861823509</v>
      </c>
      <c r="BJ321">
        <v>0</v>
      </c>
      <c r="BK321">
        <v>5.5637655008685304E-2</v>
      </c>
      <c r="BL321">
        <v>0</v>
      </c>
      <c r="BM321">
        <v>8.8160156087158381E-2</v>
      </c>
      <c r="BN321">
        <v>0</v>
      </c>
      <c r="BO321">
        <v>4.6796373684923537E-2</v>
      </c>
      <c r="BP321">
        <v>0</v>
      </c>
      <c r="BQ321">
        <v>4.9909913844345559E-2</v>
      </c>
      <c r="BR321">
        <v>0</v>
      </c>
      <c r="BS321">
        <v>6.4094320405093788E-2</v>
      </c>
      <c r="BT321">
        <v>0</v>
      </c>
      <c r="BU321">
        <v>4.1310843111413968E-2</v>
      </c>
      <c r="BV321">
        <v>0</v>
      </c>
      <c r="BW321">
        <v>4.042533018705069E-2</v>
      </c>
      <c r="BX321">
        <v>0</v>
      </c>
      <c r="BY321">
        <v>8.9389631113541729E-2</v>
      </c>
      <c r="BZ321">
        <v>0</v>
      </c>
      <c r="CA321">
        <v>5.982970047815659E-2</v>
      </c>
      <c r="CB321">
        <v>0</v>
      </c>
      <c r="CC321">
        <v>0.11789991534773843</v>
      </c>
      <c r="CD321">
        <v>0</v>
      </c>
      <c r="CE321">
        <v>0.23041442984532914</v>
      </c>
      <c r="CF321">
        <v>0</v>
      </c>
      <c r="CG321">
        <v>0.12006139668476871</v>
      </c>
      <c r="CH321">
        <v>0</v>
      </c>
      <c r="CI321">
        <v>1.6513217997618252E-2</v>
      </c>
      <c r="CJ321">
        <v>0</v>
      </c>
      <c r="CK321">
        <v>4.152387654389128E-2</v>
      </c>
      <c r="CL321">
        <v>0</v>
      </c>
      <c r="CM321">
        <v>5.1482088541006714E-2</v>
      </c>
      <c r="CN321">
        <v>6.8027210884353753E-5</v>
      </c>
      <c r="CO321">
        <v>2.6028602513674851E-2</v>
      </c>
    </row>
    <row r="322" spans="1:93">
      <c r="A322">
        <v>5095</v>
      </c>
      <c r="B322" s="32" t="s">
        <v>361</v>
      </c>
      <c r="C322" t="e">
        <f t="shared" si="6"/>
        <v>#N/A</v>
      </c>
      <c r="D322">
        <v>0</v>
      </c>
      <c r="E322">
        <v>3.8614766735291836E-2</v>
      </c>
      <c r="F322">
        <v>0</v>
      </c>
      <c r="G322">
        <v>2.363657692596112E-2</v>
      </c>
      <c r="H322">
        <v>0</v>
      </c>
      <c r="I322">
        <v>2.6995791843873119E-2</v>
      </c>
      <c r="J322">
        <v>0</v>
      </c>
      <c r="K322">
        <v>2.8220440097984533E-2</v>
      </c>
      <c r="L322">
        <v>0</v>
      </c>
      <c r="M322">
        <v>6.7517570026077084E-2</v>
      </c>
      <c r="N322">
        <v>0</v>
      </c>
      <c r="O322">
        <v>2.8218496209983186E-2</v>
      </c>
      <c r="P322">
        <v>8.9541284403669721E-2</v>
      </c>
      <c r="Q322">
        <v>0.3956117626748169</v>
      </c>
      <c r="R322">
        <v>2.6605504587155966E-3</v>
      </c>
      <c r="S322">
        <v>4.9119450038016509E-2</v>
      </c>
      <c r="T322">
        <v>0</v>
      </c>
      <c r="U322">
        <v>0.15755323355025186</v>
      </c>
      <c r="V322">
        <v>0</v>
      </c>
      <c r="W322">
        <v>0.29616049534652727</v>
      </c>
      <c r="X322">
        <v>0</v>
      </c>
      <c r="Y322">
        <v>0.33327558755739384</v>
      </c>
      <c r="Z322">
        <v>0</v>
      </c>
      <c r="AA322">
        <v>4.4271587924420923E-2</v>
      </c>
      <c r="AB322">
        <v>0</v>
      </c>
      <c r="AC322">
        <v>6.7714683989831798E-2</v>
      </c>
      <c r="AD322">
        <v>0</v>
      </c>
      <c r="AE322">
        <v>0.79915444839107164</v>
      </c>
      <c r="AF322">
        <v>0</v>
      </c>
      <c r="AG322">
        <v>5.4244408426902035E-2</v>
      </c>
      <c r="AH322">
        <v>0</v>
      </c>
      <c r="AI322">
        <v>8.365361255014199E-2</v>
      </c>
      <c r="AJ322">
        <v>0</v>
      </c>
      <c r="AK322">
        <v>0.14935270544272811</v>
      </c>
      <c r="AL322">
        <v>0</v>
      </c>
      <c r="AM322">
        <v>5.9020748426925992E-2</v>
      </c>
      <c r="AN322">
        <v>0</v>
      </c>
      <c r="AO322">
        <v>5.6207308476323728E-2</v>
      </c>
      <c r="AP322">
        <v>0</v>
      </c>
      <c r="AQ322">
        <v>8.3234634620691653E-2</v>
      </c>
      <c r="AR322">
        <v>3.9655172413793098E-3</v>
      </c>
      <c r="AS322">
        <v>0.13018364673870453</v>
      </c>
      <c r="AT322">
        <v>0</v>
      </c>
      <c r="AU322">
        <v>9.0401148426132699E-2</v>
      </c>
      <c r="AV322">
        <v>0</v>
      </c>
      <c r="AW322">
        <v>5.296977420848583E-2</v>
      </c>
      <c r="AX322">
        <v>0</v>
      </c>
      <c r="AY322">
        <v>9.3442703053129753E-2</v>
      </c>
      <c r="AZ322">
        <v>0</v>
      </c>
      <c r="BA322">
        <v>0.14613541205288194</v>
      </c>
      <c r="BB322">
        <v>0</v>
      </c>
      <c r="BC322">
        <v>5.0641110297911331E-2</v>
      </c>
      <c r="BD322">
        <v>0</v>
      </c>
      <c r="BE322">
        <v>0.15977096192996901</v>
      </c>
      <c r="BF322">
        <v>0</v>
      </c>
      <c r="BG322">
        <v>0.38313364396632382</v>
      </c>
      <c r="BH322">
        <v>0</v>
      </c>
      <c r="BI322">
        <v>0.38081273853980163</v>
      </c>
      <c r="BJ322">
        <v>0</v>
      </c>
      <c r="BK322">
        <v>5.6118757394414492E-2</v>
      </c>
      <c r="BL322">
        <v>0</v>
      </c>
      <c r="BM322">
        <v>0.1221920954514616</v>
      </c>
      <c r="BN322">
        <v>0</v>
      </c>
      <c r="BO322">
        <v>3.191051438151396E-2</v>
      </c>
      <c r="BP322">
        <v>0</v>
      </c>
      <c r="BQ322">
        <v>4.2743216985386419E-2</v>
      </c>
      <c r="BR322">
        <v>0</v>
      </c>
      <c r="BS322">
        <v>7.8503532917111707E-2</v>
      </c>
      <c r="BT322">
        <v>0</v>
      </c>
      <c r="BU322">
        <v>5.4300552068975307E-2</v>
      </c>
      <c r="BV322">
        <v>0</v>
      </c>
      <c r="BW322">
        <v>4.2756487364155313E-2</v>
      </c>
      <c r="BX322">
        <v>0</v>
      </c>
      <c r="BY322">
        <v>0.13285790989783877</v>
      </c>
      <c r="BZ322">
        <v>3.3333333333333332E-4</v>
      </c>
      <c r="CA322">
        <v>6.1905785938256727E-2</v>
      </c>
      <c r="CB322">
        <v>0</v>
      </c>
      <c r="CC322">
        <v>5.5273804096895036E-2</v>
      </c>
      <c r="CD322">
        <v>0</v>
      </c>
      <c r="CE322">
        <v>0.11083988879503087</v>
      </c>
      <c r="CF322">
        <v>0</v>
      </c>
      <c r="CG322">
        <v>6.5680920352335456E-2</v>
      </c>
      <c r="CH322">
        <v>1.7985611510791367E-4</v>
      </c>
      <c r="CI322">
        <v>2.7321505201299702E-2</v>
      </c>
      <c r="CJ322">
        <v>0</v>
      </c>
      <c r="CK322">
        <v>4.0637464738268757E-2</v>
      </c>
      <c r="CL322">
        <v>0</v>
      </c>
      <c r="CM322">
        <v>4.4477609263230175E-2</v>
      </c>
      <c r="CN322">
        <v>0</v>
      </c>
      <c r="CO322">
        <v>1.6032392328045614E-2</v>
      </c>
    </row>
    <row r="323" spans="1:93">
      <c r="A323">
        <v>5103</v>
      </c>
      <c r="B323" s="32" t="s">
        <v>362</v>
      </c>
      <c r="C323" t="e">
        <f t="shared" si="6"/>
        <v>#N/A</v>
      </c>
      <c r="D323">
        <v>1.9230769230769231E-4</v>
      </c>
      <c r="E323">
        <v>4.3067610589725004E-2</v>
      </c>
      <c r="F323">
        <v>0</v>
      </c>
      <c r="G323">
        <v>2.1701140383615678E-2</v>
      </c>
      <c r="H323">
        <v>0</v>
      </c>
      <c r="I323">
        <v>3.485310709115317E-2</v>
      </c>
      <c r="J323">
        <v>0</v>
      </c>
      <c r="K323">
        <v>2.508779264371367E-2</v>
      </c>
      <c r="L323">
        <v>0</v>
      </c>
      <c r="M323">
        <v>5.6104355177356693E-2</v>
      </c>
      <c r="N323">
        <v>0</v>
      </c>
      <c r="O323">
        <v>2.2690283931641082E-2</v>
      </c>
      <c r="P323">
        <v>0</v>
      </c>
      <c r="Q323">
        <v>5.3340457632476732E-2</v>
      </c>
      <c r="R323">
        <v>0</v>
      </c>
      <c r="S323">
        <v>3.657961463466617E-2</v>
      </c>
      <c r="T323">
        <v>0</v>
      </c>
      <c r="U323">
        <v>0.11741252773944955</v>
      </c>
      <c r="V323">
        <v>0</v>
      </c>
      <c r="W323">
        <v>0.12401360545292503</v>
      </c>
      <c r="X323">
        <v>0</v>
      </c>
      <c r="Y323">
        <v>0.50438287065286114</v>
      </c>
      <c r="Z323">
        <v>0</v>
      </c>
      <c r="AA323">
        <v>0.10040684515238664</v>
      </c>
      <c r="AB323">
        <v>0</v>
      </c>
      <c r="AC323">
        <v>8.7273762213835454E-2</v>
      </c>
      <c r="AD323">
        <v>0</v>
      </c>
      <c r="AE323">
        <v>0.60899193879570523</v>
      </c>
      <c r="AF323">
        <v>0</v>
      </c>
      <c r="AG323">
        <v>7.9030526902066411E-2</v>
      </c>
      <c r="AH323">
        <v>0</v>
      </c>
      <c r="AI323">
        <v>7.3320392715797669E-2</v>
      </c>
      <c r="AJ323">
        <v>0</v>
      </c>
      <c r="AK323">
        <v>0.10497948927917747</v>
      </c>
      <c r="AL323">
        <v>0</v>
      </c>
      <c r="AM323">
        <v>5.8744710349949027E-2</v>
      </c>
      <c r="AN323">
        <v>0</v>
      </c>
      <c r="AO323">
        <v>6.5867611572193993E-2</v>
      </c>
      <c r="AP323">
        <v>0</v>
      </c>
      <c r="AQ323">
        <v>9.7711794372409025E-2</v>
      </c>
      <c r="AR323">
        <v>0</v>
      </c>
      <c r="AS323">
        <v>7.2139001265268107E-2</v>
      </c>
      <c r="AT323">
        <v>0</v>
      </c>
      <c r="AU323">
        <v>7.271321627587457E-2</v>
      </c>
      <c r="AV323">
        <v>0</v>
      </c>
      <c r="AW323">
        <v>3.4738409228224167E-2</v>
      </c>
      <c r="AX323">
        <v>0</v>
      </c>
      <c r="AY323">
        <v>0.10005707742021142</v>
      </c>
      <c r="AZ323">
        <v>0</v>
      </c>
      <c r="BA323">
        <v>0.16417507528712924</v>
      </c>
      <c r="BB323">
        <v>0</v>
      </c>
      <c r="BC323">
        <v>0.11995310239705126</v>
      </c>
      <c r="BD323">
        <v>0</v>
      </c>
      <c r="BE323">
        <v>0.12530976280268574</v>
      </c>
      <c r="BF323">
        <v>0</v>
      </c>
      <c r="BG323">
        <v>7.2741797729460128E-2</v>
      </c>
      <c r="BH323">
        <v>0</v>
      </c>
      <c r="BI323">
        <v>0.34027854611905056</v>
      </c>
      <c r="BJ323">
        <v>0</v>
      </c>
      <c r="BK323">
        <v>3.3875753226543417E-2</v>
      </c>
      <c r="BL323">
        <v>0</v>
      </c>
      <c r="BM323">
        <v>0.16754534384525407</v>
      </c>
      <c r="BN323">
        <v>0</v>
      </c>
      <c r="BO323">
        <v>3.4188110253248409E-2</v>
      </c>
      <c r="BP323">
        <v>0</v>
      </c>
      <c r="BQ323">
        <v>4.3370589122123757E-2</v>
      </c>
      <c r="BR323">
        <v>0</v>
      </c>
      <c r="BS323">
        <v>0.1109505340325147</v>
      </c>
      <c r="BT323">
        <v>0</v>
      </c>
      <c r="BU323">
        <v>6.1072820378126426E-2</v>
      </c>
      <c r="BV323">
        <v>0</v>
      </c>
      <c r="BW323">
        <v>4.3302870734645116E-2</v>
      </c>
      <c r="BX323">
        <v>0</v>
      </c>
      <c r="BY323">
        <v>9.2889885095608263E-2</v>
      </c>
      <c r="BZ323">
        <v>0</v>
      </c>
      <c r="CA323">
        <v>5.0526737428014411E-2</v>
      </c>
      <c r="CB323">
        <v>0</v>
      </c>
      <c r="CC323">
        <v>5.6041271063442519E-2</v>
      </c>
      <c r="CD323">
        <v>0</v>
      </c>
      <c r="CE323">
        <v>0.17337027462980073</v>
      </c>
      <c r="CF323">
        <v>0</v>
      </c>
      <c r="CG323">
        <v>4.1594664460855565E-2</v>
      </c>
      <c r="CH323">
        <v>0</v>
      </c>
      <c r="CI323">
        <v>1.6000287526169409E-2</v>
      </c>
      <c r="CJ323">
        <v>0</v>
      </c>
      <c r="CK323">
        <v>3.8748910278932736E-2</v>
      </c>
      <c r="CL323">
        <v>0</v>
      </c>
      <c r="CM323">
        <v>2.5800321037858537E-2</v>
      </c>
      <c r="CN323">
        <v>0</v>
      </c>
      <c r="CO323">
        <v>1.5101748451110817E-2</v>
      </c>
    </row>
    <row r="324" spans="1:93">
      <c r="A324">
        <v>5108</v>
      </c>
      <c r="B324" s="32" t="s">
        <v>363</v>
      </c>
      <c r="C324" t="e">
        <f t="shared" si="6"/>
        <v>#N/A</v>
      </c>
      <c r="D324">
        <v>0</v>
      </c>
      <c r="E324">
        <v>6.4411887793550268E-2</v>
      </c>
      <c r="F324">
        <v>0</v>
      </c>
      <c r="G324">
        <v>3.7789949828371062E-2</v>
      </c>
      <c r="H324">
        <v>0</v>
      </c>
      <c r="I324">
        <v>2.8440859485058197E-2</v>
      </c>
      <c r="J324">
        <v>0</v>
      </c>
      <c r="K324">
        <v>3.2229202164298379E-2</v>
      </c>
      <c r="L324">
        <v>0</v>
      </c>
      <c r="M324">
        <v>4.7543311166174204E-2</v>
      </c>
      <c r="N324">
        <v>0</v>
      </c>
      <c r="O324">
        <v>2.5956333969328418E-2</v>
      </c>
      <c r="P324">
        <v>0</v>
      </c>
      <c r="Q324">
        <v>4.6798574878526643E-2</v>
      </c>
      <c r="R324">
        <v>0</v>
      </c>
      <c r="S324">
        <v>2.8282828568571162E-2</v>
      </c>
      <c r="T324">
        <v>0</v>
      </c>
      <c r="U324">
        <v>0.13798729089754938</v>
      </c>
      <c r="V324">
        <v>0</v>
      </c>
      <c r="W324">
        <v>9.8112193942751183E-2</v>
      </c>
      <c r="X324">
        <v>0</v>
      </c>
      <c r="Y324">
        <v>0.11306983894411404</v>
      </c>
      <c r="Z324">
        <v>0</v>
      </c>
      <c r="AA324">
        <v>0.10898168470325684</v>
      </c>
      <c r="AB324">
        <v>0</v>
      </c>
      <c r="AC324">
        <v>0.10984372564878907</v>
      </c>
      <c r="AD324">
        <v>0</v>
      </c>
      <c r="AE324">
        <v>0.36034432963984647</v>
      </c>
      <c r="AF324">
        <v>0</v>
      </c>
      <c r="AG324">
        <v>0.18943246518452586</v>
      </c>
      <c r="AH324">
        <v>0</v>
      </c>
      <c r="AI324">
        <v>6.2654861448783974E-2</v>
      </c>
      <c r="AJ324">
        <v>0</v>
      </c>
      <c r="AK324">
        <v>0.1492472665567362</v>
      </c>
      <c r="AL324">
        <v>0</v>
      </c>
      <c r="AM324">
        <v>2.8602940632411929E-2</v>
      </c>
      <c r="AN324">
        <v>7.8125000000000004E-4</v>
      </c>
      <c r="AO324">
        <v>6.5869943714477977E-2</v>
      </c>
      <c r="AP324">
        <v>0</v>
      </c>
      <c r="AQ324">
        <v>0.11598816890326599</v>
      </c>
      <c r="AR324">
        <v>3.4482758620689653E-4</v>
      </c>
      <c r="AS324">
        <v>8.9249222082683932E-2</v>
      </c>
      <c r="AT324">
        <v>0</v>
      </c>
      <c r="AU324">
        <v>9.2681552031721515E-2</v>
      </c>
      <c r="AV324">
        <v>0</v>
      </c>
      <c r="AW324">
        <v>3.508012915520916E-2</v>
      </c>
      <c r="AX324">
        <v>0</v>
      </c>
      <c r="AY324">
        <v>5.4110730886948025E-2</v>
      </c>
      <c r="AZ324">
        <v>0</v>
      </c>
      <c r="BA324">
        <v>0.10417627930444126</v>
      </c>
      <c r="BB324">
        <v>0</v>
      </c>
      <c r="BC324">
        <v>6.4243697163710367E-2</v>
      </c>
      <c r="BD324">
        <v>0</v>
      </c>
      <c r="BE324">
        <v>0.14491907277430868</v>
      </c>
      <c r="BF324">
        <v>0</v>
      </c>
      <c r="BG324">
        <v>5.506190317559076E-2</v>
      </c>
      <c r="BH324">
        <v>0</v>
      </c>
      <c r="BI324">
        <v>0.12516180147175404</v>
      </c>
      <c r="BJ324">
        <v>0</v>
      </c>
      <c r="BK324">
        <v>3.0518326245449347E-2</v>
      </c>
      <c r="BL324">
        <v>0</v>
      </c>
      <c r="BM324">
        <v>7.5857504810688356E-2</v>
      </c>
      <c r="BN324">
        <v>0</v>
      </c>
      <c r="BO324">
        <v>2.6116435568826819E-2</v>
      </c>
      <c r="BP324">
        <v>0</v>
      </c>
      <c r="BQ324">
        <v>4.9908077318387659E-2</v>
      </c>
      <c r="BR324">
        <v>0</v>
      </c>
      <c r="BS324">
        <v>8.1349395648752321E-2</v>
      </c>
      <c r="BT324">
        <v>0</v>
      </c>
      <c r="BU324">
        <v>3.6644839806287098E-2</v>
      </c>
      <c r="BV324">
        <v>0</v>
      </c>
      <c r="BW324">
        <v>3.5558375100726673E-2</v>
      </c>
      <c r="BX324">
        <v>0</v>
      </c>
      <c r="BY324">
        <v>0.21558135154023228</v>
      </c>
      <c r="BZ324">
        <v>0</v>
      </c>
      <c r="CA324">
        <v>5.3350582269201585E-2</v>
      </c>
      <c r="CB324">
        <v>0</v>
      </c>
      <c r="CC324">
        <v>8.8544085660819644E-2</v>
      </c>
      <c r="CD324">
        <v>0</v>
      </c>
      <c r="CE324">
        <v>0.25537233582162</v>
      </c>
      <c r="CF324">
        <v>0</v>
      </c>
      <c r="CG324">
        <v>5.9368867820151522E-2</v>
      </c>
      <c r="CH324">
        <v>0</v>
      </c>
      <c r="CI324">
        <v>1.8568642369541873E-2</v>
      </c>
      <c r="CJ324">
        <v>0</v>
      </c>
      <c r="CK324">
        <v>0.13093742918293494</v>
      </c>
      <c r="CL324">
        <v>0</v>
      </c>
      <c r="CM324">
        <v>7.3340254835239899E-2</v>
      </c>
      <c r="CN324">
        <v>0</v>
      </c>
      <c r="CO324">
        <v>1.6597215030078855E-2</v>
      </c>
    </row>
    <row r="325" spans="1:93">
      <c r="A325">
        <v>5114</v>
      </c>
      <c r="B325" s="32" t="s">
        <v>364</v>
      </c>
      <c r="C325" t="e">
        <f t="shared" si="6"/>
        <v>#N/A</v>
      </c>
      <c r="D325">
        <v>0</v>
      </c>
      <c r="E325">
        <v>4.7323887784453018E-2</v>
      </c>
      <c r="F325">
        <v>0</v>
      </c>
      <c r="G325">
        <v>3.635549713890901E-2</v>
      </c>
      <c r="H325">
        <v>0</v>
      </c>
      <c r="I325">
        <v>2.531685593274631E-2</v>
      </c>
      <c r="J325">
        <v>0</v>
      </c>
      <c r="K325">
        <v>2.050810713463885E-2</v>
      </c>
      <c r="L325">
        <v>0</v>
      </c>
      <c r="M325">
        <v>7.0351509816729232E-2</v>
      </c>
      <c r="N325">
        <v>0</v>
      </c>
      <c r="O325">
        <v>2.3408852971466665E-2</v>
      </c>
      <c r="P325">
        <v>0</v>
      </c>
      <c r="Q325">
        <v>6.5561404269379245E-2</v>
      </c>
      <c r="R325">
        <v>0</v>
      </c>
      <c r="S325">
        <v>4.0238532701272763E-2</v>
      </c>
      <c r="T325">
        <v>0</v>
      </c>
      <c r="U325">
        <v>0.24748325983061895</v>
      </c>
      <c r="V325">
        <v>0</v>
      </c>
      <c r="W325">
        <v>0.18582660399597062</v>
      </c>
      <c r="X325">
        <v>0</v>
      </c>
      <c r="Y325">
        <v>0.10443275645151766</v>
      </c>
      <c r="Z325">
        <v>0</v>
      </c>
      <c r="AA325">
        <v>0.15467759668384942</v>
      </c>
      <c r="AB325">
        <v>0</v>
      </c>
      <c r="AC325">
        <v>6.0764071022543623E-2</v>
      </c>
      <c r="AD325">
        <v>0</v>
      </c>
      <c r="AE325">
        <v>0.45019505401399712</v>
      </c>
      <c r="AF325">
        <v>0</v>
      </c>
      <c r="AG325">
        <v>9.8087724615122079E-2</v>
      </c>
      <c r="AH325">
        <v>0</v>
      </c>
      <c r="AI325">
        <v>7.0504305440934403E-2</v>
      </c>
      <c r="AJ325">
        <v>0</v>
      </c>
      <c r="AK325">
        <v>7.1582189830921641E-2</v>
      </c>
      <c r="AL325">
        <v>0</v>
      </c>
      <c r="AM325">
        <v>0.12653127129789549</v>
      </c>
      <c r="AN325">
        <v>0</v>
      </c>
      <c r="AO325">
        <v>4.0161908543914944E-2</v>
      </c>
      <c r="AP325">
        <v>0</v>
      </c>
      <c r="AQ325">
        <v>4.3812308223091609E-2</v>
      </c>
      <c r="AR325">
        <v>0</v>
      </c>
      <c r="AS325">
        <v>7.6533585039274751E-2</v>
      </c>
      <c r="AT325">
        <v>0</v>
      </c>
      <c r="AU325">
        <v>7.8371242845641551E-2</v>
      </c>
      <c r="AV325">
        <v>0</v>
      </c>
      <c r="AW325">
        <v>5.4875119388232675E-2</v>
      </c>
      <c r="AX325">
        <v>0</v>
      </c>
      <c r="AY325">
        <v>2.6317620745731775E-2</v>
      </c>
      <c r="AZ325">
        <v>0</v>
      </c>
      <c r="BA325">
        <v>6.2411484675033484E-2</v>
      </c>
      <c r="BB325">
        <v>0</v>
      </c>
      <c r="BC325">
        <v>0.11790446151950576</v>
      </c>
      <c r="BD325">
        <v>0</v>
      </c>
      <c r="BE325">
        <v>8.6804054596484354E-2</v>
      </c>
      <c r="BF325">
        <v>0</v>
      </c>
      <c r="BG325">
        <v>0.21367172382080893</v>
      </c>
      <c r="BH325">
        <v>0</v>
      </c>
      <c r="BI325">
        <v>0.41209341428638457</v>
      </c>
      <c r="BJ325">
        <v>0</v>
      </c>
      <c r="BK325">
        <v>5.6216688194904919E-2</v>
      </c>
      <c r="BL325">
        <v>0</v>
      </c>
      <c r="BM325">
        <v>0.1151751558785712</v>
      </c>
      <c r="BN325">
        <v>0</v>
      </c>
      <c r="BO325">
        <v>2.597031855300537E-2</v>
      </c>
      <c r="BP325">
        <v>0</v>
      </c>
      <c r="BQ325">
        <v>2.7180579066455521E-2</v>
      </c>
      <c r="BR325">
        <v>0</v>
      </c>
      <c r="BS325">
        <v>7.0420675281842565E-2</v>
      </c>
      <c r="BT325">
        <v>0</v>
      </c>
      <c r="BU325">
        <v>3.4079953701911511E-2</v>
      </c>
      <c r="BV325">
        <v>0</v>
      </c>
      <c r="BW325">
        <v>4.7338932153669737E-2</v>
      </c>
      <c r="BX325">
        <v>0</v>
      </c>
      <c r="BY325">
        <v>0.16744003916826972</v>
      </c>
      <c r="BZ325">
        <v>0</v>
      </c>
      <c r="CA325">
        <v>4.9783626233372125E-2</v>
      </c>
      <c r="CB325">
        <v>0</v>
      </c>
      <c r="CC325">
        <v>2.9110339077106577E-2</v>
      </c>
      <c r="CD325">
        <v>0</v>
      </c>
      <c r="CE325">
        <v>0.15870748535148127</v>
      </c>
      <c r="CF325">
        <v>0</v>
      </c>
      <c r="CG325">
        <v>4.138370767737122E-2</v>
      </c>
      <c r="CH325">
        <v>0</v>
      </c>
      <c r="CI325">
        <v>2.4271357808762748E-2</v>
      </c>
      <c r="CJ325">
        <v>0</v>
      </c>
      <c r="CK325">
        <v>3.518443113678893E-2</v>
      </c>
      <c r="CL325">
        <v>0</v>
      </c>
      <c r="CM325">
        <v>3.7489787254862357E-2</v>
      </c>
      <c r="CN325">
        <v>0</v>
      </c>
      <c r="CO325">
        <v>2.9954753023900455E-2</v>
      </c>
    </row>
    <row r="326" spans="1:93">
      <c r="A326">
        <v>5115</v>
      </c>
      <c r="B326" s="32" t="s">
        <v>365</v>
      </c>
      <c r="C326" t="e">
        <f t="shared" si="6"/>
        <v>#N/A</v>
      </c>
      <c r="D326">
        <v>0</v>
      </c>
      <c r="E326">
        <v>3.1019990715382209E-2</v>
      </c>
      <c r="F326">
        <v>5.4347826086956517E-5</v>
      </c>
      <c r="G326">
        <v>2.7218956393637056E-2</v>
      </c>
      <c r="H326">
        <v>0</v>
      </c>
      <c r="I326">
        <v>2.8648105895453885E-2</v>
      </c>
      <c r="J326">
        <v>0</v>
      </c>
      <c r="K326">
        <v>2.7212812308090681E-2</v>
      </c>
      <c r="L326">
        <v>0</v>
      </c>
      <c r="M326">
        <v>6.1571699728209056E-2</v>
      </c>
      <c r="N326">
        <v>0</v>
      </c>
      <c r="O326">
        <v>3.2261493771957285E-2</v>
      </c>
      <c r="P326">
        <v>0</v>
      </c>
      <c r="Q326">
        <v>5.5148252311141253E-2</v>
      </c>
      <c r="R326">
        <v>0</v>
      </c>
      <c r="S326">
        <v>4.2699955838652374E-2</v>
      </c>
      <c r="T326">
        <v>0</v>
      </c>
      <c r="U326">
        <v>0.15050150354816066</v>
      </c>
      <c r="V326">
        <v>0</v>
      </c>
      <c r="W326">
        <v>0.12106594565078836</v>
      </c>
      <c r="X326">
        <v>0</v>
      </c>
      <c r="Y326">
        <v>0.15399831670558875</v>
      </c>
      <c r="Z326">
        <v>0</v>
      </c>
      <c r="AA326">
        <v>8.903172785505449E-2</v>
      </c>
      <c r="AB326">
        <v>0</v>
      </c>
      <c r="AC326">
        <v>5.3851346285396361E-2</v>
      </c>
      <c r="AD326">
        <v>0</v>
      </c>
      <c r="AE326">
        <v>0.49578924776342187</v>
      </c>
      <c r="AF326">
        <v>0</v>
      </c>
      <c r="AG326">
        <v>6.9934751640001486E-2</v>
      </c>
      <c r="AH326">
        <v>0</v>
      </c>
      <c r="AI326">
        <v>7.8635925383224725E-2</v>
      </c>
      <c r="AJ326">
        <v>0</v>
      </c>
      <c r="AK326">
        <v>0.10687579072673266</v>
      </c>
      <c r="AL326">
        <v>0</v>
      </c>
      <c r="AM326">
        <v>6.9766229170518251E-2</v>
      </c>
      <c r="AN326">
        <v>0</v>
      </c>
      <c r="AO326">
        <v>6.4340421734605524E-2</v>
      </c>
      <c r="AP326">
        <v>0</v>
      </c>
      <c r="AQ326">
        <v>8.8490624695873321E-2</v>
      </c>
      <c r="AR326">
        <v>0</v>
      </c>
      <c r="AS326">
        <v>5.7802716332379572E-2</v>
      </c>
      <c r="AT326">
        <v>0</v>
      </c>
      <c r="AU326">
        <v>7.4794695832341412E-2</v>
      </c>
      <c r="AV326">
        <v>0</v>
      </c>
      <c r="AW326">
        <v>5.0276447489030186E-2</v>
      </c>
      <c r="AX326">
        <v>0</v>
      </c>
      <c r="AY326">
        <v>6.0034059573136331E-2</v>
      </c>
      <c r="AZ326">
        <v>0</v>
      </c>
      <c r="BA326">
        <v>0.19199004640291067</v>
      </c>
      <c r="BB326">
        <v>0</v>
      </c>
      <c r="BC326">
        <v>0.10685252147766382</v>
      </c>
      <c r="BD326">
        <v>0</v>
      </c>
      <c r="BE326">
        <v>8.8522771805410697E-2</v>
      </c>
      <c r="BF326">
        <v>0</v>
      </c>
      <c r="BG326">
        <v>0.26293973402734899</v>
      </c>
      <c r="BH326">
        <v>0</v>
      </c>
      <c r="BI326">
        <v>0.25441348750068693</v>
      </c>
      <c r="BJ326">
        <v>0</v>
      </c>
      <c r="BK326">
        <v>4.0039984016380481E-2</v>
      </c>
      <c r="BL326">
        <v>0</v>
      </c>
      <c r="BM326">
        <v>8.9198939147696693E-2</v>
      </c>
      <c r="BN326">
        <v>0</v>
      </c>
      <c r="BO326">
        <v>4.8224049559276824E-2</v>
      </c>
      <c r="BP326">
        <v>9.0909090909090904E-5</v>
      </c>
      <c r="BQ326">
        <v>6.3110079925625381E-2</v>
      </c>
      <c r="BR326">
        <v>0</v>
      </c>
      <c r="BS326">
        <v>5.3441211590958812E-2</v>
      </c>
      <c r="BT326">
        <v>0</v>
      </c>
      <c r="BU326">
        <v>3.7867714433005302E-2</v>
      </c>
      <c r="BV326">
        <v>0</v>
      </c>
      <c r="BW326">
        <v>4.1360645187146571E-2</v>
      </c>
      <c r="BX326">
        <v>0</v>
      </c>
      <c r="BY326">
        <v>3.8109206645679669E-2</v>
      </c>
      <c r="BZ326">
        <v>0</v>
      </c>
      <c r="CA326">
        <v>5.5236439117856251E-2</v>
      </c>
      <c r="CB326">
        <v>0</v>
      </c>
      <c r="CC326">
        <v>8.8367994716690393E-2</v>
      </c>
      <c r="CD326">
        <v>0</v>
      </c>
      <c r="CE326">
        <v>0.16972935133697564</v>
      </c>
      <c r="CF326">
        <v>0</v>
      </c>
      <c r="CG326">
        <v>4.7340908484751511E-2</v>
      </c>
      <c r="CH326">
        <v>0</v>
      </c>
      <c r="CI326">
        <v>2.1293126584040523E-2</v>
      </c>
      <c r="CJ326">
        <v>0</v>
      </c>
      <c r="CK326">
        <v>4.677029341403155E-2</v>
      </c>
      <c r="CL326">
        <v>0</v>
      </c>
      <c r="CM326">
        <v>2.6936558017233388E-2</v>
      </c>
      <c r="CN326">
        <v>0</v>
      </c>
      <c r="CO326">
        <v>1.7111667975919002E-2</v>
      </c>
    </row>
    <row r="327" spans="1:93">
      <c r="A327">
        <v>5124</v>
      </c>
      <c r="B327" s="32" t="s">
        <v>366</v>
      </c>
      <c r="C327" t="e">
        <f t="shared" ref="C327:C390" si="7">VLOOKUP(B327,stock_lu,2,FALSE)</f>
        <v>#N/A</v>
      </c>
      <c r="D327">
        <v>0</v>
      </c>
      <c r="E327">
        <v>3.7430197728173943E-2</v>
      </c>
      <c r="F327">
        <v>0</v>
      </c>
      <c r="G327">
        <v>1.8445734588583118E-2</v>
      </c>
      <c r="H327">
        <v>0</v>
      </c>
      <c r="I327">
        <v>2.457099862434042E-2</v>
      </c>
      <c r="J327">
        <v>0</v>
      </c>
      <c r="K327">
        <v>2.3259707680883264E-2</v>
      </c>
      <c r="L327">
        <v>0</v>
      </c>
      <c r="M327">
        <v>7.1223870183867388E-2</v>
      </c>
      <c r="N327">
        <v>0</v>
      </c>
      <c r="O327">
        <v>2.8938177928373124E-2</v>
      </c>
      <c r="P327">
        <v>0</v>
      </c>
      <c r="Q327">
        <v>3.8587904874976882E-2</v>
      </c>
      <c r="R327">
        <v>0</v>
      </c>
      <c r="S327">
        <v>4.0616165098230628E-2</v>
      </c>
      <c r="T327">
        <v>0</v>
      </c>
      <c r="U327">
        <v>0.26087409344214879</v>
      </c>
      <c r="V327">
        <v>0</v>
      </c>
      <c r="W327">
        <v>6.0673128507208879E-2</v>
      </c>
      <c r="X327">
        <v>0</v>
      </c>
      <c r="Y327">
        <v>0.31974460693085388</v>
      </c>
      <c r="Z327">
        <v>0</v>
      </c>
      <c r="AA327">
        <v>8.2341690020253627E-2</v>
      </c>
      <c r="AB327">
        <v>0</v>
      </c>
      <c r="AC327">
        <v>7.4797214937029774E-2</v>
      </c>
      <c r="AD327">
        <v>0</v>
      </c>
      <c r="AE327">
        <v>0.3997124878050356</v>
      </c>
      <c r="AF327">
        <v>0</v>
      </c>
      <c r="AG327">
        <v>8.7398488256805434E-2</v>
      </c>
      <c r="AH327">
        <v>0</v>
      </c>
      <c r="AI327">
        <v>6.2487131188400824E-2</v>
      </c>
      <c r="AJ327">
        <v>0</v>
      </c>
      <c r="AK327">
        <v>0.18344033535638651</v>
      </c>
      <c r="AL327">
        <v>0</v>
      </c>
      <c r="AM327">
        <v>6.2466805666537971E-2</v>
      </c>
      <c r="AN327">
        <v>0</v>
      </c>
      <c r="AO327">
        <v>4.9139408504242449E-2</v>
      </c>
      <c r="AP327">
        <v>0</v>
      </c>
      <c r="AQ327">
        <v>7.034004458476853E-2</v>
      </c>
      <c r="AR327">
        <v>1.7241379310344826E-4</v>
      </c>
      <c r="AS327">
        <v>0.11030064244224654</v>
      </c>
      <c r="AT327">
        <v>0</v>
      </c>
      <c r="AU327">
        <v>0.13163389665384381</v>
      </c>
      <c r="AV327">
        <v>0</v>
      </c>
      <c r="AW327">
        <v>2.3023468635520607E-2</v>
      </c>
      <c r="AX327">
        <v>0</v>
      </c>
      <c r="AY327">
        <v>8.6573190952737633E-2</v>
      </c>
      <c r="AZ327">
        <v>0</v>
      </c>
      <c r="BA327">
        <v>7.0041902364289615E-2</v>
      </c>
      <c r="BB327">
        <v>0</v>
      </c>
      <c r="BC327">
        <v>0.13103197067026726</v>
      </c>
      <c r="BD327">
        <v>0</v>
      </c>
      <c r="BE327">
        <v>0.10167447747560343</v>
      </c>
      <c r="BF327">
        <v>0</v>
      </c>
      <c r="BG327">
        <v>9.0729395359597897E-2</v>
      </c>
      <c r="BH327">
        <v>0</v>
      </c>
      <c r="BI327">
        <v>0.28299118078279406</v>
      </c>
      <c r="BJ327">
        <v>0</v>
      </c>
      <c r="BK327">
        <v>7.2385190899701038E-2</v>
      </c>
      <c r="BL327">
        <v>0</v>
      </c>
      <c r="BM327">
        <v>6.077342627278879E-2</v>
      </c>
      <c r="BN327">
        <v>0</v>
      </c>
      <c r="BO327">
        <v>5.7549032912108194E-2</v>
      </c>
      <c r="BP327">
        <v>0</v>
      </c>
      <c r="BQ327">
        <v>6.3062867779139678E-2</v>
      </c>
      <c r="BR327">
        <v>0</v>
      </c>
      <c r="BS327">
        <v>5.3314394327088135E-2</v>
      </c>
      <c r="BT327">
        <v>2.46031746031746E-3</v>
      </c>
      <c r="BU327">
        <v>6.1913999501998197E-2</v>
      </c>
      <c r="BV327">
        <v>0</v>
      </c>
      <c r="BW327">
        <v>4.1031941972397588E-2</v>
      </c>
      <c r="BX327">
        <v>0</v>
      </c>
      <c r="BY327">
        <v>7.7789019232481105E-2</v>
      </c>
      <c r="BZ327">
        <v>0</v>
      </c>
      <c r="CA327">
        <v>5.2862272387631984E-2</v>
      </c>
      <c r="CB327">
        <v>0</v>
      </c>
      <c r="CC327">
        <v>3.1984080386026639E-2</v>
      </c>
      <c r="CD327">
        <v>0</v>
      </c>
      <c r="CE327">
        <v>0.18396258348700242</v>
      </c>
      <c r="CF327">
        <v>0</v>
      </c>
      <c r="CG327">
        <v>5.5909531276596827E-2</v>
      </c>
      <c r="CH327">
        <v>6.3309352517985614E-3</v>
      </c>
      <c r="CI327">
        <v>6.7961466847748384E-2</v>
      </c>
      <c r="CJ327">
        <v>0</v>
      </c>
      <c r="CK327">
        <v>4.4889440920896043E-2</v>
      </c>
      <c r="CL327">
        <v>0</v>
      </c>
      <c r="CM327">
        <v>3.7312003679269963E-2</v>
      </c>
      <c r="CN327">
        <v>0</v>
      </c>
      <c r="CO327">
        <v>1.4320908101125567E-2</v>
      </c>
    </row>
    <row r="328" spans="1:93">
      <c r="A328">
        <v>5125</v>
      </c>
      <c r="B328" s="32" t="s">
        <v>367</v>
      </c>
      <c r="C328" t="e">
        <f t="shared" si="7"/>
        <v>#N/A</v>
      </c>
      <c r="D328">
        <v>0</v>
      </c>
      <c r="E328">
        <v>4.6258015309760529E-2</v>
      </c>
      <c r="F328">
        <v>0</v>
      </c>
      <c r="G328">
        <v>2.4428974138873422E-2</v>
      </c>
      <c r="H328">
        <v>0</v>
      </c>
      <c r="I328">
        <v>2.5522872912432319E-2</v>
      </c>
      <c r="J328">
        <v>0</v>
      </c>
      <c r="K328">
        <v>2.9951162034397266E-2</v>
      </c>
      <c r="L328">
        <v>0</v>
      </c>
      <c r="M328">
        <v>0.14644994489120114</v>
      </c>
      <c r="N328">
        <v>0</v>
      </c>
      <c r="O328">
        <v>1.9860247806719199E-2</v>
      </c>
      <c r="P328">
        <v>1.0091743119266055E-3</v>
      </c>
      <c r="Q328">
        <v>5.9310152330077005E-2</v>
      </c>
      <c r="R328">
        <v>0</v>
      </c>
      <c r="S328">
        <v>9.5119305444409233E-2</v>
      </c>
      <c r="T328">
        <v>0</v>
      </c>
      <c r="U328">
        <v>0.18985121213275108</v>
      </c>
      <c r="V328">
        <v>0</v>
      </c>
      <c r="W328">
        <v>0.13134537205655961</v>
      </c>
      <c r="X328">
        <v>0</v>
      </c>
      <c r="Y328">
        <v>8.8851220891698487E-2</v>
      </c>
      <c r="Z328">
        <v>0</v>
      </c>
      <c r="AA328">
        <v>0.10967697709150448</v>
      </c>
      <c r="AB328">
        <v>0</v>
      </c>
      <c r="AC328">
        <v>9.975801103709217E-2</v>
      </c>
      <c r="AD328">
        <v>0</v>
      </c>
      <c r="AE328">
        <v>0.42462415212403637</v>
      </c>
      <c r="AF328">
        <v>0</v>
      </c>
      <c r="AG328">
        <v>7.0098040439996206E-2</v>
      </c>
      <c r="AH328">
        <v>0</v>
      </c>
      <c r="AI328">
        <v>7.1826923995818387E-2</v>
      </c>
      <c r="AJ328">
        <v>0</v>
      </c>
      <c r="AK328">
        <v>0.11487349342624341</v>
      </c>
      <c r="AL328">
        <v>0</v>
      </c>
      <c r="AM328">
        <v>4.8850286949551305E-2</v>
      </c>
      <c r="AN328">
        <v>1.5625E-4</v>
      </c>
      <c r="AO328">
        <v>7.2778958344275391E-2</v>
      </c>
      <c r="AP328">
        <v>0</v>
      </c>
      <c r="AQ328">
        <v>6.9444874966162251E-2</v>
      </c>
      <c r="AR328">
        <v>3.4482758620689653E-4</v>
      </c>
      <c r="AS328">
        <v>8.7211369570132494E-2</v>
      </c>
      <c r="AT328">
        <v>0</v>
      </c>
      <c r="AU328">
        <v>0.19802368655805749</v>
      </c>
      <c r="AV328">
        <v>0</v>
      </c>
      <c r="AW328">
        <v>3.8166906755422642E-2</v>
      </c>
      <c r="AX328">
        <v>0</v>
      </c>
      <c r="AY328">
        <v>9.385649100669817E-2</v>
      </c>
      <c r="AZ328">
        <v>0</v>
      </c>
      <c r="BA328">
        <v>6.5683855983747513E-2</v>
      </c>
      <c r="BB328">
        <v>0</v>
      </c>
      <c r="BC328">
        <v>8.0738514791746582E-2</v>
      </c>
      <c r="BD328">
        <v>0</v>
      </c>
      <c r="BE328">
        <v>0.15835011391172912</v>
      </c>
      <c r="BF328">
        <v>0</v>
      </c>
      <c r="BG328">
        <v>0.16677272353155179</v>
      </c>
      <c r="BH328">
        <v>0</v>
      </c>
      <c r="BI328">
        <v>0.10527748256314588</v>
      </c>
      <c r="BJ328">
        <v>0</v>
      </c>
      <c r="BK328">
        <v>3.6296815919369396E-2</v>
      </c>
      <c r="BL328">
        <v>0</v>
      </c>
      <c r="BM328">
        <v>6.7488987074467446E-2</v>
      </c>
      <c r="BN328">
        <v>0</v>
      </c>
      <c r="BO328">
        <v>3.3354784576810237E-2</v>
      </c>
      <c r="BP328">
        <v>0</v>
      </c>
      <c r="BQ328">
        <v>4.6156033602810745E-2</v>
      </c>
      <c r="BR328">
        <v>0</v>
      </c>
      <c r="BS328">
        <v>7.087076524588018E-2</v>
      </c>
      <c r="BT328">
        <v>2.3809523809523807E-4</v>
      </c>
      <c r="BU328">
        <v>4.8038871482553903E-2</v>
      </c>
      <c r="BV328">
        <v>0</v>
      </c>
      <c r="BW328">
        <v>4.612795116616257E-2</v>
      </c>
      <c r="BX328">
        <v>0</v>
      </c>
      <c r="BY328">
        <v>8.8918786851067161E-2</v>
      </c>
      <c r="BZ328">
        <v>0</v>
      </c>
      <c r="CA328">
        <v>7.1026769461929096E-2</v>
      </c>
      <c r="CB328">
        <v>0</v>
      </c>
      <c r="CC328">
        <v>3.9737104873787371E-2</v>
      </c>
      <c r="CD328">
        <v>0</v>
      </c>
      <c r="CE328">
        <v>0.18043490010338231</v>
      </c>
      <c r="CF328">
        <v>0</v>
      </c>
      <c r="CG328">
        <v>3.6803878226964806E-2</v>
      </c>
      <c r="CH328">
        <v>0</v>
      </c>
      <c r="CI328">
        <v>1.8238167755460184E-2</v>
      </c>
      <c r="CJ328">
        <v>2.7027027027027027E-4</v>
      </c>
      <c r="CK328">
        <v>5.9202587736005778E-2</v>
      </c>
      <c r="CL328">
        <v>8.4033613445378154E-5</v>
      </c>
      <c r="CM328">
        <v>5.242688678384199E-2</v>
      </c>
      <c r="CN328">
        <v>0</v>
      </c>
      <c r="CO328">
        <v>1.9313459062790844E-2</v>
      </c>
    </row>
    <row r="329" spans="1:93">
      <c r="A329">
        <v>5139</v>
      </c>
      <c r="B329" s="32" t="s">
        <v>368</v>
      </c>
      <c r="C329" t="e">
        <f t="shared" si="7"/>
        <v>#N/A</v>
      </c>
      <c r="D329">
        <v>0</v>
      </c>
      <c r="E329">
        <v>3.2965250958806272E-2</v>
      </c>
      <c r="F329">
        <v>0</v>
      </c>
      <c r="G329">
        <v>1.7279032278911036E-2</v>
      </c>
      <c r="H329">
        <v>0</v>
      </c>
      <c r="I329">
        <v>2.4802834879541602E-2</v>
      </c>
      <c r="J329">
        <v>0</v>
      </c>
      <c r="K329">
        <v>2.7348001596444536E-2</v>
      </c>
      <c r="L329">
        <v>0</v>
      </c>
      <c r="M329">
        <v>5.4882823473571818E-2</v>
      </c>
      <c r="N329">
        <v>0</v>
      </c>
      <c r="O329">
        <v>2.856795429850166E-2</v>
      </c>
      <c r="P329">
        <v>6.697247706422018E-3</v>
      </c>
      <c r="Q329">
        <v>0.12013746668333776</v>
      </c>
      <c r="R329">
        <v>0</v>
      </c>
      <c r="S329">
        <v>5.1677257608114112E-2</v>
      </c>
      <c r="T329">
        <v>0</v>
      </c>
      <c r="U329">
        <v>0.16483138456778745</v>
      </c>
      <c r="V329">
        <v>0</v>
      </c>
      <c r="W329">
        <v>0.22208346180299113</v>
      </c>
      <c r="X329">
        <v>0</v>
      </c>
      <c r="Y329">
        <v>0.16237286255606104</v>
      </c>
      <c r="Z329">
        <v>0</v>
      </c>
      <c r="AA329">
        <v>8.6069301684568389E-2</v>
      </c>
      <c r="AB329">
        <v>0</v>
      </c>
      <c r="AC329">
        <v>0.11106369305219166</v>
      </c>
      <c r="AD329">
        <v>0</v>
      </c>
      <c r="AE329">
        <v>0.25257338900146087</v>
      </c>
      <c r="AF329">
        <v>0</v>
      </c>
      <c r="AG329">
        <v>5.3099984565309261E-2</v>
      </c>
      <c r="AH329">
        <v>4.2372881355932203E-3</v>
      </c>
      <c r="AI329">
        <v>0.14048990298695541</v>
      </c>
      <c r="AJ329">
        <v>0</v>
      </c>
      <c r="AK329">
        <v>0.26680896218498767</v>
      </c>
      <c r="AL329">
        <v>0</v>
      </c>
      <c r="AM329">
        <v>5.6589731752094197E-2</v>
      </c>
      <c r="AN329">
        <v>0</v>
      </c>
      <c r="AO329">
        <v>6.4077507697313504E-2</v>
      </c>
      <c r="AP329">
        <v>0</v>
      </c>
      <c r="AQ329">
        <v>6.3612459899814053E-2</v>
      </c>
      <c r="AR329">
        <v>0</v>
      </c>
      <c r="AS329">
        <v>6.7068031968227679E-2</v>
      </c>
      <c r="AT329">
        <v>0</v>
      </c>
      <c r="AU329">
        <v>8.0429388215060252E-2</v>
      </c>
      <c r="AV329">
        <v>0</v>
      </c>
      <c r="AW329">
        <v>4.6966989362838447E-2</v>
      </c>
      <c r="AX329">
        <v>0</v>
      </c>
      <c r="AY329">
        <v>0.10649107208983992</v>
      </c>
      <c r="AZ329">
        <v>0</v>
      </c>
      <c r="BA329">
        <v>7.6747925863911381E-2</v>
      </c>
      <c r="BB329">
        <v>0</v>
      </c>
      <c r="BC329">
        <v>6.9491890262686304E-2</v>
      </c>
      <c r="BD329">
        <v>0</v>
      </c>
      <c r="BE329">
        <v>8.7408237140397693E-2</v>
      </c>
      <c r="BF329">
        <v>0</v>
      </c>
      <c r="BG329">
        <v>0.31372062741108736</v>
      </c>
      <c r="BH329">
        <v>0</v>
      </c>
      <c r="BI329">
        <v>0.2374940006400878</v>
      </c>
      <c r="BJ329">
        <v>0</v>
      </c>
      <c r="BK329">
        <v>6.4038117461780578E-2</v>
      </c>
      <c r="BL329">
        <v>0</v>
      </c>
      <c r="BM329">
        <v>7.6921385777682122E-2</v>
      </c>
      <c r="BN329">
        <v>0</v>
      </c>
      <c r="BO329">
        <v>2.8051386561608729E-2</v>
      </c>
      <c r="BP329">
        <v>0</v>
      </c>
      <c r="BQ329">
        <v>5.0187921681897445E-2</v>
      </c>
      <c r="BR329">
        <v>0</v>
      </c>
      <c r="BS329">
        <v>0.10032832938591041</v>
      </c>
      <c r="BT329">
        <v>0</v>
      </c>
      <c r="BU329">
        <v>3.9635523176435386E-2</v>
      </c>
      <c r="BV329">
        <v>0</v>
      </c>
      <c r="BW329">
        <v>5.6921047078914974E-2</v>
      </c>
      <c r="BX329">
        <v>0</v>
      </c>
      <c r="BY329">
        <v>6.7493521448682439E-2</v>
      </c>
      <c r="BZ329">
        <v>0</v>
      </c>
      <c r="CA329">
        <v>5.7216562055906084E-2</v>
      </c>
      <c r="CB329">
        <v>0</v>
      </c>
      <c r="CC329">
        <v>5.8429606381441478E-2</v>
      </c>
      <c r="CD329">
        <v>0</v>
      </c>
      <c r="CE329">
        <v>0.14875918300882446</v>
      </c>
      <c r="CF329">
        <v>0</v>
      </c>
      <c r="CG329">
        <v>5.0663554746760119E-2</v>
      </c>
      <c r="CH329">
        <v>0</v>
      </c>
      <c r="CI329">
        <v>2.4310882376009924E-2</v>
      </c>
      <c r="CJ329">
        <v>0</v>
      </c>
      <c r="CK329">
        <v>3.841003948336047E-2</v>
      </c>
      <c r="CL329">
        <v>0</v>
      </c>
      <c r="CM329">
        <v>5.2412448010664886E-2</v>
      </c>
      <c r="CN329">
        <v>0</v>
      </c>
      <c r="CO329">
        <v>2.1913612678927791E-2</v>
      </c>
    </row>
    <row r="330" spans="1:93">
      <c r="A330">
        <v>5140</v>
      </c>
      <c r="B330" s="32" t="s">
        <v>369</v>
      </c>
      <c r="C330" t="e">
        <f t="shared" si="7"/>
        <v>#N/A</v>
      </c>
      <c r="D330">
        <v>0</v>
      </c>
      <c r="E330">
        <v>5.1883641846242078E-2</v>
      </c>
      <c r="F330">
        <v>0</v>
      </c>
      <c r="G330">
        <v>2.3143974687949254E-2</v>
      </c>
      <c r="H330">
        <v>0</v>
      </c>
      <c r="I330">
        <v>3.1320874823669451E-2</v>
      </c>
      <c r="J330">
        <v>0</v>
      </c>
      <c r="K330">
        <v>2.1845487463827709E-2</v>
      </c>
      <c r="L330">
        <v>0</v>
      </c>
      <c r="M330">
        <v>6.5724442715302062E-2</v>
      </c>
      <c r="N330">
        <v>0</v>
      </c>
      <c r="O330">
        <v>2.9144674319746992E-2</v>
      </c>
      <c r="P330">
        <v>0</v>
      </c>
      <c r="Q330">
        <v>8.7315459678970364E-2</v>
      </c>
      <c r="R330">
        <v>0</v>
      </c>
      <c r="S330">
        <v>2.9699591016892107E-2</v>
      </c>
      <c r="T330">
        <v>0</v>
      </c>
      <c r="U330">
        <v>0.31749584684098808</v>
      </c>
      <c r="V330">
        <v>0</v>
      </c>
      <c r="W330">
        <v>0.28182056948231859</v>
      </c>
      <c r="X330">
        <v>0</v>
      </c>
      <c r="Y330">
        <v>0.19546820913406396</v>
      </c>
      <c r="Z330">
        <v>0</v>
      </c>
      <c r="AA330">
        <v>7.4692290725545285E-2</v>
      </c>
      <c r="AB330">
        <v>0</v>
      </c>
      <c r="AC330">
        <v>4.8592131251077614E-2</v>
      </c>
      <c r="AD330">
        <v>0</v>
      </c>
      <c r="AE330">
        <v>0.15361621950266008</v>
      </c>
      <c r="AF330">
        <v>0</v>
      </c>
      <c r="AG330">
        <v>8.9868585925637151E-2</v>
      </c>
      <c r="AH330">
        <v>0</v>
      </c>
      <c r="AI330">
        <v>7.3406007548390884E-2</v>
      </c>
      <c r="AJ330">
        <v>0</v>
      </c>
      <c r="AK330">
        <v>0.1025730360415069</v>
      </c>
      <c r="AL330">
        <v>0</v>
      </c>
      <c r="AM330">
        <v>7.9457656974801297E-2</v>
      </c>
      <c r="AN330">
        <v>0</v>
      </c>
      <c r="AO330">
        <v>5.4584754735594009E-2</v>
      </c>
      <c r="AP330">
        <v>0</v>
      </c>
      <c r="AQ330">
        <v>0.10434730440214358</v>
      </c>
      <c r="AR330">
        <v>0</v>
      </c>
      <c r="AS330">
        <v>7.7473319998120321E-2</v>
      </c>
      <c r="AT330">
        <v>0</v>
      </c>
      <c r="AU330">
        <v>6.9459274824071632E-2</v>
      </c>
      <c r="AV330">
        <v>0</v>
      </c>
      <c r="AW330">
        <v>5.7899599621790449E-2</v>
      </c>
      <c r="AX330">
        <v>0</v>
      </c>
      <c r="AY330">
        <v>0.11562061586361345</v>
      </c>
      <c r="AZ330">
        <v>0</v>
      </c>
      <c r="BA330">
        <v>0.13221329409523669</v>
      </c>
      <c r="BB330">
        <v>0</v>
      </c>
      <c r="BC330">
        <v>0.11525526442465762</v>
      </c>
      <c r="BD330">
        <v>0</v>
      </c>
      <c r="BE330">
        <v>0.10533757876726642</v>
      </c>
      <c r="BF330">
        <v>0</v>
      </c>
      <c r="BG330">
        <v>7.0768996213613933E-2</v>
      </c>
      <c r="BH330">
        <v>0</v>
      </c>
      <c r="BI330">
        <v>0.15556599910651381</v>
      </c>
      <c r="BJ330">
        <v>0</v>
      </c>
      <c r="BK330">
        <v>5.3446615927254054E-2</v>
      </c>
      <c r="BL330">
        <v>0</v>
      </c>
      <c r="BM330">
        <v>0.10534330601045382</v>
      </c>
      <c r="BN330">
        <v>7.8125000000000002E-5</v>
      </c>
      <c r="BO330">
        <v>4.5705273188109498E-2</v>
      </c>
      <c r="BP330">
        <v>0</v>
      </c>
      <c r="BQ330">
        <v>3.9558215142224559E-2</v>
      </c>
      <c r="BR330">
        <v>0</v>
      </c>
      <c r="BS330">
        <v>0.11347480580796473</v>
      </c>
      <c r="BT330">
        <v>0</v>
      </c>
      <c r="BU330">
        <v>4.4252445445339961E-2</v>
      </c>
      <c r="BV330">
        <v>0</v>
      </c>
      <c r="BW330">
        <v>3.2888547636777232E-2</v>
      </c>
      <c r="BX330">
        <v>0</v>
      </c>
      <c r="BY330">
        <v>0.16149480473747668</v>
      </c>
      <c r="BZ330">
        <v>0</v>
      </c>
      <c r="CA330">
        <v>6.0599590188656412E-2</v>
      </c>
      <c r="CB330">
        <v>0</v>
      </c>
      <c r="CC330">
        <v>4.8001229273854848E-2</v>
      </c>
      <c r="CD330">
        <v>0</v>
      </c>
      <c r="CE330">
        <v>0.16738880339243159</v>
      </c>
      <c r="CF330">
        <v>0</v>
      </c>
      <c r="CG330">
        <v>5.6612313990946732E-2</v>
      </c>
      <c r="CH330">
        <v>0</v>
      </c>
      <c r="CI330">
        <v>1.6920583045895964E-2</v>
      </c>
      <c r="CJ330">
        <v>0</v>
      </c>
      <c r="CK330">
        <v>3.7449263607372461E-2</v>
      </c>
      <c r="CL330">
        <v>0</v>
      </c>
      <c r="CM330">
        <v>6.5212818304127243E-2</v>
      </c>
      <c r="CN330">
        <v>0</v>
      </c>
      <c r="CO330">
        <v>1.7602289170968826E-2</v>
      </c>
    </row>
    <row r="331" spans="1:93">
      <c r="A331">
        <v>5157</v>
      </c>
      <c r="B331" s="32" t="s">
        <v>370</v>
      </c>
      <c r="C331" t="e">
        <f t="shared" si="7"/>
        <v>#N/A</v>
      </c>
      <c r="D331">
        <v>0</v>
      </c>
      <c r="E331">
        <v>2.4836732601705741E-2</v>
      </c>
      <c r="F331">
        <v>1.6304347826086958E-4</v>
      </c>
      <c r="G331">
        <v>3.128293883614873E-2</v>
      </c>
      <c r="H331">
        <v>0</v>
      </c>
      <c r="I331">
        <v>2.4860848862832876E-2</v>
      </c>
      <c r="J331">
        <v>4.6728971962616827E-5</v>
      </c>
      <c r="K331">
        <v>2.5504020183189761E-2</v>
      </c>
      <c r="L331">
        <v>0</v>
      </c>
      <c r="M331">
        <v>6.0347925293324875E-2</v>
      </c>
      <c r="N331">
        <v>0</v>
      </c>
      <c r="O331">
        <v>2.1045745231263114E-2</v>
      </c>
      <c r="P331">
        <v>0</v>
      </c>
      <c r="Q331">
        <v>2.8762382159041477E-2</v>
      </c>
      <c r="R331">
        <v>0</v>
      </c>
      <c r="S331">
        <v>4.3894552887315294E-2</v>
      </c>
      <c r="T331">
        <v>0</v>
      </c>
      <c r="U331">
        <v>0.29949857819334297</v>
      </c>
      <c r="V331">
        <v>0</v>
      </c>
      <c r="W331">
        <v>0.28823114130690647</v>
      </c>
      <c r="X331">
        <v>0</v>
      </c>
      <c r="Y331">
        <v>0.30589108672155446</v>
      </c>
      <c r="Z331">
        <v>0</v>
      </c>
      <c r="AA331">
        <v>6.5768834974974238E-2</v>
      </c>
      <c r="AB331">
        <v>0</v>
      </c>
      <c r="AC331">
        <v>7.7288791915358424E-2</v>
      </c>
      <c r="AD331">
        <v>0</v>
      </c>
      <c r="AE331">
        <v>6.575965581747914E-2</v>
      </c>
      <c r="AF331">
        <v>0</v>
      </c>
      <c r="AG331">
        <v>0.11641714991907132</v>
      </c>
      <c r="AH331">
        <v>0</v>
      </c>
      <c r="AI331">
        <v>6.3256807873731946E-2</v>
      </c>
      <c r="AJ331">
        <v>0</v>
      </c>
      <c r="AK331">
        <v>6.8498070035292652E-2</v>
      </c>
      <c r="AL331">
        <v>0</v>
      </c>
      <c r="AM331">
        <v>8.1519856162133114E-2</v>
      </c>
      <c r="AN331">
        <v>0</v>
      </c>
      <c r="AO331">
        <v>6.4682250110427761E-2</v>
      </c>
      <c r="AP331">
        <v>0</v>
      </c>
      <c r="AQ331">
        <v>5.0759902056304991E-2</v>
      </c>
      <c r="AR331">
        <v>1.7241379310344826E-4</v>
      </c>
      <c r="AS331">
        <v>8.596083600415165E-2</v>
      </c>
      <c r="AT331">
        <v>0</v>
      </c>
      <c r="AU331">
        <v>7.3524391759594687E-2</v>
      </c>
      <c r="AV331">
        <v>1.0309278350515464E-4</v>
      </c>
      <c r="AW331">
        <v>4.4878603018597724E-2</v>
      </c>
      <c r="AX331">
        <v>0</v>
      </c>
      <c r="AY331">
        <v>4.5825429588817815E-2</v>
      </c>
      <c r="AZ331">
        <v>0</v>
      </c>
      <c r="BA331">
        <v>0.22297695614636334</v>
      </c>
      <c r="BB331">
        <v>0</v>
      </c>
      <c r="BC331">
        <v>8.4291131796233154E-2</v>
      </c>
      <c r="BD331">
        <v>0</v>
      </c>
      <c r="BE331">
        <v>7.4996175520050778E-2</v>
      </c>
      <c r="BF331">
        <v>0</v>
      </c>
      <c r="BG331">
        <v>0.14908324044391472</v>
      </c>
      <c r="BH331">
        <v>0</v>
      </c>
      <c r="BI331">
        <v>0.23528605133453043</v>
      </c>
      <c r="BJ331">
        <v>0</v>
      </c>
      <c r="BK331">
        <v>4.6948179018480751E-2</v>
      </c>
      <c r="BL331">
        <v>0</v>
      </c>
      <c r="BM331">
        <v>5.0001139100935878E-2</v>
      </c>
      <c r="BN331">
        <v>0</v>
      </c>
      <c r="BO331">
        <v>4.4964806052938087E-2</v>
      </c>
      <c r="BP331">
        <v>0</v>
      </c>
      <c r="BQ331">
        <v>4.4987170221613783E-2</v>
      </c>
      <c r="BR331">
        <v>0</v>
      </c>
      <c r="BS331">
        <v>9.1282464629494298E-2</v>
      </c>
      <c r="BT331">
        <v>0</v>
      </c>
      <c r="BU331">
        <v>5.4547296365210232E-2</v>
      </c>
      <c r="BV331">
        <v>0</v>
      </c>
      <c r="BW331">
        <v>3.6449251772779655E-2</v>
      </c>
      <c r="BX331">
        <v>0</v>
      </c>
      <c r="BY331">
        <v>6.2009447805650687E-2</v>
      </c>
      <c r="BZ331">
        <v>0</v>
      </c>
      <c r="CA331">
        <v>4.3990733324892922E-2</v>
      </c>
      <c r="CB331">
        <v>0</v>
      </c>
      <c r="CC331">
        <v>4.6373118793269233E-2</v>
      </c>
      <c r="CD331">
        <v>0</v>
      </c>
      <c r="CE331">
        <v>0.14243985682133056</v>
      </c>
      <c r="CF331">
        <v>0</v>
      </c>
      <c r="CG331">
        <v>7.51587438936972E-2</v>
      </c>
      <c r="CH331">
        <v>0</v>
      </c>
      <c r="CI331">
        <v>2.2839213273803814E-2</v>
      </c>
      <c r="CJ331">
        <v>0</v>
      </c>
      <c r="CK331">
        <v>4.6988577257023482E-2</v>
      </c>
      <c r="CL331">
        <v>0</v>
      </c>
      <c r="CM331">
        <v>5.1244903200322267E-2</v>
      </c>
      <c r="CN331">
        <v>0</v>
      </c>
      <c r="CO331">
        <v>2.2155827406549412E-2</v>
      </c>
    </row>
    <row r="332" spans="1:93">
      <c r="A332">
        <v>5021</v>
      </c>
      <c r="B332" s="32" t="s">
        <v>371</v>
      </c>
      <c r="C332" t="e">
        <f t="shared" si="7"/>
        <v>#N/A</v>
      </c>
      <c r="D332">
        <v>0</v>
      </c>
      <c r="E332">
        <v>6.2577564631100147E-2</v>
      </c>
      <c r="F332">
        <v>0</v>
      </c>
      <c r="G332">
        <v>3.0303130662900121E-2</v>
      </c>
      <c r="H332">
        <v>0</v>
      </c>
      <c r="I332">
        <v>2.2379624321209581E-2</v>
      </c>
      <c r="J332">
        <v>0</v>
      </c>
      <c r="K332">
        <v>2.4535276602879331E-2</v>
      </c>
      <c r="L332">
        <v>0</v>
      </c>
      <c r="M332">
        <v>7.8456246649096256E-2</v>
      </c>
      <c r="N332">
        <v>0</v>
      </c>
      <c r="O332">
        <v>3.2846731812755409E-2</v>
      </c>
      <c r="P332">
        <v>0</v>
      </c>
      <c r="Q332">
        <v>5.0684245967350897E-2</v>
      </c>
      <c r="R332">
        <v>0</v>
      </c>
      <c r="S332">
        <v>3.3060382618625116E-2</v>
      </c>
      <c r="T332">
        <v>0</v>
      </c>
      <c r="U332">
        <v>0.34018722820679725</v>
      </c>
      <c r="V332">
        <v>0</v>
      </c>
      <c r="W332">
        <v>0.1395558167279253</v>
      </c>
      <c r="X332">
        <v>0</v>
      </c>
      <c r="Y332">
        <v>0.10325045310121679</v>
      </c>
      <c r="Z332">
        <v>0</v>
      </c>
      <c r="AA332">
        <v>1.8783952823843243E-2</v>
      </c>
      <c r="AB332">
        <v>0</v>
      </c>
      <c r="AC332">
        <v>0.11769370535771267</v>
      </c>
      <c r="AD332">
        <v>0</v>
      </c>
      <c r="AE332">
        <v>0.38866040805731561</v>
      </c>
      <c r="AF332">
        <v>0</v>
      </c>
      <c r="AG332">
        <v>5.6249390213494198E-2</v>
      </c>
      <c r="AH332">
        <v>0</v>
      </c>
      <c r="AI332">
        <v>9.5300496422955933E-2</v>
      </c>
      <c r="AJ332">
        <v>0</v>
      </c>
      <c r="AK332">
        <v>9.7262459348917654E-2</v>
      </c>
      <c r="AL332">
        <v>0</v>
      </c>
      <c r="AM332">
        <v>6.34834861621629E-2</v>
      </c>
      <c r="AN332">
        <v>0</v>
      </c>
      <c r="AO332">
        <v>9.1937167371387005E-2</v>
      </c>
      <c r="AP332">
        <v>0</v>
      </c>
      <c r="AQ332">
        <v>4.6453500328492721E-2</v>
      </c>
      <c r="AR332">
        <v>0</v>
      </c>
      <c r="AS332">
        <v>5.2250697732579184E-2</v>
      </c>
      <c r="AT332">
        <v>0</v>
      </c>
      <c r="AU332">
        <v>4.3325651884433568E-2</v>
      </c>
      <c r="AV332">
        <v>0</v>
      </c>
      <c r="AW332">
        <v>8.7066790239426317E-2</v>
      </c>
      <c r="AX332">
        <v>0</v>
      </c>
      <c r="AY332">
        <v>4.8353416686833288E-2</v>
      </c>
      <c r="AZ332">
        <v>0</v>
      </c>
      <c r="BA332">
        <v>0.19904472331661538</v>
      </c>
      <c r="BB332">
        <v>0</v>
      </c>
      <c r="BC332">
        <v>0.12464091076233182</v>
      </c>
      <c r="BD332">
        <v>0</v>
      </c>
      <c r="BE332">
        <v>0.10980720086650154</v>
      </c>
      <c r="BF332">
        <v>0</v>
      </c>
      <c r="BG332">
        <v>9.6850079988605953E-2</v>
      </c>
      <c r="BH332">
        <v>0</v>
      </c>
      <c r="BI332">
        <v>0.13327237580464782</v>
      </c>
      <c r="BJ332">
        <v>0</v>
      </c>
      <c r="BK332">
        <v>5.69356352968566E-2</v>
      </c>
      <c r="BL332">
        <v>0</v>
      </c>
      <c r="BM332">
        <v>0.19239758206110147</v>
      </c>
      <c r="BN332">
        <v>0</v>
      </c>
      <c r="BO332">
        <v>2.7411850374502184E-2</v>
      </c>
      <c r="BP332">
        <v>0</v>
      </c>
      <c r="BQ332">
        <v>3.1246401933076637E-2</v>
      </c>
      <c r="BR332">
        <v>0</v>
      </c>
      <c r="BS332">
        <v>5.3332043188715948E-2</v>
      </c>
      <c r="BT332">
        <v>0</v>
      </c>
      <c r="BU332">
        <v>3.5997020412082095E-2</v>
      </c>
      <c r="BV332">
        <v>0</v>
      </c>
      <c r="BW332">
        <v>3.4546533057524427E-2</v>
      </c>
      <c r="BX332">
        <v>0</v>
      </c>
      <c r="BY332">
        <v>6.4138032934654879E-2</v>
      </c>
      <c r="BZ332">
        <v>0</v>
      </c>
      <c r="CA332">
        <v>4.5947472368147779E-2</v>
      </c>
      <c r="CB332">
        <v>0</v>
      </c>
      <c r="CC332">
        <v>7.7698388683166364E-2</v>
      </c>
      <c r="CD332">
        <v>0</v>
      </c>
      <c r="CE332">
        <v>0.13458157979516369</v>
      </c>
      <c r="CF332">
        <v>0</v>
      </c>
      <c r="CG332">
        <v>7.626322251197358E-2</v>
      </c>
      <c r="CH332">
        <v>0</v>
      </c>
      <c r="CI332">
        <v>2.9887276974199108E-2</v>
      </c>
      <c r="CJ332">
        <v>0</v>
      </c>
      <c r="CK332">
        <v>5.1805708982199224E-2</v>
      </c>
      <c r="CL332">
        <v>0</v>
      </c>
      <c r="CM332">
        <v>5.4293749005922529E-2</v>
      </c>
      <c r="CN332">
        <v>0</v>
      </c>
      <c r="CO332">
        <v>1.7040309187738401E-2</v>
      </c>
    </row>
    <row r="333" spans="1:93">
      <c r="A333">
        <v>5022</v>
      </c>
      <c r="B333" s="32" t="s">
        <v>372</v>
      </c>
      <c r="C333" t="e">
        <f t="shared" si="7"/>
        <v>#N/A</v>
      </c>
      <c r="D333">
        <v>3.8461538461538462E-4</v>
      </c>
      <c r="E333">
        <v>5.6439575145143098E-2</v>
      </c>
      <c r="F333">
        <v>0</v>
      </c>
      <c r="G333">
        <v>1.976750301422869E-2</v>
      </c>
      <c r="H333">
        <v>1.1250000000000001E-3</v>
      </c>
      <c r="I333">
        <v>3.1673899721890247E-2</v>
      </c>
      <c r="J333">
        <v>2.1074766355140186E-2</v>
      </c>
      <c r="K333">
        <v>0.14190824956685763</v>
      </c>
      <c r="L333">
        <v>0</v>
      </c>
      <c r="M333">
        <v>8.1882831410546544E-2</v>
      </c>
      <c r="N333">
        <v>0</v>
      </c>
      <c r="O333">
        <v>3.1104338089481987E-2</v>
      </c>
      <c r="P333">
        <v>0</v>
      </c>
      <c r="Q333">
        <v>4.9281237444248553E-2</v>
      </c>
      <c r="R333">
        <v>0</v>
      </c>
      <c r="S333">
        <v>5.1207341457860468E-2</v>
      </c>
      <c r="T333">
        <v>0</v>
      </c>
      <c r="U333">
        <v>0.18359444924119905</v>
      </c>
      <c r="V333">
        <v>0</v>
      </c>
      <c r="W333">
        <v>0.23266263191589026</v>
      </c>
      <c r="X333">
        <v>0</v>
      </c>
      <c r="Y333">
        <v>0.29266398005310118</v>
      </c>
      <c r="Z333">
        <v>0</v>
      </c>
      <c r="AA333">
        <v>6.2293684674411667E-2</v>
      </c>
      <c r="AB333">
        <v>1.25E-3</v>
      </c>
      <c r="AC333">
        <v>0.13173390786827902</v>
      </c>
      <c r="AD333">
        <v>0</v>
      </c>
      <c r="AE333">
        <v>0.21333113560224093</v>
      </c>
      <c r="AF333">
        <v>7.0422535211267609E-4</v>
      </c>
      <c r="AG333">
        <v>3.6758844123042353E-2</v>
      </c>
      <c r="AH333">
        <v>5.0847457627118645E-4</v>
      </c>
      <c r="AI333">
        <v>7.0291354286631441E-2</v>
      </c>
      <c r="AJ333">
        <v>0</v>
      </c>
      <c r="AK333">
        <v>0.12235755897051773</v>
      </c>
      <c r="AL333">
        <v>0</v>
      </c>
      <c r="AM333">
        <v>6.1819560543622296E-2</v>
      </c>
      <c r="AN333">
        <v>1.1093750000000001E-2</v>
      </c>
      <c r="AO333">
        <v>0.24262745497612356</v>
      </c>
      <c r="AP333">
        <v>3.0000000000000001E-3</v>
      </c>
      <c r="AQ333">
        <v>0.1250642299227106</v>
      </c>
      <c r="AR333">
        <v>0</v>
      </c>
      <c r="AS333">
        <v>6.9253245419981041E-2</v>
      </c>
      <c r="AT333">
        <v>0</v>
      </c>
      <c r="AU333">
        <v>4.0368310096485421E-2</v>
      </c>
      <c r="AV333">
        <v>0</v>
      </c>
      <c r="AW333">
        <v>4.5669212470730962E-2</v>
      </c>
      <c r="AX333">
        <v>0</v>
      </c>
      <c r="AY333">
        <v>7.5373682537089343E-2</v>
      </c>
      <c r="AZ333">
        <v>0</v>
      </c>
      <c r="BA333">
        <v>0.11077620248367279</v>
      </c>
      <c r="BB333">
        <v>7.6923076923076923E-4</v>
      </c>
      <c r="BC333">
        <v>0.11306639775384239</v>
      </c>
      <c r="BD333">
        <v>0</v>
      </c>
      <c r="BE333">
        <v>0.11638514359730379</v>
      </c>
      <c r="BF333">
        <v>0</v>
      </c>
      <c r="BG333">
        <v>6.6350209005123006E-2</v>
      </c>
      <c r="BH333">
        <v>0</v>
      </c>
      <c r="BI333">
        <v>0.33900715712984358</v>
      </c>
      <c r="BJ333">
        <v>0</v>
      </c>
      <c r="BK333">
        <v>9.8773427696936311E-2</v>
      </c>
      <c r="BL333">
        <v>6.0975609756097563E-3</v>
      </c>
      <c r="BM333">
        <v>0.38367419380080653</v>
      </c>
      <c r="BN333">
        <v>5.4687499999999994E-4</v>
      </c>
      <c r="BO333">
        <v>5.0354999380362038E-2</v>
      </c>
      <c r="BP333">
        <v>0</v>
      </c>
      <c r="BQ333">
        <v>4.5274878039130571E-2</v>
      </c>
      <c r="BR333">
        <v>2.532258064516129E-2</v>
      </c>
      <c r="BS333">
        <v>0.29340266463064246</v>
      </c>
      <c r="BT333">
        <v>8.2539682539682548E-3</v>
      </c>
      <c r="BU333">
        <v>0.11375379506895264</v>
      </c>
      <c r="BV333">
        <v>0</v>
      </c>
      <c r="BW333">
        <v>3.9860618245188939E-2</v>
      </c>
      <c r="BX333">
        <v>0</v>
      </c>
      <c r="BY333">
        <v>0.18977768218856955</v>
      </c>
      <c r="BZ333">
        <v>6.6666666666666664E-4</v>
      </c>
      <c r="CA333">
        <v>4.2959945946143503E-2</v>
      </c>
      <c r="CB333">
        <v>0</v>
      </c>
      <c r="CC333">
        <v>5.7541173942402893E-2</v>
      </c>
      <c r="CD333">
        <v>0</v>
      </c>
      <c r="CE333">
        <v>0.14076116108659753</v>
      </c>
      <c r="CF333">
        <v>5.6074766355140187E-4</v>
      </c>
      <c r="CG333">
        <v>0.10366500973532175</v>
      </c>
      <c r="CH333">
        <v>3.5971223021582735E-4</v>
      </c>
      <c r="CI333">
        <v>1.9533081019783138E-2</v>
      </c>
      <c r="CJ333">
        <v>0</v>
      </c>
      <c r="CK333">
        <v>7.6165740474324853E-2</v>
      </c>
      <c r="CL333">
        <v>8.4033613445378154E-5</v>
      </c>
      <c r="CM333">
        <v>3.4670659143727668E-2</v>
      </c>
      <c r="CN333">
        <v>3.605442176870748E-3</v>
      </c>
      <c r="CO333">
        <v>5.750398395604505E-2</v>
      </c>
    </row>
    <row r="334" spans="1:93">
      <c r="A334">
        <v>5023</v>
      </c>
      <c r="B334" s="32" t="s">
        <v>373</v>
      </c>
      <c r="C334" t="e">
        <f t="shared" si="7"/>
        <v>#N/A</v>
      </c>
      <c r="D334">
        <v>4.8461538461538459E-2</v>
      </c>
      <c r="E334">
        <v>0.27847572115487429</v>
      </c>
      <c r="F334">
        <v>5.4347826086956517E-5</v>
      </c>
      <c r="G334">
        <v>1.9584214412261075E-2</v>
      </c>
      <c r="H334">
        <v>2.8437500000000001E-2</v>
      </c>
      <c r="I334">
        <v>0.19401549448745062</v>
      </c>
      <c r="J334">
        <v>4.1121495327102802E-3</v>
      </c>
      <c r="K334">
        <v>6.3655896092276718E-2</v>
      </c>
      <c r="L334">
        <v>0</v>
      </c>
      <c r="M334">
        <v>9.6424800617981171E-2</v>
      </c>
      <c r="N334">
        <v>8.6631016042780749E-3</v>
      </c>
      <c r="O334">
        <v>0.1091347948197276</v>
      </c>
      <c r="P334">
        <v>0</v>
      </c>
      <c r="Q334">
        <v>4.3637172459750705E-2</v>
      </c>
      <c r="R334">
        <v>1.0458715596330275E-2</v>
      </c>
      <c r="S334">
        <v>0.1398860851252946</v>
      </c>
      <c r="T334">
        <v>0</v>
      </c>
      <c r="U334">
        <v>0.4493646100387475</v>
      </c>
      <c r="V334">
        <v>0</v>
      </c>
      <c r="W334">
        <v>0.23092370271509066</v>
      </c>
      <c r="X334">
        <v>0</v>
      </c>
      <c r="Y334">
        <v>0.27291883128294192</v>
      </c>
      <c r="Z334">
        <v>0</v>
      </c>
      <c r="AA334">
        <v>3.4197953886234221E-2</v>
      </c>
      <c r="AB334">
        <v>2.0156250000000001E-2</v>
      </c>
      <c r="AC334">
        <v>0.24463171108302101</v>
      </c>
      <c r="AD334">
        <v>0</v>
      </c>
      <c r="AE334">
        <v>0.19379185387487999</v>
      </c>
      <c r="AF334">
        <v>4.507042253521127E-3</v>
      </c>
      <c r="AG334">
        <v>0.14608095003934107</v>
      </c>
      <c r="AH334">
        <v>2.7118644067796612E-3</v>
      </c>
      <c r="AI334">
        <v>0.15804432226682513</v>
      </c>
      <c r="AJ334">
        <v>1.7333333333333333E-2</v>
      </c>
      <c r="AK334">
        <v>0.31452161131534107</v>
      </c>
      <c r="AL334">
        <v>0</v>
      </c>
      <c r="AM334">
        <v>4.9751231326489315E-2</v>
      </c>
      <c r="AN334">
        <v>9.3749999999999997E-4</v>
      </c>
      <c r="AO334">
        <v>9.6305959752179343E-2</v>
      </c>
      <c r="AP334">
        <v>3.7500000000000001E-4</v>
      </c>
      <c r="AQ334">
        <v>8.4649728042361524E-2</v>
      </c>
      <c r="AR334">
        <v>2.5862068965517241E-3</v>
      </c>
      <c r="AS334">
        <v>0.13002462936084089</v>
      </c>
      <c r="AT334">
        <v>6.1538461538461541E-4</v>
      </c>
      <c r="AU334">
        <v>5.0694561777959807E-2</v>
      </c>
      <c r="AV334">
        <v>0</v>
      </c>
      <c r="AW334">
        <v>4.2827535765929604E-2</v>
      </c>
      <c r="AX334">
        <v>0</v>
      </c>
      <c r="AY334">
        <v>5.7045489030964402E-2</v>
      </c>
      <c r="AZ334">
        <v>0</v>
      </c>
      <c r="BA334">
        <v>0.42021410922261881</v>
      </c>
      <c r="BB334">
        <v>0</v>
      </c>
      <c r="BC334">
        <v>0.17533081300615402</v>
      </c>
      <c r="BD334">
        <v>0</v>
      </c>
      <c r="BE334">
        <v>0.1313905489281279</v>
      </c>
      <c r="BF334">
        <v>0</v>
      </c>
      <c r="BG334">
        <v>0.22965041678906897</v>
      </c>
      <c r="BH334">
        <v>0</v>
      </c>
      <c r="BI334">
        <v>0.19212517067818261</v>
      </c>
      <c r="BJ334">
        <v>0</v>
      </c>
      <c r="BK334">
        <v>4.0061797198321966E-2</v>
      </c>
      <c r="BL334">
        <v>1.3170731707317073E-2</v>
      </c>
      <c r="BM334">
        <v>0.46934733470220047</v>
      </c>
      <c r="BN334">
        <v>1.5625E-4</v>
      </c>
      <c r="BO334">
        <v>4.4072328472792313E-2</v>
      </c>
      <c r="BP334">
        <v>0</v>
      </c>
      <c r="BQ334">
        <v>3.3038697848970296E-2</v>
      </c>
      <c r="BR334">
        <v>0</v>
      </c>
      <c r="BS334">
        <v>6.5828963574132981E-2</v>
      </c>
      <c r="BT334">
        <v>4.0476190476190473E-3</v>
      </c>
      <c r="BU334">
        <v>7.8476910378443482E-2</v>
      </c>
      <c r="BV334">
        <v>3.4188034188034188E-4</v>
      </c>
      <c r="BW334">
        <v>3.9987245441262864E-2</v>
      </c>
      <c r="BX334">
        <v>0</v>
      </c>
      <c r="BY334">
        <v>0.15229187398376895</v>
      </c>
      <c r="BZ334">
        <v>0.38644444444444448</v>
      </c>
      <c r="CA334">
        <v>1.0089554114043977</v>
      </c>
      <c r="CB334">
        <v>4.0277777777777777E-3</v>
      </c>
      <c r="CC334">
        <v>0.22042745569988012</v>
      </c>
      <c r="CD334">
        <v>0</v>
      </c>
      <c r="CE334">
        <v>0.13389357097648441</v>
      </c>
      <c r="CF334">
        <v>0</v>
      </c>
      <c r="CG334">
        <v>6.1333117278738643E-2</v>
      </c>
      <c r="CH334">
        <v>3.8237410071942445E-2</v>
      </c>
      <c r="CI334">
        <v>0.16199575384072964</v>
      </c>
      <c r="CJ334">
        <v>0</v>
      </c>
      <c r="CK334">
        <v>4.930722279972808E-2</v>
      </c>
      <c r="CL334">
        <v>1.0084033613445378E-3</v>
      </c>
      <c r="CM334">
        <v>4.9391148483861509E-2</v>
      </c>
      <c r="CN334">
        <v>7.1428571428571429E-4</v>
      </c>
      <c r="CO334">
        <v>2.7168012626819234E-2</v>
      </c>
    </row>
    <row r="335" spans="1:93">
      <c r="A335">
        <v>5033</v>
      </c>
      <c r="B335" s="32" t="s">
        <v>374</v>
      </c>
      <c r="C335" t="e">
        <f t="shared" si="7"/>
        <v>#N/A</v>
      </c>
      <c r="D335">
        <v>5.0961538461538457E-3</v>
      </c>
      <c r="E335">
        <v>0.13690586080030367</v>
      </c>
      <c r="F335">
        <v>3.4239130434782607E-3</v>
      </c>
      <c r="G335">
        <v>7.9658094637043139E-2</v>
      </c>
      <c r="H335">
        <v>1.7750000000000002E-2</v>
      </c>
      <c r="I335">
        <v>0.13789838286361333</v>
      </c>
      <c r="J335">
        <v>1.9158878504672897E-3</v>
      </c>
      <c r="K335">
        <v>3.9694945129914033E-2</v>
      </c>
      <c r="L335">
        <v>0</v>
      </c>
      <c r="M335">
        <v>0.10237618467357937</v>
      </c>
      <c r="N335">
        <v>4.2780748663101602E-4</v>
      </c>
      <c r="O335">
        <v>3.2979647750037769E-2</v>
      </c>
      <c r="P335">
        <v>0</v>
      </c>
      <c r="Q335">
        <v>3.6079359362621743E-2</v>
      </c>
      <c r="R335">
        <v>0</v>
      </c>
      <c r="S335">
        <v>4.3031758890699795E-2</v>
      </c>
      <c r="T335">
        <v>0</v>
      </c>
      <c r="U335">
        <v>0.27404127401175576</v>
      </c>
      <c r="V335">
        <v>0</v>
      </c>
      <c r="W335">
        <v>0.36126636563440817</v>
      </c>
      <c r="X335">
        <v>0</v>
      </c>
      <c r="Y335">
        <v>4.0548297330981045E-2</v>
      </c>
      <c r="Z335">
        <v>0</v>
      </c>
      <c r="AA335">
        <v>8.9722442073659384E-2</v>
      </c>
      <c r="AB335">
        <v>7.8125000000000004E-4</v>
      </c>
      <c r="AC335">
        <v>0.13086255423462465</v>
      </c>
      <c r="AD335">
        <v>5.454545454545455E-3</v>
      </c>
      <c r="AE335">
        <v>0.4148618678993572</v>
      </c>
      <c r="AF335">
        <v>1.4084507042253522E-4</v>
      </c>
      <c r="AG335">
        <v>9.0911091087107015E-2</v>
      </c>
      <c r="AH335">
        <v>1.9491525423728815E-2</v>
      </c>
      <c r="AI335">
        <v>0.21788902005953889</v>
      </c>
      <c r="AJ335">
        <v>2.3555555555555555E-2</v>
      </c>
      <c r="AK335">
        <v>0.22385200685295892</v>
      </c>
      <c r="AL335">
        <v>1.1904761904761903E-4</v>
      </c>
      <c r="AM335">
        <v>7.0504010393368066E-2</v>
      </c>
      <c r="AN335">
        <v>0</v>
      </c>
      <c r="AO335">
        <v>5.8062014430709956E-2</v>
      </c>
      <c r="AP335">
        <v>0</v>
      </c>
      <c r="AQ335">
        <v>5.0918397149918491E-2</v>
      </c>
      <c r="AR335">
        <v>0</v>
      </c>
      <c r="AS335">
        <v>7.4127969725263379E-2</v>
      </c>
      <c r="AT335">
        <v>0</v>
      </c>
      <c r="AU335">
        <v>4.9096974970919832E-2</v>
      </c>
      <c r="AV335">
        <v>1.0309278350515464E-4</v>
      </c>
      <c r="AW335">
        <v>7.3203736097947003E-2</v>
      </c>
      <c r="AX335">
        <v>2.4193548387096775E-3</v>
      </c>
      <c r="AY335">
        <v>5.5782154537777483E-2</v>
      </c>
      <c r="AZ335">
        <v>0</v>
      </c>
      <c r="BA335">
        <v>0.11446994337726253</v>
      </c>
      <c r="BB335">
        <v>0</v>
      </c>
      <c r="BC335">
        <v>0.10592768272456793</v>
      </c>
      <c r="BD335">
        <v>0</v>
      </c>
      <c r="BE335">
        <v>0.1604524942164815</v>
      </c>
      <c r="BF335">
        <v>1.0526315789473684E-2</v>
      </c>
      <c r="BG335">
        <v>0.39151209198671916</v>
      </c>
      <c r="BH335">
        <v>0</v>
      </c>
      <c r="BI335">
        <v>0.21001726292158096</v>
      </c>
      <c r="BJ335">
        <v>0</v>
      </c>
      <c r="BK335">
        <v>6.8935155077511495E-2</v>
      </c>
      <c r="BL335">
        <v>9.7560975609756097E-4</v>
      </c>
      <c r="BM335">
        <v>0.14556266949006852</v>
      </c>
      <c r="BN335">
        <v>1.5625E-4</v>
      </c>
      <c r="BO335">
        <v>3.4929384566445183E-2</v>
      </c>
      <c r="BP335">
        <v>8.1818181818181816E-4</v>
      </c>
      <c r="BQ335">
        <v>8.7688736628218911E-2</v>
      </c>
      <c r="BR335">
        <v>0</v>
      </c>
      <c r="BS335">
        <v>6.9230482346785596E-2</v>
      </c>
      <c r="BT335">
        <v>7.6984126984126983E-3</v>
      </c>
      <c r="BU335">
        <v>0.14309257509914633</v>
      </c>
      <c r="BV335">
        <v>8.547008547008547E-5</v>
      </c>
      <c r="BW335">
        <v>4.5111277999412433E-2</v>
      </c>
      <c r="BX335">
        <v>0</v>
      </c>
      <c r="BY335">
        <v>0.11874915257012826</v>
      </c>
      <c r="BZ335">
        <v>3.4444444444444449E-3</v>
      </c>
      <c r="CA335">
        <v>8.1595255245436052E-2</v>
      </c>
      <c r="CB335">
        <v>2.7777777777777778E-4</v>
      </c>
      <c r="CC335">
        <v>6.9253592007928397E-2</v>
      </c>
      <c r="CD335">
        <v>0</v>
      </c>
      <c r="CE335">
        <v>0.13117637868241527</v>
      </c>
      <c r="CF335">
        <v>2.9906542056074769E-3</v>
      </c>
      <c r="CG335">
        <v>0.11936123453798159</v>
      </c>
      <c r="CH335">
        <v>1.0539568345323741E-2</v>
      </c>
      <c r="CI335">
        <v>9.6672693460801609E-2</v>
      </c>
      <c r="CJ335">
        <v>2.7027027027027027E-4</v>
      </c>
      <c r="CK335">
        <v>6.1988993890337928E-2</v>
      </c>
      <c r="CL335">
        <v>0</v>
      </c>
      <c r="CM335">
        <v>3.3783909413410494E-2</v>
      </c>
      <c r="CN335">
        <v>1.153061224489796E-2</v>
      </c>
      <c r="CO335">
        <v>0.12854530520228644</v>
      </c>
    </row>
    <row r="336" spans="1:93">
      <c r="A336">
        <v>5061</v>
      </c>
      <c r="B336" s="32" t="s">
        <v>375</v>
      </c>
      <c r="C336" t="e">
        <f t="shared" si="7"/>
        <v>#N/A</v>
      </c>
      <c r="D336">
        <v>1.5384615384615385E-3</v>
      </c>
      <c r="E336">
        <v>5.4264094567180635E-2</v>
      </c>
      <c r="F336">
        <v>1.173913043478261E-2</v>
      </c>
      <c r="G336">
        <v>0.12105547712868787</v>
      </c>
      <c r="H336">
        <v>0</v>
      </c>
      <c r="I336">
        <v>3.4941167532279917E-2</v>
      </c>
      <c r="J336">
        <v>2.149532710280374E-3</v>
      </c>
      <c r="K336">
        <v>6.1791016442289515E-2</v>
      </c>
      <c r="L336">
        <v>0</v>
      </c>
      <c r="M336">
        <v>7.0242620983134343E-2</v>
      </c>
      <c r="N336">
        <v>1.4438502673796792E-3</v>
      </c>
      <c r="O336">
        <v>4.931166864005318E-2</v>
      </c>
      <c r="P336">
        <v>9.1743119266055046E-5</v>
      </c>
      <c r="Q336">
        <v>3.7911255931881681E-2</v>
      </c>
      <c r="R336">
        <v>0</v>
      </c>
      <c r="S336">
        <v>4.6179182016198264E-2</v>
      </c>
      <c r="T336">
        <v>0</v>
      </c>
      <c r="U336">
        <v>0.27566156429542898</v>
      </c>
      <c r="V336">
        <v>7.8260869565217397E-2</v>
      </c>
      <c r="W336">
        <v>0.73121526589405161</v>
      </c>
      <c r="X336">
        <v>0</v>
      </c>
      <c r="Y336">
        <v>5.0999020480877844E-2</v>
      </c>
      <c r="Z336">
        <v>0</v>
      </c>
      <c r="AA336">
        <v>5.1093641052635863E-2</v>
      </c>
      <c r="AB336">
        <v>4.0625000000000001E-3</v>
      </c>
      <c r="AC336">
        <v>0.12050991728491235</v>
      </c>
      <c r="AD336">
        <v>0</v>
      </c>
      <c r="AE336">
        <v>0.52303826561995481</v>
      </c>
      <c r="AF336">
        <v>2.8169014084507044E-4</v>
      </c>
      <c r="AG336">
        <v>8.7145105582256882E-2</v>
      </c>
      <c r="AH336">
        <v>2.0508474576271186E-2</v>
      </c>
      <c r="AI336">
        <v>0.25883861640592615</v>
      </c>
      <c r="AJ336">
        <v>4.4444444444444441E-4</v>
      </c>
      <c r="AK336">
        <v>0.14856296643342701</v>
      </c>
      <c r="AL336">
        <v>0</v>
      </c>
      <c r="AM336">
        <v>5.2279718026130226E-2</v>
      </c>
      <c r="AN336">
        <v>1.4062499999999999E-3</v>
      </c>
      <c r="AO336">
        <v>7.5965567705031142E-2</v>
      </c>
      <c r="AP336">
        <v>3.375E-3</v>
      </c>
      <c r="AQ336">
        <v>0.13689653452924441</v>
      </c>
      <c r="AR336">
        <v>0</v>
      </c>
      <c r="AS336">
        <v>5.588976620631602E-2</v>
      </c>
      <c r="AT336">
        <v>0</v>
      </c>
      <c r="AU336">
        <v>0.10809333197215119</v>
      </c>
      <c r="AV336">
        <v>2.0618556701030929E-4</v>
      </c>
      <c r="AW336">
        <v>7.6906526780151335E-2</v>
      </c>
      <c r="AX336">
        <v>0</v>
      </c>
      <c r="AY336">
        <v>5.9935791726755318E-2</v>
      </c>
      <c r="AZ336">
        <v>0</v>
      </c>
      <c r="BA336">
        <v>0.13139410504693166</v>
      </c>
      <c r="BB336">
        <v>1.9230769230769231E-4</v>
      </c>
      <c r="BC336">
        <v>4.7276504807257924E-2</v>
      </c>
      <c r="BD336">
        <v>0</v>
      </c>
      <c r="BE336">
        <v>9.8858661246702895E-2</v>
      </c>
      <c r="BF336">
        <v>0</v>
      </c>
      <c r="BG336">
        <v>8.490795567020562E-2</v>
      </c>
      <c r="BH336">
        <v>0</v>
      </c>
      <c r="BI336">
        <v>0.69566824379911374</v>
      </c>
      <c r="BJ336">
        <v>2.2988505747126439E-4</v>
      </c>
      <c r="BK336">
        <v>0.13036050968851198</v>
      </c>
      <c r="BL336">
        <v>7.3170731707317073E-4</v>
      </c>
      <c r="BM336">
        <v>0.1030687256941776</v>
      </c>
      <c r="BN336">
        <v>0</v>
      </c>
      <c r="BO336">
        <v>2.7311612775873236E-2</v>
      </c>
      <c r="BP336">
        <v>3.6363636363636361E-4</v>
      </c>
      <c r="BQ336">
        <v>4.7876895468607544E-2</v>
      </c>
      <c r="BR336">
        <v>0</v>
      </c>
      <c r="BS336">
        <v>6.0607973342154134E-2</v>
      </c>
      <c r="BT336">
        <v>8.7301587301587291E-4</v>
      </c>
      <c r="BU336">
        <v>4.5709068376999222E-2</v>
      </c>
      <c r="BV336">
        <v>2.5641025641025641E-4</v>
      </c>
      <c r="BW336">
        <v>6.4392217975261401E-2</v>
      </c>
      <c r="BX336">
        <v>0</v>
      </c>
      <c r="BY336">
        <v>0.1179777600871772</v>
      </c>
      <c r="BZ336">
        <v>2.0888888888888887E-2</v>
      </c>
      <c r="CA336">
        <v>0.24086781713324254</v>
      </c>
      <c r="CB336">
        <v>5.5555555555555556E-4</v>
      </c>
      <c r="CC336">
        <v>5.6216061980206809E-2</v>
      </c>
      <c r="CD336">
        <v>0</v>
      </c>
      <c r="CE336">
        <v>0.16023200376174218</v>
      </c>
      <c r="CF336">
        <v>2.2429906542056075E-3</v>
      </c>
      <c r="CG336">
        <v>4.8973476904790175E-2</v>
      </c>
      <c r="CH336">
        <v>0</v>
      </c>
      <c r="CI336">
        <v>1.5987243639724751E-2</v>
      </c>
      <c r="CJ336">
        <v>2.7027027027027027E-4</v>
      </c>
      <c r="CK336">
        <v>7.9440094869450431E-2</v>
      </c>
      <c r="CL336">
        <v>0</v>
      </c>
      <c r="CM336">
        <v>7.1606817787382232E-2</v>
      </c>
      <c r="CN336">
        <v>1.4625850340136055E-3</v>
      </c>
      <c r="CO336">
        <v>3.6476679602390934E-2</v>
      </c>
    </row>
    <row r="337" spans="1:93">
      <c r="A337">
        <v>5063</v>
      </c>
      <c r="B337" s="32" t="s">
        <v>376</v>
      </c>
      <c r="C337" t="e">
        <f t="shared" si="7"/>
        <v>#N/A</v>
      </c>
      <c r="D337">
        <v>0</v>
      </c>
      <c r="E337">
        <v>2.5084952172219684E-2</v>
      </c>
      <c r="F337">
        <v>0</v>
      </c>
      <c r="G337">
        <v>2.7394710201327221E-2</v>
      </c>
      <c r="H337">
        <v>3.6250000000000002E-3</v>
      </c>
      <c r="I337">
        <v>5.7859391380458598E-2</v>
      </c>
      <c r="J337">
        <v>4.9065420560747662E-3</v>
      </c>
      <c r="K337">
        <v>6.7436868055369414E-2</v>
      </c>
      <c r="L337">
        <v>0</v>
      </c>
      <c r="M337">
        <v>7.71820886441974E-2</v>
      </c>
      <c r="N337">
        <v>6.95187165775401E-4</v>
      </c>
      <c r="O337">
        <v>3.2738551911746641E-2</v>
      </c>
      <c r="P337">
        <v>0</v>
      </c>
      <c r="Q337">
        <v>4.0251415101108752E-2</v>
      </c>
      <c r="R337">
        <v>0</v>
      </c>
      <c r="S337">
        <v>5.1401620720180285E-2</v>
      </c>
      <c r="T337">
        <v>0</v>
      </c>
      <c r="U337">
        <v>0.24704367823908358</v>
      </c>
      <c r="V337">
        <v>0</v>
      </c>
      <c r="W337">
        <v>0.19631965067339555</v>
      </c>
      <c r="X337">
        <v>0</v>
      </c>
      <c r="Y337">
        <v>0.24715401779224866</v>
      </c>
      <c r="Z337">
        <v>0</v>
      </c>
      <c r="AA337">
        <v>0.12180894606692155</v>
      </c>
      <c r="AB337">
        <v>0</v>
      </c>
      <c r="AC337">
        <v>4.9567545775027193E-2</v>
      </c>
      <c r="AD337">
        <v>0</v>
      </c>
      <c r="AE337">
        <v>0.17706527810745709</v>
      </c>
      <c r="AF337">
        <v>0</v>
      </c>
      <c r="AG337">
        <v>7.6862049656951953E-2</v>
      </c>
      <c r="AH337">
        <v>1.6949152542372882E-4</v>
      </c>
      <c r="AI337">
        <v>6.2814018818222475E-2</v>
      </c>
      <c r="AJ337">
        <v>8.8888888888888882E-4</v>
      </c>
      <c r="AK337">
        <v>0.10625880430980453</v>
      </c>
      <c r="AL337">
        <v>0</v>
      </c>
      <c r="AM337">
        <v>4.8322390310709312E-2</v>
      </c>
      <c r="AN337">
        <v>0</v>
      </c>
      <c r="AO337">
        <v>7.6203704637373373E-2</v>
      </c>
      <c r="AP337">
        <v>2.5000000000000001E-4</v>
      </c>
      <c r="AQ337">
        <v>5.3785920021128669E-2</v>
      </c>
      <c r="AR337">
        <v>0</v>
      </c>
      <c r="AS337">
        <v>0.10336384042957593</v>
      </c>
      <c r="AT337">
        <v>1.2307692307692308E-3</v>
      </c>
      <c r="AU337">
        <v>8.0698812443758941E-2</v>
      </c>
      <c r="AV337">
        <v>0</v>
      </c>
      <c r="AW337">
        <v>3.3331819647599514E-2</v>
      </c>
      <c r="AX337">
        <v>1.129032258064516E-3</v>
      </c>
      <c r="AY337">
        <v>7.5669516237179407E-2</v>
      </c>
      <c r="AZ337">
        <v>0</v>
      </c>
      <c r="BA337">
        <v>0.26827693835207889</v>
      </c>
      <c r="BB337">
        <v>0</v>
      </c>
      <c r="BC337">
        <v>9.4099123611787405E-2</v>
      </c>
      <c r="BD337">
        <v>0</v>
      </c>
      <c r="BE337">
        <v>5.9065465992636422E-2</v>
      </c>
      <c r="BF337">
        <v>0</v>
      </c>
      <c r="BG337">
        <v>0.16565776241826083</v>
      </c>
      <c r="BH337">
        <v>0</v>
      </c>
      <c r="BI337">
        <v>0.34490673531493521</v>
      </c>
      <c r="BJ337">
        <v>0</v>
      </c>
      <c r="BK337">
        <v>0.10798324146849736</v>
      </c>
      <c r="BL337">
        <v>0</v>
      </c>
      <c r="BM337">
        <v>8.4276095341589058E-2</v>
      </c>
      <c r="BN337">
        <v>6.2500000000000001E-4</v>
      </c>
      <c r="BO337">
        <v>9.5173484748746665E-2</v>
      </c>
      <c r="BP337">
        <v>1.1818181818181819E-3</v>
      </c>
      <c r="BQ337">
        <v>4.0633761950636907E-2</v>
      </c>
      <c r="BR337">
        <v>0</v>
      </c>
      <c r="BS337">
        <v>7.7328923283837489E-2</v>
      </c>
      <c r="BT337">
        <v>1.3095238095238096E-2</v>
      </c>
      <c r="BU337">
        <v>0.15717279099329762</v>
      </c>
      <c r="BV337">
        <v>0</v>
      </c>
      <c r="BW337">
        <v>4.6650457945476287E-2</v>
      </c>
      <c r="BX337">
        <v>0</v>
      </c>
      <c r="BY337">
        <v>0.1101578021482701</v>
      </c>
      <c r="BZ337">
        <v>0</v>
      </c>
      <c r="CA337">
        <v>5.2228241200694213E-2</v>
      </c>
      <c r="CB337">
        <v>0</v>
      </c>
      <c r="CC337">
        <v>4.5604331762537087E-2</v>
      </c>
      <c r="CD337">
        <v>0</v>
      </c>
      <c r="CE337">
        <v>0.33237311908310047</v>
      </c>
      <c r="CF337">
        <v>0</v>
      </c>
      <c r="CG337">
        <v>2.056505268992069E-2</v>
      </c>
      <c r="CH337">
        <v>0</v>
      </c>
      <c r="CI337">
        <v>2.1752388757137999E-2</v>
      </c>
      <c r="CJ337">
        <v>1.3513513513513514E-4</v>
      </c>
      <c r="CK337">
        <v>3.8548926080634149E-2</v>
      </c>
      <c r="CL337">
        <v>3.3613445378151261E-4</v>
      </c>
      <c r="CM337">
        <v>3.8138995244969796E-2</v>
      </c>
      <c r="CN337">
        <v>4.183673469387755E-3</v>
      </c>
      <c r="CO337">
        <v>6.6401991856059911E-2</v>
      </c>
    </row>
    <row r="338" spans="1:93">
      <c r="A338">
        <v>5004</v>
      </c>
      <c r="B338" s="32" t="s">
        <v>377</v>
      </c>
      <c r="C338" t="str">
        <f t="shared" si="7"/>
        <v>Other Cdn</v>
      </c>
      <c r="D338">
        <v>3.8461538461538462E-4</v>
      </c>
      <c r="E338">
        <v>0.13725654751589664</v>
      </c>
      <c r="F338">
        <v>2.1739130434782607E-4</v>
      </c>
      <c r="G338">
        <v>4.0136999113907189E-2</v>
      </c>
      <c r="H338">
        <v>3.375E-3</v>
      </c>
      <c r="I338">
        <v>7.4006932800990077E-2</v>
      </c>
      <c r="J338">
        <v>4.6728971962616827E-5</v>
      </c>
      <c r="K338">
        <v>2.6308721270359898E-2</v>
      </c>
      <c r="L338">
        <v>0</v>
      </c>
      <c r="M338">
        <v>8.3822074145247713E-2</v>
      </c>
      <c r="N338">
        <v>1.6042780748663101E-4</v>
      </c>
      <c r="O338">
        <v>3.2697665264226003E-2</v>
      </c>
      <c r="P338">
        <v>0</v>
      </c>
      <c r="Q338">
        <v>5.3298784939692589E-2</v>
      </c>
      <c r="R338">
        <v>1.3761467889908258E-3</v>
      </c>
      <c r="S338">
        <v>5.3313804367852213E-2</v>
      </c>
      <c r="T338">
        <v>0</v>
      </c>
      <c r="U338">
        <v>0.25806037106753049</v>
      </c>
      <c r="V338">
        <v>0</v>
      </c>
      <c r="W338">
        <v>0.26758071201741057</v>
      </c>
      <c r="X338">
        <v>0</v>
      </c>
      <c r="Y338">
        <v>4.313729340846801E-2</v>
      </c>
      <c r="Z338">
        <v>0</v>
      </c>
      <c r="AA338">
        <v>6.2462638898191078E-2</v>
      </c>
      <c r="AB338">
        <v>0</v>
      </c>
      <c r="AC338">
        <v>5.6934862411845602E-2</v>
      </c>
      <c r="AD338">
        <v>0</v>
      </c>
      <c r="AE338">
        <v>0.46763520330310537</v>
      </c>
      <c r="AF338">
        <v>3.0985915492957746E-3</v>
      </c>
      <c r="AG338">
        <v>0.10976909640446414</v>
      </c>
      <c r="AH338">
        <v>8.4745762711864404E-4</v>
      </c>
      <c r="AI338">
        <v>9.0532469384200925E-2</v>
      </c>
      <c r="AJ338">
        <v>0</v>
      </c>
      <c r="AK338">
        <v>0.10728793720706448</v>
      </c>
      <c r="AL338">
        <v>0</v>
      </c>
      <c r="AM338">
        <v>4.0444964822805213E-2</v>
      </c>
      <c r="AN338">
        <v>0</v>
      </c>
      <c r="AO338">
        <v>0.10579224498946027</v>
      </c>
      <c r="AP338">
        <v>2.5500000000000002E-2</v>
      </c>
      <c r="AQ338">
        <v>0.27372535515915541</v>
      </c>
      <c r="AR338">
        <v>1.0344827586206897E-3</v>
      </c>
      <c r="AS338">
        <v>8.6727177172591235E-2</v>
      </c>
      <c r="AT338">
        <v>1.5384615384615385E-4</v>
      </c>
      <c r="AU338">
        <v>6.4718832288023206E-2</v>
      </c>
      <c r="AV338">
        <v>0</v>
      </c>
      <c r="AW338">
        <v>5.9078057870009325E-2</v>
      </c>
      <c r="AX338">
        <v>0</v>
      </c>
      <c r="AY338">
        <v>4.0632314707629562E-2</v>
      </c>
      <c r="AZ338">
        <v>0</v>
      </c>
      <c r="BA338">
        <v>0.13972235982040723</v>
      </c>
      <c r="BB338">
        <v>7.6923076923076923E-4</v>
      </c>
      <c r="BC338">
        <v>0.10367224649572011</v>
      </c>
      <c r="BD338">
        <v>0</v>
      </c>
      <c r="BE338">
        <v>0.37279316661455503</v>
      </c>
      <c r="BF338">
        <v>0</v>
      </c>
      <c r="BG338">
        <v>0.30196052393616218</v>
      </c>
      <c r="BH338">
        <v>0</v>
      </c>
      <c r="BI338">
        <v>0.11071217511444634</v>
      </c>
      <c r="BJ338">
        <v>0</v>
      </c>
      <c r="BK338">
        <v>4.9059607463864285E-2</v>
      </c>
      <c r="BL338">
        <v>2.4390243902439024E-4</v>
      </c>
      <c r="BM338">
        <v>7.466332340035578E-2</v>
      </c>
      <c r="BN338">
        <v>0</v>
      </c>
      <c r="BO338">
        <v>4.6373684907123638E-2</v>
      </c>
      <c r="BP338">
        <v>1.3636363636363637E-3</v>
      </c>
      <c r="BQ338">
        <v>6.2599448632531141E-2</v>
      </c>
      <c r="BR338">
        <v>0</v>
      </c>
      <c r="BS338">
        <v>6.2835712239722952E-2</v>
      </c>
      <c r="BT338">
        <v>7.9365079365079365E-5</v>
      </c>
      <c r="BU338">
        <v>2.8440859485058197E-2</v>
      </c>
      <c r="BV338">
        <v>0</v>
      </c>
      <c r="BW338">
        <v>4.3739483470217423E-2</v>
      </c>
      <c r="BX338">
        <v>1.3636363636363637E-3</v>
      </c>
      <c r="BY338">
        <v>9.6171145823104792E-2</v>
      </c>
      <c r="BZ338">
        <v>1.111111111111111E-4</v>
      </c>
      <c r="CA338">
        <v>8.4671958369069295E-2</v>
      </c>
      <c r="CB338">
        <v>9.722222222222223E-4</v>
      </c>
      <c r="CC338">
        <v>9.2474791476952603E-2</v>
      </c>
      <c r="CD338">
        <v>0</v>
      </c>
      <c r="CE338">
        <v>0.18074690715042518</v>
      </c>
      <c r="CF338">
        <v>3.1775700934579443E-3</v>
      </c>
      <c r="CG338">
        <v>6.3017561213538992E-2</v>
      </c>
      <c r="CH338">
        <v>0</v>
      </c>
      <c r="CI338">
        <v>1.9659711351518946E-2</v>
      </c>
      <c r="CJ338">
        <v>0.33527027027027029</v>
      </c>
      <c r="CK338">
        <v>1.0772741240528467</v>
      </c>
      <c r="CL338">
        <v>3.4369747899159662E-2</v>
      </c>
      <c r="CM338">
        <v>0.3172164096087286</v>
      </c>
      <c r="CN338">
        <v>6.8027210884353753E-5</v>
      </c>
      <c r="CO338">
        <v>1.903103039805781E-2</v>
      </c>
    </row>
    <row r="339" spans="1:93">
      <c r="A339">
        <v>5005</v>
      </c>
      <c r="B339" s="32" t="s">
        <v>378</v>
      </c>
      <c r="C339" t="e">
        <f t="shared" si="7"/>
        <v>#N/A</v>
      </c>
      <c r="D339">
        <v>0</v>
      </c>
      <c r="E339">
        <v>4.2863664441726616E-2</v>
      </c>
      <c r="F339">
        <v>3.2608695652173916E-4</v>
      </c>
      <c r="G339">
        <v>2.5616580976431894E-2</v>
      </c>
      <c r="H339">
        <v>4.1250000000000002E-3</v>
      </c>
      <c r="I339">
        <v>0.10514080729638661</v>
      </c>
      <c r="J339">
        <v>0</v>
      </c>
      <c r="K339">
        <v>2.9631675680264213E-2</v>
      </c>
      <c r="L339">
        <v>0</v>
      </c>
      <c r="M339">
        <v>7.3346996381500273E-2</v>
      </c>
      <c r="N339">
        <v>0</v>
      </c>
      <c r="O339">
        <v>2.7214232699933779E-2</v>
      </c>
      <c r="P339">
        <v>0</v>
      </c>
      <c r="Q339">
        <v>4.5536070904013397E-2</v>
      </c>
      <c r="R339">
        <v>0</v>
      </c>
      <c r="S339">
        <v>3.4497775430467489E-2</v>
      </c>
      <c r="T339">
        <v>0</v>
      </c>
      <c r="U339">
        <v>0.19273384506490635</v>
      </c>
      <c r="V339">
        <v>0</v>
      </c>
      <c r="W339">
        <v>0.10209742400471643</v>
      </c>
      <c r="X339">
        <v>0</v>
      </c>
      <c r="Y339">
        <v>0.1647454828133712</v>
      </c>
      <c r="Z339">
        <v>0</v>
      </c>
      <c r="AA339">
        <v>0.11891235896622139</v>
      </c>
      <c r="AB339">
        <v>0</v>
      </c>
      <c r="AC339">
        <v>7.7780533433103385E-2</v>
      </c>
      <c r="AD339">
        <v>3.1818181818181822E-2</v>
      </c>
      <c r="AE339">
        <v>0.68542998105269093</v>
      </c>
      <c r="AF339">
        <v>0</v>
      </c>
      <c r="AG339">
        <v>8.0900046858813246E-2</v>
      </c>
      <c r="AH339">
        <v>1.6440677966101696E-2</v>
      </c>
      <c r="AI339">
        <v>0.24445583295439385</v>
      </c>
      <c r="AJ339">
        <v>0</v>
      </c>
      <c r="AK339">
        <v>0.10280296077873673</v>
      </c>
      <c r="AL339">
        <v>4.7619047619047614E-4</v>
      </c>
      <c r="AM339">
        <v>4.1884806716796154E-2</v>
      </c>
      <c r="AN339">
        <v>0</v>
      </c>
      <c r="AO339">
        <v>7.6404236536569567E-2</v>
      </c>
      <c r="AP339">
        <v>1.2125E-2</v>
      </c>
      <c r="AQ339">
        <v>0.21655825947761675</v>
      </c>
      <c r="AR339">
        <v>5.1724137931034484E-4</v>
      </c>
      <c r="AS339">
        <v>0.12753889687864517</v>
      </c>
      <c r="AT339">
        <v>0</v>
      </c>
      <c r="AU339">
        <v>8.5472337934885109E-2</v>
      </c>
      <c r="AV339">
        <v>0</v>
      </c>
      <c r="AW339">
        <v>4.0940751269504722E-2</v>
      </c>
      <c r="AX339">
        <v>0</v>
      </c>
      <c r="AY339">
        <v>7.6146089346021364E-2</v>
      </c>
      <c r="AZ339">
        <v>0</v>
      </c>
      <c r="BA339">
        <v>5.9647293986969774E-2</v>
      </c>
      <c r="BB339">
        <v>0</v>
      </c>
      <c r="BC339">
        <v>0.15609065420207874</v>
      </c>
      <c r="BD339">
        <v>0</v>
      </c>
      <c r="BE339">
        <v>0.13314056872758251</v>
      </c>
      <c r="BF339">
        <v>0</v>
      </c>
      <c r="BG339">
        <v>0.17839322412648248</v>
      </c>
      <c r="BH339">
        <v>0</v>
      </c>
      <c r="BI339">
        <v>0.17094842010452632</v>
      </c>
      <c r="BJ339">
        <v>0</v>
      </c>
      <c r="BK339">
        <v>7.2753397897902819E-2</v>
      </c>
      <c r="BL339">
        <v>5.8536585365853658E-3</v>
      </c>
      <c r="BM339">
        <v>0.18244148757790521</v>
      </c>
      <c r="BN339">
        <v>0</v>
      </c>
      <c r="BO339">
        <v>3.3549218396342742E-2</v>
      </c>
      <c r="BP339">
        <v>3.0000000000000001E-3</v>
      </c>
      <c r="BQ339">
        <v>5.3090294385469319E-2</v>
      </c>
      <c r="BR339">
        <v>0</v>
      </c>
      <c r="BS339">
        <v>9.1724150211235006E-2</v>
      </c>
      <c r="BT339">
        <v>5.5555555555555556E-4</v>
      </c>
      <c r="BU339">
        <v>5.4806094285189504E-2</v>
      </c>
      <c r="BV339">
        <v>0</v>
      </c>
      <c r="BW339">
        <v>4.6324557164204437E-2</v>
      </c>
      <c r="BX339">
        <v>4.5454545454545455E-4</v>
      </c>
      <c r="BY339">
        <v>6.3161719738177108E-2</v>
      </c>
      <c r="BZ339">
        <v>1.111111111111111E-4</v>
      </c>
      <c r="CA339">
        <v>4.6080879383367621E-2</v>
      </c>
      <c r="CB339">
        <v>2.0833333333333333E-3</v>
      </c>
      <c r="CC339">
        <v>7.9471277631587386E-2</v>
      </c>
      <c r="CD339">
        <v>0</v>
      </c>
      <c r="CE339">
        <v>0.26424562470364094</v>
      </c>
      <c r="CF339">
        <v>0.1214018691588785</v>
      </c>
      <c r="CG339">
        <v>0.44612028280573962</v>
      </c>
      <c r="CH339">
        <v>0</v>
      </c>
      <c r="CI339">
        <v>2.2484520349910431E-2</v>
      </c>
      <c r="CJ339">
        <v>1.1081081081081082E-2</v>
      </c>
      <c r="CK339">
        <v>0.17844655871557674</v>
      </c>
      <c r="CL339">
        <v>2.3697478991596639E-2</v>
      </c>
      <c r="CM339">
        <v>0.21584146578874802</v>
      </c>
      <c r="CN339">
        <v>3.4013605442176877E-5</v>
      </c>
      <c r="CO339">
        <v>1.7479535274581594E-2</v>
      </c>
    </row>
    <row r="340" spans="1:93">
      <c r="A340">
        <v>5006</v>
      </c>
      <c r="B340" s="32" t="s">
        <v>379</v>
      </c>
      <c r="C340" t="e">
        <f t="shared" si="7"/>
        <v>#N/A</v>
      </c>
      <c r="D340">
        <v>4.807692307692308E-4</v>
      </c>
      <c r="E340">
        <v>4.8564948835817183E-2</v>
      </c>
      <c r="F340">
        <v>0</v>
      </c>
      <c r="G340">
        <v>3.4414968240634752E-2</v>
      </c>
      <c r="H340">
        <v>2E-3</v>
      </c>
      <c r="I340">
        <v>6.1556043689076287E-2</v>
      </c>
      <c r="J340">
        <v>3.2710280373831772E-4</v>
      </c>
      <c r="K340">
        <v>3.6834131933948619E-2</v>
      </c>
      <c r="L340">
        <v>0</v>
      </c>
      <c r="M340">
        <v>5.3390904270913857E-2</v>
      </c>
      <c r="N340">
        <v>0</v>
      </c>
      <c r="O340">
        <v>2.6316009447393873E-2</v>
      </c>
      <c r="P340">
        <v>0</v>
      </c>
      <c r="Q340">
        <v>4.5341340779892818E-2</v>
      </c>
      <c r="R340">
        <v>2.0183486238532109E-3</v>
      </c>
      <c r="S340">
        <v>8.5959211249288833E-2</v>
      </c>
      <c r="T340">
        <v>0</v>
      </c>
      <c r="U340">
        <v>0.17383076054982718</v>
      </c>
      <c r="V340">
        <v>0</v>
      </c>
      <c r="W340">
        <v>0.1618287021911913</v>
      </c>
      <c r="X340">
        <v>0</v>
      </c>
      <c r="Y340">
        <v>0.42079973531565351</v>
      </c>
      <c r="Z340">
        <v>0</v>
      </c>
      <c r="AA340">
        <v>7.9403212069844561E-2</v>
      </c>
      <c r="AB340">
        <v>0</v>
      </c>
      <c r="AC340">
        <v>5.6153675066929976E-2</v>
      </c>
      <c r="AD340">
        <v>0</v>
      </c>
      <c r="AE340">
        <v>0.27944415542931</v>
      </c>
      <c r="AF340">
        <v>0</v>
      </c>
      <c r="AG340">
        <v>3.3539164980046186E-2</v>
      </c>
      <c r="AH340">
        <v>8.4745762711864406E-3</v>
      </c>
      <c r="AI340">
        <v>0.1754665644831663</v>
      </c>
      <c r="AJ340">
        <v>0</v>
      </c>
      <c r="AK340">
        <v>0.10306252756680698</v>
      </c>
      <c r="AL340">
        <v>1.1904761904761903E-4</v>
      </c>
      <c r="AM340">
        <v>6.7094957137830688E-2</v>
      </c>
      <c r="AN340">
        <v>1.0937499999999999E-3</v>
      </c>
      <c r="AO340">
        <v>5.188509233181169E-2</v>
      </c>
      <c r="AP340">
        <v>2.5000000000000001E-4</v>
      </c>
      <c r="AQ340">
        <v>7.0013385058921004E-2</v>
      </c>
      <c r="AR340">
        <v>5.1724137931034484E-4</v>
      </c>
      <c r="AS340">
        <v>0.10491263349123692</v>
      </c>
      <c r="AT340">
        <v>2E-3</v>
      </c>
      <c r="AU340">
        <v>0.13444894068666055</v>
      </c>
      <c r="AV340">
        <v>0</v>
      </c>
      <c r="AW340">
        <v>6.3245474138470176E-2</v>
      </c>
      <c r="AX340">
        <v>0</v>
      </c>
      <c r="AY340">
        <v>5.1137187067633282E-2</v>
      </c>
      <c r="AZ340">
        <v>0</v>
      </c>
      <c r="BA340">
        <v>0.17275173462568072</v>
      </c>
      <c r="BB340">
        <v>0</v>
      </c>
      <c r="BC340">
        <v>0.13770446671047093</v>
      </c>
      <c r="BD340">
        <v>0</v>
      </c>
      <c r="BE340">
        <v>7.730822761003911E-2</v>
      </c>
      <c r="BF340">
        <v>0</v>
      </c>
      <c r="BG340">
        <v>0.24605262483749085</v>
      </c>
      <c r="BH340">
        <v>0</v>
      </c>
      <c r="BI340">
        <v>0.16271569573880687</v>
      </c>
      <c r="BJ340">
        <v>0</v>
      </c>
      <c r="BK340">
        <v>6.1421725495432664E-2</v>
      </c>
      <c r="BL340">
        <v>7.3170731707317073E-4</v>
      </c>
      <c r="BM340">
        <v>0.10614854992634212</v>
      </c>
      <c r="BN340">
        <v>7.8125000000000002E-5</v>
      </c>
      <c r="BO340">
        <v>4.4974897155384524E-2</v>
      </c>
      <c r="BP340">
        <v>8.1818181818181816E-4</v>
      </c>
      <c r="BQ340">
        <v>5.3310316065278585E-2</v>
      </c>
      <c r="BR340">
        <v>0</v>
      </c>
      <c r="BS340">
        <v>0.12244752688267722</v>
      </c>
      <c r="BT340">
        <v>4.0476190476190473E-3</v>
      </c>
      <c r="BU340">
        <v>0.11251379042279007</v>
      </c>
      <c r="BV340">
        <v>8.5470085470085481E-4</v>
      </c>
      <c r="BW340">
        <v>5.6766908037912546E-2</v>
      </c>
      <c r="BX340">
        <v>3.6363636363636364E-3</v>
      </c>
      <c r="BY340">
        <v>0.12147869445841405</v>
      </c>
      <c r="BZ340">
        <v>6.6666666666666664E-4</v>
      </c>
      <c r="CA340">
        <v>6.9949458844792145E-2</v>
      </c>
      <c r="CB340">
        <v>1.8055555555555555E-3</v>
      </c>
      <c r="CC340">
        <v>7.5046241037305658E-2</v>
      </c>
      <c r="CD340">
        <v>0</v>
      </c>
      <c r="CE340">
        <v>0.13493476882991981</v>
      </c>
      <c r="CF340">
        <v>0.43317757009345798</v>
      </c>
      <c r="CG340">
        <v>0.80415257335664703</v>
      </c>
      <c r="CH340">
        <v>0</v>
      </c>
      <c r="CI340">
        <v>1.8037265155600207E-2</v>
      </c>
      <c r="CJ340">
        <v>1.3513513513513514E-3</v>
      </c>
      <c r="CK340">
        <v>9.6694440799293832E-2</v>
      </c>
      <c r="CL340">
        <v>0.30016806722689077</v>
      </c>
      <c r="CM340">
        <v>0.81069967762219508</v>
      </c>
      <c r="CN340">
        <v>1.020408163265306E-4</v>
      </c>
      <c r="CO340">
        <v>2.5228032926975036E-2</v>
      </c>
    </row>
    <row r="341" spans="1:93">
      <c r="A341">
        <v>5069</v>
      </c>
      <c r="B341" s="32" t="s">
        <v>380</v>
      </c>
      <c r="C341" t="e">
        <f t="shared" si="7"/>
        <v>#N/A</v>
      </c>
      <c r="D341">
        <v>1.0576923076923077E-3</v>
      </c>
      <c r="E341">
        <v>7.9099238738162936E-2</v>
      </c>
      <c r="F341">
        <v>2.0652173913043481E-3</v>
      </c>
      <c r="G341">
        <v>5.2275206070535658E-2</v>
      </c>
      <c r="H341">
        <v>2.5625000000000001E-3</v>
      </c>
      <c r="I341">
        <v>5.1355273696219755E-2</v>
      </c>
      <c r="J341">
        <v>4.6728971962616827E-5</v>
      </c>
      <c r="K341">
        <v>2.3087078665784716E-2</v>
      </c>
      <c r="L341">
        <v>0</v>
      </c>
      <c r="M341">
        <v>0.11783002499990887</v>
      </c>
      <c r="N341">
        <v>5.8823529411764712E-4</v>
      </c>
      <c r="O341">
        <v>4.2009676043598912E-2</v>
      </c>
      <c r="P341">
        <v>9.1743119266055046E-5</v>
      </c>
      <c r="Q341">
        <v>5.027620381121637E-2</v>
      </c>
      <c r="R341">
        <v>0</v>
      </c>
      <c r="S341">
        <v>4.1716389173951415E-2</v>
      </c>
      <c r="T341">
        <v>0</v>
      </c>
      <c r="U341">
        <v>0.44447107819737308</v>
      </c>
      <c r="V341">
        <v>0</v>
      </c>
      <c r="W341">
        <v>8.077918127594981E-2</v>
      </c>
      <c r="X341">
        <v>0</v>
      </c>
      <c r="Y341">
        <v>9.7751038493474121E-2</v>
      </c>
      <c r="Z341">
        <v>0</v>
      </c>
      <c r="AA341">
        <v>3.5994542096074375E-2</v>
      </c>
      <c r="AB341">
        <v>0</v>
      </c>
      <c r="AC341">
        <v>9.4798536783315512E-2</v>
      </c>
      <c r="AD341">
        <v>8.1818181818181825E-3</v>
      </c>
      <c r="AE341">
        <v>0.21056121105835282</v>
      </c>
      <c r="AF341">
        <v>4.225352112676056E-4</v>
      </c>
      <c r="AG341">
        <v>6.1828329058995476E-2</v>
      </c>
      <c r="AH341">
        <v>0</v>
      </c>
      <c r="AI341">
        <v>7.3333540626496954E-2</v>
      </c>
      <c r="AJ341">
        <v>0</v>
      </c>
      <c r="AK341">
        <v>9.3591768024245514E-2</v>
      </c>
      <c r="AL341">
        <v>0</v>
      </c>
      <c r="AM341">
        <v>6.1217365645588349E-2</v>
      </c>
      <c r="AN341">
        <v>0</v>
      </c>
      <c r="AO341">
        <v>0.12172697994185422</v>
      </c>
      <c r="AP341">
        <v>1.25E-3</v>
      </c>
      <c r="AQ341">
        <v>0.10510947007796211</v>
      </c>
      <c r="AR341">
        <v>2.0689655172413794E-3</v>
      </c>
      <c r="AS341">
        <v>9.9291434569643996E-2</v>
      </c>
      <c r="AT341">
        <v>0</v>
      </c>
      <c r="AU341">
        <v>5.5285307691326585E-2</v>
      </c>
      <c r="AV341">
        <v>0</v>
      </c>
      <c r="AW341">
        <v>7.420910118758961E-2</v>
      </c>
      <c r="AX341">
        <v>0</v>
      </c>
      <c r="AY341">
        <v>7.6537630619781305E-2</v>
      </c>
      <c r="AZ341">
        <v>0</v>
      </c>
      <c r="BA341">
        <v>0.18772683382088354</v>
      </c>
      <c r="BB341">
        <v>4.807692307692308E-3</v>
      </c>
      <c r="BC341">
        <v>0.1411373160230753</v>
      </c>
      <c r="BD341">
        <v>0</v>
      </c>
      <c r="BE341">
        <v>0.10365219716821142</v>
      </c>
      <c r="BF341">
        <v>0</v>
      </c>
      <c r="BG341">
        <v>7.3029605861823096E-2</v>
      </c>
      <c r="BH341">
        <v>0</v>
      </c>
      <c r="BI341">
        <v>0.18842998855293344</v>
      </c>
      <c r="BJ341">
        <v>0</v>
      </c>
      <c r="BK341">
        <v>5.8734317668695191E-2</v>
      </c>
      <c r="BL341">
        <v>0</v>
      </c>
      <c r="BM341">
        <v>0.19708122818028642</v>
      </c>
      <c r="BN341">
        <v>0</v>
      </c>
      <c r="BO341">
        <v>3.7722962531993955E-2</v>
      </c>
      <c r="BP341">
        <v>4.5454545454545455E-4</v>
      </c>
      <c r="BQ341">
        <v>6.6901607473275629E-2</v>
      </c>
      <c r="BR341">
        <v>0</v>
      </c>
      <c r="BS341">
        <v>8.4726049420146055E-2</v>
      </c>
      <c r="BT341">
        <v>0</v>
      </c>
      <c r="BU341">
        <v>3.3700201340007382E-2</v>
      </c>
      <c r="BV341">
        <v>0</v>
      </c>
      <c r="BW341">
        <v>4.0974703081648585E-2</v>
      </c>
      <c r="BX341">
        <v>0</v>
      </c>
      <c r="BY341">
        <v>0.10305229535317376</v>
      </c>
      <c r="BZ341">
        <v>0</v>
      </c>
      <c r="CA341">
        <v>6.5716955740715663E-2</v>
      </c>
      <c r="CB341">
        <v>0</v>
      </c>
      <c r="CC341">
        <v>0.11841774476921793</v>
      </c>
      <c r="CD341">
        <v>0</v>
      </c>
      <c r="CE341">
        <v>0.18298891248982663</v>
      </c>
      <c r="CF341">
        <v>0</v>
      </c>
      <c r="CG341">
        <v>6.7406631464541664E-2</v>
      </c>
      <c r="CH341">
        <v>0</v>
      </c>
      <c r="CI341">
        <v>2.8690106521608149E-2</v>
      </c>
      <c r="CJ341">
        <v>8.1081081081081077E-4</v>
      </c>
      <c r="CK341">
        <v>7.2018182161563818E-2</v>
      </c>
      <c r="CL341">
        <v>0</v>
      </c>
      <c r="CM341">
        <v>4.8719700952757204E-2</v>
      </c>
      <c r="CN341">
        <v>3.4013605442176877E-5</v>
      </c>
      <c r="CO341">
        <v>1.805656955156203E-2</v>
      </c>
    </row>
    <row r="342" spans="1:93">
      <c r="A342">
        <v>5098</v>
      </c>
      <c r="B342" s="32" t="s">
        <v>381</v>
      </c>
      <c r="C342" t="e">
        <f t="shared" si="7"/>
        <v>#N/A</v>
      </c>
      <c r="D342">
        <v>4.6153846153846149E-3</v>
      </c>
      <c r="E342">
        <v>8.6394298408400433E-2</v>
      </c>
      <c r="F342">
        <v>0</v>
      </c>
      <c r="G342">
        <v>3.6580203814783677E-2</v>
      </c>
      <c r="H342">
        <v>1E-3</v>
      </c>
      <c r="I342">
        <v>5.2543459930976692E-2</v>
      </c>
      <c r="J342">
        <v>0</v>
      </c>
      <c r="K342">
        <v>2.2239544953437634E-2</v>
      </c>
      <c r="L342">
        <v>0</v>
      </c>
      <c r="M342">
        <v>3.7687105643617401E-2</v>
      </c>
      <c r="N342">
        <v>3.7433155080213902E-4</v>
      </c>
      <c r="O342">
        <v>2.8206877934225182E-2</v>
      </c>
      <c r="P342">
        <v>0</v>
      </c>
      <c r="Q342">
        <v>3.7299795273871783E-2</v>
      </c>
      <c r="R342">
        <v>9.1743119266055046E-5</v>
      </c>
      <c r="S342">
        <v>5.7598323384328382E-2</v>
      </c>
      <c r="T342">
        <v>0</v>
      </c>
      <c r="U342">
        <v>0.218898129820983</v>
      </c>
      <c r="V342">
        <v>0</v>
      </c>
      <c r="W342">
        <v>7.2697951134883587E-2</v>
      </c>
      <c r="X342">
        <v>0</v>
      </c>
      <c r="Y342">
        <v>0.13797758434390034</v>
      </c>
      <c r="Z342">
        <v>0</v>
      </c>
      <c r="AA342">
        <v>0.16845161796420799</v>
      </c>
      <c r="AB342">
        <v>0</v>
      </c>
      <c r="AC342">
        <v>7.065838351332468E-2</v>
      </c>
      <c r="AD342">
        <v>6.0527272727272727</v>
      </c>
      <c r="AE342">
        <v>7.8161603256473073</v>
      </c>
      <c r="AF342">
        <v>1.6901408450704224E-3</v>
      </c>
      <c r="AG342">
        <v>6.3499237911344486E-2</v>
      </c>
      <c r="AH342">
        <v>0</v>
      </c>
      <c r="AI342">
        <v>6.4905071965422625E-2</v>
      </c>
      <c r="AJ342">
        <v>0</v>
      </c>
      <c r="AK342">
        <v>9.2316747333210492E-2</v>
      </c>
      <c r="AL342">
        <v>0</v>
      </c>
      <c r="AM342">
        <v>4.3742767893382092E-2</v>
      </c>
      <c r="AN342">
        <v>0</v>
      </c>
      <c r="AO342">
        <v>5.0080218677939894E-2</v>
      </c>
      <c r="AP342">
        <v>0</v>
      </c>
      <c r="AQ342">
        <v>4.4948219478010747E-2</v>
      </c>
      <c r="AR342">
        <v>3.7931034482758621E-3</v>
      </c>
      <c r="AS342">
        <v>0.11880214852875977</v>
      </c>
      <c r="AT342">
        <v>1.5384615384615385E-4</v>
      </c>
      <c r="AU342">
        <v>0.10921754642567615</v>
      </c>
      <c r="AV342">
        <v>0</v>
      </c>
      <c r="AW342">
        <v>3.2574487098356142E-2</v>
      </c>
      <c r="AX342">
        <v>0</v>
      </c>
      <c r="AY342">
        <v>0.11231630600789691</v>
      </c>
      <c r="AZ342">
        <v>0</v>
      </c>
      <c r="BA342">
        <v>6.6266454743727138E-2</v>
      </c>
      <c r="BB342">
        <v>3.115384615384615E-2</v>
      </c>
      <c r="BC342">
        <v>0.31948389958839807</v>
      </c>
      <c r="BD342">
        <v>0</v>
      </c>
      <c r="BE342">
        <v>6.4872265576932819E-2</v>
      </c>
      <c r="BF342">
        <v>0</v>
      </c>
      <c r="BG342">
        <v>3.529425687639344E-2</v>
      </c>
      <c r="BH342">
        <v>0</v>
      </c>
      <c r="BI342">
        <v>0.25274520374044962</v>
      </c>
      <c r="BJ342">
        <v>0</v>
      </c>
      <c r="BK342">
        <v>6.9983542133968624E-2</v>
      </c>
      <c r="BL342">
        <v>0</v>
      </c>
      <c r="BM342">
        <v>0.12659949898524211</v>
      </c>
      <c r="BN342">
        <v>6.2500000000000001E-4</v>
      </c>
      <c r="BO342">
        <v>4.4997534130302941E-2</v>
      </c>
      <c r="BP342">
        <v>9.0909090909090904E-5</v>
      </c>
      <c r="BQ342">
        <v>3.8991382801758623E-2</v>
      </c>
      <c r="BR342">
        <v>1.6129032258064516E-4</v>
      </c>
      <c r="BS342">
        <v>8.6792447211086782E-2</v>
      </c>
      <c r="BT342">
        <v>2.5396825396825397E-3</v>
      </c>
      <c r="BU342">
        <v>7.5327983050809566E-2</v>
      </c>
      <c r="BV342">
        <v>0</v>
      </c>
      <c r="BW342">
        <v>3.743765027035989E-2</v>
      </c>
      <c r="BX342">
        <v>0</v>
      </c>
      <c r="BY342">
        <v>6.8174481120046621E-2</v>
      </c>
      <c r="BZ342">
        <v>0</v>
      </c>
      <c r="CA342">
        <v>6.083976699268967E-2</v>
      </c>
      <c r="CB342">
        <v>0</v>
      </c>
      <c r="CC342">
        <v>3.7579051591436555E-2</v>
      </c>
      <c r="CD342">
        <v>0</v>
      </c>
      <c r="CE342">
        <v>0.16313520438424983</v>
      </c>
      <c r="CF342">
        <v>0</v>
      </c>
      <c r="CG342">
        <v>4.5209533178180654E-2</v>
      </c>
      <c r="CH342">
        <v>7.1942446043165466E-5</v>
      </c>
      <c r="CI342">
        <v>1.9623414785423673E-2</v>
      </c>
      <c r="CJ342">
        <v>2.2972972972972973E-3</v>
      </c>
      <c r="CK342">
        <v>0.10573482106306568</v>
      </c>
      <c r="CL342">
        <v>6.7226890756302523E-4</v>
      </c>
      <c r="CM342">
        <v>5.4773788592644208E-2</v>
      </c>
      <c r="CN342">
        <v>6.8027210884353753E-5</v>
      </c>
      <c r="CO342">
        <v>2.1272302439677492E-2</v>
      </c>
    </row>
    <row r="343" spans="1:93">
      <c r="A343">
        <v>5099</v>
      </c>
      <c r="B343" s="32" t="s">
        <v>382</v>
      </c>
      <c r="C343" t="e">
        <f t="shared" si="7"/>
        <v>#N/A</v>
      </c>
      <c r="D343">
        <v>6.0576923076923073E-3</v>
      </c>
      <c r="E343">
        <v>0.13212595251021905</v>
      </c>
      <c r="F343">
        <v>0</v>
      </c>
      <c r="G343">
        <v>3.2883126828253437E-2</v>
      </c>
      <c r="H343">
        <v>6.8750000000000007E-4</v>
      </c>
      <c r="I343">
        <v>3.1449903173793155E-2</v>
      </c>
      <c r="J343">
        <v>0</v>
      </c>
      <c r="K343">
        <v>1.5263629903787103E-2</v>
      </c>
      <c r="L343">
        <v>6.6666666666666664E-4</v>
      </c>
      <c r="M343">
        <v>8.7502443210214248E-2</v>
      </c>
      <c r="N343">
        <v>2.1390374331550801E-4</v>
      </c>
      <c r="O343">
        <v>2.711518990072417E-2</v>
      </c>
      <c r="P343">
        <v>0</v>
      </c>
      <c r="Q343">
        <v>3.9744579041126021E-2</v>
      </c>
      <c r="R343">
        <v>0</v>
      </c>
      <c r="S343">
        <v>2.253664549215352E-2</v>
      </c>
      <c r="T343">
        <v>0</v>
      </c>
      <c r="U343">
        <v>0.51664587862131417</v>
      </c>
      <c r="V343">
        <v>0</v>
      </c>
      <c r="W343">
        <v>0.27509683918048328</v>
      </c>
      <c r="X343">
        <v>0</v>
      </c>
      <c r="Y343">
        <v>0.33255835503855646</v>
      </c>
      <c r="Z343">
        <v>0</v>
      </c>
      <c r="AA343">
        <v>2.6885598069195965E-2</v>
      </c>
      <c r="AB343">
        <v>3.1250000000000001E-4</v>
      </c>
      <c r="AC343">
        <v>9.7670443592497116E-2</v>
      </c>
      <c r="AD343">
        <v>0.36181818181818182</v>
      </c>
      <c r="AE343">
        <v>2.1904037948237827</v>
      </c>
      <c r="AF343">
        <v>2.112676056338028E-3</v>
      </c>
      <c r="AG343">
        <v>7.105744518382015E-2</v>
      </c>
      <c r="AH343">
        <v>1.3559322033898306E-3</v>
      </c>
      <c r="AI343">
        <v>0.19456304139714653</v>
      </c>
      <c r="AJ343">
        <v>4.4444444444444441E-4</v>
      </c>
      <c r="AK343">
        <v>7.6480507495718636E-2</v>
      </c>
      <c r="AL343">
        <v>0</v>
      </c>
      <c r="AM343">
        <v>6.5083192778152943E-2</v>
      </c>
      <c r="AN343">
        <v>0</v>
      </c>
      <c r="AO343">
        <v>0.11795768436829437</v>
      </c>
      <c r="AP343">
        <v>0</v>
      </c>
      <c r="AQ343">
        <v>6.4001246987551691E-2</v>
      </c>
      <c r="AR343">
        <v>0</v>
      </c>
      <c r="AS343">
        <v>8.3150076930387423E-2</v>
      </c>
      <c r="AT343">
        <v>6.1538461538461541E-4</v>
      </c>
      <c r="AU343">
        <v>7.2340268256629689E-2</v>
      </c>
      <c r="AV343">
        <v>0</v>
      </c>
      <c r="AW343">
        <v>3.7515052151287122E-2</v>
      </c>
      <c r="AX343">
        <v>0</v>
      </c>
      <c r="AY343">
        <v>6.4213801797075698E-2</v>
      </c>
      <c r="AZ343">
        <v>0</v>
      </c>
      <c r="BA343">
        <v>0.19494874429267331</v>
      </c>
      <c r="BB343">
        <v>1.1538461538461537E-3</v>
      </c>
      <c r="BC343">
        <v>0.11538612783107671</v>
      </c>
      <c r="BD343">
        <v>2.4390243902439024E-4</v>
      </c>
      <c r="BE343">
        <v>0.13398586799092702</v>
      </c>
      <c r="BF343">
        <v>0</v>
      </c>
      <c r="BG343">
        <v>0.12923397441081125</v>
      </c>
      <c r="BH343">
        <v>0</v>
      </c>
      <c r="BI343">
        <v>0.37148895058136033</v>
      </c>
      <c r="BJ343">
        <v>6.8965517241379305E-4</v>
      </c>
      <c r="BK343">
        <v>7.5293487838797135E-2</v>
      </c>
      <c r="BL343">
        <v>0</v>
      </c>
      <c r="BM343">
        <v>9.585914926416661E-2</v>
      </c>
      <c r="BN343">
        <v>0</v>
      </c>
      <c r="BO343">
        <v>4.2858646576375177E-2</v>
      </c>
      <c r="BP343">
        <v>1.3636363636363637E-3</v>
      </c>
      <c r="BQ343">
        <v>6.3226858719743123E-2</v>
      </c>
      <c r="BR343">
        <v>0</v>
      </c>
      <c r="BS343">
        <v>9.4580971426686034E-2</v>
      </c>
      <c r="BT343">
        <v>2.46031746031746E-3</v>
      </c>
      <c r="BU343">
        <v>7.0255168342748142E-2</v>
      </c>
      <c r="BV343">
        <v>0</v>
      </c>
      <c r="BW343">
        <v>3.8939594620423575E-2</v>
      </c>
      <c r="BX343">
        <v>0</v>
      </c>
      <c r="BY343">
        <v>0.11750833468683018</v>
      </c>
      <c r="BZ343">
        <v>0</v>
      </c>
      <c r="CA343">
        <v>6.5814873393147053E-2</v>
      </c>
      <c r="CB343">
        <v>0</v>
      </c>
      <c r="CC343">
        <v>6.0404066627392818E-2</v>
      </c>
      <c r="CD343">
        <v>0</v>
      </c>
      <c r="CE343">
        <v>0.21302745848788357</v>
      </c>
      <c r="CF343">
        <v>0</v>
      </c>
      <c r="CG343">
        <v>3.672577811671017E-2</v>
      </c>
      <c r="CH343">
        <v>2.1582733812949641E-4</v>
      </c>
      <c r="CI343">
        <v>2.5170237465812827E-2</v>
      </c>
      <c r="CJ343">
        <v>1.3513513513513514E-4</v>
      </c>
      <c r="CK343">
        <v>6.0766461607416535E-2</v>
      </c>
      <c r="CL343">
        <v>3.3613445378151261E-4</v>
      </c>
      <c r="CM343">
        <v>4.6914637356797642E-2</v>
      </c>
      <c r="CN343">
        <v>1.2585034013605442E-3</v>
      </c>
      <c r="CO343">
        <v>3.7228452771631206E-2</v>
      </c>
    </row>
    <row r="344" spans="1:93">
      <c r="A344">
        <v>5136</v>
      </c>
      <c r="B344" s="32" t="s">
        <v>383</v>
      </c>
      <c r="C344" t="e">
        <f t="shared" si="7"/>
        <v>#N/A</v>
      </c>
      <c r="D344">
        <v>0</v>
      </c>
      <c r="E344">
        <v>3.3831605899746701E-2</v>
      </c>
      <c r="F344">
        <v>5.4347826086956517E-5</v>
      </c>
      <c r="G344">
        <v>2.8696737624249673E-2</v>
      </c>
      <c r="H344">
        <v>1.25E-4</v>
      </c>
      <c r="I344">
        <v>2.6452666677623162E-2</v>
      </c>
      <c r="J344">
        <v>2.8037383177570094E-4</v>
      </c>
      <c r="K344">
        <v>3.0907724418709235E-2</v>
      </c>
      <c r="L344">
        <v>0</v>
      </c>
      <c r="M344">
        <v>3.5360863098401696E-2</v>
      </c>
      <c r="N344">
        <v>5.3475935828877003E-5</v>
      </c>
      <c r="O344">
        <v>2.4740418525782525E-2</v>
      </c>
      <c r="P344">
        <v>0</v>
      </c>
      <c r="Q344">
        <v>6.9633647646008379E-2</v>
      </c>
      <c r="R344">
        <v>0</v>
      </c>
      <c r="S344">
        <v>5.492414465575788E-2</v>
      </c>
      <c r="T344">
        <v>0</v>
      </c>
      <c r="U344">
        <v>0.25292135006940808</v>
      </c>
      <c r="V344">
        <v>0</v>
      </c>
      <c r="W344">
        <v>8.3704543753995247E-2</v>
      </c>
      <c r="X344">
        <v>0</v>
      </c>
      <c r="Y344">
        <v>0.15420239245155634</v>
      </c>
      <c r="Z344">
        <v>0</v>
      </c>
      <c r="AA344">
        <v>7.685611092280574E-2</v>
      </c>
      <c r="AB344">
        <v>0</v>
      </c>
      <c r="AC344">
        <v>8.5310713229811735E-2</v>
      </c>
      <c r="AD344">
        <v>0</v>
      </c>
      <c r="AE344">
        <v>0.17653786126960461</v>
      </c>
      <c r="AF344">
        <v>2.8169014084507044E-4</v>
      </c>
      <c r="AG344">
        <v>8.4297174931133603E-2</v>
      </c>
      <c r="AH344">
        <v>0</v>
      </c>
      <c r="AI344">
        <v>9.7155766809296634E-2</v>
      </c>
      <c r="AJ344">
        <v>0</v>
      </c>
      <c r="AK344">
        <v>8.3673159494320387E-2</v>
      </c>
      <c r="AL344">
        <v>0</v>
      </c>
      <c r="AM344">
        <v>9.3886558508589776E-2</v>
      </c>
      <c r="AN344">
        <v>0</v>
      </c>
      <c r="AO344">
        <v>6.6141585790915919E-2</v>
      </c>
      <c r="AP344">
        <v>3.7500000000000001E-4</v>
      </c>
      <c r="AQ344">
        <v>5.0258640979430697E-2</v>
      </c>
      <c r="AR344">
        <v>0</v>
      </c>
      <c r="AS344">
        <v>8.7766379632176747E-2</v>
      </c>
      <c r="AT344">
        <v>1.5384615384615385E-4</v>
      </c>
      <c r="AU344">
        <v>6.7903177275797713E-2</v>
      </c>
      <c r="AV344">
        <v>0</v>
      </c>
      <c r="AW344">
        <v>3.393008583945091E-2</v>
      </c>
      <c r="AX344">
        <v>0</v>
      </c>
      <c r="AY344">
        <v>4.9106792276677705E-2</v>
      </c>
      <c r="AZ344">
        <v>0</v>
      </c>
      <c r="BA344">
        <v>0.21023658064662346</v>
      </c>
      <c r="BB344">
        <v>3.461538461538461E-2</v>
      </c>
      <c r="BC344">
        <v>0.33641851203749734</v>
      </c>
      <c r="BD344">
        <v>0</v>
      </c>
      <c r="BE344">
        <v>0.13348404173885317</v>
      </c>
      <c r="BF344">
        <v>0</v>
      </c>
      <c r="BG344">
        <v>8.6074972495429877E-2</v>
      </c>
      <c r="BH344">
        <v>0</v>
      </c>
      <c r="BI344">
        <v>0.18938739862693049</v>
      </c>
      <c r="BJ344">
        <v>0</v>
      </c>
      <c r="BK344">
        <v>7.3281894923728302E-2</v>
      </c>
      <c r="BL344">
        <v>0</v>
      </c>
      <c r="BM344">
        <v>0.10753881373553444</v>
      </c>
      <c r="BN344">
        <v>0</v>
      </c>
      <c r="BO344">
        <v>4.1658275782779586E-2</v>
      </c>
      <c r="BP344">
        <v>0</v>
      </c>
      <c r="BQ344">
        <v>7.038474125249107E-2</v>
      </c>
      <c r="BR344">
        <v>0</v>
      </c>
      <c r="BS344">
        <v>6.2109462713308458E-2</v>
      </c>
      <c r="BT344">
        <v>0</v>
      </c>
      <c r="BU344">
        <v>4.6984541656969157E-2</v>
      </c>
      <c r="BV344">
        <v>0</v>
      </c>
      <c r="BW344">
        <v>4.5370799540509488E-2</v>
      </c>
      <c r="BX344">
        <v>0</v>
      </c>
      <c r="BY344">
        <v>0.144059282615494</v>
      </c>
      <c r="BZ344">
        <v>2.3333333333333331E-3</v>
      </c>
      <c r="CA344">
        <v>7.8222547751256893E-2</v>
      </c>
      <c r="CB344">
        <v>0</v>
      </c>
      <c r="CC344">
        <v>8.5660582379162922E-2</v>
      </c>
      <c r="CD344">
        <v>0</v>
      </c>
      <c r="CE344">
        <v>0.35291725228259369</v>
      </c>
      <c r="CF344">
        <v>0</v>
      </c>
      <c r="CG344">
        <v>1.988006845340759E-2</v>
      </c>
      <c r="CH344">
        <v>0</v>
      </c>
      <c r="CI344">
        <v>1.8257703425497891E-2</v>
      </c>
      <c r="CJ344">
        <v>5.4054054054054055E-4</v>
      </c>
      <c r="CK344">
        <v>0.10284675612543429</v>
      </c>
      <c r="CL344">
        <v>3.3613445378151261E-4</v>
      </c>
      <c r="CM344">
        <v>3.996617731949046E-2</v>
      </c>
      <c r="CN344">
        <v>3.4013605442176877E-5</v>
      </c>
      <c r="CO344">
        <v>1.7181592496391934E-2</v>
      </c>
    </row>
    <row r="345" spans="1:93">
      <c r="A345">
        <v>5143</v>
      </c>
      <c r="B345" s="32" t="s">
        <v>384</v>
      </c>
      <c r="C345" t="e">
        <f t="shared" si="7"/>
        <v>#N/A</v>
      </c>
      <c r="D345">
        <v>5.0961538461538457E-3</v>
      </c>
      <c r="E345">
        <v>0.10042724213626653</v>
      </c>
      <c r="F345">
        <v>0</v>
      </c>
      <c r="G345">
        <v>2.3691849450244221E-2</v>
      </c>
      <c r="H345">
        <v>0</v>
      </c>
      <c r="I345">
        <v>3.1149396920210987E-2</v>
      </c>
      <c r="J345">
        <v>7.4766355140186923E-4</v>
      </c>
      <c r="K345">
        <v>3.5392897108269802E-2</v>
      </c>
      <c r="L345">
        <v>0</v>
      </c>
      <c r="M345">
        <v>5.0528954249239644E-2</v>
      </c>
      <c r="N345">
        <v>1.6042780748663101E-4</v>
      </c>
      <c r="O345">
        <v>2.7413893414748924E-2</v>
      </c>
      <c r="P345">
        <v>2.7522935779816511E-4</v>
      </c>
      <c r="Q345">
        <v>5.2501309876553305E-2</v>
      </c>
      <c r="R345">
        <v>0</v>
      </c>
      <c r="S345">
        <v>4.4895536091198354E-2</v>
      </c>
      <c r="T345">
        <v>0</v>
      </c>
      <c r="U345">
        <v>0.18294519505698811</v>
      </c>
      <c r="V345">
        <v>0</v>
      </c>
      <c r="W345">
        <v>0.1016970468053664</v>
      </c>
      <c r="X345">
        <v>0</v>
      </c>
      <c r="Y345">
        <v>6.9057344951056227E-2</v>
      </c>
      <c r="Z345">
        <v>0</v>
      </c>
      <c r="AA345">
        <v>9.6162992528899677E-2</v>
      </c>
      <c r="AB345">
        <v>0</v>
      </c>
      <c r="AC345">
        <v>7.5740816388039492E-2</v>
      </c>
      <c r="AD345">
        <v>0.77272727272727271</v>
      </c>
      <c r="AE345">
        <v>2.8131938527348734</v>
      </c>
      <c r="AF345">
        <v>3.5211267605633804E-3</v>
      </c>
      <c r="AG345">
        <v>0.10327524668408089</v>
      </c>
      <c r="AH345">
        <v>0</v>
      </c>
      <c r="AI345">
        <v>9.6582142816522262E-2</v>
      </c>
      <c r="AJ345">
        <v>9.555555555555555E-3</v>
      </c>
      <c r="AK345">
        <v>0.21546467483699094</v>
      </c>
      <c r="AL345">
        <v>0</v>
      </c>
      <c r="AM345">
        <v>4.9672264226460823E-2</v>
      </c>
      <c r="AN345">
        <v>0</v>
      </c>
      <c r="AO345">
        <v>5.1792160051346389E-2</v>
      </c>
      <c r="AP345">
        <v>3.0000000000000001E-3</v>
      </c>
      <c r="AQ345">
        <v>0.10548725352413728</v>
      </c>
      <c r="AR345">
        <v>0</v>
      </c>
      <c r="AS345">
        <v>6.7473992574675734E-2</v>
      </c>
      <c r="AT345">
        <v>1.5384615384615385E-4</v>
      </c>
      <c r="AU345">
        <v>6.0352900901818531E-2</v>
      </c>
      <c r="AV345">
        <v>0</v>
      </c>
      <c r="AW345">
        <v>5.5148382881218212E-2</v>
      </c>
      <c r="AX345">
        <v>0</v>
      </c>
      <c r="AY345">
        <v>5.3051324623466595E-2</v>
      </c>
      <c r="AZ345">
        <v>0</v>
      </c>
      <c r="BA345">
        <v>0.22990039978082227</v>
      </c>
      <c r="BB345">
        <v>0</v>
      </c>
      <c r="BC345">
        <v>0.13819101734818931</v>
      </c>
      <c r="BD345">
        <v>0</v>
      </c>
      <c r="BE345">
        <v>0.17252643315449864</v>
      </c>
      <c r="BF345">
        <v>0</v>
      </c>
      <c r="BG345">
        <v>0.1095488479857708</v>
      </c>
      <c r="BH345">
        <v>0</v>
      </c>
      <c r="BI345">
        <v>3.635549713890901E-2</v>
      </c>
      <c r="BJ345">
        <v>0</v>
      </c>
      <c r="BK345">
        <v>3.4579895559670087E-2</v>
      </c>
      <c r="BL345">
        <v>0</v>
      </c>
      <c r="BM345">
        <v>7.8801218665743494E-2</v>
      </c>
      <c r="BN345">
        <v>0</v>
      </c>
      <c r="BO345">
        <v>3.5211928206061054E-2</v>
      </c>
      <c r="BP345">
        <v>1E-3</v>
      </c>
      <c r="BQ345">
        <v>7.2269090087936E-2</v>
      </c>
      <c r="BR345">
        <v>0</v>
      </c>
      <c r="BS345">
        <v>7.4820827418717817E-2</v>
      </c>
      <c r="BT345">
        <v>2.2222222222222222E-3</v>
      </c>
      <c r="BU345">
        <v>6.0251162812530221E-2</v>
      </c>
      <c r="BV345">
        <v>0</v>
      </c>
      <c r="BW345">
        <v>4.0722889575440714E-2</v>
      </c>
      <c r="BX345">
        <v>0</v>
      </c>
      <c r="BY345">
        <v>5.7398436895579344E-2</v>
      </c>
      <c r="BZ345">
        <v>0</v>
      </c>
      <c r="CA345">
        <v>4.5478772321525841E-2</v>
      </c>
      <c r="CB345">
        <v>0</v>
      </c>
      <c r="CC345">
        <v>8.4566137094905292E-2</v>
      </c>
      <c r="CD345">
        <v>0</v>
      </c>
      <c r="CE345">
        <v>0.10208207078090401</v>
      </c>
      <c r="CF345">
        <v>0</v>
      </c>
      <c r="CG345">
        <v>4.3295710547988288E-2</v>
      </c>
      <c r="CH345">
        <v>0</v>
      </c>
      <c r="CI345">
        <v>2.0001177583094224E-2</v>
      </c>
      <c r="CJ345">
        <v>2.7027027027027027E-4</v>
      </c>
      <c r="CK345">
        <v>6.6288142316565019E-2</v>
      </c>
      <c r="CL345">
        <v>2.5210084033613445E-4</v>
      </c>
      <c r="CM345">
        <v>4.0801603854354891E-2</v>
      </c>
      <c r="CN345">
        <v>6.8027210884353753E-5</v>
      </c>
      <c r="CO345">
        <v>2.3028014003445757E-2</v>
      </c>
    </row>
    <row r="346" spans="1:93">
      <c r="A346">
        <v>5050</v>
      </c>
      <c r="B346" s="32" t="s">
        <v>385</v>
      </c>
      <c r="C346" t="str">
        <f t="shared" si="7"/>
        <v>US</v>
      </c>
      <c r="D346">
        <v>5.9259615384615385</v>
      </c>
      <c r="E346">
        <v>3.1161883944028594</v>
      </c>
      <c r="F346">
        <v>5.5597826086956528E-2</v>
      </c>
      <c r="G346">
        <v>0.34964754316374635</v>
      </c>
      <c r="H346">
        <v>12.211</v>
      </c>
      <c r="I346">
        <v>3.2232013084924791</v>
      </c>
      <c r="J346">
        <v>7.2351869158878506</v>
      </c>
      <c r="K346">
        <v>2.4983971857872698</v>
      </c>
      <c r="L346">
        <v>9.3974666666666664</v>
      </c>
      <c r="M346">
        <v>4.3302689596982393</v>
      </c>
      <c r="N346">
        <v>11.631497326203208</v>
      </c>
      <c r="O346">
        <v>2.8564316984840876</v>
      </c>
      <c r="P346">
        <v>9.5833027522935783</v>
      </c>
      <c r="Q346">
        <v>6.9464899517500625</v>
      </c>
      <c r="R346">
        <v>0.60614678899082564</v>
      </c>
      <c r="S346">
        <v>1.549111806532657</v>
      </c>
      <c r="T346">
        <v>0</v>
      </c>
      <c r="U346">
        <v>0.19746646525547071</v>
      </c>
      <c r="V346">
        <v>0.61608695652173917</v>
      </c>
      <c r="W346">
        <v>2.70667269615452</v>
      </c>
      <c r="X346">
        <v>0</v>
      </c>
      <c r="Y346">
        <v>0.12335246889770109</v>
      </c>
      <c r="Z346">
        <v>2.4989361702127662</v>
      </c>
      <c r="AA346">
        <v>4.7384662740345664</v>
      </c>
      <c r="AB346">
        <v>0.37046875000000001</v>
      </c>
      <c r="AC346">
        <v>1.5498860185726662</v>
      </c>
      <c r="AD346">
        <v>0.90727272727272723</v>
      </c>
      <c r="AE346">
        <v>4.1819807647467293</v>
      </c>
      <c r="AF346">
        <v>3.3364788732394368</v>
      </c>
      <c r="AG346">
        <v>4.2438911264414836</v>
      </c>
      <c r="AH346">
        <v>6.2203389830508472E-2</v>
      </c>
      <c r="AI346">
        <v>0.68149156632749142</v>
      </c>
      <c r="AJ346">
        <v>2.5462222222222222</v>
      </c>
      <c r="AK346">
        <v>5.425377741868628</v>
      </c>
      <c r="AL346">
        <v>14.912023809523808</v>
      </c>
      <c r="AM346">
        <v>5.0957530278647614</v>
      </c>
      <c r="AN346">
        <v>0.24609375</v>
      </c>
      <c r="AO346">
        <v>1.6425740565810507</v>
      </c>
      <c r="AP346">
        <v>4.3542499999999995</v>
      </c>
      <c r="AQ346">
        <v>4.2674819840098843</v>
      </c>
      <c r="AR346">
        <v>9.66</v>
      </c>
      <c r="AS346">
        <v>11.056648655168921</v>
      </c>
      <c r="AT346">
        <v>2.9230769230769232E-3</v>
      </c>
      <c r="AU346">
        <v>0.12997898696983815</v>
      </c>
      <c r="AV346">
        <v>9.2286597938144332</v>
      </c>
      <c r="AW346">
        <v>5.0427905581792896</v>
      </c>
      <c r="AX346">
        <v>21.657096774193548</v>
      </c>
      <c r="AY346">
        <v>5.8187396928511479</v>
      </c>
      <c r="AZ346">
        <v>0.22571428571428573</v>
      </c>
      <c r="BA346">
        <v>1.7003844808272803</v>
      </c>
      <c r="BB346">
        <v>18.851923076923079</v>
      </c>
      <c r="BC346">
        <v>10.205870253984463</v>
      </c>
      <c r="BD346">
        <v>16.192682926829267</v>
      </c>
      <c r="BE346">
        <v>7.9578581682361689</v>
      </c>
      <c r="BF346">
        <v>0</v>
      </c>
      <c r="BG346">
        <v>0.27876901050174419</v>
      </c>
      <c r="BH346">
        <v>38.444444444444443</v>
      </c>
      <c r="BI346">
        <v>10.883406527542952</v>
      </c>
      <c r="BJ346">
        <v>8.5149425287356326</v>
      </c>
      <c r="BK346">
        <v>4.3763852402042316</v>
      </c>
      <c r="BL346">
        <v>0.70634146341463422</v>
      </c>
      <c r="BM346">
        <v>2.2917355303511897</v>
      </c>
      <c r="BN346">
        <v>15.766328125000001</v>
      </c>
      <c r="BO346">
        <v>4.0992490988372055</v>
      </c>
      <c r="BP346">
        <v>5.3962727272727271</v>
      </c>
      <c r="BQ346">
        <v>4.2521829594212353</v>
      </c>
      <c r="BR346">
        <v>2.2903225806451613E-2</v>
      </c>
      <c r="BS346">
        <v>0.32954850420182796</v>
      </c>
      <c r="BT346">
        <v>8.1651587301587316</v>
      </c>
      <c r="BU346">
        <v>5.7626101665819478</v>
      </c>
      <c r="BV346">
        <v>0.23384615384615384</v>
      </c>
      <c r="BW346">
        <v>1.1777307438334514</v>
      </c>
      <c r="BX346">
        <v>1.9668181818181818</v>
      </c>
      <c r="BY346">
        <v>3.3945250884265645</v>
      </c>
      <c r="BZ346">
        <v>0.10333333333333333</v>
      </c>
      <c r="CA346">
        <v>0.86109982539246155</v>
      </c>
      <c r="CB346">
        <v>0.13180555555555556</v>
      </c>
      <c r="CC346">
        <v>0.72642819940644476</v>
      </c>
      <c r="CD346">
        <v>9.1399999999999988</v>
      </c>
      <c r="CE346">
        <v>6.5536043648146736</v>
      </c>
      <c r="CF346">
        <v>12.157570093457943</v>
      </c>
      <c r="CG346">
        <v>4.2675430013331388</v>
      </c>
      <c r="CH346">
        <v>10.055755395683454</v>
      </c>
      <c r="CI346">
        <v>2.6023098535834133</v>
      </c>
      <c r="CJ346">
        <v>0.73513513513513518</v>
      </c>
      <c r="CK346">
        <v>2.230531116686389</v>
      </c>
      <c r="CL346">
        <v>25.465378151260502</v>
      </c>
      <c r="CM346">
        <v>5.6824980647532852</v>
      </c>
      <c r="CN346">
        <v>4.9789795918367341</v>
      </c>
      <c r="CO346">
        <v>2.0325073660430575</v>
      </c>
    </row>
    <row r="347" spans="1:93">
      <c r="A347">
        <v>5074</v>
      </c>
      <c r="B347" s="32" t="s">
        <v>386</v>
      </c>
      <c r="C347" t="e">
        <f t="shared" si="7"/>
        <v>#N/A</v>
      </c>
      <c r="D347">
        <v>0.11278846153846155</v>
      </c>
      <c r="E347">
        <v>0.68747234142329039</v>
      </c>
      <c r="F347">
        <v>2.1195652173913045E-3</v>
      </c>
      <c r="G347">
        <v>5.839536370166884E-2</v>
      </c>
      <c r="H347">
        <v>3.9687500000000001E-2</v>
      </c>
      <c r="I347">
        <v>0.31499433668435062</v>
      </c>
      <c r="J347">
        <v>3.3177570093457946E-2</v>
      </c>
      <c r="K347">
        <v>0.26396439688011331</v>
      </c>
      <c r="L347">
        <v>6.7333333333333328E-2</v>
      </c>
      <c r="M347">
        <v>0.45634424441088339</v>
      </c>
      <c r="N347">
        <v>0.18850267379679145</v>
      </c>
      <c r="O347">
        <v>0.6562205118220662</v>
      </c>
      <c r="P347">
        <v>3.5596330275229356E-2</v>
      </c>
      <c r="Q347">
        <v>0.41319201912000458</v>
      </c>
      <c r="R347">
        <v>4.33788990825688</v>
      </c>
      <c r="S347">
        <v>2.2879598043686782</v>
      </c>
      <c r="T347">
        <v>6.1904761904761907E-3</v>
      </c>
      <c r="U347">
        <v>0.30136401913168526</v>
      </c>
      <c r="V347">
        <v>0.25956521739130434</v>
      </c>
      <c r="W347">
        <v>1.761984672719568</v>
      </c>
      <c r="X347">
        <v>0</v>
      </c>
      <c r="Y347">
        <v>0.35440980605940209</v>
      </c>
      <c r="Z347">
        <v>2.1063829787234041E-2</v>
      </c>
      <c r="AA347">
        <v>0.35682753675844425</v>
      </c>
      <c r="AB347">
        <v>3.2812499999999999E-3</v>
      </c>
      <c r="AC347">
        <v>0.18430982858027711</v>
      </c>
      <c r="AD347">
        <v>0</v>
      </c>
      <c r="AE347">
        <v>0.25763275522273243</v>
      </c>
      <c r="AF347">
        <v>2.8169014084507044E-4</v>
      </c>
      <c r="AG347">
        <v>7.9293709392579986E-2</v>
      </c>
      <c r="AH347">
        <v>0.45423728813559322</v>
      </c>
      <c r="AI347">
        <v>1.7450174993412706</v>
      </c>
      <c r="AJ347">
        <v>0.47155555555555551</v>
      </c>
      <c r="AK347">
        <v>2.2048840727978045</v>
      </c>
      <c r="AL347">
        <v>1.1759523809523811</v>
      </c>
      <c r="AM347">
        <v>2.0382870878571575</v>
      </c>
      <c r="AN347">
        <v>0.15578124999999998</v>
      </c>
      <c r="AO347">
        <v>0.98399315945477317</v>
      </c>
      <c r="AP347">
        <v>9.0000000000000011E-3</v>
      </c>
      <c r="AQ347">
        <v>0.21452081371734497</v>
      </c>
      <c r="AR347">
        <v>8.1551724137931034E-2</v>
      </c>
      <c r="AS347">
        <v>0.80654416422715813</v>
      </c>
      <c r="AT347">
        <v>4.6153846153846149E-3</v>
      </c>
      <c r="AU347">
        <v>0.22973321774426422</v>
      </c>
      <c r="AV347">
        <v>0.74134020618556706</v>
      </c>
      <c r="AW347">
        <v>2.2517787144028807</v>
      </c>
      <c r="AX347">
        <v>8.2580645161290323E-2</v>
      </c>
      <c r="AY347">
        <v>0.60709827930251381</v>
      </c>
      <c r="AZ347">
        <v>17.058214285714286</v>
      </c>
      <c r="BA347">
        <v>7.800588966348811</v>
      </c>
      <c r="BB347">
        <v>1.7307692307692305E-2</v>
      </c>
      <c r="BC347">
        <v>0.34977683740293386</v>
      </c>
      <c r="BD347">
        <v>1.2195121951219512E-3</v>
      </c>
      <c r="BE347">
        <v>9.2117457968651409E-2</v>
      </c>
      <c r="BF347">
        <v>0</v>
      </c>
      <c r="BG347">
        <v>0.12292009980102313</v>
      </c>
      <c r="BH347">
        <v>5.5555555555555558E-3</v>
      </c>
      <c r="BI347">
        <v>9.2303260988975469E-2</v>
      </c>
      <c r="BJ347">
        <v>3.5057471264367812E-2</v>
      </c>
      <c r="BK347">
        <v>0.36150733305866128</v>
      </c>
      <c r="BL347">
        <v>3.8048780487804877E-2</v>
      </c>
      <c r="BM347">
        <v>0.515916437591455</v>
      </c>
      <c r="BN347">
        <v>9.1171874999999999E-2</v>
      </c>
      <c r="BO347">
        <v>0.57438354324046759</v>
      </c>
      <c r="BP347">
        <v>0.106</v>
      </c>
      <c r="BQ347">
        <v>0.62876406610515012</v>
      </c>
      <c r="BR347">
        <v>1.6129032258064516E-3</v>
      </c>
      <c r="BS347">
        <v>0.10201980594022125</v>
      </c>
      <c r="BT347">
        <v>2.3401587301587301</v>
      </c>
      <c r="BU347">
        <v>2.8311209681844267</v>
      </c>
      <c r="BV347">
        <v>2.5213675213675214E-2</v>
      </c>
      <c r="BW347">
        <v>0.27138610989154194</v>
      </c>
      <c r="BX347">
        <v>4.1363636363636366E-2</v>
      </c>
      <c r="BY347">
        <v>0.49072338444790242</v>
      </c>
      <c r="BZ347">
        <v>6.2689999999999992</v>
      </c>
      <c r="CA347">
        <v>5.0157355809434563</v>
      </c>
      <c r="CB347">
        <v>1.4434722222222223</v>
      </c>
      <c r="CC347">
        <v>1.5627831281116906</v>
      </c>
      <c r="CD347">
        <v>0.36679999999999996</v>
      </c>
      <c r="CE347">
        <v>1.808259414827174</v>
      </c>
      <c r="CF347">
        <v>3.4392523364485984E-2</v>
      </c>
      <c r="CG347">
        <v>0.3091480507001868</v>
      </c>
      <c r="CH347">
        <v>0.55366906474820143</v>
      </c>
      <c r="CI347">
        <v>1.277563968836565</v>
      </c>
      <c r="CJ347">
        <v>9.45945945945946E-3</v>
      </c>
      <c r="CK347">
        <v>0.18867120416833158</v>
      </c>
      <c r="CL347">
        <v>0.22126050420168067</v>
      </c>
      <c r="CM347">
        <v>1.1567501582852115</v>
      </c>
      <c r="CN347">
        <v>4.0136054421768715E-3</v>
      </c>
      <c r="CO347">
        <v>6.0716474280255256E-2</v>
      </c>
    </row>
    <row r="348" spans="1:93">
      <c r="A348">
        <v>5088</v>
      </c>
      <c r="B348" s="32" t="s">
        <v>387</v>
      </c>
      <c r="C348" t="e">
        <f t="shared" si="7"/>
        <v>#N/A</v>
      </c>
      <c r="D348">
        <v>1.730769230769231E-3</v>
      </c>
      <c r="E348">
        <v>7.992889879690751E-2</v>
      </c>
      <c r="F348">
        <v>1.0217391304347826E-2</v>
      </c>
      <c r="G348">
        <v>0.14816380006993995</v>
      </c>
      <c r="H348">
        <v>6.8750000000000007E-4</v>
      </c>
      <c r="I348">
        <v>4.1653968662187901E-2</v>
      </c>
      <c r="J348">
        <v>1.0495794392523363</v>
      </c>
      <c r="K348">
        <v>1.5263710107461244</v>
      </c>
      <c r="L348">
        <v>5.3333333333333336E-4</v>
      </c>
      <c r="M348">
        <v>0.10327560062748853</v>
      </c>
      <c r="N348">
        <v>2.9572192513368987E-2</v>
      </c>
      <c r="O348">
        <v>0.20743038792950169</v>
      </c>
      <c r="P348">
        <v>1.5596330275229357E-3</v>
      </c>
      <c r="Q348">
        <v>6.6537285194333759E-2</v>
      </c>
      <c r="R348">
        <v>1.5504587155963303E-2</v>
      </c>
      <c r="S348">
        <v>0.24837156991828674</v>
      </c>
      <c r="T348">
        <v>0.38285714285714284</v>
      </c>
      <c r="U348">
        <v>2.110043046780314</v>
      </c>
      <c r="V348">
        <v>0</v>
      </c>
      <c r="W348">
        <v>4.0093488857729481E-2</v>
      </c>
      <c r="X348">
        <v>0</v>
      </c>
      <c r="Y348">
        <v>7.5309807838791265E-2</v>
      </c>
      <c r="Z348">
        <v>1.0425531914893617E-2</v>
      </c>
      <c r="AA348">
        <v>0.27617340761758274</v>
      </c>
      <c r="AB348">
        <v>6.2500000000000001E-4</v>
      </c>
      <c r="AC348">
        <v>5.8818550323739019E-2</v>
      </c>
      <c r="AD348">
        <v>0</v>
      </c>
      <c r="AE348">
        <v>0.43779313994549818</v>
      </c>
      <c r="AF348">
        <v>4.0845070422535212E-3</v>
      </c>
      <c r="AG348">
        <v>0.12127437753897054</v>
      </c>
      <c r="AH348">
        <v>5.4237288135593219E-2</v>
      </c>
      <c r="AI348">
        <v>0.47330369916065995</v>
      </c>
      <c r="AJ348">
        <v>1.2571111111111111</v>
      </c>
      <c r="AK348">
        <v>3.3546336087663837</v>
      </c>
      <c r="AL348">
        <v>5.7499999999999996E-2</v>
      </c>
      <c r="AM348">
        <v>0.49780966025759688</v>
      </c>
      <c r="AN348">
        <v>1.140625E-2</v>
      </c>
      <c r="AO348">
        <v>0.22095844012670432</v>
      </c>
      <c r="AP348">
        <v>5.0000000000000001E-4</v>
      </c>
      <c r="AQ348">
        <v>3.8654415224934402E-2</v>
      </c>
      <c r="AR348">
        <v>1.7241379310344827E-3</v>
      </c>
      <c r="AS348">
        <v>9.4226190401054385E-2</v>
      </c>
      <c r="AT348">
        <v>3.2307692307692306E-3</v>
      </c>
      <c r="AU348">
        <v>0.15298680628174977</v>
      </c>
      <c r="AV348">
        <v>1.7525773195876289E-3</v>
      </c>
      <c r="AW348">
        <v>6.4486381115200858E-2</v>
      </c>
      <c r="AX348">
        <v>3.2258064516129032E-3</v>
      </c>
      <c r="AY348">
        <v>0.13846196109931114</v>
      </c>
      <c r="AZ348">
        <v>3.5714285714285714E-4</v>
      </c>
      <c r="BA348">
        <v>0.25799831823719577</v>
      </c>
      <c r="BB348">
        <v>1.9230769230769232E-3</v>
      </c>
      <c r="BC348">
        <v>0.11555370900999497</v>
      </c>
      <c r="BD348">
        <v>3.6721951219512197</v>
      </c>
      <c r="BE348">
        <v>4.9071128928927514</v>
      </c>
      <c r="BF348">
        <v>0</v>
      </c>
      <c r="BG348">
        <v>0.12733209079464064</v>
      </c>
      <c r="BH348">
        <v>3.888888888888889E-2</v>
      </c>
      <c r="BI348">
        <v>0.4922683646287675</v>
      </c>
      <c r="BJ348">
        <v>1.4942528735632182E-3</v>
      </c>
      <c r="BK348">
        <v>5.8418876885110063E-2</v>
      </c>
      <c r="BL348">
        <v>1.975609756097561E-2</v>
      </c>
      <c r="BM348">
        <v>0.2251975774623021</v>
      </c>
      <c r="BN348">
        <v>4.7656249999999999E-3</v>
      </c>
      <c r="BO348">
        <v>7.6144712894134506E-2</v>
      </c>
      <c r="BP348">
        <v>1.8181818181818181E-4</v>
      </c>
      <c r="BQ348">
        <v>2.6347396807499861E-2</v>
      </c>
      <c r="BR348">
        <v>0</v>
      </c>
      <c r="BS348">
        <v>8.7162246561929405E-2</v>
      </c>
      <c r="BT348">
        <v>3.650793650793651E-3</v>
      </c>
      <c r="BU348">
        <v>7.6609415219345126E-2</v>
      </c>
      <c r="BV348">
        <v>4.6741025641025642</v>
      </c>
      <c r="BW348">
        <v>2.5243877608157841</v>
      </c>
      <c r="BX348">
        <v>1.4318181818181818E-2</v>
      </c>
      <c r="BY348">
        <v>0.44612381941141011</v>
      </c>
      <c r="BZ348">
        <v>1.4333333333333333E-2</v>
      </c>
      <c r="CA348">
        <v>0.24155389197500612</v>
      </c>
      <c r="CB348">
        <v>6.9444444444444447E-4</v>
      </c>
      <c r="CC348">
        <v>4.9046594752803013E-2</v>
      </c>
      <c r="CD348">
        <v>6.4399999999999999E-2</v>
      </c>
      <c r="CE348">
        <v>0.73071236588425481</v>
      </c>
      <c r="CF348">
        <v>8.5046728971962613E-3</v>
      </c>
      <c r="CG348">
        <v>0.13668118259134082</v>
      </c>
      <c r="CH348">
        <v>2.8776978417266187E-4</v>
      </c>
      <c r="CI348">
        <v>2.5329227326858914E-2</v>
      </c>
      <c r="CJ348">
        <v>8.1621621621621621E-2</v>
      </c>
      <c r="CK348">
        <v>0.5512766769032118</v>
      </c>
      <c r="CL348">
        <v>7.2268907563025212E-3</v>
      </c>
      <c r="CM348">
        <v>0.13264623289905461</v>
      </c>
      <c r="CN348">
        <v>2.448979591836735E-3</v>
      </c>
      <c r="CO348">
        <v>5.0213138080820958E-2</v>
      </c>
    </row>
    <row r="349" spans="1:93">
      <c r="A349">
        <v>5090</v>
      </c>
      <c r="B349" s="32" t="s">
        <v>388</v>
      </c>
      <c r="C349" t="e">
        <f t="shared" si="7"/>
        <v>#N/A</v>
      </c>
      <c r="D349">
        <v>1.4807692307692308E-2</v>
      </c>
      <c r="E349">
        <v>0.16543748080772253</v>
      </c>
      <c r="F349">
        <v>0.46869565217391301</v>
      </c>
      <c r="G349">
        <v>0.75504264736499338</v>
      </c>
      <c r="H349">
        <v>9.4625000000000001E-2</v>
      </c>
      <c r="I349">
        <v>0.52057327741031278</v>
      </c>
      <c r="J349">
        <v>3.7850467289719625E-3</v>
      </c>
      <c r="K349">
        <v>7.174810923723289E-2</v>
      </c>
      <c r="L349">
        <v>4.8000000000000004E-3</v>
      </c>
      <c r="M349">
        <v>0.11183739026008259</v>
      </c>
      <c r="N349">
        <v>1.8877005347593585E-2</v>
      </c>
      <c r="O349">
        <v>0.20098059836733514</v>
      </c>
      <c r="P349">
        <v>3.0550458715596328E-2</v>
      </c>
      <c r="Q349">
        <v>0.26490033374588584</v>
      </c>
      <c r="R349">
        <v>4.6788990825688071E-3</v>
      </c>
      <c r="S349">
        <v>7.0840749863225791E-2</v>
      </c>
      <c r="T349">
        <v>7.6190476190476182E-3</v>
      </c>
      <c r="U349">
        <v>0.28949062779709855</v>
      </c>
      <c r="V349">
        <v>0</v>
      </c>
      <c r="W349">
        <v>8.2104083382319129E-2</v>
      </c>
      <c r="X349">
        <v>0</v>
      </c>
      <c r="Y349">
        <v>0.26454131664226099</v>
      </c>
      <c r="Z349">
        <v>2.1276595744680854E-4</v>
      </c>
      <c r="AA349">
        <v>4.3032949974157554E-2</v>
      </c>
      <c r="AB349">
        <v>6.7187499999999999E-3</v>
      </c>
      <c r="AC349">
        <v>0.18281598964151602</v>
      </c>
      <c r="AD349">
        <v>0.06</v>
      </c>
      <c r="AE349">
        <v>1.0084768364483958</v>
      </c>
      <c r="AF349">
        <v>1.1971830985915493E-2</v>
      </c>
      <c r="AG349">
        <v>0.18924518613176772</v>
      </c>
      <c r="AH349">
        <v>5.084745762711864E-3</v>
      </c>
      <c r="AI349">
        <v>0.17919930702757741</v>
      </c>
      <c r="AJ349">
        <v>0.5053333333333333</v>
      </c>
      <c r="AK349">
        <v>1.9479101805029642</v>
      </c>
      <c r="AL349">
        <v>9.0476190476190474E-3</v>
      </c>
      <c r="AM349">
        <v>0.1378849042668647</v>
      </c>
      <c r="AN349">
        <v>3.2812499999999999E-3</v>
      </c>
      <c r="AO349">
        <v>9.3186451651928195E-2</v>
      </c>
      <c r="AP349">
        <v>1.8000000000000002E-2</v>
      </c>
      <c r="AQ349">
        <v>0.24479077158296894</v>
      </c>
      <c r="AR349">
        <v>5.0000000000000001E-3</v>
      </c>
      <c r="AS349">
        <v>0.19183564239048259</v>
      </c>
      <c r="AT349">
        <v>2.7692307692307695E-3</v>
      </c>
      <c r="AU349">
        <v>0.13287124247446352</v>
      </c>
      <c r="AV349">
        <v>1.4123711340206187E-2</v>
      </c>
      <c r="AW349">
        <v>0.20285475716692111</v>
      </c>
      <c r="AX349">
        <v>1.3870967741935483E-2</v>
      </c>
      <c r="AY349">
        <v>0.24659898338367206</v>
      </c>
      <c r="AZ349">
        <v>1.3325</v>
      </c>
      <c r="BA349">
        <v>3.6471764943224629</v>
      </c>
      <c r="BB349">
        <v>3.8461538461538464E-3</v>
      </c>
      <c r="BC349">
        <v>0.16820575619651598</v>
      </c>
      <c r="BD349">
        <v>8.463414634146342E-2</v>
      </c>
      <c r="BE349">
        <v>0.69035039093653516</v>
      </c>
      <c r="BF349">
        <v>0</v>
      </c>
      <c r="BG349">
        <v>0.2516803017668045</v>
      </c>
      <c r="BH349">
        <v>0</v>
      </c>
      <c r="BI349">
        <v>0.19024197539165769</v>
      </c>
      <c r="BJ349">
        <v>4.2528735632183911E-3</v>
      </c>
      <c r="BK349">
        <v>0.15132964668628762</v>
      </c>
      <c r="BL349">
        <v>0</v>
      </c>
      <c r="BM349">
        <v>0.15427645064079681</v>
      </c>
      <c r="BN349">
        <v>1.984375E-2</v>
      </c>
      <c r="BO349">
        <v>0.25233820926919831</v>
      </c>
      <c r="BP349">
        <v>7.9090909090909087E-2</v>
      </c>
      <c r="BQ349">
        <v>0.45251996313058079</v>
      </c>
      <c r="BR349">
        <v>0</v>
      </c>
      <c r="BS349">
        <v>5.9169630762076313E-2</v>
      </c>
      <c r="BT349">
        <v>6.6666666666666671E-3</v>
      </c>
      <c r="BU349">
        <v>0.12080831703548602</v>
      </c>
      <c r="BV349">
        <v>6.5811965811965814E-3</v>
      </c>
      <c r="BW349">
        <v>0.16229920888075933</v>
      </c>
      <c r="BX349">
        <v>0.28500000000000003</v>
      </c>
      <c r="BY349">
        <v>1.0838738918164423</v>
      </c>
      <c r="BZ349">
        <v>1.2555555555555556E-2</v>
      </c>
      <c r="CA349">
        <v>0.20719886736433615</v>
      </c>
      <c r="CB349">
        <v>9.722222222222223E-4</v>
      </c>
      <c r="CC349">
        <v>9.4454166975130829E-2</v>
      </c>
      <c r="CD349">
        <v>0</v>
      </c>
      <c r="CE349">
        <v>0.19400134935704763</v>
      </c>
      <c r="CF349">
        <v>4.485981308411215E-3</v>
      </c>
      <c r="CG349">
        <v>9.8547697410271792E-2</v>
      </c>
      <c r="CH349">
        <v>3.0644244604316544</v>
      </c>
      <c r="CI349">
        <v>2.1589733495790551</v>
      </c>
      <c r="CJ349">
        <v>1.5675675675675675E-2</v>
      </c>
      <c r="CK349">
        <v>0.25829240522450447</v>
      </c>
      <c r="CL349">
        <v>7.3109243697478989E-3</v>
      </c>
      <c r="CM349">
        <v>0.12021447605020451</v>
      </c>
      <c r="CN349">
        <v>1.4795918367346939E-2</v>
      </c>
      <c r="CO349">
        <v>0.13871671612582684</v>
      </c>
    </row>
    <row r="350" spans="1:93">
      <c r="A350">
        <v>5109</v>
      </c>
      <c r="B350" s="32" t="s">
        <v>389</v>
      </c>
      <c r="C350" t="e">
        <f t="shared" si="7"/>
        <v>#N/A</v>
      </c>
      <c r="D350">
        <v>2.2115384615384618E-3</v>
      </c>
      <c r="E350">
        <v>8.188863214639433E-2</v>
      </c>
      <c r="F350">
        <v>9.7826086956521747E-4</v>
      </c>
      <c r="G350">
        <v>4.3313706926569731E-2</v>
      </c>
      <c r="H350">
        <v>7.6249999999999998E-3</v>
      </c>
      <c r="I350">
        <v>0.11104666918135657</v>
      </c>
      <c r="J350">
        <v>2.0698130841121496</v>
      </c>
      <c r="K350">
        <v>2.0922317607937297</v>
      </c>
      <c r="L350">
        <v>11.955066666666667</v>
      </c>
      <c r="M350">
        <v>4.5133460103476173</v>
      </c>
      <c r="N350">
        <v>0.46609625668449195</v>
      </c>
      <c r="O350">
        <v>1.3269884735523969</v>
      </c>
      <c r="P350">
        <v>10.263119266055046</v>
      </c>
      <c r="Q350">
        <v>7.210372319845737</v>
      </c>
      <c r="R350">
        <v>0.80366972477064225</v>
      </c>
      <c r="S350">
        <v>1.4002948695443207</v>
      </c>
      <c r="T350">
        <v>18.072857142857142</v>
      </c>
      <c r="U350">
        <v>11.20833112225694</v>
      </c>
      <c r="V350">
        <v>0</v>
      </c>
      <c r="W350">
        <v>0.37914052692097622</v>
      </c>
      <c r="X350">
        <v>0</v>
      </c>
      <c r="Y350">
        <v>8.3731780711448558E-2</v>
      </c>
      <c r="Z350">
        <v>8.2765957446808508E-2</v>
      </c>
      <c r="AA350">
        <v>0.85462461082193364</v>
      </c>
      <c r="AB350">
        <v>0.31921875</v>
      </c>
      <c r="AC350">
        <v>1.4604666236090036</v>
      </c>
      <c r="AD350">
        <v>0.18909090909090909</v>
      </c>
      <c r="AE350">
        <v>1.7487471827485292</v>
      </c>
      <c r="AF350">
        <v>2.408450704225352</v>
      </c>
      <c r="AG350">
        <v>4.0235177634278623</v>
      </c>
      <c r="AH350">
        <v>10.172203389830509</v>
      </c>
      <c r="AI350">
        <v>4.7382019515079312</v>
      </c>
      <c r="AJ350">
        <v>8.4604444444444447</v>
      </c>
      <c r="AK350">
        <v>9.3880069283801273</v>
      </c>
      <c r="AL350">
        <v>4.5476190476190476E-2</v>
      </c>
      <c r="AM350">
        <v>0.48634731516797497</v>
      </c>
      <c r="AN350">
        <v>20.33546875</v>
      </c>
      <c r="AO350">
        <v>5.8364187204781333</v>
      </c>
      <c r="AP350">
        <v>0.72099999999999997</v>
      </c>
      <c r="AQ350">
        <v>2.1925681784432056</v>
      </c>
      <c r="AR350">
        <v>12.435689655172414</v>
      </c>
      <c r="AS350">
        <v>11.220748477866181</v>
      </c>
      <c r="AT350">
        <v>15.071999999999999</v>
      </c>
      <c r="AU350">
        <v>5.3319889739422619</v>
      </c>
      <c r="AV350">
        <v>15.831546391752576</v>
      </c>
      <c r="AW350">
        <v>5.2029492832166309</v>
      </c>
      <c r="AX350">
        <v>2.5161290322580646E-2</v>
      </c>
      <c r="AY350">
        <v>0.36458312630400025</v>
      </c>
      <c r="AZ350">
        <v>3.8571428571428576E-2</v>
      </c>
      <c r="BA350">
        <v>0.49169377805412329</v>
      </c>
      <c r="BB350">
        <v>16.421538461538461</v>
      </c>
      <c r="BC350">
        <v>9.5776696674883457</v>
      </c>
      <c r="BD350">
        <v>0.22121951219512195</v>
      </c>
      <c r="BE350">
        <v>1.3990941876995291</v>
      </c>
      <c r="BF350">
        <v>15.721052631578946</v>
      </c>
      <c r="BG350">
        <v>8.1965021817115034</v>
      </c>
      <c r="BH350">
        <v>0</v>
      </c>
      <c r="BI350">
        <v>9.1512826749838627E-2</v>
      </c>
      <c r="BJ350">
        <v>11.440919540229885</v>
      </c>
      <c r="BK350">
        <v>4.8929829353576038</v>
      </c>
      <c r="BL350">
        <v>0.26731707317073172</v>
      </c>
      <c r="BM350">
        <v>1.3885092854581764</v>
      </c>
      <c r="BN350">
        <v>3.3906249999999999E-2</v>
      </c>
      <c r="BO350">
        <v>0.42567927290900387</v>
      </c>
      <c r="BP350">
        <v>0.03</v>
      </c>
      <c r="BQ350">
        <v>0.31731604442133843</v>
      </c>
      <c r="BR350">
        <v>5.0322580645161291E-2</v>
      </c>
      <c r="BS350">
        <v>0.42891283522648543</v>
      </c>
      <c r="BT350">
        <v>17.223412698412698</v>
      </c>
      <c r="BU350">
        <v>5.5530553373667209</v>
      </c>
      <c r="BV350">
        <v>8.1483760683760682</v>
      </c>
      <c r="BW350">
        <v>3.5305422335452383</v>
      </c>
      <c r="BX350">
        <v>2.6363636363636363E-2</v>
      </c>
      <c r="BY350">
        <v>0.43191538695692344</v>
      </c>
      <c r="BZ350">
        <v>19.469444444444445</v>
      </c>
      <c r="CA350">
        <v>6.2224530052175355</v>
      </c>
      <c r="CB350">
        <v>3.9027777777777779E-2</v>
      </c>
      <c r="CC350">
        <v>0.38635121667501227</v>
      </c>
      <c r="CD350">
        <v>0</v>
      </c>
      <c r="CE350">
        <v>7.7383649583890143E-2</v>
      </c>
      <c r="CF350">
        <v>9.6128971962616827</v>
      </c>
      <c r="CG350">
        <v>4.1208993400878846</v>
      </c>
      <c r="CH350">
        <v>0.65093525179856115</v>
      </c>
      <c r="CI350">
        <v>1.714998615050461</v>
      </c>
      <c r="CJ350">
        <v>6.419999999999999</v>
      </c>
      <c r="CK350">
        <v>3.8277965567867041</v>
      </c>
      <c r="CL350">
        <v>19.941512605042018</v>
      </c>
      <c r="CM350">
        <v>5.0492150472285706</v>
      </c>
      <c r="CN350">
        <v>2.3332312925170067</v>
      </c>
      <c r="CO350">
        <v>1.6850465162054387</v>
      </c>
    </row>
    <row r="351" spans="1:93">
      <c r="A351">
        <v>5110</v>
      </c>
      <c r="B351" s="32" t="s">
        <v>390</v>
      </c>
      <c r="C351" t="e">
        <f t="shared" si="7"/>
        <v>#N/A</v>
      </c>
      <c r="D351">
        <v>0</v>
      </c>
      <c r="E351">
        <v>4.4896653226572394E-2</v>
      </c>
      <c r="F351">
        <v>0.39065217391304347</v>
      </c>
      <c r="G351">
        <v>1.0174900462409664</v>
      </c>
      <c r="H351">
        <v>3.5893750000000004</v>
      </c>
      <c r="I351">
        <v>2.6004017386780975</v>
      </c>
      <c r="J351">
        <v>1.3551401869158878E-3</v>
      </c>
      <c r="K351">
        <v>3.7930455730813356E-2</v>
      </c>
      <c r="L351">
        <v>0.01</v>
      </c>
      <c r="M351">
        <v>0.14043386225183266</v>
      </c>
      <c r="N351">
        <v>4.9197860962566847E-3</v>
      </c>
      <c r="O351">
        <v>7.6761294476011599E-2</v>
      </c>
      <c r="P351">
        <v>3.4678899082568812E-2</v>
      </c>
      <c r="Q351">
        <v>0.3070729382067684</v>
      </c>
      <c r="R351">
        <v>0.40238532110091746</v>
      </c>
      <c r="S351">
        <v>1.196222229003497</v>
      </c>
      <c r="T351">
        <v>0</v>
      </c>
      <c r="U351">
        <v>8.9543840156266444E-2</v>
      </c>
      <c r="V351">
        <v>0</v>
      </c>
      <c r="W351">
        <v>0.18012891784137341</v>
      </c>
      <c r="X351">
        <v>0</v>
      </c>
      <c r="Y351">
        <v>0.17882255940114233</v>
      </c>
      <c r="Z351">
        <v>6.5106382978723398E-2</v>
      </c>
      <c r="AA351">
        <v>0.54352006679266374</v>
      </c>
      <c r="AB351">
        <v>5.5274999999999999</v>
      </c>
      <c r="AC351">
        <v>3.7618803292849967</v>
      </c>
      <c r="AD351">
        <v>0</v>
      </c>
      <c r="AE351">
        <v>0.27402949625265105</v>
      </c>
      <c r="AF351">
        <v>4.003521126760563</v>
      </c>
      <c r="AG351">
        <v>5.7228144153801166</v>
      </c>
      <c r="AH351">
        <v>2.2372881355932205E-2</v>
      </c>
      <c r="AI351">
        <v>0.27864648191963359</v>
      </c>
      <c r="AJ351">
        <v>0.21711111111111112</v>
      </c>
      <c r="AK351">
        <v>1.3367085498996198</v>
      </c>
      <c r="AL351">
        <v>0.33392857142857141</v>
      </c>
      <c r="AM351">
        <v>1.2688781988781868</v>
      </c>
      <c r="AN351">
        <v>1.014375</v>
      </c>
      <c r="AO351">
        <v>2.3039081841280038</v>
      </c>
      <c r="AP351">
        <v>5.1565000000000003</v>
      </c>
      <c r="AQ351">
        <v>3.4086327495525044</v>
      </c>
      <c r="AR351">
        <v>7.0689655172413799E-3</v>
      </c>
      <c r="AS351">
        <v>0.16840153178516742</v>
      </c>
      <c r="AT351">
        <v>0</v>
      </c>
      <c r="AU351">
        <v>0.10881443634994305</v>
      </c>
      <c r="AV351">
        <v>0.90268041237113406</v>
      </c>
      <c r="AW351">
        <v>2.1688499691123848</v>
      </c>
      <c r="AX351">
        <v>1.629032258064516E-2</v>
      </c>
      <c r="AY351">
        <v>0.18923663532840318</v>
      </c>
      <c r="AZ351">
        <v>1.2500000000000001E-2</v>
      </c>
      <c r="BA351">
        <v>0.21489396813720502</v>
      </c>
      <c r="BB351">
        <v>6.538461538461539E-3</v>
      </c>
      <c r="BC351">
        <v>0.16103363960150779</v>
      </c>
      <c r="BD351">
        <v>3.2195121951219513E-2</v>
      </c>
      <c r="BE351">
        <v>0.53665861946621607</v>
      </c>
      <c r="BF351">
        <v>0</v>
      </c>
      <c r="BG351">
        <v>0.12064097738555692</v>
      </c>
      <c r="BH351">
        <v>0</v>
      </c>
      <c r="BI351">
        <v>6.4636891886749037E-2</v>
      </c>
      <c r="BJ351">
        <v>2.9770114942528736E-2</v>
      </c>
      <c r="BK351">
        <v>0.36285435952820372</v>
      </c>
      <c r="BL351">
        <v>3.4146341463414634E-3</v>
      </c>
      <c r="BM351">
        <v>0.25197432231461719</v>
      </c>
      <c r="BN351">
        <v>7.7578124999999998E-2</v>
      </c>
      <c r="BO351">
        <v>0.50814406484683339</v>
      </c>
      <c r="BP351">
        <v>8.0909090909090896E-3</v>
      </c>
      <c r="BQ351">
        <v>0.12938341897983169</v>
      </c>
      <c r="BR351">
        <v>4.3709677419354838E-2</v>
      </c>
      <c r="BS351">
        <v>0.4299912096125163</v>
      </c>
      <c r="BT351">
        <v>1.2278571428571428</v>
      </c>
      <c r="BU351">
        <v>2.4760024346323846</v>
      </c>
      <c r="BV351">
        <v>1.7094017094017096E-2</v>
      </c>
      <c r="BW351">
        <v>0.27719304464289829</v>
      </c>
      <c r="BX351">
        <v>0.37022727272727274</v>
      </c>
      <c r="BY351">
        <v>1.6714539045141166</v>
      </c>
      <c r="BZ351">
        <v>7.3444444444444451E-2</v>
      </c>
      <c r="CA351">
        <v>0.61050140998785596</v>
      </c>
      <c r="CB351">
        <v>0</v>
      </c>
      <c r="CC351">
        <v>6.436848786652534E-2</v>
      </c>
      <c r="CD351">
        <v>0</v>
      </c>
      <c r="CE351">
        <v>7.6691773762355225E-2</v>
      </c>
      <c r="CF351">
        <v>8.8785046728971969E-3</v>
      </c>
      <c r="CG351">
        <v>0.16637455469285234</v>
      </c>
      <c r="CH351">
        <v>4.6079136690647483E-2</v>
      </c>
      <c r="CI351">
        <v>0.3671708918833092</v>
      </c>
      <c r="CJ351">
        <v>0.17932432432432432</v>
      </c>
      <c r="CK351">
        <v>0.90323566192112936</v>
      </c>
      <c r="CL351">
        <v>1.9452100840336133</v>
      </c>
      <c r="CM351">
        <v>3.1184084220975046</v>
      </c>
      <c r="CN351">
        <v>1.360544217687075E-3</v>
      </c>
      <c r="CO351">
        <v>3.8586422368485015E-2</v>
      </c>
    </row>
    <row r="352" spans="1:93">
      <c r="A352">
        <v>5149</v>
      </c>
      <c r="B352" s="32" t="s">
        <v>391</v>
      </c>
      <c r="C352" t="e">
        <f t="shared" si="7"/>
        <v>#N/A</v>
      </c>
      <c r="D352">
        <v>0</v>
      </c>
      <c r="E352">
        <v>3.6741739146909667E-2</v>
      </c>
      <c r="F352">
        <v>1.0869565217391304E-3</v>
      </c>
      <c r="G352">
        <v>5.6903035029245617E-2</v>
      </c>
      <c r="H352">
        <v>7.387500000000001E-2</v>
      </c>
      <c r="I352">
        <v>0.52353271736407891</v>
      </c>
      <c r="J352">
        <v>4.8130841121495323E-3</v>
      </c>
      <c r="K352">
        <v>8.4634651310324674E-2</v>
      </c>
      <c r="L352">
        <v>7.0666666666666673E-3</v>
      </c>
      <c r="M352">
        <v>0.23745611476785355</v>
      </c>
      <c r="N352">
        <v>2.0695187165775401E-2</v>
      </c>
      <c r="O352">
        <v>0.20454677665117071</v>
      </c>
      <c r="P352">
        <v>5.1651376146788996E-2</v>
      </c>
      <c r="Q352">
        <v>0.42363327822002039</v>
      </c>
      <c r="R352">
        <v>3.3211009174311926E-2</v>
      </c>
      <c r="S352">
        <v>0.38191467146684527</v>
      </c>
      <c r="T352">
        <v>0</v>
      </c>
      <c r="U352">
        <v>0.2976081434717574</v>
      </c>
      <c r="V352">
        <v>1.7826086956521742E-2</v>
      </c>
      <c r="W352">
        <v>0.50335898137056478</v>
      </c>
      <c r="X352">
        <v>0</v>
      </c>
      <c r="Y352">
        <v>0.26104607736078017</v>
      </c>
      <c r="Z352">
        <v>6.2374468085106383</v>
      </c>
      <c r="AA352">
        <v>4.8147393607455147</v>
      </c>
      <c r="AB352">
        <v>4.6406250000000003E-2</v>
      </c>
      <c r="AC352">
        <v>0.53573310948312713</v>
      </c>
      <c r="AD352">
        <v>0</v>
      </c>
      <c r="AE352">
        <v>0.39754820343878511</v>
      </c>
      <c r="AF352">
        <v>9.591549295774647E-2</v>
      </c>
      <c r="AG352">
        <v>0.83770966548582015</v>
      </c>
      <c r="AH352">
        <v>1.6101694915254237E-2</v>
      </c>
      <c r="AI352">
        <v>0.27508812651173198</v>
      </c>
      <c r="AJ352">
        <v>0.59422222222222221</v>
      </c>
      <c r="AK352">
        <v>2.3796759014074844</v>
      </c>
      <c r="AL352">
        <v>2.6190476190476189E-3</v>
      </c>
      <c r="AM352">
        <v>0.13731556778645188</v>
      </c>
      <c r="AN352">
        <v>7.4375000000000011E-2</v>
      </c>
      <c r="AO352">
        <v>0.62461125375855298</v>
      </c>
      <c r="AP352">
        <v>0</v>
      </c>
      <c r="AQ352">
        <v>2.3962800787515618E-2</v>
      </c>
      <c r="AR352">
        <v>1.3793103448275861E-3</v>
      </c>
      <c r="AS352">
        <v>0.12159778658417354</v>
      </c>
      <c r="AT352">
        <v>0.67692307692307696</v>
      </c>
      <c r="AU352">
        <v>2.0272328515499658</v>
      </c>
      <c r="AV352">
        <v>6.3917525773195876E-3</v>
      </c>
      <c r="AW352">
        <v>0.18825244725737253</v>
      </c>
      <c r="AX352">
        <v>4.5161290322580641E-3</v>
      </c>
      <c r="AY352">
        <v>0.12591066416128124</v>
      </c>
      <c r="AZ352">
        <v>0</v>
      </c>
      <c r="BA352">
        <v>0.32744356128741148</v>
      </c>
      <c r="BB352">
        <v>3.2692307692307695E-3</v>
      </c>
      <c r="BC352">
        <v>0.23193856503349111</v>
      </c>
      <c r="BD352">
        <v>7.0731707317073164E-3</v>
      </c>
      <c r="BE352">
        <v>0.17801003527123335</v>
      </c>
      <c r="BF352">
        <v>0</v>
      </c>
      <c r="BG352">
        <v>0.16777844009435794</v>
      </c>
      <c r="BH352">
        <v>0.05</v>
      </c>
      <c r="BI352">
        <v>0.52829595840018118</v>
      </c>
      <c r="BJ352">
        <v>1.4022988505747125E-2</v>
      </c>
      <c r="BK352">
        <v>0.23508024964334456</v>
      </c>
      <c r="BL352">
        <v>0.70121951219512202</v>
      </c>
      <c r="BM352">
        <v>2.3433085946833616</v>
      </c>
      <c r="BN352">
        <v>8.2760937500000011</v>
      </c>
      <c r="BO352">
        <v>3.0831872418419901</v>
      </c>
      <c r="BP352">
        <v>0.14909090909090908</v>
      </c>
      <c r="BQ352">
        <v>0.78024623294085715</v>
      </c>
      <c r="BR352">
        <v>9.6774193548387108E-4</v>
      </c>
      <c r="BS352">
        <v>9.3297989536137119E-2</v>
      </c>
      <c r="BT352">
        <v>0.13174603174603175</v>
      </c>
      <c r="BU352">
        <v>0.87341927138251307</v>
      </c>
      <c r="BV352">
        <v>1.0769230769230769E-2</v>
      </c>
      <c r="BW352">
        <v>0.20924005840231452</v>
      </c>
      <c r="BX352">
        <v>2.2727272727272727E-4</v>
      </c>
      <c r="BY352">
        <v>0.15250913383660122</v>
      </c>
      <c r="BZ352">
        <v>6.9444444444444448E-2</v>
      </c>
      <c r="CA352">
        <v>0.69493093851182863</v>
      </c>
      <c r="CB352">
        <v>0</v>
      </c>
      <c r="CC352">
        <v>7.7303458412080445E-2</v>
      </c>
      <c r="CD352">
        <v>0.1492</v>
      </c>
      <c r="CE352">
        <v>0.99324373429263013</v>
      </c>
      <c r="CF352">
        <v>5.5140186915887852E-3</v>
      </c>
      <c r="CG352">
        <v>0.11544194508179607</v>
      </c>
      <c r="CH352">
        <v>8.8633093525179854E-2</v>
      </c>
      <c r="CI352">
        <v>0.44471539784283243</v>
      </c>
      <c r="CJ352">
        <v>6.0810810810810806E-3</v>
      </c>
      <c r="CK352">
        <v>0.12965106763900552</v>
      </c>
      <c r="CL352">
        <v>0.16974789915966387</v>
      </c>
      <c r="CM352">
        <v>1.1123776092202478</v>
      </c>
      <c r="CN352">
        <v>1.4625850340136055E-3</v>
      </c>
      <c r="CO352">
        <v>3.7158928652449859E-2</v>
      </c>
    </row>
    <row r="353" spans="1:93">
      <c r="A353">
        <v>5150</v>
      </c>
      <c r="B353" s="32" t="s">
        <v>392</v>
      </c>
      <c r="C353" t="e">
        <f t="shared" si="7"/>
        <v>#N/A</v>
      </c>
      <c r="D353">
        <v>0.5559615384615384</v>
      </c>
      <c r="E353">
        <v>1.6807311283225861</v>
      </c>
      <c r="F353">
        <v>5.4660869565217398</v>
      </c>
      <c r="G353">
        <v>1.9438020717782472</v>
      </c>
      <c r="H353">
        <v>0.41737500000000005</v>
      </c>
      <c r="I353">
        <v>1.290602494604707</v>
      </c>
      <c r="J353">
        <v>1.0186915887850467</v>
      </c>
      <c r="K353">
        <v>1.7933215181072912</v>
      </c>
      <c r="L353">
        <v>1.3333333333333334E-4</v>
      </c>
      <c r="M353">
        <v>6.314008684707921E-2</v>
      </c>
      <c r="N353">
        <v>4.5454545454545452E-3</v>
      </c>
      <c r="O353">
        <v>8.7705523348775447E-2</v>
      </c>
      <c r="P353">
        <v>0.69422018348623848</v>
      </c>
      <c r="Q353">
        <v>2.0462063406310658</v>
      </c>
      <c r="R353">
        <v>4.5321100917431197E-2</v>
      </c>
      <c r="S353">
        <v>0.41396071304798371</v>
      </c>
      <c r="T353">
        <v>1.6361904761904762</v>
      </c>
      <c r="U353">
        <v>5.4457156144032481</v>
      </c>
      <c r="V353">
        <v>0</v>
      </c>
      <c r="W353">
        <v>0.10288206292589197</v>
      </c>
      <c r="X353">
        <v>0</v>
      </c>
      <c r="Y353">
        <v>0.26727533296277278</v>
      </c>
      <c r="Z353">
        <v>5.5319148936170213E-3</v>
      </c>
      <c r="AA353">
        <v>7.49034755740033E-2</v>
      </c>
      <c r="AB353">
        <v>3.2812499999999999E-3</v>
      </c>
      <c r="AC353">
        <v>0.10797436430160004</v>
      </c>
      <c r="AD353">
        <v>4.6154545454545453</v>
      </c>
      <c r="AE353">
        <v>8.9792042164567345</v>
      </c>
      <c r="AF353">
        <v>1.4647887323943662E-2</v>
      </c>
      <c r="AG353">
        <v>0.25703704850552272</v>
      </c>
      <c r="AH353">
        <v>8.4745762711864403E-2</v>
      </c>
      <c r="AI353">
        <v>0.64628748390417223</v>
      </c>
      <c r="AJ353">
        <v>2.29</v>
      </c>
      <c r="AK353">
        <v>4.4534566911052336</v>
      </c>
      <c r="AL353">
        <v>1.7023809523809524E-2</v>
      </c>
      <c r="AM353">
        <v>0.3008993884078105</v>
      </c>
      <c r="AN353">
        <v>1.6498437500000001</v>
      </c>
      <c r="AO353">
        <v>3.3147384929625394</v>
      </c>
      <c r="AP353">
        <v>0.53462500000000002</v>
      </c>
      <c r="AQ353">
        <v>1.5609541215797942</v>
      </c>
      <c r="AR353">
        <v>7.8793103448275864E-2</v>
      </c>
      <c r="AS353">
        <v>0.69668161711614263</v>
      </c>
      <c r="AT353">
        <v>0.57769230769230773</v>
      </c>
      <c r="AU353">
        <v>2.0079311584697517</v>
      </c>
      <c r="AV353">
        <v>1.804123711340206E-2</v>
      </c>
      <c r="AW353">
        <v>0.25777920806770116</v>
      </c>
      <c r="AX353">
        <v>2.1935483870967741E-2</v>
      </c>
      <c r="AY353">
        <v>0.25637779341685518</v>
      </c>
      <c r="AZ353">
        <v>1.1071428571428571E-2</v>
      </c>
      <c r="BA353">
        <v>0.27489203874120538</v>
      </c>
      <c r="BB353">
        <v>0.54288461538461541</v>
      </c>
      <c r="BC353">
        <v>2.1740600278742344</v>
      </c>
      <c r="BD353">
        <v>0.47048780487804875</v>
      </c>
      <c r="BE353">
        <v>2.0499801875815704</v>
      </c>
      <c r="BF353">
        <v>0</v>
      </c>
      <c r="BG353">
        <v>0.24818968514420839</v>
      </c>
      <c r="BH353">
        <v>0</v>
      </c>
      <c r="BI353">
        <v>7.3327878039459074E-2</v>
      </c>
      <c r="BJ353">
        <v>8.9655172413793099E-3</v>
      </c>
      <c r="BK353">
        <v>0.13809458682906853</v>
      </c>
      <c r="BL353">
        <v>7.5853658536585364E-2</v>
      </c>
      <c r="BM353">
        <v>0.6266817161824173</v>
      </c>
      <c r="BN353">
        <v>0.51890625000000001</v>
      </c>
      <c r="BO353">
        <v>1.5604345181995054</v>
      </c>
      <c r="BP353">
        <v>0.17254545454545453</v>
      </c>
      <c r="BQ353">
        <v>0.75483866861837523</v>
      </c>
      <c r="BR353">
        <v>6.4516129032258064E-4</v>
      </c>
      <c r="BS353">
        <v>9.1128375592258878E-2</v>
      </c>
      <c r="BT353">
        <v>1.0555555555555556E-2</v>
      </c>
      <c r="BU353">
        <v>0.17829335924872583</v>
      </c>
      <c r="BV353">
        <v>1.5811965811965811E-2</v>
      </c>
      <c r="BW353">
        <v>0.20057272706398591</v>
      </c>
      <c r="BX353">
        <v>2.9545454545454545E-3</v>
      </c>
      <c r="BY353">
        <v>0.11402264694525228</v>
      </c>
      <c r="BZ353">
        <v>12.415111111111111</v>
      </c>
      <c r="CA353">
        <v>4.7843884069798648</v>
      </c>
      <c r="CB353">
        <v>2.5138888888888888E-2</v>
      </c>
      <c r="CC353">
        <v>0.29364933405873633</v>
      </c>
      <c r="CD353">
        <v>0.10039999999999999</v>
      </c>
      <c r="CE353">
        <v>0.80442004367162934</v>
      </c>
      <c r="CF353">
        <v>2.3364485981308409E-3</v>
      </c>
      <c r="CG353">
        <v>7.1297603990831862E-2</v>
      </c>
      <c r="CH353">
        <v>7.3489208633093522E-2</v>
      </c>
      <c r="CI353">
        <v>0.53834940281192012</v>
      </c>
      <c r="CJ353">
        <v>4.5270270270270273E-2</v>
      </c>
      <c r="CK353">
        <v>0.57909766301577448</v>
      </c>
      <c r="CL353">
        <v>7.7478991596638652E-2</v>
      </c>
      <c r="CM353">
        <v>0.63608743166491954</v>
      </c>
      <c r="CN353">
        <v>5.2040816326530612E-3</v>
      </c>
      <c r="CO353">
        <v>7.8401904223421706E-2</v>
      </c>
    </row>
    <row r="354" spans="1:93">
      <c r="A354">
        <v>5156</v>
      </c>
      <c r="B354" s="32" t="s">
        <v>393</v>
      </c>
      <c r="C354" t="e">
        <f t="shared" si="7"/>
        <v>#N/A</v>
      </c>
      <c r="D354">
        <v>8.0673076923076917E-2</v>
      </c>
      <c r="E354">
        <v>0.53721495129081187</v>
      </c>
      <c r="F354">
        <v>3.7499999999999999E-3</v>
      </c>
      <c r="G354">
        <v>7.2675983514899775E-2</v>
      </c>
      <c r="H354">
        <v>1.7437499999999998E-2</v>
      </c>
      <c r="I354">
        <v>0.23777108951489631</v>
      </c>
      <c r="J354">
        <v>3.5327102803738318E-2</v>
      </c>
      <c r="K354">
        <v>0.27091996855701883</v>
      </c>
      <c r="L354">
        <v>9.3333333333333324E-3</v>
      </c>
      <c r="M354">
        <v>0.15718963852062851</v>
      </c>
      <c r="N354">
        <v>0.21203208556149733</v>
      </c>
      <c r="O354">
        <v>0.75254618972975429</v>
      </c>
      <c r="P354">
        <v>2.5229357798165136E-2</v>
      </c>
      <c r="Q354">
        <v>0.2549217793978405</v>
      </c>
      <c r="R354">
        <v>6.4036697247706428E-2</v>
      </c>
      <c r="S354">
        <v>0.36453283242883916</v>
      </c>
      <c r="T354">
        <v>1.9900000000000002</v>
      </c>
      <c r="U354">
        <v>5.1325747423636017</v>
      </c>
      <c r="V354">
        <v>0</v>
      </c>
      <c r="W354">
        <v>0.10955802250875839</v>
      </c>
      <c r="X354">
        <v>0</v>
      </c>
      <c r="Y354">
        <v>0.14767606719466161</v>
      </c>
      <c r="Z354">
        <v>0.15808510638297874</v>
      </c>
      <c r="AA354">
        <v>1.0845889513171976</v>
      </c>
      <c r="AB354">
        <v>4.6874999999999998E-4</v>
      </c>
      <c r="AC354">
        <v>5.8847605763279819E-2</v>
      </c>
      <c r="AD354">
        <v>12.746363636363636</v>
      </c>
      <c r="AE354">
        <v>11.690517232822376</v>
      </c>
      <c r="AF354">
        <v>2.5352112676056339E-2</v>
      </c>
      <c r="AG354">
        <v>0.23433336854311063</v>
      </c>
      <c r="AH354">
        <v>5.5932203389830511E-3</v>
      </c>
      <c r="AI354">
        <v>0.21012200795210048</v>
      </c>
      <c r="AJ354">
        <v>3.2444444444444442E-2</v>
      </c>
      <c r="AK354">
        <v>0.45337728989959325</v>
      </c>
      <c r="AL354">
        <v>2.4065476190476187</v>
      </c>
      <c r="AM354">
        <v>2.3824871183045144</v>
      </c>
      <c r="AN354">
        <v>0.20671875000000001</v>
      </c>
      <c r="AO354">
        <v>1.2704471926085392</v>
      </c>
      <c r="AP354">
        <v>8.1250000000000003E-3</v>
      </c>
      <c r="AQ354">
        <v>0.16617934124717712</v>
      </c>
      <c r="AR354">
        <v>4.637931034482759E-2</v>
      </c>
      <c r="AS354">
        <v>0.47698750938406154</v>
      </c>
      <c r="AT354">
        <v>1.5384615384615385E-4</v>
      </c>
      <c r="AU354">
        <v>0.10521635542131656</v>
      </c>
      <c r="AV354">
        <v>2.0412371134020616E-2</v>
      </c>
      <c r="AW354">
        <v>0.24540907188051556</v>
      </c>
      <c r="AX354">
        <v>0.10467741935483871</v>
      </c>
      <c r="AY354">
        <v>0.78018968661134591</v>
      </c>
      <c r="AZ354">
        <v>5.7142857142857143E-3</v>
      </c>
      <c r="BA354">
        <v>0.2542997019932256</v>
      </c>
      <c r="BB354">
        <v>1.7499999999999998E-2</v>
      </c>
      <c r="BC354">
        <v>0.32894147830520692</v>
      </c>
      <c r="BD354">
        <v>5.4390243902439024E-2</v>
      </c>
      <c r="BE354">
        <v>0.51049011000727607</v>
      </c>
      <c r="BF354">
        <v>7.8947368421052627E-2</v>
      </c>
      <c r="BG354">
        <v>0.60189950847448792</v>
      </c>
      <c r="BH354">
        <v>0.24444444444444444</v>
      </c>
      <c r="BI354">
        <v>1.896942497569154</v>
      </c>
      <c r="BJ354">
        <v>1.1724137931034483E-2</v>
      </c>
      <c r="BK354">
        <v>0.20274256572016514</v>
      </c>
      <c r="BL354">
        <v>5.8536585365853658E-3</v>
      </c>
      <c r="BM354">
        <v>0.18906164822798699</v>
      </c>
      <c r="BN354">
        <v>9.3749999999999997E-4</v>
      </c>
      <c r="BO354">
        <v>5.1924071594214284E-2</v>
      </c>
      <c r="BP354">
        <v>0.75336363636363635</v>
      </c>
      <c r="BQ354">
        <v>1.2370124732944017</v>
      </c>
      <c r="BR354">
        <v>0</v>
      </c>
      <c r="BS354">
        <v>8.5533775215819036E-2</v>
      </c>
      <c r="BT354">
        <v>0.27666666666666667</v>
      </c>
      <c r="BU354">
        <v>0.93705114400689893</v>
      </c>
      <c r="BV354">
        <v>2.2206837606837606</v>
      </c>
      <c r="BW354">
        <v>2.8555467365666205</v>
      </c>
      <c r="BX354">
        <v>5.1172727272727272</v>
      </c>
      <c r="BY354">
        <v>3.9939711041165129</v>
      </c>
      <c r="BZ354">
        <v>0.57099999999999995</v>
      </c>
      <c r="CA354">
        <v>1.9724154322463952</v>
      </c>
      <c r="CB354">
        <v>2.7777777777777778E-4</v>
      </c>
      <c r="CC354">
        <v>7.3268579408043946E-2</v>
      </c>
      <c r="CD354">
        <v>0</v>
      </c>
      <c r="CE354">
        <v>0.13361535393165194</v>
      </c>
      <c r="CF354">
        <v>1.3644859813084111E-2</v>
      </c>
      <c r="CG354">
        <v>0.28049999202237486</v>
      </c>
      <c r="CH354">
        <v>0.57474820143884897</v>
      </c>
      <c r="CI354">
        <v>1.5944996377577223</v>
      </c>
      <c r="CJ354">
        <v>4.3243243243243246E-2</v>
      </c>
      <c r="CK354">
        <v>0.36243121656208638</v>
      </c>
      <c r="CL354">
        <v>0.27672268907563025</v>
      </c>
      <c r="CM354">
        <v>1.3422623777522293</v>
      </c>
      <c r="CN354">
        <v>4.6972789115646257E-2</v>
      </c>
      <c r="CO354">
        <v>0.27329591465240916</v>
      </c>
    </row>
    <row r="355" spans="1:93">
      <c r="A355">
        <v>5159</v>
      </c>
      <c r="B355" s="32" t="s">
        <v>394</v>
      </c>
      <c r="C355" t="e">
        <f t="shared" si="7"/>
        <v>#N/A</v>
      </c>
      <c r="D355">
        <v>4.807692307692308E-4</v>
      </c>
      <c r="E355">
        <v>4.9152203347453197E-2</v>
      </c>
      <c r="F355">
        <v>2.7173913043478261E-4</v>
      </c>
      <c r="G355">
        <v>3.5147738708964413E-2</v>
      </c>
      <c r="H355">
        <v>1.0465</v>
      </c>
      <c r="I355">
        <v>1.5494941604005246</v>
      </c>
      <c r="J355">
        <v>2.3831775700934579E-3</v>
      </c>
      <c r="K355">
        <v>6.619246214037082E-2</v>
      </c>
      <c r="L355">
        <v>5.3333333333333336E-4</v>
      </c>
      <c r="M355">
        <v>8.667166952257116E-2</v>
      </c>
      <c r="N355">
        <v>4.3743315508021387E-2</v>
      </c>
      <c r="O355">
        <v>0.27148673633310527</v>
      </c>
      <c r="P355">
        <v>1.6513761467889909E-3</v>
      </c>
      <c r="Q355">
        <v>0.10002179530459146</v>
      </c>
      <c r="R355">
        <v>1.3302752293577982E-2</v>
      </c>
      <c r="S355">
        <v>0.17708481302217957</v>
      </c>
      <c r="T355">
        <v>2.9295238095238094</v>
      </c>
      <c r="U355">
        <v>6.6564802118222053</v>
      </c>
      <c r="V355">
        <v>0</v>
      </c>
      <c r="W355">
        <v>0.18896261081713669</v>
      </c>
      <c r="X355">
        <v>0</v>
      </c>
      <c r="Y355">
        <v>0.14593107821145843</v>
      </c>
      <c r="Z355">
        <v>2.425531914893617E-2</v>
      </c>
      <c r="AA355">
        <v>0.33278767219276095</v>
      </c>
      <c r="AB355">
        <v>0</v>
      </c>
      <c r="AC355">
        <v>5.4320886184483289E-2</v>
      </c>
      <c r="AD355">
        <v>0.04</v>
      </c>
      <c r="AE355">
        <v>0.60460495624441568</v>
      </c>
      <c r="AF355">
        <v>0.5642253521126761</v>
      </c>
      <c r="AG355">
        <v>1.7195928696827596</v>
      </c>
      <c r="AH355">
        <v>2.0338983050847458E-3</v>
      </c>
      <c r="AI355">
        <v>8.151279368021537E-2</v>
      </c>
      <c r="AJ355">
        <v>5.0444444444444438E-2</v>
      </c>
      <c r="AK355">
        <v>0.49202827030758978</v>
      </c>
      <c r="AL355">
        <v>0.6</v>
      </c>
      <c r="AM355">
        <v>1.5579361834218823</v>
      </c>
      <c r="AN355">
        <v>4.6874999999999998E-3</v>
      </c>
      <c r="AO355">
        <v>0.17336875171843175</v>
      </c>
      <c r="AP355">
        <v>8.8750000000000009E-3</v>
      </c>
      <c r="AQ355">
        <v>0.1342850462537237</v>
      </c>
      <c r="AR355">
        <v>5.1724137931034482E-3</v>
      </c>
      <c r="AS355">
        <v>0.13152502987396864</v>
      </c>
      <c r="AT355">
        <v>0</v>
      </c>
      <c r="AU355">
        <v>9.8795852453664304E-2</v>
      </c>
      <c r="AV355">
        <v>2.268041237113402E-3</v>
      </c>
      <c r="AW355">
        <v>7.8385917327052593E-2</v>
      </c>
      <c r="AX355">
        <v>0.18709677419354839</v>
      </c>
      <c r="AY355">
        <v>0.97146695178160347</v>
      </c>
      <c r="AZ355">
        <v>9.7857142857142851E-2</v>
      </c>
      <c r="BA355">
        <v>0.92776057788040622</v>
      </c>
      <c r="BB355">
        <v>1.2307692307692308E-2</v>
      </c>
      <c r="BC355">
        <v>0.24968113979064724</v>
      </c>
      <c r="BD355">
        <v>2.00609756097561</v>
      </c>
      <c r="BE355">
        <v>3.3978983697770282</v>
      </c>
      <c r="BF355">
        <v>0.16315789473684209</v>
      </c>
      <c r="BG355">
        <v>1.5093375931172595</v>
      </c>
      <c r="BH355">
        <v>1.1111111111111112E-2</v>
      </c>
      <c r="BI355">
        <v>0.49627168825035295</v>
      </c>
      <c r="BJ355">
        <v>9.1954022988505755E-4</v>
      </c>
      <c r="BK355">
        <v>4.35107954297769E-2</v>
      </c>
      <c r="BL355">
        <v>0</v>
      </c>
      <c r="BM355">
        <v>8.7938394436796546E-2</v>
      </c>
      <c r="BN355">
        <v>3.9062500000000002E-4</v>
      </c>
      <c r="BO355">
        <v>4.0912088432369098E-2</v>
      </c>
      <c r="BP355">
        <v>4.4727272727272727E-2</v>
      </c>
      <c r="BQ355">
        <v>0.38478100426362566</v>
      </c>
      <c r="BR355">
        <v>8.0645161290322581E-4</v>
      </c>
      <c r="BS355">
        <v>7.8671739044287203E-2</v>
      </c>
      <c r="BT355">
        <v>2.5396825396825397E-3</v>
      </c>
      <c r="BU355">
        <v>8.1964515603899127E-2</v>
      </c>
      <c r="BV355">
        <v>2.3314529914529913</v>
      </c>
      <c r="BW355">
        <v>2.8674621560400175</v>
      </c>
      <c r="BX355">
        <v>0</v>
      </c>
      <c r="BY355">
        <v>5.4426153829037545E-2</v>
      </c>
      <c r="BZ355">
        <v>0.46477777777777773</v>
      </c>
      <c r="CA355">
        <v>1.5327871806464579</v>
      </c>
      <c r="CB355">
        <v>2.7777777777777778E-4</v>
      </c>
      <c r="CC355">
        <v>6.0337802951768986E-2</v>
      </c>
      <c r="CD355">
        <v>3.9999999999999996E-4</v>
      </c>
      <c r="CE355">
        <v>6.6320903538964388E-2</v>
      </c>
      <c r="CF355">
        <v>1.8691588785046731E-4</v>
      </c>
      <c r="CG355">
        <v>6.0723378799876444E-2</v>
      </c>
      <c r="CH355">
        <v>9.3165467625899289E-3</v>
      </c>
      <c r="CI355">
        <v>0.12691265926734116</v>
      </c>
      <c r="CJ355">
        <v>6.0810810810810806E-3</v>
      </c>
      <c r="CK355">
        <v>0.13805559581108423</v>
      </c>
      <c r="CL355">
        <v>7.4789915966386551E-3</v>
      </c>
      <c r="CM355">
        <v>0.14141928808159152</v>
      </c>
      <c r="CN355">
        <v>2.7210884353741499E-3</v>
      </c>
      <c r="CO355">
        <v>4.9302197422296169E-2</v>
      </c>
    </row>
    <row r="356" spans="1:93">
      <c r="A356">
        <v>5073</v>
      </c>
      <c r="B356" s="32" t="s">
        <v>395</v>
      </c>
      <c r="C356" t="e">
        <f t="shared" si="7"/>
        <v>#N/A</v>
      </c>
      <c r="D356">
        <v>0</v>
      </c>
      <c r="E356">
        <v>3.8717275249431936E-2</v>
      </c>
      <c r="F356">
        <v>5.9782608695652182E-4</v>
      </c>
      <c r="G356">
        <v>5.2262516558846499E-2</v>
      </c>
      <c r="H356">
        <v>1.875E-4</v>
      </c>
      <c r="I356">
        <v>3.4393835110225181E-2</v>
      </c>
      <c r="J356">
        <v>9.3457943925233654E-5</v>
      </c>
      <c r="K356">
        <v>2.964760189340452E-2</v>
      </c>
      <c r="L356">
        <v>0</v>
      </c>
      <c r="M356">
        <v>6.4665058238400269E-2</v>
      </c>
      <c r="N356">
        <v>1.0695187165775401E-4</v>
      </c>
      <c r="O356">
        <v>2.3190034018253959E-2</v>
      </c>
      <c r="P356">
        <v>0</v>
      </c>
      <c r="Q356">
        <v>4.1776529629000837E-2</v>
      </c>
      <c r="R356">
        <v>2.7522935779816511E-4</v>
      </c>
      <c r="S356">
        <v>5.2338317989337371E-2</v>
      </c>
      <c r="T356">
        <v>0</v>
      </c>
      <c r="U356">
        <v>0.16309993181720181</v>
      </c>
      <c r="V356">
        <v>0</v>
      </c>
      <c r="W356">
        <v>3.6218899498301788E-2</v>
      </c>
      <c r="X356">
        <v>0</v>
      </c>
      <c r="Y356">
        <v>0.28253846251135395</v>
      </c>
      <c r="Z356">
        <v>0</v>
      </c>
      <c r="AA356">
        <v>0.10482336902556313</v>
      </c>
      <c r="AB356">
        <v>0</v>
      </c>
      <c r="AC356">
        <v>7.0627549335032846E-2</v>
      </c>
      <c r="AD356">
        <v>0</v>
      </c>
      <c r="AE356">
        <v>0.28645289861740386</v>
      </c>
      <c r="AF356">
        <v>1.4084507042253522E-4</v>
      </c>
      <c r="AG356">
        <v>7.2630304392254985E-2</v>
      </c>
      <c r="AH356">
        <v>1.0169491525423729E-3</v>
      </c>
      <c r="AI356">
        <v>8.3222259609130114E-2</v>
      </c>
      <c r="AJ356">
        <v>2.2222222222222221E-4</v>
      </c>
      <c r="AK356">
        <v>0.10926981051117876</v>
      </c>
      <c r="AL356">
        <v>0</v>
      </c>
      <c r="AM356">
        <v>4.0337994687162329E-2</v>
      </c>
      <c r="AN356">
        <v>0</v>
      </c>
      <c r="AO356">
        <v>7.567674079206696E-2</v>
      </c>
      <c r="AP356">
        <v>5.0000000000000001E-4</v>
      </c>
      <c r="AQ356">
        <v>5.6461231717601673E-2</v>
      </c>
      <c r="AR356">
        <v>0</v>
      </c>
      <c r="AS356">
        <v>8.0254664544299914E-2</v>
      </c>
      <c r="AT356">
        <v>2.3076923076923075E-3</v>
      </c>
      <c r="AU356">
        <v>5.6819344802579164E-2</v>
      </c>
      <c r="AV356">
        <v>0</v>
      </c>
      <c r="AW356">
        <v>6.1668633048172862E-2</v>
      </c>
      <c r="AX356">
        <v>0</v>
      </c>
      <c r="AY356">
        <v>0.10912968628582638</v>
      </c>
      <c r="AZ356">
        <v>0</v>
      </c>
      <c r="BA356">
        <v>0.17999533725111658</v>
      </c>
      <c r="BB356">
        <v>0</v>
      </c>
      <c r="BC356">
        <v>9.2431911512348322E-2</v>
      </c>
      <c r="BD356">
        <v>2.4390243902439024E-4</v>
      </c>
      <c r="BE356">
        <v>0.11206341696085348</v>
      </c>
      <c r="BF356">
        <v>0</v>
      </c>
      <c r="BG356">
        <v>0.12012861061507719</v>
      </c>
      <c r="BH356">
        <v>0</v>
      </c>
      <c r="BI356">
        <v>0.21117674957711652</v>
      </c>
      <c r="BJ356">
        <v>0</v>
      </c>
      <c r="BK356">
        <v>5.6640826426896641E-2</v>
      </c>
      <c r="BL356">
        <v>0</v>
      </c>
      <c r="BM356">
        <v>0.1793591463247331</v>
      </c>
      <c r="BN356">
        <v>0</v>
      </c>
      <c r="BO356">
        <v>3.1966422777948131E-2</v>
      </c>
      <c r="BP356">
        <v>0</v>
      </c>
      <c r="BQ356">
        <v>4.9626740587491058E-2</v>
      </c>
      <c r="BR356">
        <v>0</v>
      </c>
      <c r="BS356">
        <v>5.9590393533690923E-2</v>
      </c>
      <c r="BT356">
        <v>4.2063492063492067E-3</v>
      </c>
      <c r="BU356">
        <v>0.12068395237825186</v>
      </c>
      <c r="BV356">
        <v>0</v>
      </c>
      <c r="BW356">
        <v>5.50371956888333E-2</v>
      </c>
      <c r="BX356">
        <v>0</v>
      </c>
      <c r="BY356">
        <v>6.5258083497342884E-2</v>
      </c>
      <c r="BZ356">
        <v>2.2222222222222221E-4</v>
      </c>
      <c r="CA356">
        <v>8.028147302766156E-2</v>
      </c>
      <c r="CB356">
        <v>0</v>
      </c>
      <c r="CC356">
        <v>6.9658300495222994E-2</v>
      </c>
      <c r="CD356">
        <v>0</v>
      </c>
      <c r="CE356">
        <v>0.23126937465294711</v>
      </c>
      <c r="CF356">
        <v>0</v>
      </c>
      <c r="CG356">
        <v>4.9145016260678194E-2</v>
      </c>
      <c r="CH356">
        <v>0</v>
      </c>
      <c r="CI356">
        <v>1.8447534554869815E-2</v>
      </c>
      <c r="CJ356">
        <v>2.4054054054054055E-2</v>
      </c>
      <c r="CK356">
        <v>0.335710521961191</v>
      </c>
      <c r="CL356">
        <v>8.4033613445378154E-5</v>
      </c>
      <c r="CM356">
        <v>3.8970058590495536E-2</v>
      </c>
      <c r="CN356">
        <v>2.346938775510204E-3</v>
      </c>
      <c r="CO356">
        <v>5.6004510983714992E-2</v>
      </c>
    </row>
    <row r="357" spans="1:93">
      <c r="A357">
        <v>5044</v>
      </c>
      <c r="B357" s="32" t="s">
        <v>396</v>
      </c>
      <c r="C357" t="e">
        <f t="shared" si="7"/>
        <v>#N/A</v>
      </c>
      <c r="D357">
        <v>0.72875000000000001</v>
      </c>
      <c r="E357">
        <v>1.4103164394014327</v>
      </c>
      <c r="F357">
        <v>0</v>
      </c>
      <c r="G357">
        <v>3.3905640522572694E-2</v>
      </c>
      <c r="H357">
        <v>3.2551874999999999</v>
      </c>
      <c r="I357">
        <v>1.5544238107216248</v>
      </c>
      <c r="J357">
        <v>3.7383177570093462E-4</v>
      </c>
      <c r="K357">
        <v>5.1860120007619727E-2</v>
      </c>
      <c r="L357">
        <v>2.1466666666666665E-2</v>
      </c>
      <c r="M357">
        <v>0.29003290418252697</v>
      </c>
      <c r="N357">
        <v>0.38069518716577538</v>
      </c>
      <c r="O357">
        <v>0.58627161157628016</v>
      </c>
      <c r="P357">
        <v>0.26688073394495415</v>
      </c>
      <c r="Q357">
        <v>0.92172420031706948</v>
      </c>
      <c r="R357">
        <v>0.91954128440366967</v>
      </c>
      <c r="S357">
        <v>0.93066957325652466</v>
      </c>
      <c r="T357">
        <v>0</v>
      </c>
      <c r="U357">
        <v>0.16308830638512367</v>
      </c>
      <c r="V357">
        <v>0</v>
      </c>
      <c r="W357">
        <v>0.17762300665524527</v>
      </c>
      <c r="X357">
        <v>0</v>
      </c>
      <c r="Y357">
        <v>5.7793459910277463E-2</v>
      </c>
      <c r="Z357">
        <v>9.5744680851063829E-3</v>
      </c>
      <c r="AA357">
        <v>0.20878409082029672</v>
      </c>
      <c r="AB357">
        <v>0</v>
      </c>
      <c r="AC357">
        <v>7.9312918581435313E-2</v>
      </c>
      <c r="AD357">
        <v>0</v>
      </c>
      <c r="AE357">
        <v>0.3816727280107014</v>
      </c>
      <c r="AF357">
        <v>1.6949295774647888</v>
      </c>
      <c r="AG357">
        <v>1.6876471940856608</v>
      </c>
      <c r="AH357">
        <v>0</v>
      </c>
      <c r="AI357">
        <v>8.9232976821437715E-2</v>
      </c>
      <c r="AJ357">
        <v>10.986444444444444</v>
      </c>
      <c r="AK357">
        <v>5.087320820157939</v>
      </c>
      <c r="AL357">
        <v>6.6023809523809529</v>
      </c>
      <c r="AM357">
        <v>2.7482937593639476</v>
      </c>
      <c r="AN357">
        <v>5.6879687499999996</v>
      </c>
      <c r="AO357">
        <v>3.2355546958472114</v>
      </c>
      <c r="AP357">
        <v>7.5000000000000002E-4</v>
      </c>
      <c r="AQ357">
        <v>7.2797153395955341E-2</v>
      </c>
      <c r="AR357">
        <v>4.3879310344827589</v>
      </c>
      <c r="AS357">
        <v>2.8861320466879348</v>
      </c>
      <c r="AT357">
        <v>1.5384615384615385E-4</v>
      </c>
      <c r="AU357">
        <v>5.3151120441251393E-2</v>
      </c>
      <c r="AV357">
        <v>2.0618556701030929E-4</v>
      </c>
      <c r="AW357">
        <v>4.4048131899007678E-2</v>
      </c>
      <c r="AX357">
        <v>0</v>
      </c>
      <c r="AY357">
        <v>8.9863117784738586E-2</v>
      </c>
      <c r="AZ357">
        <v>0</v>
      </c>
      <c r="BA357">
        <v>0.16306891257080453</v>
      </c>
      <c r="BB357">
        <v>0.54903846153846159</v>
      </c>
      <c r="BC357">
        <v>1.6634430472298061</v>
      </c>
      <c r="BD357">
        <v>0</v>
      </c>
      <c r="BE357">
        <v>9.8678119343265314E-2</v>
      </c>
      <c r="BF357">
        <v>0</v>
      </c>
      <c r="BG357">
        <v>7.910838017290811E-2</v>
      </c>
      <c r="BH357">
        <v>0</v>
      </c>
      <c r="BI357">
        <v>0.28323900231649474</v>
      </c>
      <c r="BJ357">
        <v>5.7471264367816091E-4</v>
      </c>
      <c r="BK357">
        <v>6.1809339419249112E-2</v>
      </c>
      <c r="BL357">
        <v>0</v>
      </c>
      <c r="BM357">
        <v>5.8107635038133973E-2</v>
      </c>
      <c r="BN357">
        <v>3.5937499999999997E-3</v>
      </c>
      <c r="BO357">
        <v>7.7818172471452215E-2</v>
      </c>
      <c r="BP357">
        <v>9.6363636363636356E-3</v>
      </c>
      <c r="BQ357">
        <v>0.1406506262334653</v>
      </c>
      <c r="BR357">
        <v>0</v>
      </c>
      <c r="BS357">
        <v>7.1893151708116498E-2</v>
      </c>
      <c r="BT357">
        <v>4.6133333333333333</v>
      </c>
      <c r="BU357">
        <v>2.5211835381509586</v>
      </c>
      <c r="BV357">
        <v>2.3719658119658122</v>
      </c>
      <c r="BW357">
        <v>1.531331347249679</v>
      </c>
      <c r="BX357">
        <v>0</v>
      </c>
      <c r="BY357">
        <v>3.9164153036779802E-2</v>
      </c>
      <c r="BZ357">
        <v>6.3908888888888891</v>
      </c>
      <c r="CA357">
        <v>2.6823314899770123</v>
      </c>
      <c r="CB357">
        <v>0</v>
      </c>
      <c r="CC357">
        <v>7.3454608827192E-2</v>
      </c>
      <c r="CD357">
        <v>0</v>
      </c>
      <c r="CE357">
        <v>0.37703115938807374</v>
      </c>
      <c r="CF357">
        <v>5.6074766355140187E-4</v>
      </c>
      <c r="CG357">
        <v>5.8958421871272579E-2</v>
      </c>
      <c r="CH357">
        <v>1.4434892086330935</v>
      </c>
      <c r="CI357">
        <v>0.71981759865784167</v>
      </c>
      <c r="CJ357">
        <v>1.3513513513513514E-2</v>
      </c>
      <c r="CK357">
        <v>0.20751102255650977</v>
      </c>
      <c r="CL357">
        <v>8.4033613445378156E-4</v>
      </c>
      <c r="CM357">
        <v>7.7325448737800742E-2</v>
      </c>
      <c r="CN357">
        <v>0.79448979591836733</v>
      </c>
      <c r="CO357">
        <v>0.5562952474543037</v>
      </c>
    </row>
    <row r="358" spans="1:93">
      <c r="A358">
        <v>5051</v>
      </c>
      <c r="B358" s="32" t="s">
        <v>397</v>
      </c>
      <c r="C358" t="e">
        <f t="shared" si="7"/>
        <v>#N/A</v>
      </c>
      <c r="D358">
        <v>1.4063461538461539</v>
      </c>
      <c r="E358">
        <v>1.6390197883145357</v>
      </c>
      <c r="F358">
        <v>3.2608695652173916E-4</v>
      </c>
      <c r="G358">
        <v>2.8796154636551483E-2</v>
      </c>
      <c r="H358">
        <v>2.9375E-3</v>
      </c>
      <c r="I358">
        <v>7.4494394698421118E-2</v>
      </c>
      <c r="J358">
        <v>1.3598130841121494E-2</v>
      </c>
      <c r="K358">
        <v>0.11138868499050686</v>
      </c>
      <c r="L358">
        <v>5.7466666666666666E-2</v>
      </c>
      <c r="M358">
        <v>0.3302994583301902</v>
      </c>
      <c r="N358">
        <v>4.4385026737967914E-3</v>
      </c>
      <c r="O358">
        <v>6.7951023790399329E-2</v>
      </c>
      <c r="P358">
        <v>2.0233027522935778</v>
      </c>
      <c r="Q358">
        <v>1.8304371499770211</v>
      </c>
      <c r="R358">
        <v>0</v>
      </c>
      <c r="S358">
        <v>1.8622424102891322E-2</v>
      </c>
      <c r="T358">
        <v>0</v>
      </c>
      <c r="U358">
        <v>6.4965711374273663E-2</v>
      </c>
      <c r="V358">
        <v>0</v>
      </c>
      <c r="W358">
        <v>0.12900502366037134</v>
      </c>
      <c r="X358">
        <v>0</v>
      </c>
      <c r="Y358">
        <v>0.29107853351160573</v>
      </c>
      <c r="Z358">
        <v>2.1063829787234041E-2</v>
      </c>
      <c r="AA358">
        <v>0.37553436940746282</v>
      </c>
      <c r="AB358">
        <v>0</v>
      </c>
      <c r="AC358">
        <v>8.9645784823792291E-2</v>
      </c>
      <c r="AD358">
        <v>6.9090909090909092E-2</v>
      </c>
      <c r="AE358">
        <v>1.56359832193925</v>
      </c>
      <c r="AF358">
        <v>0</v>
      </c>
      <c r="AG358">
        <v>4.2697516412442259E-2</v>
      </c>
      <c r="AH358">
        <v>0</v>
      </c>
      <c r="AI358">
        <v>9.0440355736775904E-2</v>
      </c>
      <c r="AJ358">
        <v>2.5333333333333333E-2</v>
      </c>
      <c r="AK358">
        <v>0.30420008426877032</v>
      </c>
      <c r="AL358">
        <v>7.1428571428571429E-4</v>
      </c>
      <c r="AM358">
        <v>4.4889262687088781E-2</v>
      </c>
      <c r="AN358">
        <v>1.4062499999999999E-3</v>
      </c>
      <c r="AO358">
        <v>9.5597951321300181E-2</v>
      </c>
      <c r="AP358">
        <v>0</v>
      </c>
      <c r="AQ358">
        <v>3.659568177247749E-2</v>
      </c>
      <c r="AR358">
        <v>1.2241379310344826E-2</v>
      </c>
      <c r="AS358">
        <v>0.18528272604011659</v>
      </c>
      <c r="AT358">
        <v>5.538461538461539E-3</v>
      </c>
      <c r="AU358">
        <v>0.14396683140520425</v>
      </c>
      <c r="AV358">
        <v>0</v>
      </c>
      <c r="AW358">
        <v>5.1019174783796369E-2</v>
      </c>
      <c r="AX358">
        <v>0</v>
      </c>
      <c r="AY358">
        <v>0.13160891493606752</v>
      </c>
      <c r="AZ358">
        <v>0</v>
      </c>
      <c r="BA358">
        <v>0.17661919072924501</v>
      </c>
      <c r="BB358">
        <v>1.9230769230769231E-4</v>
      </c>
      <c r="BC358">
        <v>0.15174865128005766</v>
      </c>
      <c r="BD358">
        <v>0</v>
      </c>
      <c r="BE358">
        <v>0.13393497473679447</v>
      </c>
      <c r="BF358">
        <v>0</v>
      </c>
      <c r="BG358">
        <v>0.19764834046014312</v>
      </c>
      <c r="BH358">
        <v>0</v>
      </c>
      <c r="BI358">
        <v>0.73326617126920057</v>
      </c>
      <c r="BJ358">
        <v>0.29781609195402303</v>
      </c>
      <c r="BK358">
        <v>0.80945497517507481</v>
      </c>
      <c r="BL358">
        <v>0</v>
      </c>
      <c r="BM358">
        <v>0.12997333113635531</v>
      </c>
      <c r="BN358">
        <v>1.76125</v>
      </c>
      <c r="BO358">
        <v>1.3575549871567993</v>
      </c>
      <c r="BP358">
        <v>6.363636363636363E-4</v>
      </c>
      <c r="BQ358">
        <v>9.1197059110253276E-2</v>
      </c>
      <c r="BR358">
        <v>1.7741935483870969E-3</v>
      </c>
      <c r="BS358">
        <v>9.6218173406531521E-2</v>
      </c>
      <c r="BT358">
        <v>0.78682539682539687</v>
      </c>
      <c r="BU358">
        <v>1.1783633539445302</v>
      </c>
      <c r="BV358">
        <v>1.282051282051282E-2</v>
      </c>
      <c r="BW358">
        <v>0.16667658416337577</v>
      </c>
      <c r="BX358">
        <v>0</v>
      </c>
      <c r="BY358">
        <v>5.5897981702704089E-2</v>
      </c>
      <c r="BZ358">
        <v>1.111111111111111E-4</v>
      </c>
      <c r="CA358">
        <v>2.9486107628072994E-2</v>
      </c>
      <c r="CB358">
        <v>0</v>
      </c>
      <c r="CC358">
        <v>3.7235389717642835E-2</v>
      </c>
      <c r="CD358">
        <v>2.4000000000000002E-3</v>
      </c>
      <c r="CE358">
        <v>0.27045390759168764</v>
      </c>
      <c r="CF358">
        <v>0.66943925233644863</v>
      </c>
      <c r="CG358">
        <v>0.99025136777342171</v>
      </c>
      <c r="CH358">
        <v>1.6223021582733813E-2</v>
      </c>
      <c r="CI358">
        <v>0.1452256483851766</v>
      </c>
      <c r="CJ358">
        <v>2.4324324324324323E-3</v>
      </c>
      <c r="CK358">
        <v>0.11219599767455801</v>
      </c>
      <c r="CL358">
        <v>3.0983193277310925</v>
      </c>
      <c r="CM358">
        <v>2.1606390036261263</v>
      </c>
      <c r="CN358">
        <v>9.6122448979591837E-2</v>
      </c>
      <c r="CO358">
        <v>0.33070920754946681</v>
      </c>
    </row>
    <row r="359" spans="1:93">
      <c r="A359">
        <v>5052</v>
      </c>
      <c r="B359" s="32" t="s">
        <v>398</v>
      </c>
      <c r="C359" t="e">
        <f t="shared" si="7"/>
        <v>#N/A</v>
      </c>
      <c r="D359">
        <v>4.807692307692308E-4</v>
      </c>
      <c r="E359">
        <v>6.4928237059054386E-2</v>
      </c>
      <c r="F359">
        <v>5.4347826086956517E-5</v>
      </c>
      <c r="G359">
        <v>3.7320760762856793E-2</v>
      </c>
      <c r="H359">
        <v>0</v>
      </c>
      <c r="I359">
        <v>2.7220699782512302E-2</v>
      </c>
      <c r="J359">
        <v>7.0093457943925228E-4</v>
      </c>
      <c r="K359">
        <v>3.8440813852167091E-2</v>
      </c>
      <c r="L359">
        <v>1.3333333333333334E-4</v>
      </c>
      <c r="M359">
        <v>4.7647398957999229E-2</v>
      </c>
      <c r="N359">
        <v>5.3475935828877003E-5</v>
      </c>
      <c r="O359">
        <v>2.9758461932795847E-2</v>
      </c>
      <c r="P359">
        <v>8.2568807339449544E-4</v>
      </c>
      <c r="Q359">
        <v>4.8602841723734247E-2</v>
      </c>
      <c r="R359">
        <v>0</v>
      </c>
      <c r="S359">
        <v>7.2665171318261307E-2</v>
      </c>
      <c r="T359">
        <v>0</v>
      </c>
      <c r="U359">
        <v>0.19700522481868499</v>
      </c>
      <c r="V359">
        <v>0</v>
      </c>
      <c r="W359">
        <v>0.33151187899167556</v>
      </c>
      <c r="X359">
        <v>0</v>
      </c>
      <c r="Y359">
        <v>5.0802540190515839E-2</v>
      </c>
      <c r="Z359">
        <v>0.1351063829787234</v>
      </c>
      <c r="AA359">
        <v>0.61629871775864398</v>
      </c>
      <c r="AB359">
        <v>7.8125000000000004E-4</v>
      </c>
      <c r="AC359">
        <v>9.1228486031865966E-2</v>
      </c>
      <c r="AD359">
        <v>0</v>
      </c>
      <c r="AE359">
        <v>0.41096565997339463</v>
      </c>
      <c r="AF359">
        <v>0</v>
      </c>
      <c r="AG359">
        <v>7.4089813942626467E-2</v>
      </c>
      <c r="AH359">
        <v>1.6949152542372882E-4</v>
      </c>
      <c r="AI359">
        <v>0.10306355228489339</v>
      </c>
      <c r="AJ359">
        <v>0</v>
      </c>
      <c r="AK359">
        <v>0.10736195862136599</v>
      </c>
      <c r="AL359">
        <v>3.0952380952380953E-3</v>
      </c>
      <c r="AM359">
        <v>9.6886215190136266E-2</v>
      </c>
      <c r="AN359">
        <v>0</v>
      </c>
      <c r="AO359">
        <v>5.1018277964555457E-2</v>
      </c>
      <c r="AP359">
        <v>0</v>
      </c>
      <c r="AQ359">
        <v>3.4604568305568573E-2</v>
      </c>
      <c r="AR359">
        <v>0</v>
      </c>
      <c r="AS359">
        <v>0.14657362649125621</v>
      </c>
      <c r="AT359">
        <v>7.8461538461538465E-3</v>
      </c>
      <c r="AU359">
        <v>8.9072198163335795E-2</v>
      </c>
      <c r="AV359">
        <v>1.3711340206185566E-2</v>
      </c>
      <c r="AW359">
        <v>0.18367202710634548</v>
      </c>
      <c r="AX359">
        <v>0</v>
      </c>
      <c r="AY359">
        <v>7.6788181007719183E-2</v>
      </c>
      <c r="AZ359">
        <v>0</v>
      </c>
      <c r="BA359">
        <v>0.29928288194339231</v>
      </c>
      <c r="BB359">
        <v>0</v>
      </c>
      <c r="BC359">
        <v>8.5435317751805281E-2</v>
      </c>
      <c r="BD359">
        <v>0</v>
      </c>
      <c r="BE359">
        <v>9.8283048160685241E-2</v>
      </c>
      <c r="BF359">
        <v>0</v>
      </c>
      <c r="BG359">
        <v>0.17056265465193773</v>
      </c>
      <c r="BH359">
        <v>0</v>
      </c>
      <c r="BI359">
        <v>0.20797914686947164</v>
      </c>
      <c r="BJ359">
        <v>6.8965517241379305E-4</v>
      </c>
      <c r="BK359">
        <v>8.8906132690849904E-2</v>
      </c>
      <c r="BL359">
        <v>0</v>
      </c>
      <c r="BM359">
        <v>0.13373255527220723</v>
      </c>
      <c r="BN359">
        <v>0.15195312499999999</v>
      </c>
      <c r="BO359">
        <v>0.46014779440878251</v>
      </c>
      <c r="BP359">
        <v>1E-3</v>
      </c>
      <c r="BQ359">
        <v>5.8935328431202694E-2</v>
      </c>
      <c r="BR359">
        <v>1.6129032258064516E-4</v>
      </c>
      <c r="BS359">
        <v>7.7623491551488899E-2</v>
      </c>
      <c r="BT359">
        <v>2.3809523809523807E-4</v>
      </c>
      <c r="BU359">
        <v>5.0407677921119706E-2</v>
      </c>
      <c r="BV359">
        <v>3.4188034188034188E-4</v>
      </c>
      <c r="BW359">
        <v>3.682485583136344E-2</v>
      </c>
      <c r="BX359">
        <v>0</v>
      </c>
      <c r="BY359">
        <v>8.2669501780599036E-2</v>
      </c>
      <c r="BZ359">
        <v>0</v>
      </c>
      <c r="CA359">
        <v>7.857292962927534E-2</v>
      </c>
      <c r="CB359">
        <v>8.3333333333333339E-4</v>
      </c>
      <c r="CC359">
        <v>9.3545384567585141E-2</v>
      </c>
      <c r="CD359">
        <v>0</v>
      </c>
      <c r="CE359">
        <v>0.10587188855252633</v>
      </c>
      <c r="CF359">
        <v>0</v>
      </c>
      <c r="CG359">
        <v>3.7514752240466256E-2</v>
      </c>
      <c r="CH359">
        <v>1.0791366906474821E-4</v>
      </c>
      <c r="CI359">
        <v>2.4613349664321788E-2</v>
      </c>
      <c r="CJ359">
        <v>0</v>
      </c>
      <c r="CK359">
        <v>4.6745883431183306E-2</v>
      </c>
      <c r="CL359">
        <v>0.47873949579831931</v>
      </c>
      <c r="CM359">
        <v>0.75671297421977235</v>
      </c>
      <c r="CN359">
        <v>0.54714285714285715</v>
      </c>
      <c r="CO359">
        <v>0.56935302219835415</v>
      </c>
    </row>
    <row r="360" spans="1:93">
      <c r="A360">
        <v>5053</v>
      </c>
      <c r="B360" s="32" t="s">
        <v>399</v>
      </c>
      <c r="C360" t="e">
        <f t="shared" si="7"/>
        <v>#N/A</v>
      </c>
      <c r="D360">
        <v>6.3461538461538469E-3</v>
      </c>
      <c r="E360">
        <v>0.14703972921695971</v>
      </c>
      <c r="F360">
        <v>0</v>
      </c>
      <c r="G360">
        <v>3.0040403502354249E-2</v>
      </c>
      <c r="H360">
        <v>0.14637500000000001</v>
      </c>
      <c r="I360">
        <v>0.56605585583332219</v>
      </c>
      <c r="J360">
        <v>0</v>
      </c>
      <c r="K360">
        <v>2.6418164053150891E-2</v>
      </c>
      <c r="L360">
        <v>5.8666666666666667E-3</v>
      </c>
      <c r="M360">
        <v>0.13189758639690766</v>
      </c>
      <c r="N360">
        <v>9.518716577540106E-3</v>
      </c>
      <c r="O360">
        <v>0.10556784006924508</v>
      </c>
      <c r="P360">
        <v>0.25577981651376147</v>
      </c>
      <c r="Q360">
        <v>0.76266480563913208</v>
      </c>
      <c r="R360">
        <v>2.715596330275229E-2</v>
      </c>
      <c r="S360">
        <v>0.24194483179056156</v>
      </c>
      <c r="T360">
        <v>0</v>
      </c>
      <c r="U360">
        <v>0.15438607775994762</v>
      </c>
      <c r="V360">
        <v>0</v>
      </c>
      <c r="W360">
        <v>5.968280995211582E-2</v>
      </c>
      <c r="X360">
        <v>0</v>
      </c>
      <c r="Y360">
        <v>0.16178262379420158</v>
      </c>
      <c r="Z360">
        <v>0</v>
      </c>
      <c r="AA360">
        <v>6.5735276014110278E-2</v>
      </c>
      <c r="AB360">
        <v>0</v>
      </c>
      <c r="AC360">
        <v>0.11444912520515843</v>
      </c>
      <c r="AD360">
        <v>0</v>
      </c>
      <c r="AE360">
        <v>0.56891877667857449</v>
      </c>
      <c r="AF360">
        <v>9.8591549295774642E-4</v>
      </c>
      <c r="AG360">
        <v>6.6494575364124842E-2</v>
      </c>
      <c r="AH360">
        <v>1.6949152542372882E-4</v>
      </c>
      <c r="AI360">
        <v>7.7465977033532474E-2</v>
      </c>
      <c r="AJ360">
        <v>3.3906666666666667</v>
      </c>
      <c r="AK360">
        <v>4.1773759511186253</v>
      </c>
      <c r="AL360">
        <v>2.8214285714285716E-2</v>
      </c>
      <c r="AM360">
        <v>0.31864066216846587</v>
      </c>
      <c r="AN360">
        <v>0.02</v>
      </c>
      <c r="AO360">
        <v>0.21707405191409077</v>
      </c>
      <c r="AP360">
        <v>0.01</v>
      </c>
      <c r="AQ360">
        <v>0.18136444443763128</v>
      </c>
      <c r="AR360">
        <v>0.02</v>
      </c>
      <c r="AS360">
        <v>0.31526168335669869</v>
      </c>
      <c r="AT360">
        <v>1.4769230769230769E-2</v>
      </c>
      <c r="AU360">
        <v>0.19393350773020643</v>
      </c>
      <c r="AV360">
        <v>0</v>
      </c>
      <c r="AW360">
        <v>5.2097591267750466E-2</v>
      </c>
      <c r="AX360">
        <v>0</v>
      </c>
      <c r="AY360">
        <v>5.0502496475075646E-2</v>
      </c>
      <c r="AZ360">
        <v>0</v>
      </c>
      <c r="BA360">
        <v>0.19091786732311444</v>
      </c>
      <c r="BB360">
        <v>0.21980769230769232</v>
      </c>
      <c r="BC360">
        <v>1.0570729039249949</v>
      </c>
      <c r="BD360">
        <v>7.3170731707317073E-4</v>
      </c>
      <c r="BE360">
        <v>0.19375564953098143</v>
      </c>
      <c r="BF360">
        <v>0</v>
      </c>
      <c r="BG360">
        <v>0.34103785813611398</v>
      </c>
      <c r="BH360">
        <v>0</v>
      </c>
      <c r="BI360">
        <v>0.39059730749924859</v>
      </c>
      <c r="BJ360">
        <v>0</v>
      </c>
      <c r="BK360">
        <v>5.9929481511818761E-2</v>
      </c>
      <c r="BL360">
        <v>0</v>
      </c>
      <c r="BM360">
        <v>0.28485076425347639</v>
      </c>
      <c r="BN360">
        <v>6.2500000000000001E-4</v>
      </c>
      <c r="BO360">
        <v>5.772790270809347E-2</v>
      </c>
      <c r="BP360">
        <v>4.5454545454545455E-4</v>
      </c>
      <c r="BQ360">
        <v>6.3819047995788136E-2</v>
      </c>
      <c r="BR360">
        <v>4.8387096774193554E-4</v>
      </c>
      <c r="BS360">
        <v>7.3693477817696224E-2</v>
      </c>
      <c r="BT360">
        <v>0.52341269841269844</v>
      </c>
      <c r="BU360">
        <v>1.5089082113896157</v>
      </c>
      <c r="BV360">
        <v>5.9829059829059829E-4</v>
      </c>
      <c r="BW360">
        <v>4.5785915246978524E-2</v>
      </c>
      <c r="BX360">
        <v>0</v>
      </c>
      <c r="BY360">
        <v>4.7373748291672249E-2</v>
      </c>
      <c r="BZ360">
        <v>0</v>
      </c>
      <c r="CA360">
        <v>4.3956860904323616E-2</v>
      </c>
      <c r="CB360">
        <v>0</v>
      </c>
      <c r="CC360">
        <v>4.5757095309657887E-2</v>
      </c>
      <c r="CD360">
        <v>0</v>
      </c>
      <c r="CE360">
        <v>0.11564293505806078</v>
      </c>
      <c r="CF360">
        <v>3.8317757009345796E-2</v>
      </c>
      <c r="CG360">
        <v>0.26137675734641819</v>
      </c>
      <c r="CH360">
        <v>4.7482014388489212E-3</v>
      </c>
      <c r="CI360">
        <v>6.5235266259872041E-2</v>
      </c>
      <c r="CJ360">
        <v>8.3783783783783795E-3</v>
      </c>
      <c r="CK360">
        <v>0.17983401771464907</v>
      </c>
      <c r="CL360">
        <v>8.4033613445378154E-5</v>
      </c>
      <c r="CM360">
        <v>3.1911468693612603E-2</v>
      </c>
      <c r="CN360">
        <v>6.5986394557823128E-3</v>
      </c>
      <c r="CO360">
        <v>7.3107742915558729E-2</v>
      </c>
    </row>
    <row r="361" spans="1:93">
      <c r="A361">
        <v>5085</v>
      </c>
      <c r="B361" s="32" t="s">
        <v>400</v>
      </c>
      <c r="C361" t="e">
        <f t="shared" si="7"/>
        <v>#N/A</v>
      </c>
      <c r="D361">
        <v>0</v>
      </c>
      <c r="E361">
        <v>2.1360759073657004E-2</v>
      </c>
      <c r="F361">
        <v>1.6304347826086958E-4</v>
      </c>
      <c r="G361">
        <v>2.0892803807174679E-2</v>
      </c>
      <c r="H361">
        <v>3.7500000000000001E-4</v>
      </c>
      <c r="I361">
        <v>3.2242480638991995E-2</v>
      </c>
      <c r="J361">
        <v>2.1522897196261681</v>
      </c>
      <c r="K361">
        <v>1.0618250784614747</v>
      </c>
      <c r="L361">
        <v>1.1822666666666668</v>
      </c>
      <c r="M361">
        <v>1.3136032762050742</v>
      </c>
      <c r="N361">
        <v>9.1443850267379674E-3</v>
      </c>
      <c r="O361">
        <v>0.11692893071213689</v>
      </c>
      <c r="P361">
        <v>2.7522935779816511E-4</v>
      </c>
      <c r="Q361">
        <v>5.9287005278555696E-2</v>
      </c>
      <c r="R361">
        <v>2.2935779816513763E-3</v>
      </c>
      <c r="S361">
        <v>8.494882006363022E-2</v>
      </c>
      <c r="T361">
        <v>0</v>
      </c>
      <c r="U361">
        <v>0.1498822336649572</v>
      </c>
      <c r="V361">
        <v>0</v>
      </c>
      <c r="W361">
        <v>0.38801666612829833</v>
      </c>
      <c r="X361">
        <v>0</v>
      </c>
      <c r="Y361">
        <v>0.13976034235551063</v>
      </c>
      <c r="Z361">
        <v>0</v>
      </c>
      <c r="AA361">
        <v>3.3748970344292431E-2</v>
      </c>
      <c r="AB361">
        <v>4.6874999999999998E-4</v>
      </c>
      <c r="AC361">
        <v>6.1035317898763312E-2</v>
      </c>
      <c r="AD361">
        <v>0</v>
      </c>
      <c r="AE361">
        <v>0.73314765937636639</v>
      </c>
      <c r="AF361">
        <v>6.9999999999999993E-2</v>
      </c>
      <c r="AG361">
        <v>0.46048539029970087</v>
      </c>
      <c r="AH361">
        <v>3.0508474576271187E-3</v>
      </c>
      <c r="AI361">
        <v>0.1854742668683908</v>
      </c>
      <c r="AJ361">
        <v>7.3333333333333332E-3</v>
      </c>
      <c r="AK361">
        <v>0.21924504655531879</v>
      </c>
      <c r="AL361">
        <v>0</v>
      </c>
      <c r="AM361">
        <v>3.0758285179943348E-2</v>
      </c>
      <c r="AN361">
        <v>0</v>
      </c>
      <c r="AO361">
        <v>8.8415270886949185E-2</v>
      </c>
      <c r="AP361">
        <v>0</v>
      </c>
      <c r="AQ361">
        <v>5.3267953287926793E-2</v>
      </c>
      <c r="AR361">
        <v>0</v>
      </c>
      <c r="AS361">
        <v>9.9521446692836871E-2</v>
      </c>
      <c r="AT361">
        <v>1.5384615384615385E-4</v>
      </c>
      <c r="AU361">
        <v>5.8642983382072182E-2</v>
      </c>
      <c r="AV361">
        <v>0</v>
      </c>
      <c r="AW361">
        <v>4.0297245399638436E-2</v>
      </c>
      <c r="AX361">
        <v>0</v>
      </c>
      <c r="AY361">
        <v>6.9581495804961285E-2</v>
      </c>
      <c r="AZ361">
        <v>7.4999999999999997E-3</v>
      </c>
      <c r="BA361">
        <v>0.53690557303816122</v>
      </c>
      <c r="BB361">
        <v>3.8461538461538462E-4</v>
      </c>
      <c r="BC361">
        <v>0.13804834419337841</v>
      </c>
      <c r="BD361">
        <v>1.2195121951219512E-3</v>
      </c>
      <c r="BE361">
        <v>0.12260487386523237</v>
      </c>
      <c r="BF361">
        <v>0</v>
      </c>
      <c r="BG361">
        <v>0.30042099673213213</v>
      </c>
      <c r="BH361">
        <v>0</v>
      </c>
      <c r="BI361">
        <v>0.37925280917789755</v>
      </c>
      <c r="BJ361">
        <v>0</v>
      </c>
      <c r="BK361">
        <v>4.6297410780998374E-2</v>
      </c>
      <c r="BL361">
        <v>0</v>
      </c>
      <c r="BM361">
        <v>0.10897596054175251</v>
      </c>
      <c r="BN361">
        <v>0</v>
      </c>
      <c r="BO361">
        <v>2.525013578053972E-2</v>
      </c>
      <c r="BP361">
        <v>6.363636363636363E-4</v>
      </c>
      <c r="BQ361">
        <v>6.8339819527807585E-2</v>
      </c>
      <c r="BR361">
        <v>0</v>
      </c>
      <c r="BS361">
        <v>0.15714377784911393</v>
      </c>
      <c r="BT361">
        <v>2.3809523809523807E-4</v>
      </c>
      <c r="BU361">
        <v>3.1002040459480466E-2</v>
      </c>
      <c r="BV361">
        <v>0.18128205128205127</v>
      </c>
      <c r="BW361">
        <v>0.55274359059847444</v>
      </c>
      <c r="BX361">
        <v>0</v>
      </c>
      <c r="BY361">
        <v>7.809462130638517E-2</v>
      </c>
      <c r="BZ361">
        <v>0</v>
      </c>
      <c r="CA361">
        <v>7.1029089908018095E-2</v>
      </c>
      <c r="CB361">
        <v>4.1666666666666669E-4</v>
      </c>
      <c r="CC361">
        <v>6.0578396101311709E-2</v>
      </c>
      <c r="CD361">
        <v>0</v>
      </c>
      <c r="CE361">
        <v>0.30222271813537727</v>
      </c>
      <c r="CF361">
        <v>0.86065420560747663</v>
      </c>
      <c r="CG361">
        <v>0.92221567877358424</v>
      </c>
      <c r="CH361">
        <v>1.0539208633093524</v>
      </c>
      <c r="CI361">
        <v>0.6510433359942619</v>
      </c>
      <c r="CJ361">
        <v>0</v>
      </c>
      <c r="CK361">
        <v>3.0433674126731494E-2</v>
      </c>
      <c r="CL361">
        <v>0.35764705882352943</v>
      </c>
      <c r="CM361">
        <v>0.69269625465286633</v>
      </c>
      <c r="CN361">
        <v>0.35078231292517009</v>
      </c>
      <c r="CO361">
        <v>0.51172702337734199</v>
      </c>
    </row>
    <row r="362" spans="1:93">
      <c r="A362">
        <v>5111</v>
      </c>
      <c r="B362" s="32" t="s">
        <v>401</v>
      </c>
      <c r="C362" t="e">
        <f t="shared" si="7"/>
        <v>#N/A</v>
      </c>
      <c r="D362">
        <v>2.0192307692307693E-3</v>
      </c>
      <c r="E362">
        <v>8.4975160945995179E-2</v>
      </c>
      <c r="F362">
        <v>0</v>
      </c>
      <c r="G362">
        <v>2.1677501964228726E-2</v>
      </c>
      <c r="H362">
        <v>1.4375E-3</v>
      </c>
      <c r="I362">
        <v>5.0246317967060292E-2</v>
      </c>
      <c r="J362">
        <v>2.3364485981308409E-3</v>
      </c>
      <c r="K362">
        <v>5.2217168280809023E-2</v>
      </c>
      <c r="L362">
        <v>1.7333333333333333E-2</v>
      </c>
      <c r="M362">
        <v>0.28789490851321914</v>
      </c>
      <c r="N362">
        <v>7.5401069518716583E-3</v>
      </c>
      <c r="O362">
        <v>0.10782344359877832</v>
      </c>
      <c r="P362">
        <v>8.513761467889909E-2</v>
      </c>
      <c r="Q362">
        <v>0.40531350311034481</v>
      </c>
      <c r="R362">
        <v>1.926605504587156E-3</v>
      </c>
      <c r="S362">
        <v>9.8126544736264823E-2</v>
      </c>
      <c r="T362">
        <v>0</v>
      </c>
      <c r="U362">
        <v>0.33550923540895938</v>
      </c>
      <c r="V362">
        <v>0</v>
      </c>
      <c r="W362">
        <v>0.33690865697443051</v>
      </c>
      <c r="X362">
        <v>0</v>
      </c>
      <c r="Y362">
        <v>0.18015647541946292</v>
      </c>
      <c r="Z362">
        <v>0.3595744680851064</v>
      </c>
      <c r="AA362">
        <v>1.4055137874815369</v>
      </c>
      <c r="AB362">
        <v>0</v>
      </c>
      <c r="AC362">
        <v>5.6111268453357448E-2</v>
      </c>
      <c r="AD362">
        <v>0</v>
      </c>
      <c r="AE362">
        <v>0.14331567792238861</v>
      </c>
      <c r="AF362">
        <v>0</v>
      </c>
      <c r="AG362">
        <v>7.8990124977647694E-2</v>
      </c>
      <c r="AH362">
        <v>0</v>
      </c>
      <c r="AI362">
        <v>8.7201094047496375E-2</v>
      </c>
      <c r="AJ362">
        <v>0.1788888888888889</v>
      </c>
      <c r="AK362">
        <v>0.82113536151367394</v>
      </c>
      <c r="AL362">
        <v>1.7857142857142859E-3</v>
      </c>
      <c r="AM362">
        <v>0.10195440093486402</v>
      </c>
      <c r="AN362">
        <v>0</v>
      </c>
      <c r="AO362">
        <v>4.4105346933935544E-2</v>
      </c>
      <c r="AP362">
        <v>0</v>
      </c>
      <c r="AQ362">
        <v>7.4650417738193878E-2</v>
      </c>
      <c r="AR362">
        <v>4.7843103448275857</v>
      </c>
      <c r="AS362">
        <v>5.2842100523718445</v>
      </c>
      <c r="AT362">
        <v>1.5384615384615385E-4</v>
      </c>
      <c r="AU362">
        <v>8.8492263436239477E-2</v>
      </c>
      <c r="AV362">
        <v>0</v>
      </c>
      <c r="AW362">
        <v>6.6430292023818741E-2</v>
      </c>
      <c r="AX362">
        <v>0</v>
      </c>
      <c r="AY362">
        <v>0.11881851784977962</v>
      </c>
      <c r="AZ362">
        <v>0</v>
      </c>
      <c r="BA362">
        <v>0.13781812973512728</v>
      </c>
      <c r="BB362">
        <v>0.01</v>
      </c>
      <c r="BC362">
        <v>0.26211467396967875</v>
      </c>
      <c r="BD362">
        <v>2.4390243902439024E-4</v>
      </c>
      <c r="BE362">
        <v>0.11403067964188382</v>
      </c>
      <c r="BF362">
        <v>0</v>
      </c>
      <c r="BG362">
        <v>9.0792149007676501E-2</v>
      </c>
      <c r="BH362">
        <v>0</v>
      </c>
      <c r="BI362">
        <v>0.39920232495518498</v>
      </c>
      <c r="BJ362">
        <v>1.4252873563218391E-2</v>
      </c>
      <c r="BK362">
        <v>0.19052637069390935</v>
      </c>
      <c r="BL362">
        <v>0</v>
      </c>
      <c r="BM362">
        <v>0.10302243135422595</v>
      </c>
      <c r="BN362">
        <v>1.5625E-4</v>
      </c>
      <c r="BO362">
        <v>3.7150849499868174E-2</v>
      </c>
      <c r="BP362">
        <v>1.8181818181818182E-3</v>
      </c>
      <c r="BQ362">
        <v>4.3235255622383818E-2</v>
      </c>
      <c r="BR362">
        <v>2.1129032258064517E-2</v>
      </c>
      <c r="BS362">
        <v>0.22850647391455225</v>
      </c>
      <c r="BT362">
        <v>0.45912698412698416</v>
      </c>
      <c r="BU362">
        <v>0.99056390888511647</v>
      </c>
      <c r="BV362">
        <v>4.4444444444444444E-3</v>
      </c>
      <c r="BW362">
        <v>0.11845643204414552</v>
      </c>
      <c r="BX362">
        <v>0</v>
      </c>
      <c r="BY362">
        <v>0.10697038219183209</v>
      </c>
      <c r="BZ362">
        <v>5.5555555555555556E-4</v>
      </c>
      <c r="CA362">
        <v>7.5827897814779846E-2</v>
      </c>
      <c r="CB362">
        <v>0</v>
      </c>
      <c r="CC362">
        <v>5.6917939748259656E-2</v>
      </c>
      <c r="CD362">
        <v>0</v>
      </c>
      <c r="CE362">
        <v>0.20411923492460632</v>
      </c>
      <c r="CF362">
        <v>5.8691588785046732E-2</v>
      </c>
      <c r="CG362">
        <v>0.33279297576191696</v>
      </c>
      <c r="CH362">
        <v>5.8633093525179859E-3</v>
      </c>
      <c r="CI362">
        <v>8.6835154369664325E-2</v>
      </c>
      <c r="CJ362">
        <v>2.2972972972972973E-3</v>
      </c>
      <c r="CK362">
        <v>8.9226288351882677E-2</v>
      </c>
      <c r="CL362">
        <v>9.5798319327731099E-2</v>
      </c>
      <c r="CM362">
        <v>0.4975329777073994</v>
      </c>
      <c r="CN362">
        <v>1.6326530612244896E-3</v>
      </c>
      <c r="CO362">
        <v>3.9866803686822203E-2</v>
      </c>
    </row>
    <row r="363" spans="1:93">
      <c r="A363">
        <v>5112</v>
      </c>
      <c r="B363" s="32" t="s">
        <v>402</v>
      </c>
      <c r="C363" t="e">
        <f t="shared" si="7"/>
        <v>#N/A</v>
      </c>
      <c r="D363">
        <v>0</v>
      </c>
      <c r="E363">
        <v>3.4764003704915246E-2</v>
      </c>
      <c r="F363">
        <v>1.4673913043478262E-3</v>
      </c>
      <c r="G363">
        <v>6.1855561682447803E-2</v>
      </c>
      <c r="H363">
        <v>0</v>
      </c>
      <c r="I363">
        <v>3.1895040827108805E-2</v>
      </c>
      <c r="J363">
        <v>3.2710280373831772E-4</v>
      </c>
      <c r="K363">
        <v>2.890905002447039E-2</v>
      </c>
      <c r="L363">
        <v>2.5333333333333332E-3</v>
      </c>
      <c r="M363">
        <v>9.7376117250694949E-2</v>
      </c>
      <c r="N363">
        <v>8.021390374331551E-4</v>
      </c>
      <c r="O363">
        <v>5.2795608128174458E-2</v>
      </c>
      <c r="P363">
        <v>0.11568807339449541</v>
      </c>
      <c r="Q363">
        <v>0.57059903253124356</v>
      </c>
      <c r="R363">
        <v>1.4678899082568807E-3</v>
      </c>
      <c r="S363">
        <v>9.0274109474888453E-2</v>
      </c>
      <c r="T363">
        <v>0</v>
      </c>
      <c r="U363">
        <v>0.13388662241899407</v>
      </c>
      <c r="V363">
        <v>0</v>
      </c>
      <c r="W363">
        <v>0.21410292269408779</v>
      </c>
      <c r="X363">
        <v>5.8823529411764705E-3</v>
      </c>
      <c r="Y363">
        <v>0.1518668704972729</v>
      </c>
      <c r="Z363">
        <v>1.7021276595744683E-3</v>
      </c>
      <c r="AA363">
        <v>9.484049436784478E-2</v>
      </c>
      <c r="AB363">
        <v>0</v>
      </c>
      <c r="AC363">
        <v>5.5256156437834381E-2</v>
      </c>
      <c r="AD363">
        <v>0</v>
      </c>
      <c r="AE363">
        <v>0.22399176241764571</v>
      </c>
      <c r="AF363">
        <v>6.4788732394366203E-3</v>
      </c>
      <c r="AG363">
        <v>0.12576004714910813</v>
      </c>
      <c r="AH363">
        <v>0</v>
      </c>
      <c r="AI363">
        <v>6.4839910714020385E-2</v>
      </c>
      <c r="AJ363">
        <v>0</v>
      </c>
      <c r="AK363">
        <v>9.1318258319080095E-2</v>
      </c>
      <c r="AL363">
        <v>5.9523809523809529E-4</v>
      </c>
      <c r="AM363">
        <v>6.7467253412513389E-2</v>
      </c>
      <c r="AN363">
        <v>0</v>
      </c>
      <c r="AO363">
        <v>0.10310337982187133</v>
      </c>
      <c r="AP363">
        <v>0</v>
      </c>
      <c r="AQ363">
        <v>3.5909627541023247E-2</v>
      </c>
      <c r="AR363">
        <v>5.0000000000000001E-3</v>
      </c>
      <c r="AS363">
        <v>0.1504672510527256</v>
      </c>
      <c r="AT363">
        <v>4.6153846153846153E-4</v>
      </c>
      <c r="AU363">
        <v>5.9958774215793827E-2</v>
      </c>
      <c r="AV363">
        <v>4.1237113402061858E-4</v>
      </c>
      <c r="AW363">
        <v>3.3789995211269817E-2</v>
      </c>
      <c r="AX363">
        <v>0</v>
      </c>
      <c r="AY363">
        <v>0.13663417577531239</v>
      </c>
      <c r="AZ363">
        <v>0</v>
      </c>
      <c r="BA363">
        <v>8.3742197699651758E-2</v>
      </c>
      <c r="BB363">
        <v>1.1346153846153846E-2</v>
      </c>
      <c r="BC363">
        <v>0.28435930373624513</v>
      </c>
      <c r="BD363">
        <v>0</v>
      </c>
      <c r="BE363">
        <v>9.661249089708708E-2</v>
      </c>
      <c r="BF363">
        <v>0</v>
      </c>
      <c r="BG363">
        <v>0.30587930007540798</v>
      </c>
      <c r="BH363">
        <v>0</v>
      </c>
      <c r="BI363">
        <v>4.9515201458921188E-2</v>
      </c>
      <c r="BJ363">
        <v>0.94126436781609202</v>
      </c>
      <c r="BK363">
        <v>1.2969295333677415</v>
      </c>
      <c r="BL363">
        <v>0</v>
      </c>
      <c r="BM363">
        <v>0.10486822032609994</v>
      </c>
      <c r="BN363">
        <v>8.59375E-4</v>
      </c>
      <c r="BO363">
        <v>6.0014436373737004E-2</v>
      </c>
      <c r="BP363">
        <v>0</v>
      </c>
      <c r="BQ363">
        <v>5.9490680060841558E-2</v>
      </c>
      <c r="BR363">
        <v>0</v>
      </c>
      <c r="BS363">
        <v>6.2430599532407156E-2</v>
      </c>
      <c r="BT363">
        <v>0.42246031746031742</v>
      </c>
      <c r="BU363">
        <v>1.0155189883904454</v>
      </c>
      <c r="BV363">
        <v>1.7094017094017094E-4</v>
      </c>
      <c r="BW363">
        <v>3.3121505150133831E-2</v>
      </c>
      <c r="BX363">
        <v>0</v>
      </c>
      <c r="BY363">
        <v>9.223497562786534E-2</v>
      </c>
      <c r="BZ363">
        <v>1.111111111111111E-4</v>
      </c>
      <c r="CA363">
        <v>7.162971926280437E-2</v>
      </c>
      <c r="CB363">
        <v>0</v>
      </c>
      <c r="CC363">
        <v>5.2658436086624454E-2</v>
      </c>
      <c r="CD363">
        <v>0</v>
      </c>
      <c r="CE363">
        <v>9.0851816191260204E-2</v>
      </c>
      <c r="CF363">
        <v>0.30485981308411214</v>
      </c>
      <c r="CG363">
        <v>0.83135892138451395</v>
      </c>
      <c r="CH363">
        <v>3.5611510791366909E-3</v>
      </c>
      <c r="CI363">
        <v>5.2243285081277298E-2</v>
      </c>
      <c r="CJ363">
        <v>1.4324324324324324E-2</v>
      </c>
      <c r="CK363">
        <v>0.20733899523701413</v>
      </c>
      <c r="CL363">
        <v>0.70302521008403362</v>
      </c>
      <c r="CM363">
        <v>1.6115780033141438</v>
      </c>
      <c r="CN363">
        <v>5.1904761904761905E-2</v>
      </c>
      <c r="CO363">
        <v>0.21628425968641193</v>
      </c>
    </row>
    <row r="364" spans="1:93">
      <c r="A364">
        <v>5132</v>
      </c>
      <c r="B364" s="32" t="s">
        <v>403</v>
      </c>
      <c r="C364" t="e">
        <f t="shared" si="7"/>
        <v>#N/A</v>
      </c>
      <c r="D364">
        <v>0</v>
      </c>
      <c r="E364">
        <v>8.1897095879105167E-2</v>
      </c>
      <c r="F364">
        <v>1.0869565217391303E-4</v>
      </c>
      <c r="G364">
        <v>3.1783909792411788E-2</v>
      </c>
      <c r="H364">
        <v>1.25E-4</v>
      </c>
      <c r="I364">
        <v>3.3391450985243078E-2</v>
      </c>
      <c r="J364">
        <v>4.6728971962616827E-5</v>
      </c>
      <c r="K364">
        <v>3.3968680974225542E-2</v>
      </c>
      <c r="L364">
        <v>1.3333333333333334E-4</v>
      </c>
      <c r="M364">
        <v>5.6536201094550168E-2</v>
      </c>
      <c r="N364">
        <v>5.3475935828877003E-5</v>
      </c>
      <c r="O364">
        <v>3.0329002371302677E-2</v>
      </c>
      <c r="P364">
        <v>1.1199082568807339</v>
      </c>
      <c r="Q364">
        <v>1.0714931100331229</v>
      </c>
      <c r="R364">
        <v>1.8348623853211009E-4</v>
      </c>
      <c r="S364">
        <v>3.5518700114246585E-2</v>
      </c>
      <c r="T364">
        <v>3.5238095238095235E-2</v>
      </c>
      <c r="U364">
        <v>0.56017408597743945</v>
      </c>
      <c r="V364">
        <v>0</v>
      </c>
      <c r="W364">
        <v>4.3557860699566846E-2</v>
      </c>
      <c r="X364">
        <v>6.4705882352941183E-2</v>
      </c>
      <c r="Y364">
        <v>0.87038684923816112</v>
      </c>
      <c r="Z364">
        <v>0</v>
      </c>
      <c r="AA364">
        <v>6.4854901247489286E-2</v>
      </c>
      <c r="AB364">
        <v>6.875E-3</v>
      </c>
      <c r="AC364">
        <v>0.15487927769416379</v>
      </c>
      <c r="AD364">
        <v>0.22272727272727275</v>
      </c>
      <c r="AE364">
        <v>1.9355377022986908</v>
      </c>
      <c r="AF364">
        <v>0</v>
      </c>
      <c r="AG364">
        <v>9.6640969819765193E-2</v>
      </c>
      <c r="AH364">
        <v>1.6949152542372881E-3</v>
      </c>
      <c r="AI364">
        <v>0.10182500887917131</v>
      </c>
      <c r="AJ364">
        <v>0</v>
      </c>
      <c r="AK364">
        <v>0.19586146142415847</v>
      </c>
      <c r="AL364">
        <v>0</v>
      </c>
      <c r="AM364">
        <v>6.7661428501700219E-2</v>
      </c>
      <c r="AN364">
        <v>0</v>
      </c>
      <c r="AO364">
        <v>9.853366322368623E-2</v>
      </c>
      <c r="AP364">
        <v>1.25E-3</v>
      </c>
      <c r="AQ364">
        <v>0.14159861622491826</v>
      </c>
      <c r="AR364">
        <v>7.7586206896551732E-3</v>
      </c>
      <c r="AS364">
        <v>0.17948262256045885</v>
      </c>
      <c r="AT364">
        <v>0</v>
      </c>
      <c r="AU364">
        <v>6.0915543749908645E-2</v>
      </c>
      <c r="AV364">
        <v>1.0309278350515464E-4</v>
      </c>
      <c r="AW364">
        <v>3.9294895455782672E-2</v>
      </c>
      <c r="AX364">
        <v>3.2258064516129032E-4</v>
      </c>
      <c r="AY364">
        <v>0.12959958142351594</v>
      </c>
      <c r="AZ364">
        <v>6.5000000000000002E-2</v>
      </c>
      <c r="BA364">
        <v>0.46218515922965403</v>
      </c>
      <c r="BB364">
        <v>1.9230769230769231E-4</v>
      </c>
      <c r="BC364">
        <v>8.7927293947340876E-2</v>
      </c>
      <c r="BD364">
        <v>4.8780487804878049E-4</v>
      </c>
      <c r="BE364">
        <v>0.14486414381073115</v>
      </c>
      <c r="BF364">
        <v>0</v>
      </c>
      <c r="BG364">
        <v>7.2389737030899265E-2</v>
      </c>
      <c r="BH364">
        <v>0</v>
      </c>
      <c r="BI364">
        <v>0.11544748941523693</v>
      </c>
      <c r="BJ364">
        <v>0</v>
      </c>
      <c r="BK364">
        <v>4.0156896763018986E-2</v>
      </c>
      <c r="BL364">
        <v>0</v>
      </c>
      <c r="BM364">
        <v>0.12681617654803906</v>
      </c>
      <c r="BN364">
        <v>1.5625E-4</v>
      </c>
      <c r="BO364">
        <v>4.3429903472740616E-2</v>
      </c>
      <c r="BP364">
        <v>9.0909090909090904E-5</v>
      </c>
      <c r="BQ364">
        <v>5.2902527044903773E-2</v>
      </c>
      <c r="BR364">
        <v>2.5806451612903226E-3</v>
      </c>
      <c r="BS364">
        <v>7.8238121912351868E-2</v>
      </c>
      <c r="BT364">
        <v>8.7301587301587291E-4</v>
      </c>
      <c r="BU364">
        <v>5.2231553811095385E-2</v>
      </c>
      <c r="BV364">
        <v>0</v>
      </c>
      <c r="BW364">
        <v>5.4061767150794728E-2</v>
      </c>
      <c r="BX364">
        <v>0</v>
      </c>
      <c r="BY364">
        <v>8.4571844249040504E-2</v>
      </c>
      <c r="BZ364">
        <v>0</v>
      </c>
      <c r="CA364">
        <v>5.6562757487179274E-2</v>
      </c>
      <c r="CB364">
        <v>1.3888888888888889E-4</v>
      </c>
      <c r="CC364">
        <v>4.0584290168251637E-2</v>
      </c>
      <c r="CD364">
        <v>0</v>
      </c>
      <c r="CE364">
        <v>9.7502311101158076E-2</v>
      </c>
      <c r="CF364">
        <v>2.8037383177570094E-4</v>
      </c>
      <c r="CG364">
        <v>4.3616013523287131E-2</v>
      </c>
      <c r="CH364">
        <v>7.1942446043165466E-5</v>
      </c>
      <c r="CI364">
        <v>2.4127532277076688E-2</v>
      </c>
      <c r="CJ364">
        <v>0</v>
      </c>
      <c r="CK364">
        <v>5.3159436533594451E-2</v>
      </c>
      <c r="CL364">
        <v>0</v>
      </c>
      <c r="CM364">
        <v>3.8977632375281068E-2</v>
      </c>
      <c r="CN364">
        <v>0</v>
      </c>
      <c r="CO364">
        <v>2.3256216054176042E-2</v>
      </c>
    </row>
    <row r="365" spans="1:93">
      <c r="A365">
        <v>5089</v>
      </c>
      <c r="B365" s="32" t="s">
        <v>404</v>
      </c>
      <c r="C365" t="e">
        <f t="shared" si="7"/>
        <v>#N/A</v>
      </c>
      <c r="D365">
        <v>0</v>
      </c>
      <c r="E365">
        <v>7.062923508636415E-2</v>
      </c>
      <c r="F365">
        <v>0</v>
      </c>
      <c r="G365">
        <v>3.3740268827827324E-2</v>
      </c>
      <c r="H365">
        <v>6.8750000000000007E-4</v>
      </c>
      <c r="I365">
        <v>2.6219302911872383E-2</v>
      </c>
      <c r="J365">
        <v>9.3457943925233654E-5</v>
      </c>
      <c r="K365">
        <v>3.1876773878033636E-2</v>
      </c>
      <c r="L365">
        <v>0</v>
      </c>
      <c r="M365">
        <v>5.5796086066336459E-2</v>
      </c>
      <c r="N365">
        <v>1.5825668449197861</v>
      </c>
      <c r="O365">
        <v>0.95021962289418316</v>
      </c>
      <c r="P365">
        <v>0</v>
      </c>
      <c r="Q365">
        <v>4.2336103204752507E-2</v>
      </c>
      <c r="R365">
        <v>0</v>
      </c>
      <c r="S365">
        <v>5.9377657166791838E-2</v>
      </c>
      <c r="T365">
        <v>0</v>
      </c>
      <c r="U365">
        <v>0.39536164581696387</v>
      </c>
      <c r="V365">
        <v>0</v>
      </c>
      <c r="W365">
        <v>0.13921368160103553</v>
      </c>
      <c r="X365">
        <v>0</v>
      </c>
      <c r="Y365">
        <v>7.9227947763214734E-2</v>
      </c>
      <c r="Z365">
        <v>0</v>
      </c>
      <c r="AA365">
        <v>0.13023891015119768</v>
      </c>
      <c r="AB365">
        <v>3.6406250000000001E-2</v>
      </c>
      <c r="AC365">
        <v>0.31567154520552698</v>
      </c>
      <c r="AD365">
        <v>0</v>
      </c>
      <c r="AE365">
        <v>0.20674995152174866</v>
      </c>
      <c r="AF365">
        <v>0</v>
      </c>
      <c r="AG365">
        <v>7.9711842268133382E-2</v>
      </c>
      <c r="AH365">
        <v>0</v>
      </c>
      <c r="AI365">
        <v>6.8832827893524587E-2</v>
      </c>
      <c r="AJ365">
        <v>5.0666666666666665E-2</v>
      </c>
      <c r="AK365">
        <v>0.47267208188097981</v>
      </c>
      <c r="AL365">
        <v>0</v>
      </c>
      <c r="AM365">
        <v>3.737160905977116E-2</v>
      </c>
      <c r="AN365">
        <v>2.5000000000000001E-3</v>
      </c>
      <c r="AO365">
        <v>0.14148091491409176</v>
      </c>
      <c r="AP365">
        <v>0</v>
      </c>
      <c r="AQ365">
        <v>5.3918793788737159E-2</v>
      </c>
      <c r="AR365">
        <v>0</v>
      </c>
      <c r="AS365">
        <v>8.435373824150022E-2</v>
      </c>
      <c r="AT365">
        <v>1.5203076923076924</v>
      </c>
      <c r="AU365">
        <v>1.5622310711581473</v>
      </c>
      <c r="AV365">
        <v>0</v>
      </c>
      <c r="AW365">
        <v>5.9782944892753528E-2</v>
      </c>
      <c r="AX365">
        <v>1.6129032258064516E-4</v>
      </c>
      <c r="AY365">
        <v>0.10516628544718828</v>
      </c>
      <c r="AZ365">
        <v>0</v>
      </c>
      <c r="BA365">
        <v>0.1904118188718249</v>
      </c>
      <c r="BB365">
        <v>0</v>
      </c>
      <c r="BC365">
        <v>0.11094437329309016</v>
      </c>
      <c r="BD365">
        <v>3.6585365853658534E-3</v>
      </c>
      <c r="BE365">
        <v>0.16956647333387548</v>
      </c>
      <c r="BF365">
        <v>0</v>
      </c>
      <c r="BG365">
        <v>0.1797859346507113</v>
      </c>
      <c r="BH365">
        <v>0</v>
      </c>
      <c r="BI365">
        <v>0.34363318870103021</v>
      </c>
      <c r="BJ365">
        <v>3.4482758620689653E-4</v>
      </c>
      <c r="BK365">
        <v>7.6180338305854509E-2</v>
      </c>
      <c r="BL365">
        <v>0</v>
      </c>
      <c r="BM365">
        <v>6.4419895158943155E-2</v>
      </c>
      <c r="BN365">
        <v>1.1328125000000001E-2</v>
      </c>
      <c r="BO365">
        <v>0.13006731661214921</v>
      </c>
      <c r="BP365">
        <v>0</v>
      </c>
      <c r="BQ365">
        <v>3.8633297208047326E-2</v>
      </c>
      <c r="BR365">
        <v>0</v>
      </c>
      <c r="BS365">
        <v>8.881806553216795E-2</v>
      </c>
      <c r="BT365">
        <v>0</v>
      </c>
      <c r="BU365">
        <v>4.8468402269951701E-2</v>
      </c>
      <c r="BV365">
        <v>0</v>
      </c>
      <c r="BW365">
        <v>4.0916938052375784E-2</v>
      </c>
      <c r="BX365">
        <v>0</v>
      </c>
      <c r="BY365">
        <v>3.636227882754535E-2</v>
      </c>
      <c r="BZ365">
        <v>2.2222222222222221E-4</v>
      </c>
      <c r="CA365">
        <v>5.4116540539801673E-2</v>
      </c>
      <c r="CB365">
        <v>8.3333333333333339E-4</v>
      </c>
      <c r="CC365">
        <v>5.7712710694417781E-2</v>
      </c>
      <c r="CD365">
        <v>0</v>
      </c>
      <c r="CE365">
        <v>0.11977546082608742</v>
      </c>
      <c r="CF365">
        <v>1.8691588785046731E-4</v>
      </c>
      <c r="CG365">
        <v>9.8075612578144317E-2</v>
      </c>
      <c r="CH365">
        <v>6.6726618705035975E-2</v>
      </c>
      <c r="CI365">
        <v>0.22960238593177393</v>
      </c>
      <c r="CJ365">
        <v>0</v>
      </c>
      <c r="CK365">
        <v>4.6621287567434729E-2</v>
      </c>
      <c r="CL365">
        <v>0</v>
      </c>
      <c r="CM365">
        <v>5.0186933287732181E-2</v>
      </c>
      <c r="CN365">
        <v>0.12846938775510205</v>
      </c>
      <c r="CO365">
        <v>0.27189133195017262</v>
      </c>
    </row>
    <row r="366" spans="1:93">
      <c r="A366">
        <v>5096</v>
      </c>
      <c r="B366" s="32" t="s">
        <v>405</v>
      </c>
      <c r="C366" t="e">
        <f t="shared" si="7"/>
        <v>#N/A</v>
      </c>
      <c r="D366">
        <v>0</v>
      </c>
      <c r="E366">
        <v>5.189650204678993E-2</v>
      </c>
      <c r="F366">
        <v>0</v>
      </c>
      <c r="G366">
        <v>2.3624889704321448E-2</v>
      </c>
      <c r="H366">
        <v>2.8124999999999999E-3</v>
      </c>
      <c r="I366">
        <v>7.6157019303271817E-2</v>
      </c>
      <c r="J366">
        <v>0</v>
      </c>
      <c r="K366">
        <v>2.863754722232844E-2</v>
      </c>
      <c r="L366">
        <v>0</v>
      </c>
      <c r="M366">
        <v>4.5634585037394079E-2</v>
      </c>
      <c r="N366">
        <v>3.4385026737967915E-2</v>
      </c>
      <c r="O366">
        <v>0.25581765120309202</v>
      </c>
      <c r="P366">
        <v>0</v>
      </c>
      <c r="Q366">
        <v>6.3266040331175444E-2</v>
      </c>
      <c r="R366">
        <v>0</v>
      </c>
      <c r="S366">
        <v>4.8996224987301835E-2</v>
      </c>
      <c r="T366">
        <v>0</v>
      </c>
      <c r="U366">
        <v>5.7829442539613342E-2</v>
      </c>
      <c r="V366">
        <v>0</v>
      </c>
      <c r="W366">
        <v>0.15824039813638055</v>
      </c>
      <c r="X366">
        <v>0</v>
      </c>
      <c r="Y366">
        <v>0.2061488776005671</v>
      </c>
      <c r="Z366">
        <v>0</v>
      </c>
      <c r="AA366">
        <v>0.16338022435341118</v>
      </c>
      <c r="AB366">
        <v>0</v>
      </c>
      <c r="AC366">
        <v>8.0340259868484212E-2</v>
      </c>
      <c r="AD366">
        <v>0</v>
      </c>
      <c r="AE366">
        <v>0.45167490180625725</v>
      </c>
      <c r="AF366">
        <v>0</v>
      </c>
      <c r="AG366">
        <v>6.1495154812444719E-2</v>
      </c>
      <c r="AH366">
        <v>0</v>
      </c>
      <c r="AI366">
        <v>8.1300362083372602E-2</v>
      </c>
      <c r="AJ366">
        <v>2.1779999999999999</v>
      </c>
      <c r="AK366">
        <v>2.1419257026497425</v>
      </c>
      <c r="AL366">
        <v>0</v>
      </c>
      <c r="AM366">
        <v>4.3555359106896285E-2</v>
      </c>
      <c r="AN366">
        <v>4.5312499999999997E-3</v>
      </c>
      <c r="AO366">
        <v>0.24027182638639827</v>
      </c>
      <c r="AP366">
        <v>0</v>
      </c>
      <c r="AQ366">
        <v>9.2679782337926411E-2</v>
      </c>
      <c r="AR366">
        <v>0</v>
      </c>
      <c r="AS366">
        <v>0.10889115312238565</v>
      </c>
      <c r="AT366">
        <v>5.1384615384615376E-2</v>
      </c>
      <c r="AU366">
        <v>0.42081840728893027</v>
      </c>
      <c r="AV366">
        <v>0</v>
      </c>
      <c r="AW366">
        <v>7.5001482800290203E-2</v>
      </c>
      <c r="AX366">
        <v>0</v>
      </c>
      <c r="AY366">
        <v>9.056954611936853E-2</v>
      </c>
      <c r="AZ366">
        <v>0</v>
      </c>
      <c r="BA366">
        <v>0.21445937350064292</v>
      </c>
      <c r="BB366">
        <v>0</v>
      </c>
      <c r="BC366">
        <v>0.10116654865644426</v>
      </c>
      <c r="BD366">
        <v>4.8780487804878049E-4</v>
      </c>
      <c r="BE366">
        <v>0.23129448785911733</v>
      </c>
      <c r="BF366">
        <v>0</v>
      </c>
      <c r="BG366">
        <v>0.25202498221241054</v>
      </c>
      <c r="BH366">
        <v>0</v>
      </c>
      <c r="BI366">
        <v>0.44656262922257794</v>
      </c>
      <c r="BJ366">
        <v>0</v>
      </c>
      <c r="BK366">
        <v>5.5715541118723927E-2</v>
      </c>
      <c r="BL366">
        <v>0</v>
      </c>
      <c r="BM366">
        <v>0.15401679134822188</v>
      </c>
      <c r="BN366">
        <v>0</v>
      </c>
      <c r="BO366">
        <v>3.0853602617513697E-2</v>
      </c>
      <c r="BP366">
        <v>0</v>
      </c>
      <c r="BQ366">
        <v>3.7568352879968153E-2</v>
      </c>
      <c r="BR366">
        <v>0</v>
      </c>
      <c r="BS366">
        <v>0.12518238479493149</v>
      </c>
      <c r="BT366">
        <v>0</v>
      </c>
      <c r="BU366">
        <v>2.8865531727168818E-2</v>
      </c>
      <c r="BV366">
        <v>0</v>
      </c>
      <c r="BW366">
        <v>5.1914250538179725E-2</v>
      </c>
      <c r="BX366">
        <v>0</v>
      </c>
      <c r="BY366">
        <v>4.0780028213208849E-2</v>
      </c>
      <c r="BZ366">
        <v>1.111111111111111E-4</v>
      </c>
      <c r="CA366">
        <v>4.9632952188987292E-2</v>
      </c>
      <c r="CB366">
        <v>1.5277777777777776E-3</v>
      </c>
      <c r="CC366">
        <v>0.10877239651411719</v>
      </c>
      <c r="CD366">
        <v>0</v>
      </c>
      <c r="CE366">
        <v>0.20102993036682465</v>
      </c>
      <c r="CF366">
        <v>0</v>
      </c>
      <c r="CG366">
        <v>3.0639913192240676E-2</v>
      </c>
      <c r="CH366">
        <v>0.13640287769784173</v>
      </c>
      <c r="CI366">
        <v>0.290558737500685</v>
      </c>
      <c r="CJ366">
        <v>0</v>
      </c>
      <c r="CK366">
        <v>5.6290500637729314E-2</v>
      </c>
      <c r="CL366">
        <v>0</v>
      </c>
      <c r="CM366">
        <v>4.358239372159646E-2</v>
      </c>
      <c r="CN366">
        <v>0.1277891156462585</v>
      </c>
      <c r="CO366">
        <v>0.28161589772487328</v>
      </c>
    </row>
    <row r="367" spans="1:93">
      <c r="A367">
        <v>5283</v>
      </c>
      <c r="B367" s="32" t="s">
        <v>406</v>
      </c>
      <c r="C367" t="e">
        <f t="shared" si="7"/>
        <v>#N/A</v>
      </c>
      <c r="D367">
        <v>5.7692307692307687E-4</v>
      </c>
      <c r="E367">
        <v>7.2417552638797567E-2</v>
      </c>
      <c r="F367">
        <v>1.1847826086956522E-2</v>
      </c>
      <c r="G367">
        <v>0.173099692230648</v>
      </c>
      <c r="H367">
        <v>1.25E-3</v>
      </c>
      <c r="I367">
        <v>4.8215039863168212E-2</v>
      </c>
      <c r="J367">
        <v>4.5458411214953269</v>
      </c>
      <c r="K367">
        <v>1.9331740104231134</v>
      </c>
      <c r="L367">
        <v>1.8666666666666664E-3</v>
      </c>
      <c r="M367">
        <v>0.11690172368831923</v>
      </c>
      <c r="N367">
        <v>0.1127807486631016</v>
      </c>
      <c r="O367">
        <v>0.58679987304795989</v>
      </c>
      <c r="P367">
        <v>0</v>
      </c>
      <c r="Q367">
        <v>4.526619934211714E-2</v>
      </c>
      <c r="R367">
        <v>4.587155963302752E-4</v>
      </c>
      <c r="S367">
        <v>3.8109373288382001E-2</v>
      </c>
      <c r="T367">
        <v>3.8095238095238091E-3</v>
      </c>
      <c r="U367">
        <v>0.11982305853438927</v>
      </c>
      <c r="V367">
        <v>4.554347826086957</v>
      </c>
      <c r="W367">
        <v>5.9656863609291353</v>
      </c>
      <c r="X367">
        <v>1.7647058823529412E-2</v>
      </c>
      <c r="Y367">
        <v>0.60791715416381564</v>
      </c>
      <c r="Z367">
        <v>1.148936170212766E-2</v>
      </c>
      <c r="AA367">
        <v>0.27644419552474592</v>
      </c>
      <c r="AB367">
        <v>1.71875E-3</v>
      </c>
      <c r="AC367">
        <v>0.11055976820812635</v>
      </c>
      <c r="AD367">
        <v>1.6709090909090909</v>
      </c>
      <c r="AE367">
        <v>4.7253127917311444</v>
      </c>
      <c r="AF367">
        <v>4.788732394366197E-2</v>
      </c>
      <c r="AG367">
        <v>0.45786089542562541</v>
      </c>
      <c r="AH367">
        <v>7.4576271186440682E-3</v>
      </c>
      <c r="AI367">
        <v>0.2131778308801314</v>
      </c>
      <c r="AJ367">
        <v>4.0195555555555558</v>
      </c>
      <c r="AK367">
        <v>4.0325297630183794</v>
      </c>
      <c r="AL367">
        <v>0.19071428571428573</v>
      </c>
      <c r="AM367">
        <v>0.98839495322383575</v>
      </c>
      <c r="AN367">
        <v>2.0312500000000001E-3</v>
      </c>
      <c r="AO367">
        <v>9.8693981327105301E-2</v>
      </c>
      <c r="AP367">
        <v>0</v>
      </c>
      <c r="AQ367">
        <v>2.4650189921911723E-2</v>
      </c>
      <c r="AR367">
        <v>0</v>
      </c>
      <c r="AS367">
        <v>9.2859678504662119E-2</v>
      </c>
      <c r="AT367">
        <v>6.0138461538461536</v>
      </c>
      <c r="AU367">
        <v>3.405688003763327</v>
      </c>
      <c r="AV367">
        <v>4.2361855670103097</v>
      </c>
      <c r="AW367">
        <v>2.1239552322454722</v>
      </c>
      <c r="AX367">
        <v>3.0967741935483874E-2</v>
      </c>
      <c r="AY367">
        <v>0.47481430187192786</v>
      </c>
      <c r="AZ367">
        <v>4.085</v>
      </c>
      <c r="BA367">
        <v>3.6941956974806933</v>
      </c>
      <c r="BB367">
        <v>0.5575</v>
      </c>
      <c r="BC367">
        <v>1.547498598607191</v>
      </c>
      <c r="BD367">
        <v>2.3170731707317073E-2</v>
      </c>
      <c r="BE367">
        <v>0.41052884002570295</v>
      </c>
      <c r="BF367">
        <v>0</v>
      </c>
      <c r="BG367">
        <v>0.38089125457902212</v>
      </c>
      <c r="BH367">
        <v>0</v>
      </c>
      <c r="BI367">
        <v>0.45984981916449486</v>
      </c>
      <c r="BJ367">
        <v>5.5172413793103444E-3</v>
      </c>
      <c r="BK367">
        <v>0.12875595601610423</v>
      </c>
      <c r="BL367">
        <v>8.292682926829267E-3</v>
      </c>
      <c r="BM367">
        <v>0.14281554406983435</v>
      </c>
      <c r="BN367">
        <v>1.4140625E-2</v>
      </c>
      <c r="BO367">
        <v>0.18075871008371094</v>
      </c>
      <c r="BP367">
        <v>6.9090909090909092E-2</v>
      </c>
      <c r="BQ367">
        <v>0.44818295850738077</v>
      </c>
      <c r="BR367">
        <v>2.5806451612903226E-3</v>
      </c>
      <c r="BS367">
        <v>0.15432977440509266</v>
      </c>
      <c r="BT367">
        <v>4.2142857142857142E-2</v>
      </c>
      <c r="BU367">
        <v>0.32055240598769241</v>
      </c>
      <c r="BV367">
        <v>5.0598290598290595E-2</v>
      </c>
      <c r="BW367">
        <v>0.35220630506584188</v>
      </c>
      <c r="BX367">
        <v>4.8181818181818187E-2</v>
      </c>
      <c r="BY367">
        <v>0.72311578985979419</v>
      </c>
      <c r="BZ367">
        <v>0.25966666666666666</v>
      </c>
      <c r="CA367">
        <v>0.89689518785518663</v>
      </c>
      <c r="CB367">
        <v>1.3194444444444443E-2</v>
      </c>
      <c r="CC367">
        <v>0.27146158980502932</v>
      </c>
      <c r="CD367">
        <v>0.18359999999999999</v>
      </c>
      <c r="CE367">
        <v>1.5204324343352913</v>
      </c>
      <c r="CF367">
        <v>0.14663551401869157</v>
      </c>
      <c r="CG367">
        <v>0.93375902335204597</v>
      </c>
      <c r="CH367">
        <v>1.2936330935251799</v>
      </c>
      <c r="CI367">
        <v>1.8557826032181608</v>
      </c>
      <c r="CJ367">
        <v>8.6629729729729732</v>
      </c>
      <c r="CK367">
        <v>3.7365848186559756</v>
      </c>
      <c r="CL367">
        <v>1.0924369747899159E-3</v>
      </c>
      <c r="CM367">
        <v>7.9387532006126804E-2</v>
      </c>
      <c r="CN367">
        <v>2.117108843537415</v>
      </c>
      <c r="CO367">
        <v>2.7753373416102196</v>
      </c>
    </row>
    <row r="368" spans="1:93">
      <c r="A368">
        <v>5284</v>
      </c>
      <c r="B368" s="32" t="s">
        <v>407</v>
      </c>
      <c r="C368" t="e">
        <f t="shared" si="7"/>
        <v>#N/A</v>
      </c>
      <c r="D368">
        <v>7.6923076923076923E-4</v>
      </c>
      <c r="E368">
        <v>4.6559938603785551E-2</v>
      </c>
      <c r="F368">
        <v>6.5636956521739132</v>
      </c>
      <c r="G368">
        <v>3.2085133088807649</v>
      </c>
      <c r="H368">
        <v>5.2187499999999998E-2</v>
      </c>
      <c r="I368">
        <v>0.36004611276936777</v>
      </c>
      <c r="J368">
        <v>3.2892056074766356</v>
      </c>
      <c r="K368">
        <v>2.9980381965049738</v>
      </c>
      <c r="L368">
        <v>0.01</v>
      </c>
      <c r="M368">
        <v>0.18382264462374504</v>
      </c>
      <c r="N368">
        <v>8.9304812834224603E-2</v>
      </c>
      <c r="O368">
        <v>0.40565087546223405</v>
      </c>
      <c r="P368">
        <v>0.78522935779816516</v>
      </c>
      <c r="Q368">
        <v>1.2852905089003137</v>
      </c>
      <c r="R368">
        <v>7.0029357798165135</v>
      </c>
      <c r="S368">
        <v>3.1220458108272764</v>
      </c>
      <c r="T368">
        <v>0.94238095238095232</v>
      </c>
      <c r="U368">
        <v>3.2718842939020867</v>
      </c>
      <c r="V368">
        <v>4.3478260869565214E-4</v>
      </c>
      <c r="W368">
        <v>0.12049120014727745</v>
      </c>
      <c r="X368">
        <v>5.2941176470588228E-2</v>
      </c>
      <c r="Y368">
        <v>0.61998103007089211</v>
      </c>
      <c r="Z368">
        <v>7.659574468085106E-3</v>
      </c>
      <c r="AA368">
        <v>0.12346786963207536</v>
      </c>
      <c r="AB368">
        <v>2.5312499999999998E-2</v>
      </c>
      <c r="AC368">
        <v>0.26625370890139821</v>
      </c>
      <c r="AD368">
        <v>0.43272727272727274</v>
      </c>
      <c r="AE368">
        <v>2.1548656427243542</v>
      </c>
      <c r="AF368">
        <v>6.375492957746479</v>
      </c>
      <c r="AG368">
        <v>4.1653467002055589</v>
      </c>
      <c r="AH368">
        <v>1.6949152542372881E-3</v>
      </c>
      <c r="AI368">
        <v>0.12083111153900544</v>
      </c>
      <c r="AJ368">
        <v>2.2666666666666665E-2</v>
      </c>
      <c r="AK368">
        <v>0.42092003678577344</v>
      </c>
      <c r="AL368">
        <v>9.0833333333333335E-2</v>
      </c>
      <c r="AM368">
        <v>0.50669316641976569</v>
      </c>
      <c r="AN368">
        <v>1.0937499999999999E-3</v>
      </c>
      <c r="AO368">
        <v>6.1138418286860091E-2</v>
      </c>
      <c r="AP368">
        <v>2.6250000000000002E-3</v>
      </c>
      <c r="AQ368">
        <v>7.7940548323111536E-2</v>
      </c>
      <c r="AR368">
        <v>0</v>
      </c>
      <c r="AS368">
        <v>0.10664989367074869</v>
      </c>
      <c r="AT368">
        <v>2.7692307692307695E-3</v>
      </c>
      <c r="AU368">
        <v>0.11966544982570444</v>
      </c>
      <c r="AV368">
        <v>5.9284536082474224</v>
      </c>
      <c r="AW368">
        <v>2.5199604087457703</v>
      </c>
      <c r="AX368">
        <v>0</v>
      </c>
      <c r="AY368">
        <v>8.2238353063953495E-2</v>
      </c>
      <c r="AZ368">
        <v>2.142857142857143E-3</v>
      </c>
      <c r="BA368">
        <v>0.23781992122505874</v>
      </c>
      <c r="BB368">
        <v>0.01</v>
      </c>
      <c r="BC368">
        <v>0.17848899190712914</v>
      </c>
      <c r="BD368">
        <v>4.341463414634146E-2</v>
      </c>
      <c r="BE368">
        <v>0.62069816055845717</v>
      </c>
      <c r="BF368">
        <v>10.4</v>
      </c>
      <c r="BG368">
        <v>6.4429481534535205</v>
      </c>
      <c r="BH368">
        <v>0</v>
      </c>
      <c r="BI368">
        <v>0.4081738607383612</v>
      </c>
      <c r="BJ368">
        <v>2.1839080459770113E-3</v>
      </c>
      <c r="BK368">
        <v>6.3852696236585529E-2</v>
      </c>
      <c r="BL368">
        <v>4.1463414634146335E-3</v>
      </c>
      <c r="BM368">
        <v>8.5280577376608782E-2</v>
      </c>
      <c r="BN368">
        <v>4.2031249999999999E-2</v>
      </c>
      <c r="BO368">
        <v>0.36650070037632643</v>
      </c>
      <c r="BP368">
        <v>0.15845454545454546</v>
      </c>
      <c r="BQ368">
        <v>0.80809499203473645</v>
      </c>
      <c r="BR368">
        <v>0.26016129032258062</v>
      </c>
      <c r="BS368">
        <v>1.3169613914730587</v>
      </c>
      <c r="BT368">
        <v>3.1904761904761901E-2</v>
      </c>
      <c r="BU368">
        <v>0.33283736745040704</v>
      </c>
      <c r="BV368">
        <v>3.5897435897435897E-3</v>
      </c>
      <c r="BW368">
        <v>6.0495132581940884E-2</v>
      </c>
      <c r="BX368">
        <v>6.8181818181818187E-4</v>
      </c>
      <c r="BY368">
        <v>8.2216107599635754E-2</v>
      </c>
      <c r="BZ368">
        <v>0.12611111111111112</v>
      </c>
      <c r="CA368">
        <v>0.65480448020056259</v>
      </c>
      <c r="CB368">
        <v>0.20916666666666667</v>
      </c>
      <c r="CC368">
        <v>1.1854093803998345</v>
      </c>
      <c r="CD368">
        <v>7.1999999999999998E-3</v>
      </c>
      <c r="CE368">
        <v>0.31982847688325478</v>
      </c>
      <c r="CF368">
        <v>0.5614953271028037</v>
      </c>
      <c r="CG368">
        <v>1.9208777875355469</v>
      </c>
      <c r="CH368">
        <v>0.2012589928057554</v>
      </c>
      <c r="CI368">
        <v>0.8726687554139162</v>
      </c>
      <c r="CJ368">
        <v>2.2972972972972973E-3</v>
      </c>
      <c r="CK368">
        <v>9.3741902873983943E-2</v>
      </c>
      <c r="CL368">
        <v>1.2605042016806723E-3</v>
      </c>
      <c r="CM368">
        <v>4.3154352385512386E-2</v>
      </c>
      <c r="CN368">
        <v>2.8197278911564629E-2</v>
      </c>
      <c r="CO368">
        <v>0.27112309229041559</v>
      </c>
    </row>
    <row r="369" spans="1:93">
      <c r="A369">
        <v>5285</v>
      </c>
      <c r="B369" s="32" t="s">
        <v>408</v>
      </c>
      <c r="C369" t="e">
        <f t="shared" si="7"/>
        <v>#N/A</v>
      </c>
      <c r="D369">
        <v>5.9024038461538462</v>
      </c>
      <c r="E369">
        <v>2.3588552145886927</v>
      </c>
      <c r="F369">
        <v>14.994891304347826</v>
      </c>
      <c r="G369">
        <v>3.0383373177554898</v>
      </c>
      <c r="H369">
        <v>3.2215624999999997</v>
      </c>
      <c r="I369">
        <v>1.4571348119120844</v>
      </c>
      <c r="J369">
        <v>8.0813084112149536</v>
      </c>
      <c r="K369">
        <v>2.274020153904968</v>
      </c>
      <c r="L369">
        <v>0.44320000000000004</v>
      </c>
      <c r="M369">
        <v>1.0054553862073574</v>
      </c>
      <c r="N369">
        <v>7.3462566844919781</v>
      </c>
      <c r="O369">
        <v>2.3151949224963668</v>
      </c>
      <c r="P369">
        <v>0</v>
      </c>
      <c r="Q369">
        <v>5.9123632841665302E-2</v>
      </c>
      <c r="R369">
        <v>4.4705504587155964</v>
      </c>
      <c r="S369">
        <v>2.3094665517333928</v>
      </c>
      <c r="T369">
        <v>9.1157142857142848</v>
      </c>
      <c r="U369">
        <v>6.0316741645850431</v>
      </c>
      <c r="V369">
        <v>11.658260869565218</v>
      </c>
      <c r="W369">
        <v>7.2425326052598926</v>
      </c>
      <c r="X369">
        <v>5.8823529411764705E-3</v>
      </c>
      <c r="Y369">
        <v>0.15441727387001417</v>
      </c>
      <c r="Z369">
        <v>15.68063829787234</v>
      </c>
      <c r="AA369">
        <v>5.1732545525873608</v>
      </c>
      <c r="AB369">
        <v>4.7732812500000001</v>
      </c>
      <c r="AC369">
        <v>2.6105036646092601</v>
      </c>
      <c r="AD369">
        <v>0.82545454545454555</v>
      </c>
      <c r="AE369">
        <v>3.3032451457996959</v>
      </c>
      <c r="AF369">
        <v>0.63971830985915501</v>
      </c>
      <c r="AG369">
        <v>1.3374743791458268</v>
      </c>
      <c r="AH369">
        <v>8.9506779661016935</v>
      </c>
      <c r="AI369">
        <v>3.8329344139604085</v>
      </c>
      <c r="AJ369">
        <v>1.0071111111111111</v>
      </c>
      <c r="AK369">
        <v>2.5981770062825658</v>
      </c>
      <c r="AL369">
        <v>6.2439285714285715</v>
      </c>
      <c r="AM369">
        <v>2.7835315436303714</v>
      </c>
      <c r="AN369">
        <v>2.5917187500000001</v>
      </c>
      <c r="AO369">
        <v>2.2911151752966625</v>
      </c>
      <c r="AP369">
        <v>0</v>
      </c>
      <c r="AQ369">
        <v>4.4761286367526673E-2</v>
      </c>
      <c r="AR369">
        <v>0</v>
      </c>
      <c r="AS369">
        <v>5.6120393350857625E-2</v>
      </c>
      <c r="AT369">
        <v>5.3153846153846152</v>
      </c>
      <c r="AU369">
        <v>3.2529519231032733</v>
      </c>
      <c r="AV369">
        <v>0.12051546391752578</v>
      </c>
      <c r="AW369">
        <v>0.65769282182853905</v>
      </c>
      <c r="AX369">
        <v>7.928709677419354</v>
      </c>
      <c r="AY369">
        <v>3.4705831379081031</v>
      </c>
      <c r="AZ369">
        <v>6.5714285714285711E-2</v>
      </c>
      <c r="BA369">
        <v>0.74123120109001572</v>
      </c>
      <c r="BB369">
        <v>2.7759615384615386</v>
      </c>
      <c r="BC369">
        <v>2.7323489990675092</v>
      </c>
      <c r="BD369">
        <v>11.756585365853658</v>
      </c>
      <c r="BE369">
        <v>5.0654093886602203</v>
      </c>
      <c r="BF369">
        <v>0</v>
      </c>
      <c r="BG369">
        <v>0.22157314698750541</v>
      </c>
      <c r="BH369">
        <v>0</v>
      </c>
      <c r="BI369">
        <v>0.41227781567740224</v>
      </c>
      <c r="BJ369">
        <v>21.831954022988505</v>
      </c>
      <c r="BK369">
        <v>4.4726659103531325</v>
      </c>
      <c r="BL369">
        <v>9.9107317073170726</v>
      </c>
      <c r="BM369">
        <v>6.1226321083577613</v>
      </c>
      <c r="BN369">
        <v>4.3044531249999993</v>
      </c>
      <c r="BO369">
        <v>1.902877508901021</v>
      </c>
      <c r="BP369">
        <v>14.274818181818183</v>
      </c>
      <c r="BQ369">
        <v>3.6148442519417583</v>
      </c>
      <c r="BR369">
        <v>15.934193548387096</v>
      </c>
      <c r="BS369">
        <v>4.8101298401194788</v>
      </c>
      <c r="BT369">
        <v>3.4336507936507936</v>
      </c>
      <c r="BU369">
        <v>2.0073161226378105</v>
      </c>
      <c r="BV369">
        <v>16.859316239316239</v>
      </c>
      <c r="BW369">
        <v>3.7910004066879779</v>
      </c>
      <c r="BX369">
        <v>10.973181818181818</v>
      </c>
      <c r="BY369">
        <v>4.6873864145320399</v>
      </c>
      <c r="BZ369">
        <v>0.33999999999999997</v>
      </c>
      <c r="CA369">
        <v>0.92719002568749831</v>
      </c>
      <c r="CB369">
        <v>25.853749999999998</v>
      </c>
      <c r="CC369">
        <v>5.2182925184087408</v>
      </c>
      <c r="CD369">
        <v>23.150399999999998</v>
      </c>
      <c r="CE369">
        <v>12.386538680747215</v>
      </c>
      <c r="CF369">
        <v>4.4855140186915889</v>
      </c>
      <c r="CG369">
        <v>2.5925520424109285</v>
      </c>
      <c r="CH369">
        <v>16.736115107913669</v>
      </c>
      <c r="CI369">
        <v>2.7898614575988212</v>
      </c>
      <c r="CJ369">
        <v>23.21</v>
      </c>
      <c r="CK369">
        <v>5.123721185991589</v>
      </c>
      <c r="CL369">
        <v>2.5377310924369749</v>
      </c>
      <c r="CM369">
        <v>1.4287086364744819</v>
      </c>
      <c r="CN369">
        <v>20.796768707482993</v>
      </c>
      <c r="CO369">
        <v>2.7675018258775177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"/>
  <sheetViews>
    <sheetView topLeftCell="D1" workbookViewId="0">
      <selection activeCell="M5" sqref="M5:T49"/>
    </sheetView>
  </sheetViews>
  <sheetFormatPr defaultRowHeight="14.25"/>
  <cols>
    <col min="1" max="1" width="33" customWidth="1"/>
    <col min="2" max="2" width="16.125" customWidth="1"/>
    <col min="3" max="9" width="11.875" customWidth="1"/>
    <col min="10" max="10" width="11.375" customWidth="1"/>
    <col min="11" max="11" width="9.875" customWidth="1"/>
    <col min="12" max="12" width="12.75" customWidth="1"/>
    <col min="13" max="13" width="12.75" style="2" customWidth="1"/>
    <col min="14" max="17" width="12.75" customWidth="1"/>
    <col min="18" max="18" width="12.25" bestFit="1" customWidth="1"/>
  </cols>
  <sheetData>
    <row r="3" spans="1:20">
      <c r="B3" s="36" t="s">
        <v>602</v>
      </c>
    </row>
    <row r="4" spans="1:20">
      <c r="A4" s="36" t="s">
        <v>604</v>
      </c>
      <c r="B4" t="s">
        <v>436</v>
      </c>
      <c r="C4" t="s">
        <v>419</v>
      </c>
      <c r="D4" t="s">
        <v>428</v>
      </c>
      <c r="E4" t="s">
        <v>437</v>
      </c>
      <c r="F4" t="s">
        <v>431</v>
      </c>
      <c r="G4" t="s">
        <v>462</v>
      </c>
      <c r="H4" t="s">
        <v>484</v>
      </c>
      <c r="I4" t="s">
        <v>600</v>
      </c>
      <c r="J4" t="s">
        <v>599</v>
      </c>
      <c r="M4" s="2" t="s">
        <v>3</v>
      </c>
      <c r="N4" t="s">
        <v>20</v>
      </c>
      <c r="O4" t="s">
        <v>21</v>
      </c>
      <c r="P4" t="s">
        <v>28</v>
      </c>
      <c r="Q4" t="s">
        <v>648</v>
      </c>
      <c r="R4" t="s">
        <v>0</v>
      </c>
      <c r="S4" t="s">
        <v>1</v>
      </c>
      <c r="T4" t="s">
        <v>2</v>
      </c>
    </row>
    <row r="5" spans="1:20">
      <c r="A5" s="35" t="s">
        <v>601</v>
      </c>
      <c r="B5" s="37">
        <v>2.9807692307692308E-3</v>
      </c>
      <c r="C5" s="37">
        <v>1.9593269230769232</v>
      </c>
      <c r="D5" s="37">
        <v>0.42778846153846151</v>
      </c>
      <c r="E5" s="37">
        <v>24.279134615384617</v>
      </c>
      <c r="F5" s="37">
        <v>10.941442307692308</v>
      </c>
      <c r="G5" s="37">
        <v>23.897307692307702</v>
      </c>
      <c r="H5" s="37">
        <v>5.9308653846153847</v>
      </c>
      <c r="I5" s="37">
        <v>32.561153846153857</v>
      </c>
      <c r="J5" s="37">
        <v>100.00000000000003</v>
      </c>
      <c r="M5" s="2">
        <v>2008</v>
      </c>
      <c r="N5" t="s">
        <v>37</v>
      </c>
      <c r="O5" t="s">
        <v>36</v>
      </c>
      <c r="P5" s="31">
        <v>104</v>
      </c>
      <c r="Q5" s="31"/>
      <c r="R5" s="1">
        <f>B5/100</f>
        <v>2.9807692307692308E-5</v>
      </c>
      <c r="S5" s="1">
        <f t="shared" ref="S5:T5" si="0">C5/100</f>
        <v>1.9593269230769234E-2</v>
      </c>
      <c r="T5" s="1">
        <f t="shared" si="0"/>
        <v>4.2778846153846148E-3</v>
      </c>
    </row>
    <row r="6" spans="1:20">
      <c r="A6" s="35" t="s">
        <v>603</v>
      </c>
      <c r="B6" s="37">
        <v>2.1195652173913041E-3</v>
      </c>
      <c r="C6" s="37">
        <v>0.10516304347826086</v>
      </c>
      <c r="D6" s="37">
        <v>4.739130434782609E-2</v>
      </c>
      <c r="E6" s="37">
        <v>5.6769565217391307</v>
      </c>
      <c r="F6" s="37">
        <v>18.868695652173912</v>
      </c>
      <c r="G6" s="37">
        <v>1.7338586956521742</v>
      </c>
      <c r="H6" s="37">
        <v>6.0543478260869574E-2</v>
      </c>
      <c r="I6" s="37">
        <v>73.505271739130421</v>
      </c>
      <c r="J6" s="37">
        <v>99.999999999999986</v>
      </c>
      <c r="M6" s="2">
        <v>2008</v>
      </c>
      <c r="N6" t="s">
        <v>37</v>
      </c>
      <c r="O6" t="s">
        <v>39</v>
      </c>
      <c r="P6" s="31">
        <v>184</v>
      </c>
      <c r="Q6" s="31"/>
      <c r="R6" s="1">
        <f t="shared" ref="R6:R49" si="1">B6/100</f>
        <v>2.1195652173913042E-5</v>
      </c>
      <c r="S6" s="1">
        <f t="shared" ref="S6:S49" si="2">C6/100</f>
        <v>1.0516304347826086E-3</v>
      </c>
      <c r="T6" s="1">
        <f t="shared" ref="T6:T49" si="3">D6/100</f>
        <v>4.7391304347826088E-4</v>
      </c>
    </row>
    <row r="7" spans="1:20">
      <c r="A7" s="35" t="s">
        <v>605</v>
      </c>
      <c r="B7" s="37">
        <v>2.6874999999999998E-3</v>
      </c>
      <c r="C7" s="37">
        <v>2.8750000000000004E-3</v>
      </c>
      <c r="D7" s="37">
        <v>0.18275</v>
      </c>
      <c r="E7" s="37">
        <v>25.047687499999999</v>
      </c>
      <c r="F7" s="37">
        <v>12.1395</v>
      </c>
      <c r="G7" s="37">
        <v>14.946624999999997</v>
      </c>
      <c r="H7" s="37">
        <v>12.58925</v>
      </c>
      <c r="I7" s="37">
        <v>35.088625</v>
      </c>
      <c r="J7" s="37">
        <v>100</v>
      </c>
      <c r="M7" s="2">
        <v>2008</v>
      </c>
      <c r="N7" t="s">
        <v>38</v>
      </c>
      <c r="O7" t="s">
        <v>36</v>
      </c>
      <c r="P7" s="31">
        <v>160</v>
      </c>
      <c r="Q7" s="31"/>
      <c r="R7" s="1">
        <f t="shared" si="1"/>
        <v>2.6874999999999999E-5</v>
      </c>
      <c r="S7" s="1">
        <f t="shared" si="2"/>
        <v>2.8750000000000004E-5</v>
      </c>
      <c r="T7" s="1">
        <f t="shared" si="3"/>
        <v>1.8274999999999999E-3</v>
      </c>
    </row>
    <row r="8" spans="1:20">
      <c r="A8" s="35" t="s">
        <v>606</v>
      </c>
      <c r="B8" s="37">
        <v>7.5233644859813084E-3</v>
      </c>
      <c r="C8" s="37">
        <v>2.8644859813084112E-2</v>
      </c>
      <c r="D8" s="37">
        <v>0.94644859813084103</v>
      </c>
      <c r="E8" s="37">
        <v>5.9131775700934579</v>
      </c>
      <c r="F8" s="37">
        <v>21.693691588785047</v>
      </c>
      <c r="G8" s="37">
        <v>9.1228037383177583</v>
      </c>
      <c r="H8" s="37">
        <v>7.2358411214953273</v>
      </c>
      <c r="I8" s="37">
        <v>55.05186915887851</v>
      </c>
      <c r="J8" s="37">
        <v>100</v>
      </c>
      <c r="M8" s="2">
        <v>2008</v>
      </c>
      <c r="N8" t="s">
        <v>38</v>
      </c>
      <c r="O8" t="s">
        <v>39</v>
      </c>
      <c r="P8" s="31">
        <v>214</v>
      </c>
      <c r="Q8" s="31"/>
      <c r="R8" s="1">
        <f t="shared" si="1"/>
        <v>7.523364485981308E-5</v>
      </c>
      <c r="S8" s="1">
        <f t="shared" si="2"/>
        <v>2.864485981308411E-4</v>
      </c>
      <c r="T8" s="1">
        <f t="shared" si="3"/>
        <v>9.4644859813084112E-3</v>
      </c>
    </row>
    <row r="9" spans="1:20">
      <c r="A9" s="35" t="s">
        <v>607</v>
      </c>
      <c r="B9" s="37">
        <v>0</v>
      </c>
      <c r="C9" s="37">
        <v>1.3333333333333333E-3</v>
      </c>
      <c r="D9" s="37">
        <v>3.8525333333333336</v>
      </c>
      <c r="E9" s="37">
        <v>8.5216000000000012</v>
      </c>
      <c r="F9" s="37">
        <v>18.652933333333333</v>
      </c>
      <c r="G9" s="37">
        <v>27.906133333333354</v>
      </c>
      <c r="H9" s="37">
        <v>9.3981333333333339</v>
      </c>
      <c r="I9" s="37">
        <v>31.667333333333342</v>
      </c>
      <c r="J9" s="37">
        <v>100.00000000000003</v>
      </c>
      <c r="M9" s="2">
        <v>2009</v>
      </c>
      <c r="N9" t="s">
        <v>37</v>
      </c>
      <c r="O9" t="s">
        <v>36</v>
      </c>
      <c r="P9" s="31">
        <v>75</v>
      </c>
      <c r="Q9" s="31"/>
      <c r="R9" s="1">
        <f t="shared" si="1"/>
        <v>0</v>
      </c>
      <c r="S9" s="1">
        <f t="shared" si="2"/>
        <v>1.3333333333333333E-5</v>
      </c>
      <c r="T9" s="1">
        <f t="shared" si="3"/>
        <v>3.8525333333333335E-2</v>
      </c>
    </row>
    <row r="10" spans="1:20">
      <c r="A10" s="35" t="s">
        <v>608</v>
      </c>
      <c r="B10" s="37">
        <v>3.4759358288770054E-2</v>
      </c>
      <c r="C10" s="37">
        <v>2.4598930481283423E-3</v>
      </c>
      <c r="D10" s="37">
        <v>1.5508021390374333E-3</v>
      </c>
      <c r="E10" s="37">
        <v>3.980748663101604</v>
      </c>
      <c r="F10" s="37">
        <v>17.44994652406417</v>
      </c>
      <c r="G10" s="37">
        <v>1.3970588235294115</v>
      </c>
      <c r="H10" s="37">
        <v>11.632780748663102</v>
      </c>
      <c r="I10" s="37">
        <v>65.500695187165775</v>
      </c>
      <c r="J10" s="37">
        <v>100</v>
      </c>
      <c r="M10" s="2">
        <v>2009</v>
      </c>
      <c r="N10" t="s">
        <v>37</v>
      </c>
      <c r="O10" t="s">
        <v>39</v>
      </c>
      <c r="P10" s="31">
        <v>187</v>
      </c>
      <c r="Q10" s="31"/>
      <c r="R10" s="1">
        <f t="shared" si="1"/>
        <v>3.4759358288770055E-4</v>
      </c>
      <c r="S10" s="1">
        <f t="shared" si="2"/>
        <v>2.4598930481283424E-5</v>
      </c>
      <c r="T10" s="1">
        <f t="shared" si="3"/>
        <v>1.5508021390374333E-5</v>
      </c>
    </row>
    <row r="11" spans="1:20">
      <c r="A11" s="35" t="s">
        <v>609</v>
      </c>
      <c r="B11" s="37">
        <v>9.1743119266055046E-5</v>
      </c>
      <c r="C11" s="37">
        <v>3.0275229357798164E-3</v>
      </c>
      <c r="D11" s="37">
        <v>1.3761467889908255E-3</v>
      </c>
      <c r="E11" s="37">
        <v>12.260733944954127</v>
      </c>
      <c r="F11" s="37">
        <v>27.206513761467889</v>
      </c>
      <c r="G11" s="37">
        <v>17.193394495412861</v>
      </c>
      <c r="H11" s="37">
        <v>9.614403669724771</v>
      </c>
      <c r="I11" s="37">
        <v>33.72045871559633</v>
      </c>
      <c r="J11" s="37">
        <v>100</v>
      </c>
      <c r="M11" s="2">
        <v>2009</v>
      </c>
      <c r="N11" t="s">
        <v>38</v>
      </c>
      <c r="O11" t="s">
        <v>36</v>
      </c>
      <c r="P11" s="31">
        <v>109</v>
      </c>
      <c r="Q11" s="31"/>
      <c r="R11" s="1">
        <f t="shared" si="1"/>
        <v>9.1743119266055045E-7</v>
      </c>
      <c r="S11" s="1">
        <f t="shared" si="2"/>
        <v>3.0275229357798166E-5</v>
      </c>
      <c r="T11" s="1">
        <f t="shared" si="3"/>
        <v>1.3761467889908256E-5</v>
      </c>
    </row>
    <row r="12" spans="1:20">
      <c r="A12" s="35" t="s">
        <v>610</v>
      </c>
      <c r="B12" s="37">
        <v>9.1743119266055046E-5</v>
      </c>
      <c r="C12" s="37">
        <v>8.6513761467889902E-2</v>
      </c>
      <c r="D12" s="37">
        <v>0.88596330275229351</v>
      </c>
      <c r="E12" s="37">
        <v>9.3546788990825682</v>
      </c>
      <c r="F12" s="37">
        <v>30.400183486238532</v>
      </c>
      <c r="G12" s="37">
        <v>7.8000000000000007</v>
      </c>
      <c r="H12" s="37">
        <v>0.6236697247706422</v>
      </c>
      <c r="I12" s="37">
        <v>50.848899082568806</v>
      </c>
      <c r="J12" s="37">
        <v>100</v>
      </c>
      <c r="M12" s="2">
        <v>2009</v>
      </c>
      <c r="N12" t="s">
        <v>38</v>
      </c>
      <c r="O12" t="s">
        <v>39</v>
      </c>
      <c r="P12" s="31">
        <v>109</v>
      </c>
      <c r="Q12" s="31"/>
      <c r="R12" s="1">
        <f t="shared" si="1"/>
        <v>9.1743119266055045E-7</v>
      </c>
      <c r="S12" s="1">
        <f t="shared" si="2"/>
        <v>8.6513761467889902E-4</v>
      </c>
      <c r="T12" s="1">
        <f t="shared" si="3"/>
        <v>8.8596330275229358E-3</v>
      </c>
    </row>
    <row r="13" spans="1:20">
      <c r="A13" s="35" t="s">
        <v>611</v>
      </c>
      <c r="B13" s="37">
        <v>0</v>
      </c>
      <c r="C13" s="37">
        <v>3.8095238095238091E-3</v>
      </c>
      <c r="D13" s="37">
        <v>1.238095238095238E-2</v>
      </c>
      <c r="E13" s="37">
        <v>0</v>
      </c>
      <c r="F13" s="37">
        <v>0</v>
      </c>
      <c r="G13" s="37">
        <v>5.0952380952380957E-2</v>
      </c>
      <c r="H13" s="37">
        <v>0.19333333333333333</v>
      </c>
      <c r="I13" s="37">
        <v>99.739523809523845</v>
      </c>
      <c r="J13" s="37">
        <v>100.00000000000004</v>
      </c>
      <c r="M13" s="2">
        <v>2010</v>
      </c>
      <c r="N13" t="s">
        <v>35</v>
      </c>
      <c r="O13" t="s">
        <v>415</v>
      </c>
      <c r="P13" s="31">
        <v>21</v>
      </c>
      <c r="Q13" s="31"/>
      <c r="R13" s="1">
        <f t="shared" si="1"/>
        <v>0</v>
      </c>
      <c r="S13" s="1">
        <f t="shared" si="2"/>
        <v>3.8095238095238092E-5</v>
      </c>
      <c r="T13" s="1">
        <f t="shared" si="3"/>
        <v>1.2380952380952378E-4</v>
      </c>
    </row>
    <row r="14" spans="1:20">
      <c r="A14" s="35" t="s">
        <v>612</v>
      </c>
      <c r="B14" s="37">
        <v>14.810869565217393</v>
      </c>
      <c r="C14" s="37">
        <v>6.867826086956522</v>
      </c>
      <c r="D14" s="37">
        <v>0.01</v>
      </c>
      <c r="E14" s="37">
        <v>5.0434782608695654E-2</v>
      </c>
      <c r="F14" s="37">
        <v>13.043478260869565</v>
      </c>
      <c r="G14" s="37">
        <v>4.1900000000000004</v>
      </c>
      <c r="H14" s="37">
        <v>0.67434782608695654</v>
      </c>
      <c r="I14" s="37">
        <v>60.353043478260879</v>
      </c>
      <c r="J14" s="37">
        <v>100.00000000000001</v>
      </c>
      <c r="M14" s="2">
        <v>2010</v>
      </c>
      <c r="N14" t="s">
        <v>35</v>
      </c>
      <c r="O14" t="s">
        <v>414</v>
      </c>
      <c r="P14" s="31">
        <v>23</v>
      </c>
      <c r="Q14" s="31"/>
      <c r="R14" s="1">
        <f t="shared" si="1"/>
        <v>0.14810869565217394</v>
      </c>
      <c r="S14" s="1">
        <f t="shared" si="2"/>
        <v>6.8678260869565216E-2</v>
      </c>
      <c r="T14" s="1">
        <f t="shared" si="3"/>
        <v>1E-4</v>
      </c>
    </row>
    <row r="15" spans="1:20">
      <c r="A15" s="35" t="s">
        <v>613</v>
      </c>
      <c r="B15" s="37">
        <v>0</v>
      </c>
      <c r="C15" s="37">
        <v>0</v>
      </c>
      <c r="D15" s="37">
        <v>0</v>
      </c>
      <c r="E15" s="37">
        <v>2.9411764705882353E-2</v>
      </c>
      <c r="F15" s="37">
        <v>1.6705882352941177</v>
      </c>
      <c r="G15" s="37">
        <v>45.194117647058853</v>
      </c>
      <c r="H15" s="37">
        <v>0</v>
      </c>
      <c r="I15" s="37">
        <v>53.105882352941187</v>
      </c>
      <c r="J15" s="37">
        <v>100.00000000000004</v>
      </c>
      <c r="M15" s="2">
        <v>2010</v>
      </c>
      <c r="N15" t="s">
        <v>37</v>
      </c>
      <c r="O15" t="s">
        <v>36</v>
      </c>
      <c r="P15" s="31">
        <v>17</v>
      </c>
      <c r="Q15" s="31"/>
      <c r="R15" s="1">
        <f t="shared" si="1"/>
        <v>0</v>
      </c>
      <c r="S15" s="1">
        <f t="shared" si="2"/>
        <v>0</v>
      </c>
      <c r="T15" s="1">
        <f t="shared" si="3"/>
        <v>0</v>
      </c>
    </row>
    <row r="16" spans="1:20">
      <c r="A16" s="35" t="s">
        <v>614</v>
      </c>
      <c r="B16" s="37">
        <v>7.3617021276595751E-2</v>
      </c>
      <c r="C16" s="37">
        <v>4.6808510638297867E-3</v>
      </c>
      <c r="D16" s="37">
        <v>2.1276595744680856E-3</v>
      </c>
      <c r="E16" s="37">
        <v>10.534893617021277</v>
      </c>
      <c r="F16" s="37">
        <v>20.87595744680851</v>
      </c>
      <c r="G16" s="37">
        <v>0.14638297872340425</v>
      </c>
      <c r="H16" s="37">
        <v>2.4989361702127662</v>
      </c>
      <c r="I16" s="37">
        <v>65.863404255319139</v>
      </c>
      <c r="J16" s="37">
        <v>100</v>
      </c>
      <c r="M16" s="2">
        <v>2010</v>
      </c>
      <c r="N16" t="s">
        <v>37</v>
      </c>
      <c r="O16" t="s">
        <v>415</v>
      </c>
      <c r="P16" s="31">
        <v>47</v>
      </c>
      <c r="Q16" s="31"/>
      <c r="R16" s="1">
        <f t="shared" si="1"/>
        <v>7.3617021276595749E-4</v>
      </c>
      <c r="S16" s="1">
        <f t="shared" si="2"/>
        <v>4.6808510638297864E-5</v>
      </c>
      <c r="T16" s="1">
        <f t="shared" si="3"/>
        <v>2.1276595744680856E-5</v>
      </c>
    </row>
    <row r="17" spans="1:20">
      <c r="A17" s="35" t="s">
        <v>615</v>
      </c>
      <c r="B17" s="37">
        <v>0</v>
      </c>
      <c r="C17" s="37">
        <v>1.0096874999999998</v>
      </c>
      <c r="D17" s="37">
        <v>2.1729687499999999</v>
      </c>
      <c r="E17" s="37">
        <v>3.0310937500000001</v>
      </c>
      <c r="F17" s="37">
        <v>36.932031250000001</v>
      </c>
      <c r="G17" s="37">
        <v>0.10515624999999998</v>
      </c>
      <c r="H17" s="37">
        <v>0.37046875000000001</v>
      </c>
      <c r="I17" s="37">
        <v>56.378593749999993</v>
      </c>
      <c r="J17" s="37">
        <v>100</v>
      </c>
      <c r="M17" s="2">
        <v>2010</v>
      </c>
      <c r="N17" t="s">
        <v>37</v>
      </c>
      <c r="O17" t="s">
        <v>414</v>
      </c>
      <c r="P17" s="31">
        <v>64</v>
      </c>
      <c r="Q17" s="31"/>
      <c r="R17" s="1">
        <f t="shared" si="1"/>
        <v>0</v>
      </c>
      <c r="S17" s="1">
        <f t="shared" si="2"/>
        <v>1.0096874999999998E-2</v>
      </c>
      <c r="T17" s="1">
        <f t="shared" si="3"/>
        <v>2.1729687499999997E-2</v>
      </c>
    </row>
    <row r="18" spans="1:20">
      <c r="A18" s="35" t="s">
        <v>616</v>
      </c>
      <c r="B18" s="37">
        <v>0</v>
      </c>
      <c r="C18" s="37">
        <v>0</v>
      </c>
      <c r="D18" s="37">
        <v>0</v>
      </c>
      <c r="E18" s="37">
        <v>0</v>
      </c>
      <c r="F18" s="37">
        <v>18.02</v>
      </c>
      <c r="G18" s="37">
        <v>20.123636363636358</v>
      </c>
      <c r="H18" s="37">
        <v>0.90727272727272723</v>
      </c>
      <c r="I18" s="37">
        <v>60.949090909090913</v>
      </c>
      <c r="J18" s="37">
        <v>100</v>
      </c>
      <c r="M18" s="2">
        <v>2010</v>
      </c>
      <c r="N18" t="s">
        <v>38</v>
      </c>
      <c r="O18" t="s">
        <v>36</v>
      </c>
      <c r="P18" s="31">
        <v>11</v>
      </c>
      <c r="Q18" s="31"/>
      <c r="R18" s="1">
        <f t="shared" si="1"/>
        <v>0</v>
      </c>
      <c r="S18" s="1">
        <f t="shared" si="2"/>
        <v>0</v>
      </c>
      <c r="T18" s="1">
        <f t="shared" si="3"/>
        <v>0</v>
      </c>
    </row>
    <row r="19" spans="1:20">
      <c r="A19" s="35" t="s">
        <v>617</v>
      </c>
      <c r="B19" s="37">
        <v>0</v>
      </c>
      <c r="C19" s="37">
        <v>9.5774647887323944E-3</v>
      </c>
      <c r="D19" s="37">
        <v>3.0985915492957746E-3</v>
      </c>
      <c r="E19" s="37">
        <v>1.9463380281690141</v>
      </c>
      <c r="F19" s="37">
        <v>59.272535211267609</v>
      </c>
      <c r="G19" s="37">
        <v>2.7791549295774662</v>
      </c>
      <c r="H19" s="37">
        <v>3.3373239436619722</v>
      </c>
      <c r="I19" s="37">
        <v>32.651971830985921</v>
      </c>
      <c r="J19" s="37">
        <v>100</v>
      </c>
      <c r="M19" s="2">
        <v>2010</v>
      </c>
      <c r="N19" t="s">
        <v>38</v>
      </c>
      <c r="O19" t="s">
        <v>415</v>
      </c>
      <c r="P19" s="31">
        <v>71</v>
      </c>
      <c r="Q19" s="31"/>
      <c r="R19" s="1">
        <f t="shared" si="1"/>
        <v>0</v>
      </c>
      <c r="S19" s="1">
        <f t="shared" si="2"/>
        <v>9.5774647887323944E-5</v>
      </c>
      <c r="T19" s="1">
        <f t="shared" si="3"/>
        <v>3.0985915492957744E-5</v>
      </c>
    </row>
    <row r="20" spans="1:20">
      <c r="A20" s="35" t="s">
        <v>618</v>
      </c>
      <c r="B20" s="37">
        <v>3.5593220338983052E-2</v>
      </c>
      <c r="C20" s="37">
        <v>3.7118644067796608E-2</v>
      </c>
      <c r="D20" s="37">
        <v>2.3559322033898308E-2</v>
      </c>
      <c r="E20" s="37">
        <v>0.23610169491525423</v>
      </c>
      <c r="F20" s="37">
        <v>37.786949152542377</v>
      </c>
      <c r="G20" s="37">
        <v>1.5535593220338992</v>
      </c>
      <c r="H20" s="37">
        <v>6.7966101694915251E-2</v>
      </c>
      <c r="I20" s="37">
        <v>60.259152542372881</v>
      </c>
      <c r="J20" s="37">
        <v>100</v>
      </c>
      <c r="M20" s="2">
        <v>2010</v>
      </c>
      <c r="N20" t="s">
        <v>38</v>
      </c>
      <c r="O20" t="s">
        <v>414</v>
      </c>
      <c r="P20" s="31">
        <v>59</v>
      </c>
      <c r="Q20" s="31"/>
      <c r="R20" s="1">
        <f t="shared" si="1"/>
        <v>3.5593220338983052E-4</v>
      </c>
      <c r="S20" s="1">
        <f t="shared" si="2"/>
        <v>3.7118644067796609E-4</v>
      </c>
      <c r="T20" s="1">
        <f t="shared" si="3"/>
        <v>2.3559322033898309E-4</v>
      </c>
    </row>
    <row r="21" spans="1:20">
      <c r="A21" s="35" t="s">
        <v>619</v>
      </c>
      <c r="B21" s="37">
        <v>5.3333333333333332E-3</v>
      </c>
      <c r="C21" s="37">
        <v>0</v>
      </c>
      <c r="D21" s="37">
        <v>0</v>
      </c>
      <c r="E21" s="37">
        <v>19.921111111111109</v>
      </c>
      <c r="F21" s="37">
        <v>4.4493333333333327</v>
      </c>
      <c r="G21" s="37">
        <v>17.813111111111116</v>
      </c>
      <c r="H21" s="37">
        <v>2.5468888888888888</v>
      </c>
      <c r="I21" s="37">
        <v>55.264222222222223</v>
      </c>
      <c r="J21" s="37">
        <v>100</v>
      </c>
      <c r="M21" s="2">
        <v>2011</v>
      </c>
      <c r="N21" t="s">
        <v>37</v>
      </c>
      <c r="O21" t="s">
        <v>36</v>
      </c>
      <c r="P21" s="31">
        <v>45</v>
      </c>
      <c r="Q21" s="31"/>
      <c r="R21" s="1">
        <f t="shared" si="1"/>
        <v>5.3333333333333333E-5</v>
      </c>
      <c r="S21" s="1">
        <f t="shared" si="2"/>
        <v>0</v>
      </c>
      <c r="T21" s="1">
        <f t="shared" si="3"/>
        <v>0</v>
      </c>
    </row>
    <row r="22" spans="1:20">
      <c r="A22" s="35" t="s">
        <v>620</v>
      </c>
      <c r="B22" s="37">
        <v>0.46047619047619048</v>
      </c>
      <c r="C22" s="37">
        <v>1.1904761904761906E-3</v>
      </c>
      <c r="D22" s="37">
        <v>2.4107142857142856</v>
      </c>
      <c r="E22" s="37">
        <v>17.87952380952381</v>
      </c>
      <c r="F22" s="37">
        <v>20.674642857142857</v>
      </c>
      <c r="G22" s="37">
        <v>1.6891666666666663</v>
      </c>
      <c r="H22" s="37">
        <v>15.330714285714283</v>
      </c>
      <c r="I22" s="37">
        <v>41.553571428571452</v>
      </c>
      <c r="J22" s="37">
        <v>100.00000000000003</v>
      </c>
      <c r="M22" s="2">
        <v>2011</v>
      </c>
      <c r="N22" t="s">
        <v>37</v>
      </c>
      <c r="O22" t="s">
        <v>39</v>
      </c>
      <c r="P22" s="31">
        <v>84</v>
      </c>
      <c r="Q22" s="31"/>
      <c r="R22" s="1">
        <f t="shared" si="1"/>
        <v>4.6047619047619049E-3</v>
      </c>
      <c r="S22" s="1">
        <f t="shared" si="2"/>
        <v>1.1904761904761905E-5</v>
      </c>
      <c r="T22" s="1">
        <f t="shared" si="3"/>
        <v>2.4107142857142855E-2</v>
      </c>
    </row>
    <row r="23" spans="1:20">
      <c r="A23" s="35" t="s">
        <v>621</v>
      </c>
      <c r="B23" s="37">
        <v>7.6249999999999998E-2</v>
      </c>
      <c r="C23" s="37">
        <v>1.609375E-2</v>
      </c>
      <c r="D23" s="37">
        <v>7.8125000000000004E-4</v>
      </c>
      <c r="E23" s="37">
        <v>10.22875</v>
      </c>
      <c r="F23" s="37">
        <v>10.036875</v>
      </c>
      <c r="G23" s="37">
        <v>29.328593749999992</v>
      </c>
      <c r="H23" s="37">
        <v>0.24734375</v>
      </c>
      <c r="I23" s="37">
        <v>50.065312500000019</v>
      </c>
      <c r="J23" s="37">
        <v>100.00000000000001</v>
      </c>
      <c r="M23" s="2">
        <v>2011</v>
      </c>
      <c r="N23" t="s">
        <v>38</v>
      </c>
      <c r="O23" t="s">
        <v>36</v>
      </c>
      <c r="P23" s="31">
        <v>64</v>
      </c>
      <c r="Q23" s="31"/>
      <c r="R23" s="1">
        <f t="shared" si="1"/>
        <v>7.6249999999999994E-4</v>
      </c>
      <c r="S23" s="1">
        <f t="shared" si="2"/>
        <v>1.609375E-4</v>
      </c>
      <c r="T23" s="1">
        <f t="shared" si="3"/>
        <v>7.8125000000000002E-6</v>
      </c>
    </row>
    <row r="24" spans="1:20">
      <c r="A24" s="35" t="s">
        <v>622</v>
      </c>
      <c r="B24" s="37">
        <v>1.0874999999999999E-2</v>
      </c>
      <c r="C24" s="37">
        <v>1.0499999999999999E-2</v>
      </c>
      <c r="D24" s="37">
        <v>1.6250000000000001E-2</v>
      </c>
      <c r="E24" s="37">
        <v>9.1391249999999999</v>
      </c>
      <c r="F24" s="37">
        <v>49.384</v>
      </c>
      <c r="G24" s="37">
        <v>3.7198749999999996</v>
      </c>
      <c r="H24" s="37">
        <v>4.3544999999999998</v>
      </c>
      <c r="I24" s="37">
        <v>33.364874999999977</v>
      </c>
      <c r="J24" s="37">
        <v>99.999999999999972</v>
      </c>
      <c r="M24" s="2">
        <v>2011</v>
      </c>
      <c r="N24" t="s">
        <v>38</v>
      </c>
      <c r="O24" t="s">
        <v>39</v>
      </c>
      <c r="P24" s="31">
        <v>80</v>
      </c>
      <c r="Q24" s="31"/>
      <c r="R24" s="1">
        <f t="shared" si="1"/>
        <v>1.0874999999999999E-4</v>
      </c>
      <c r="S24" s="1">
        <f t="shared" si="2"/>
        <v>1.0499999999999999E-4</v>
      </c>
      <c r="T24" s="1">
        <f t="shared" si="3"/>
        <v>1.6249999999999999E-4</v>
      </c>
    </row>
    <row r="25" spans="1:20">
      <c r="A25" s="35" t="s">
        <v>623</v>
      </c>
      <c r="B25" s="37">
        <v>2.6379310344827586E-2</v>
      </c>
      <c r="C25" s="37">
        <v>7.4137931034482752E-3</v>
      </c>
      <c r="D25" s="37">
        <v>3.9655172413793106E-3</v>
      </c>
      <c r="E25" s="37">
        <v>8.8593103448275876</v>
      </c>
      <c r="F25" s="37">
        <v>2.4394827586206898</v>
      </c>
      <c r="G25" s="37">
        <v>22.865862068965505</v>
      </c>
      <c r="H25" s="37">
        <v>9.66</v>
      </c>
      <c r="I25" s="37">
        <v>56.137586206896565</v>
      </c>
      <c r="J25" s="37">
        <v>100</v>
      </c>
      <c r="M25" s="2">
        <v>2012</v>
      </c>
      <c r="N25" t="s">
        <v>38</v>
      </c>
      <c r="O25" t="s">
        <v>36</v>
      </c>
      <c r="P25" s="31">
        <v>58</v>
      </c>
      <c r="Q25" s="31"/>
      <c r="R25" s="1">
        <f t="shared" si="1"/>
        <v>2.6379310344827584E-4</v>
      </c>
      <c r="S25" s="1">
        <f t="shared" si="2"/>
        <v>7.4137931034482757E-5</v>
      </c>
      <c r="T25" s="1">
        <f t="shared" si="3"/>
        <v>3.9655172413793107E-5</v>
      </c>
    </row>
    <row r="26" spans="1:20">
      <c r="A26" s="35" t="s">
        <v>624</v>
      </c>
      <c r="B26" s="37">
        <v>0</v>
      </c>
      <c r="C26" s="37">
        <v>2.8461538461538465E-2</v>
      </c>
      <c r="D26" s="37">
        <v>1.5384615384615385E-3</v>
      </c>
      <c r="E26" s="37">
        <v>7.7327692307692324</v>
      </c>
      <c r="F26" s="37">
        <v>10.951846153846153</v>
      </c>
      <c r="G26" s="37">
        <v>3.2838461538461541</v>
      </c>
      <c r="H26" s="37">
        <v>1.427846153846154</v>
      </c>
      <c r="I26" s="37">
        <v>76.573692307692284</v>
      </c>
      <c r="J26" s="37">
        <v>99.999999999999972</v>
      </c>
      <c r="M26" s="2">
        <v>2012</v>
      </c>
      <c r="N26" t="s">
        <v>38</v>
      </c>
      <c r="O26" t="s">
        <v>39</v>
      </c>
      <c r="P26" s="31">
        <v>65</v>
      </c>
      <c r="Q26" s="31"/>
      <c r="R26" s="1">
        <f t="shared" si="1"/>
        <v>0</v>
      </c>
      <c r="S26" s="1">
        <f t="shared" si="2"/>
        <v>2.8461538461538468E-4</v>
      </c>
      <c r="T26" s="1">
        <f t="shared" si="3"/>
        <v>1.5384615384615384E-5</v>
      </c>
    </row>
    <row r="27" spans="1:20">
      <c r="A27" s="35" t="s">
        <v>625</v>
      </c>
      <c r="B27" s="37">
        <v>0.87340206185567026</v>
      </c>
      <c r="C27" s="37">
        <v>0.12268041237113403</v>
      </c>
      <c r="D27" s="37">
        <v>0.64268041237113405</v>
      </c>
      <c r="E27" s="37">
        <v>7.2492783505154632</v>
      </c>
      <c r="F27" s="37">
        <v>1.3338144329896906</v>
      </c>
      <c r="G27" s="37">
        <v>30.108350515463911</v>
      </c>
      <c r="H27" s="37">
        <v>9.2380412371134017</v>
      </c>
      <c r="I27" s="37">
        <v>50.431752577319592</v>
      </c>
      <c r="J27" s="37">
        <v>100</v>
      </c>
      <c r="M27" s="2">
        <v>2013</v>
      </c>
      <c r="N27" t="s">
        <v>37</v>
      </c>
      <c r="O27" t="s">
        <v>36</v>
      </c>
      <c r="P27" s="31">
        <v>97</v>
      </c>
      <c r="Q27" s="31"/>
      <c r="R27" s="1">
        <f t="shared" si="1"/>
        <v>8.7340206185567027E-3</v>
      </c>
      <c r="S27" s="1">
        <f t="shared" si="2"/>
        <v>1.2268041237113404E-3</v>
      </c>
      <c r="T27" s="1">
        <f t="shared" si="3"/>
        <v>6.4268041237113402E-3</v>
      </c>
    </row>
    <row r="28" spans="1:20">
      <c r="A28" s="35" t="s">
        <v>626</v>
      </c>
      <c r="B28" s="37">
        <v>1.191290322580645</v>
      </c>
      <c r="C28" s="37">
        <v>0.34403225806451615</v>
      </c>
      <c r="D28" s="37">
        <v>4.6935483870967742E-2</v>
      </c>
      <c r="E28" s="37">
        <v>1.6683870967741932</v>
      </c>
      <c r="F28" s="37">
        <v>12.877419354838709</v>
      </c>
      <c r="G28" s="37">
        <v>0.67516129032258065</v>
      </c>
      <c r="H28" s="37">
        <v>21.757741935483871</v>
      </c>
      <c r="I28" s="37">
        <v>61.439032258064508</v>
      </c>
      <c r="J28" s="37">
        <v>100</v>
      </c>
      <c r="M28" s="2">
        <v>2013</v>
      </c>
      <c r="N28" t="s">
        <v>37</v>
      </c>
      <c r="O28" t="s">
        <v>415</v>
      </c>
      <c r="P28" s="31">
        <v>62</v>
      </c>
      <c r="Q28" s="31"/>
      <c r="R28" s="1">
        <f t="shared" si="1"/>
        <v>1.1912903225806451E-2</v>
      </c>
      <c r="S28" s="1">
        <f t="shared" si="2"/>
        <v>3.4403225806451613E-3</v>
      </c>
      <c r="T28" s="1">
        <f t="shared" si="3"/>
        <v>4.693548387096774E-4</v>
      </c>
    </row>
    <row r="29" spans="1:20">
      <c r="A29" s="35" t="s">
        <v>627</v>
      </c>
      <c r="B29" s="37">
        <v>0</v>
      </c>
      <c r="C29" s="37">
        <v>3.5150000000000001</v>
      </c>
      <c r="D29" s="37">
        <v>5.7142857142857143E-3</v>
      </c>
      <c r="E29" s="37">
        <v>3.2142857142857142E-3</v>
      </c>
      <c r="F29" s="37">
        <v>13.297857142857142</v>
      </c>
      <c r="G29" s="37">
        <v>0.25428571428571434</v>
      </c>
      <c r="H29" s="37">
        <v>0.31107142857142855</v>
      </c>
      <c r="I29" s="37">
        <v>82.612857142857138</v>
      </c>
      <c r="J29" s="37">
        <v>100</v>
      </c>
      <c r="M29" s="2">
        <v>2013</v>
      </c>
      <c r="N29" t="s">
        <v>37</v>
      </c>
      <c r="O29" t="s">
        <v>414</v>
      </c>
      <c r="P29" s="31">
        <v>28</v>
      </c>
      <c r="Q29" s="31"/>
      <c r="R29" s="1">
        <f t="shared" si="1"/>
        <v>0</v>
      </c>
      <c r="S29" s="1">
        <f t="shared" si="2"/>
        <v>3.5150000000000001E-2</v>
      </c>
      <c r="T29" s="1">
        <f t="shared" si="3"/>
        <v>5.7142857142857142E-5</v>
      </c>
    </row>
    <row r="30" spans="1:20">
      <c r="A30" s="35" t="s">
        <v>628</v>
      </c>
      <c r="B30" s="37">
        <v>0</v>
      </c>
      <c r="C30" s="37">
        <v>2.6923076923076922E-3</v>
      </c>
      <c r="D30" s="37">
        <v>0</v>
      </c>
      <c r="E30" s="37">
        <v>9.6501923076923077</v>
      </c>
      <c r="F30" s="37">
        <v>6.6338461538461537</v>
      </c>
      <c r="G30" s="37">
        <v>13.138653846153842</v>
      </c>
      <c r="H30" s="37">
        <v>18.851923076923079</v>
      </c>
      <c r="I30" s="37">
        <v>51.722692307692299</v>
      </c>
      <c r="J30" s="37">
        <v>99.999999999999986</v>
      </c>
      <c r="M30" s="2">
        <v>2013</v>
      </c>
      <c r="N30" t="s">
        <v>38</v>
      </c>
      <c r="O30" t="s">
        <v>36</v>
      </c>
      <c r="P30" s="31">
        <v>52</v>
      </c>
      <c r="Q30" s="31"/>
      <c r="R30" s="1">
        <f t="shared" si="1"/>
        <v>0</v>
      </c>
      <c r="S30" s="1">
        <f t="shared" si="2"/>
        <v>2.6923076923076923E-5</v>
      </c>
      <c r="T30" s="1">
        <f t="shared" si="3"/>
        <v>0</v>
      </c>
    </row>
    <row r="31" spans="1:20">
      <c r="A31" s="35" t="s">
        <v>629</v>
      </c>
      <c r="B31" s="37">
        <v>0</v>
      </c>
      <c r="C31" s="37">
        <v>4.6341463414634153E-3</v>
      </c>
      <c r="D31" s="37">
        <v>0.28853658536585369</v>
      </c>
      <c r="E31" s="37">
        <v>2.2190243902439022</v>
      </c>
      <c r="F31" s="37">
        <v>13.036341463414635</v>
      </c>
      <c r="G31" s="37">
        <v>12.331951219512188</v>
      </c>
      <c r="H31" s="37">
        <v>21.05951219512195</v>
      </c>
      <c r="I31" s="37">
        <v>51.059999999999981</v>
      </c>
      <c r="J31" s="37">
        <v>99.999999999999972</v>
      </c>
      <c r="M31" s="2">
        <v>2013</v>
      </c>
      <c r="N31" t="s">
        <v>38</v>
      </c>
      <c r="O31" t="s">
        <v>415</v>
      </c>
      <c r="P31" s="31">
        <v>41</v>
      </c>
      <c r="Q31" s="31"/>
      <c r="R31" s="1">
        <f t="shared" si="1"/>
        <v>0</v>
      </c>
      <c r="S31" s="1">
        <f t="shared" si="2"/>
        <v>4.634146341463415E-5</v>
      </c>
      <c r="T31" s="1">
        <f t="shared" si="3"/>
        <v>2.8853658536585371E-3</v>
      </c>
    </row>
    <row r="32" spans="1:20">
      <c r="A32" s="35" t="s">
        <v>630</v>
      </c>
      <c r="B32" s="37">
        <v>0</v>
      </c>
      <c r="C32" s="37">
        <v>3.6842105263157898E-2</v>
      </c>
      <c r="D32" s="37">
        <v>0</v>
      </c>
      <c r="E32" s="37">
        <v>10.38421052631579</v>
      </c>
      <c r="F32" s="37">
        <v>21.021052631578947</v>
      </c>
      <c r="G32" s="37">
        <v>0.53157894736842104</v>
      </c>
      <c r="H32" s="37">
        <v>0</v>
      </c>
      <c r="I32" s="37">
        <v>68.026315789473685</v>
      </c>
      <c r="J32" s="37">
        <v>100</v>
      </c>
      <c r="M32" s="2">
        <v>2013</v>
      </c>
      <c r="N32" t="s">
        <v>38</v>
      </c>
      <c r="O32" t="s">
        <v>414</v>
      </c>
      <c r="P32" s="31">
        <v>19</v>
      </c>
      <c r="Q32" s="31"/>
      <c r="R32" s="1">
        <f t="shared" si="1"/>
        <v>0</v>
      </c>
      <c r="S32" s="1">
        <f t="shared" si="2"/>
        <v>3.6842105263157896E-4</v>
      </c>
      <c r="T32" s="1">
        <f t="shared" si="3"/>
        <v>0</v>
      </c>
    </row>
    <row r="33" spans="1:20">
      <c r="A33" s="35" t="s">
        <v>631</v>
      </c>
      <c r="B33" s="37">
        <v>0</v>
      </c>
      <c r="C33" s="37">
        <v>0</v>
      </c>
      <c r="D33" s="37">
        <v>0</v>
      </c>
      <c r="E33" s="37">
        <v>0</v>
      </c>
      <c r="F33" s="37">
        <v>0</v>
      </c>
      <c r="G33" s="37">
        <v>61.111111111111114</v>
      </c>
      <c r="H33" s="37">
        <v>38.444444444444443</v>
      </c>
      <c r="I33" s="37">
        <v>0.44444444444444448</v>
      </c>
      <c r="J33" s="37">
        <v>100</v>
      </c>
      <c r="M33" s="2">
        <v>2014</v>
      </c>
      <c r="N33" t="s">
        <v>35</v>
      </c>
      <c r="O33" t="s">
        <v>36</v>
      </c>
      <c r="P33" s="31">
        <v>18</v>
      </c>
      <c r="Q33" s="31"/>
      <c r="R33" s="1">
        <f t="shared" si="1"/>
        <v>0</v>
      </c>
      <c r="S33" s="1">
        <f t="shared" si="2"/>
        <v>0</v>
      </c>
      <c r="T33" s="1">
        <f t="shared" si="3"/>
        <v>0</v>
      </c>
    </row>
    <row r="34" spans="1:20">
      <c r="A34" s="35" t="s">
        <v>632</v>
      </c>
      <c r="B34" s="37">
        <v>0.22310344827586207</v>
      </c>
      <c r="C34" s="37">
        <v>4.7241379310344826E-2</v>
      </c>
      <c r="D34" s="37">
        <v>1.1118390804597702</v>
      </c>
      <c r="E34" s="37">
        <v>0.92678160919540231</v>
      </c>
      <c r="F34" s="37">
        <v>15.882413793103447</v>
      </c>
      <c r="G34" s="37">
        <v>2.3726436781609181</v>
      </c>
      <c r="H34" s="37">
        <v>8.5537931034482764</v>
      </c>
      <c r="I34" s="37">
        <v>70.882183908045974</v>
      </c>
      <c r="J34" s="37">
        <v>100</v>
      </c>
      <c r="M34" s="2">
        <v>2014</v>
      </c>
      <c r="N34" t="s">
        <v>35</v>
      </c>
      <c r="O34" t="s">
        <v>415</v>
      </c>
      <c r="P34" s="31">
        <v>81</v>
      </c>
      <c r="Q34" s="31"/>
      <c r="R34" s="1">
        <f t="shared" si="1"/>
        <v>2.2310344827586206E-3</v>
      </c>
      <c r="S34" s="1">
        <f t="shared" si="2"/>
        <v>4.7241379310344824E-4</v>
      </c>
      <c r="T34" s="1">
        <f t="shared" si="3"/>
        <v>1.1118390804597702E-2</v>
      </c>
    </row>
    <row r="35" spans="1:20">
      <c r="A35" s="35" t="s">
        <v>633</v>
      </c>
      <c r="B35" s="37">
        <v>1.9512195121951219E-3</v>
      </c>
      <c r="C35" s="37">
        <v>7.3170731707317073E-4</v>
      </c>
      <c r="D35" s="37">
        <v>4.3902439024390248E-3</v>
      </c>
      <c r="E35" s="37">
        <v>2.6829268292682925E-3</v>
      </c>
      <c r="F35" s="37">
        <v>17.399756097560978</v>
      </c>
      <c r="G35" s="37">
        <v>2.396097560975607</v>
      </c>
      <c r="H35" s="37">
        <v>2.3465853658536586</v>
      </c>
      <c r="I35" s="37">
        <v>77.84780487804872</v>
      </c>
      <c r="J35" s="37">
        <v>99.999999999999943</v>
      </c>
      <c r="M35" s="2">
        <v>2014</v>
      </c>
      <c r="N35" t="s">
        <v>35</v>
      </c>
      <c r="O35" t="s">
        <v>414</v>
      </c>
      <c r="P35" s="31">
        <v>41</v>
      </c>
      <c r="Q35" s="31"/>
      <c r="R35" s="1">
        <f t="shared" si="1"/>
        <v>1.9512195121951219E-5</v>
      </c>
      <c r="S35" s="1">
        <f t="shared" si="2"/>
        <v>7.3170731707317074E-6</v>
      </c>
      <c r="T35" s="1">
        <f t="shared" si="3"/>
        <v>4.3902439024390248E-5</v>
      </c>
    </row>
    <row r="36" spans="1:20">
      <c r="A36" s="35" t="s">
        <v>634</v>
      </c>
      <c r="B36" s="37">
        <v>0.119140625</v>
      </c>
      <c r="C36" s="37">
        <v>2.7996093750000002</v>
      </c>
      <c r="D36" s="37">
        <v>7.4843749999999973E-2</v>
      </c>
      <c r="E36" s="37">
        <v>11.192109375000001</v>
      </c>
      <c r="F36" s="37">
        <v>6.1392968749999994</v>
      </c>
      <c r="G36" s="37">
        <v>27.866093750000015</v>
      </c>
      <c r="H36" s="37">
        <v>15.772656250000001</v>
      </c>
      <c r="I36" s="37">
        <v>36.036249999999995</v>
      </c>
      <c r="J36" s="37">
        <v>100.00000000000001</v>
      </c>
      <c r="M36" s="2">
        <v>2014</v>
      </c>
      <c r="N36" t="s">
        <v>37</v>
      </c>
      <c r="O36" t="s">
        <v>36</v>
      </c>
      <c r="P36" s="31">
        <v>128</v>
      </c>
      <c r="Q36" s="31"/>
      <c r="R36" s="1">
        <f t="shared" si="1"/>
        <v>1.19140625E-3</v>
      </c>
      <c r="S36" s="1">
        <f t="shared" si="2"/>
        <v>2.7996093750000003E-2</v>
      </c>
      <c r="T36" s="1">
        <f t="shared" si="3"/>
        <v>7.4843749999999975E-4</v>
      </c>
    </row>
    <row r="37" spans="1:20">
      <c r="A37" s="35" t="s">
        <v>635</v>
      </c>
      <c r="B37" s="37">
        <v>0.53872727272727272</v>
      </c>
      <c r="C37" s="37">
        <v>1.2469090909090914</v>
      </c>
      <c r="D37" s="37">
        <v>0.35499999999999998</v>
      </c>
      <c r="E37" s="37">
        <v>0.89500000000000013</v>
      </c>
      <c r="F37" s="37">
        <v>4.2433636363636351</v>
      </c>
      <c r="G37" s="37">
        <v>13.408818181818187</v>
      </c>
      <c r="H37" s="37">
        <v>5.4109090909090911</v>
      </c>
      <c r="I37" s="37">
        <v>73.901272727272698</v>
      </c>
      <c r="J37" s="37">
        <v>99.999999999999972</v>
      </c>
      <c r="M37" s="2">
        <v>2014</v>
      </c>
      <c r="N37" t="s">
        <v>37</v>
      </c>
      <c r="O37" t="s">
        <v>415</v>
      </c>
      <c r="P37" s="31">
        <v>110</v>
      </c>
      <c r="Q37" s="31"/>
      <c r="R37" s="1">
        <f t="shared" si="1"/>
        <v>5.3872727272727275E-3</v>
      </c>
      <c r="S37" s="1">
        <f t="shared" si="2"/>
        <v>1.2469090909090914E-2</v>
      </c>
      <c r="T37" s="1">
        <f t="shared" si="3"/>
        <v>3.5499999999999998E-3</v>
      </c>
    </row>
    <row r="38" spans="1:20">
      <c r="A38" s="35" t="s">
        <v>636</v>
      </c>
      <c r="B38" s="37">
        <v>1.2580645161290323E-2</v>
      </c>
      <c r="C38" s="37">
        <v>5.3064516129032263E-2</v>
      </c>
      <c r="D38" s="37">
        <v>1.6453225806451612</v>
      </c>
      <c r="E38" s="37">
        <v>6.1290322580645165E-2</v>
      </c>
      <c r="F38" s="37">
        <v>12.447258064516129</v>
      </c>
      <c r="G38" s="37">
        <v>2.3138709677419333</v>
      </c>
      <c r="H38" s="37">
        <v>8.3870967741935476E-2</v>
      </c>
      <c r="I38" s="37">
        <v>83.38274193548385</v>
      </c>
      <c r="J38" s="37">
        <v>99.999999999999972</v>
      </c>
      <c r="M38" s="2">
        <v>2014</v>
      </c>
      <c r="N38" t="s">
        <v>37</v>
      </c>
      <c r="O38" t="s">
        <v>414</v>
      </c>
      <c r="P38" s="31">
        <v>62</v>
      </c>
      <c r="Q38" s="31"/>
      <c r="R38" s="1">
        <f t="shared" si="1"/>
        <v>1.2580645161290322E-4</v>
      </c>
      <c r="S38" s="1">
        <f t="shared" si="2"/>
        <v>5.3064516129032262E-4</v>
      </c>
      <c r="T38" s="1">
        <f t="shared" si="3"/>
        <v>1.6453225806451612E-2</v>
      </c>
    </row>
    <row r="39" spans="1:20">
      <c r="A39" s="35" t="s">
        <v>637</v>
      </c>
      <c r="B39" s="37">
        <v>5.4761904761904765E-3</v>
      </c>
      <c r="C39" s="37">
        <v>2.0079365079365082E-2</v>
      </c>
      <c r="D39" s="37">
        <v>1.0952380952380953E-2</v>
      </c>
      <c r="E39" s="37">
        <v>4.6016666666666666</v>
      </c>
      <c r="F39" s="37">
        <v>3.0123015873015873</v>
      </c>
      <c r="G39" s="37">
        <v>25.509285714285731</v>
      </c>
      <c r="H39" s="37">
        <v>8.1661111111111122</v>
      </c>
      <c r="I39" s="37">
        <v>58.674126984126993</v>
      </c>
      <c r="J39" s="37">
        <v>100.00000000000003</v>
      </c>
      <c r="M39" s="2">
        <v>2014</v>
      </c>
      <c r="N39" t="s">
        <v>38</v>
      </c>
      <c r="O39" t="s">
        <v>36</v>
      </c>
      <c r="P39" s="31">
        <v>126</v>
      </c>
      <c r="Q39" s="31"/>
      <c r="R39" s="1">
        <f t="shared" si="1"/>
        <v>5.4761904761904766E-5</v>
      </c>
      <c r="S39" s="1">
        <f t="shared" si="2"/>
        <v>2.0079365079365082E-4</v>
      </c>
      <c r="T39" s="1">
        <f t="shared" si="3"/>
        <v>1.0952380952380953E-4</v>
      </c>
    </row>
    <row r="40" spans="1:20">
      <c r="A40" s="35" t="s">
        <v>638</v>
      </c>
      <c r="B40" s="37">
        <v>6.3247863247863252E-3</v>
      </c>
      <c r="C40" s="37">
        <v>0.22017094017094016</v>
      </c>
      <c r="D40" s="37">
        <v>0.93085470085470079</v>
      </c>
      <c r="E40" s="37">
        <v>7.8224786324786324</v>
      </c>
      <c r="F40" s="37">
        <v>10.113931623931624</v>
      </c>
      <c r="G40" s="37">
        <v>9.1223076923076913</v>
      </c>
      <c r="H40" s="37">
        <v>2.2819658119658119</v>
      </c>
      <c r="I40" s="37">
        <v>69.501965811965803</v>
      </c>
      <c r="J40" s="37">
        <v>100</v>
      </c>
      <c r="M40" s="2">
        <v>2014</v>
      </c>
      <c r="N40" t="s">
        <v>38</v>
      </c>
      <c r="O40" t="s">
        <v>415</v>
      </c>
      <c r="P40" s="31">
        <v>117</v>
      </c>
      <c r="Q40" s="31"/>
      <c r="R40" s="1">
        <f t="shared" si="1"/>
        <v>6.3247863247863247E-5</v>
      </c>
      <c r="S40" s="1">
        <f t="shared" si="2"/>
        <v>2.2017094017094015E-3</v>
      </c>
      <c r="T40" s="1">
        <f t="shared" si="3"/>
        <v>9.3085470085470072E-3</v>
      </c>
    </row>
    <row r="41" spans="1:20">
      <c r="A41" s="35" t="s">
        <v>639</v>
      </c>
      <c r="B41" s="37">
        <v>0</v>
      </c>
      <c r="C41" s="37">
        <v>3.6363636363636368E-3</v>
      </c>
      <c r="D41" s="37">
        <v>2.27</v>
      </c>
      <c r="E41" s="37">
        <v>2.2631818181818186</v>
      </c>
      <c r="F41" s="37">
        <v>16.397727272727273</v>
      </c>
      <c r="G41" s="37">
        <v>12.407954545454544</v>
      </c>
      <c r="H41" s="37">
        <v>1.9668181818181818</v>
      </c>
      <c r="I41" s="37">
        <v>64.690681818181801</v>
      </c>
      <c r="J41" s="37">
        <v>99.999999999999986</v>
      </c>
      <c r="M41" s="2">
        <v>2014</v>
      </c>
      <c r="N41" t="s">
        <v>38</v>
      </c>
      <c r="O41" t="s">
        <v>414</v>
      </c>
      <c r="P41" s="31">
        <v>44</v>
      </c>
      <c r="Q41" s="31"/>
      <c r="R41" s="1">
        <f t="shared" si="1"/>
        <v>0</v>
      </c>
      <c r="S41" s="1">
        <f t="shared" si="2"/>
        <v>3.6363636363636371E-5</v>
      </c>
      <c r="T41" s="1">
        <f t="shared" si="3"/>
        <v>2.2700000000000001E-2</v>
      </c>
    </row>
    <row r="42" spans="1:20">
      <c r="A42" s="35" t="s">
        <v>640</v>
      </c>
      <c r="B42" s="37">
        <v>4.559333333333333</v>
      </c>
      <c r="C42" s="37">
        <v>0.88777777777777778</v>
      </c>
      <c r="D42" s="37">
        <v>3.6559999999999997</v>
      </c>
      <c r="E42" s="37">
        <v>13.957555555555555</v>
      </c>
      <c r="F42" s="37">
        <v>1.7487777777777778</v>
      </c>
      <c r="G42" s="37">
        <v>9.8280000000000118</v>
      </c>
      <c r="H42" s="37">
        <v>0.14744444444444443</v>
      </c>
      <c r="I42" s="37">
        <v>65.215111111111099</v>
      </c>
      <c r="J42" s="37">
        <v>100</v>
      </c>
      <c r="M42" s="2">
        <v>2015</v>
      </c>
      <c r="N42" t="s">
        <v>35</v>
      </c>
      <c r="O42" t="s">
        <v>36</v>
      </c>
      <c r="P42" s="31">
        <v>90</v>
      </c>
      <c r="Q42" s="31"/>
      <c r="R42" s="1">
        <f t="shared" si="1"/>
        <v>4.5593333333333333E-2</v>
      </c>
      <c r="S42" s="1">
        <f t="shared" si="2"/>
        <v>8.8777777777777778E-3</v>
      </c>
      <c r="T42" s="1">
        <f t="shared" si="3"/>
        <v>3.6559999999999995E-2</v>
      </c>
    </row>
    <row r="43" spans="1:20">
      <c r="A43" s="35" t="s">
        <v>641</v>
      </c>
      <c r="B43" s="37">
        <v>4.2083333333333327E-2</v>
      </c>
      <c r="C43" s="37">
        <v>3.124166666666667</v>
      </c>
      <c r="D43" s="37">
        <v>1.030416666666667</v>
      </c>
      <c r="E43" s="37">
        <v>13.445277777777779</v>
      </c>
      <c r="F43" s="37">
        <v>9.722222222222223E-4</v>
      </c>
      <c r="G43" s="37">
        <v>40.575277777777778</v>
      </c>
      <c r="H43" s="37">
        <v>0.13597222222222224</v>
      </c>
      <c r="I43" s="37">
        <v>41.645833333333329</v>
      </c>
      <c r="J43" s="37">
        <v>100</v>
      </c>
      <c r="M43" s="2">
        <v>2015</v>
      </c>
      <c r="N43" t="s">
        <v>35</v>
      </c>
      <c r="O43" t="s">
        <v>415</v>
      </c>
      <c r="P43" s="31">
        <v>72</v>
      </c>
      <c r="Q43" s="31"/>
      <c r="R43" s="1">
        <f t="shared" si="1"/>
        <v>4.2083333333333328E-4</v>
      </c>
      <c r="S43" s="1">
        <f t="shared" si="2"/>
        <v>3.1241666666666671E-2</v>
      </c>
      <c r="T43" s="1">
        <f t="shared" si="3"/>
        <v>1.030416666666667E-2</v>
      </c>
    </row>
    <row r="44" spans="1:20">
      <c r="A44" s="35" t="s">
        <v>642</v>
      </c>
      <c r="B44" s="37">
        <v>0</v>
      </c>
      <c r="C44" s="37">
        <v>0</v>
      </c>
      <c r="D44" s="37">
        <v>0</v>
      </c>
      <c r="E44" s="37">
        <v>8.8011999999999997</v>
      </c>
      <c r="F44" s="37">
        <v>0</v>
      </c>
      <c r="G44" s="37">
        <v>4.4399999999999995E-2</v>
      </c>
      <c r="H44" s="37">
        <v>12.2464</v>
      </c>
      <c r="I44" s="37">
        <v>78.907999999999987</v>
      </c>
      <c r="J44" s="37">
        <v>99.999999999999986</v>
      </c>
      <c r="M44" s="2">
        <v>2015</v>
      </c>
      <c r="N44" t="s">
        <v>35</v>
      </c>
      <c r="O44" t="s">
        <v>414</v>
      </c>
      <c r="P44" s="31">
        <v>25</v>
      </c>
      <c r="Q44" s="31"/>
      <c r="R44" s="1">
        <f t="shared" si="1"/>
        <v>0</v>
      </c>
      <c r="S44" s="1">
        <f t="shared" si="2"/>
        <v>0</v>
      </c>
      <c r="T44" s="1">
        <f t="shared" si="3"/>
        <v>0</v>
      </c>
    </row>
    <row r="45" spans="1:20">
      <c r="A45" s="35" t="s">
        <v>643</v>
      </c>
      <c r="B45" s="37">
        <v>0</v>
      </c>
      <c r="C45" s="37">
        <v>0</v>
      </c>
      <c r="D45" s="37">
        <v>4.672897196261683E-4</v>
      </c>
      <c r="E45" s="37">
        <v>8.3317757009345801</v>
      </c>
      <c r="F45" s="37">
        <v>0.82233644859813082</v>
      </c>
      <c r="G45" s="37">
        <v>48.9592523364486</v>
      </c>
      <c r="H45" s="37">
        <v>13.425327102803738</v>
      </c>
      <c r="I45" s="37">
        <v>28.460841121495328</v>
      </c>
      <c r="J45" s="37">
        <v>100</v>
      </c>
      <c r="M45" s="2">
        <v>2015</v>
      </c>
      <c r="N45" t="s">
        <v>37</v>
      </c>
      <c r="O45" t="s">
        <v>36</v>
      </c>
      <c r="P45" s="31">
        <v>107</v>
      </c>
      <c r="Q45" s="31"/>
      <c r="R45" s="1">
        <f t="shared" si="1"/>
        <v>0</v>
      </c>
      <c r="S45" s="1">
        <f t="shared" si="2"/>
        <v>0</v>
      </c>
      <c r="T45" s="1">
        <f t="shared" si="3"/>
        <v>4.6728971962616834E-6</v>
      </c>
    </row>
    <row r="46" spans="1:20">
      <c r="A46" s="35" t="s">
        <v>644</v>
      </c>
      <c r="B46" s="37">
        <v>6.8345323741007195E-4</v>
      </c>
      <c r="C46" s="37">
        <v>1.1380215827338125</v>
      </c>
      <c r="D46" s="37">
        <v>0.72985611510791371</v>
      </c>
      <c r="E46" s="37">
        <v>5.4790287769784181</v>
      </c>
      <c r="F46" s="37">
        <v>7.537014388489208</v>
      </c>
      <c r="G46" s="37">
        <v>25.148381294964029</v>
      </c>
      <c r="H46" s="37">
        <v>10.141438848920863</v>
      </c>
      <c r="I46" s="37">
        <v>49.825575539568348</v>
      </c>
      <c r="J46" s="37">
        <v>100</v>
      </c>
      <c r="M46" s="2">
        <v>2015</v>
      </c>
      <c r="N46" t="s">
        <v>37</v>
      </c>
      <c r="O46" t="s">
        <v>415</v>
      </c>
      <c r="P46" s="31">
        <v>278</v>
      </c>
      <c r="Q46" s="31"/>
      <c r="R46" s="1">
        <f t="shared" si="1"/>
        <v>6.8345323741007193E-6</v>
      </c>
      <c r="S46" s="1">
        <f t="shared" si="2"/>
        <v>1.1380215827338124E-2</v>
      </c>
      <c r="T46" s="1">
        <f t="shared" si="3"/>
        <v>7.2985611510791373E-3</v>
      </c>
    </row>
    <row r="47" spans="1:20">
      <c r="A47" s="35" t="s">
        <v>645</v>
      </c>
      <c r="B47" s="37">
        <v>0</v>
      </c>
      <c r="C47" s="37">
        <v>1.1756756756756758E-2</v>
      </c>
      <c r="D47" s="37">
        <v>3.135135135135135E-2</v>
      </c>
      <c r="E47" s="37">
        <v>17.324054054054056</v>
      </c>
      <c r="F47" s="37">
        <v>9.298783783783783</v>
      </c>
      <c r="G47" s="37">
        <v>7.5281081081081096</v>
      </c>
      <c r="H47" s="37">
        <v>0.78729729729729736</v>
      </c>
      <c r="I47" s="37">
        <v>65.018648648648679</v>
      </c>
      <c r="J47" s="37">
        <v>100.00000000000003</v>
      </c>
      <c r="M47" s="2">
        <v>2015</v>
      </c>
      <c r="N47" t="s">
        <v>37</v>
      </c>
      <c r="O47" t="s">
        <v>414</v>
      </c>
      <c r="P47" s="31">
        <v>74</v>
      </c>
      <c r="Q47" s="31"/>
      <c r="R47" s="1">
        <f t="shared" si="1"/>
        <v>0</v>
      </c>
      <c r="S47" s="1">
        <f t="shared" si="2"/>
        <v>1.1756756756756758E-4</v>
      </c>
      <c r="T47" s="1">
        <f t="shared" si="3"/>
        <v>3.1351351351351352E-4</v>
      </c>
    </row>
    <row r="48" spans="1:20">
      <c r="A48" s="35" t="s">
        <v>646</v>
      </c>
      <c r="B48" s="37">
        <v>5.0420168067226894E-3</v>
      </c>
      <c r="C48" s="37">
        <v>1.4789915966386553E-2</v>
      </c>
      <c r="D48" s="37">
        <v>1.4033613445378151E-2</v>
      </c>
      <c r="E48" s="37">
        <v>14.130084033613446</v>
      </c>
      <c r="F48" s="37">
        <v>4.4775630252100838</v>
      </c>
      <c r="G48" s="37">
        <v>15.187563025210091</v>
      </c>
      <c r="H48" s="37">
        <v>26.314117647058822</v>
      </c>
      <c r="I48" s="37">
        <v>39.856806722689093</v>
      </c>
      <c r="J48" s="37">
        <v>100.00000000000003</v>
      </c>
      <c r="M48" s="2">
        <v>2015</v>
      </c>
      <c r="N48" t="s">
        <v>38</v>
      </c>
      <c r="O48" t="s">
        <v>36</v>
      </c>
      <c r="P48" s="31">
        <v>119</v>
      </c>
      <c r="Q48" s="31"/>
      <c r="R48" s="1">
        <f t="shared" si="1"/>
        <v>5.0420168067226892E-5</v>
      </c>
      <c r="S48" s="1">
        <f t="shared" si="2"/>
        <v>1.4789915966386552E-4</v>
      </c>
      <c r="T48" s="1">
        <f t="shared" si="3"/>
        <v>1.4033613445378152E-4</v>
      </c>
    </row>
    <row r="49" spans="1:20">
      <c r="A49" s="35" t="s">
        <v>647</v>
      </c>
      <c r="B49" s="37">
        <v>2.0408163265306124E-3</v>
      </c>
      <c r="C49" s="37">
        <v>2.4591836734693881E-2</v>
      </c>
      <c r="D49" s="37">
        <v>0.58656462585034008</v>
      </c>
      <c r="E49" s="37">
        <v>14.961190476190474</v>
      </c>
      <c r="F49" s="37">
        <v>1.6222789115646259</v>
      </c>
      <c r="G49" s="37">
        <v>26.461394557823127</v>
      </c>
      <c r="H49" s="37">
        <v>4.9825170068027207</v>
      </c>
      <c r="I49" s="37">
        <v>51.359421768707477</v>
      </c>
      <c r="J49" s="37">
        <v>100</v>
      </c>
      <c r="M49" s="2">
        <v>2015</v>
      </c>
      <c r="N49" t="s">
        <v>38</v>
      </c>
      <c r="O49" t="s">
        <v>39</v>
      </c>
      <c r="P49" s="31">
        <v>294</v>
      </c>
      <c r="Q49" s="31"/>
      <c r="R49" s="1">
        <f t="shared" si="1"/>
        <v>2.0408163265306126E-5</v>
      </c>
      <c r="S49" s="1">
        <f t="shared" si="2"/>
        <v>2.4591836734693881E-4</v>
      </c>
      <c r="T49" s="1">
        <f t="shared" si="3"/>
        <v>5.8656462585034005E-3</v>
      </c>
    </row>
    <row r="50" spans="1:20">
      <c r="P50" s="31"/>
      <c r="Q50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0"/>
  <sheetViews>
    <sheetView topLeftCell="F273" workbookViewId="0">
      <selection activeCell="I4" sqref="I4"/>
    </sheetView>
  </sheetViews>
  <sheetFormatPr defaultRowHeight="14.25"/>
  <cols>
    <col min="9" max="9" width="16" bestFit="1" customWidth="1"/>
  </cols>
  <sheetData>
    <row r="2" spans="1:27">
      <c r="A2" t="s">
        <v>12</v>
      </c>
      <c r="C2" t="s">
        <v>13</v>
      </c>
    </row>
    <row r="3" spans="1:27">
      <c r="A3" t="s">
        <v>14</v>
      </c>
      <c r="B3" t="s">
        <v>15</v>
      </c>
      <c r="C3" t="s">
        <v>5</v>
      </c>
      <c r="D3" t="s">
        <v>6</v>
      </c>
      <c r="E3" t="s">
        <v>16</v>
      </c>
      <c r="F3" t="s">
        <v>17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</row>
    <row r="4" spans="1:27">
      <c r="A4" t="s">
        <v>18</v>
      </c>
      <c r="B4">
        <v>2000</v>
      </c>
      <c r="C4">
        <v>9019</v>
      </c>
      <c r="D4">
        <v>14414</v>
      </c>
      <c r="I4" t="s">
        <v>42</v>
      </c>
      <c r="J4" t="s">
        <v>15</v>
      </c>
      <c r="K4" t="s">
        <v>14</v>
      </c>
      <c r="L4" t="s">
        <v>43</v>
      </c>
      <c r="M4" t="s">
        <v>19</v>
      </c>
      <c r="N4" t="s">
        <v>5</v>
      </c>
      <c r="O4" t="s">
        <v>6</v>
      </c>
      <c r="P4" t="s">
        <v>16</v>
      </c>
      <c r="Q4" t="s">
        <v>17</v>
      </c>
      <c r="T4" t="s">
        <v>650</v>
      </c>
      <c r="U4" t="s">
        <v>15</v>
      </c>
      <c r="V4" t="s">
        <v>19</v>
      </c>
      <c r="W4" t="s">
        <v>649</v>
      </c>
      <c r="X4" t="s">
        <v>5</v>
      </c>
      <c r="Y4" t="s">
        <v>6</v>
      </c>
      <c r="Z4" t="s">
        <v>16</v>
      </c>
      <c r="AA4" t="s">
        <v>17</v>
      </c>
    </row>
    <row r="5" spans="1:27">
      <c r="A5" t="s">
        <v>18</v>
      </c>
      <c r="B5">
        <v>2001</v>
      </c>
      <c r="C5">
        <v>12544</v>
      </c>
      <c r="D5">
        <v>15758</v>
      </c>
      <c r="E5">
        <v>4362</v>
      </c>
      <c r="F5">
        <v>8349</v>
      </c>
      <c r="I5" t="str">
        <f>CONCATENATE(K5,"_",J5,"_",L5)</f>
        <v>NWVI_2000_JUN</v>
      </c>
      <c r="J5">
        <v>2000</v>
      </c>
      <c r="K5" t="s">
        <v>36</v>
      </c>
      <c r="L5" t="s">
        <v>35</v>
      </c>
      <c r="M5">
        <v>6</v>
      </c>
      <c r="N5">
        <v>9</v>
      </c>
      <c r="O5">
        <v>40</v>
      </c>
      <c r="U5">
        <v>2000</v>
      </c>
      <c r="V5" t="s">
        <v>35</v>
      </c>
      <c r="W5" t="s">
        <v>651</v>
      </c>
      <c r="X5">
        <v>3205</v>
      </c>
      <c r="Y5">
        <v>4582</v>
      </c>
    </row>
    <row r="6" spans="1:27">
      <c r="A6" t="s">
        <v>18</v>
      </c>
      <c r="B6">
        <v>2002</v>
      </c>
      <c r="C6">
        <v>14960</v>
      </c>
      <c r="D6">
        <v>27600</v>
      </c>
      <c r="E6">
        <v>9773</v>
      </c>
      <c r="F6">
        <v>3690</v>
      </c>
      <c r="I6" t="str">
        <f t="shared" ref="I6:I69" si="0">CONCATENATE(K6,"_",J6,"_",L6)</f>
        <v>NWVI_2000_JUL</v>
      </c>
      <c r="J6">
        <v>2000</v>
      </c>
      <c r="K6" t="s">
        <v>36</v>
      </c>
      <c r="L6" t="s">
        <v>37</v>
      </c>
      <c r="M6">
        <v>7</v>
      </c>
      <c r="N6">
        <v>107</v>
      </c>
      <c r="O6">
        <v>404</v>
      </c>
      <c r="U6">
        <v>2000</v>
      </c>
      <c r="V6" t="s">
        <v>35</v>
      </c>
      <c r="W6" t="s">
        <v>652</v>
      </c>
      <c r="X6">
        <v>0</v>
      </c>
    </row>
    <row r="7" spans="1:27">
      <c r="A7" t="s">
        <v>18</v>
      </c>
      <c r="B7">
        <v>2003</v>
      </c>
      <c r="C7">
        <v>11641</v>
      </c>
      <c r="D7">
        <v>23448</v>
      </c>
      <c r="E7">
        <v>16850</v>
      </c>
      <c r="F7">
        <v>2840</v>
      </c>
      <c r="I7" t="str">
        <f t="shared" si="0"/>
        <v>NWVI_2000_AUG</v>
      </c>
      <c r="J7">
        <v>2000</v>
      </c>
      <c r="K7" t="s">
        <v>36</v>
      </c>
      <c r="L7" t="s">
        <v>38</v>
      </c>
      <c r="M7">
        <v>8</v>
      </c>
      <c r="N7">
        <v>116</v>
      </c>
      <c r="O7">
        <v>360</v>
      </c>
      <c r="U7">
        <v>2000</v>
      </c>
      <c r="V7" t="s">
        <v>37</v>
      </c>
      <c r="W7" t="s">
        <v>651</v>
      </c>
      <c r="X7">
        <v>2538</v>
      </c>
      <c r="Y7">
        <v>5147</v>
      </c>
    </row>
    <row r="8" spans="1:27">
      <c r="A8" t="s">
        <v>18</v>
      </c>
      <c r="B8">
        <v>2004</v>
      </c>
      <c r="C8">
        <v>13690</v>
      </c>
      <c r="D8">
        <v>33780</v>
      </c>
      <c r="E8">
        <v>14570</v>
      </c>
      <c r="F8">
        <v>1570</v>
      </c>
      <c r="I8" t="str">
        <f t="shared" si="0"/>
        <v>SWVI_2000_JUN</v>
      </c>
      <c r="J8">
        <v>2000</v>
      </c>
      <c r="K8" t="s">
        <v>39</v>
      </c>
      <c r="L8" t="s">
        <v>35</v>
      </c>
      <c r="M8">
        <v>6</v>
      </c>
      <c r="N8">
        <v>3205</v>
      </c>
      <c r="O8">
        <v>4582</v>
      </c>
      <c r="U8">
        <v>2000</v>
      </c>
      <c r="V8" t="s">
        <v>37</v>
      </c>
      <c r="W8" t="s">
        <v>652</v>
      </c>
      <c r="X8">
        <v>149</v>
      </c>
      <c r="Y8">
        <v>281</v>
      </c>
    </row>
    <row r="9" spans="1:27">
      <c r="A9" t="s">
        <v>18</v>
      </c>
      <c r="B9">
        <v>2005</v>
      </c>
      <c r="C9">
        <v>17444</v>
      </c>
      <c r="D9">
        <v>42533</v>
      </c>
      <c r="E9">
        <v>17001</v>
      </c>
      <c r="F9">
        <v>1960</v>
      </c>
      <c r="I9" t="str">
        <f t="shared" si="0"/>
        <v>SWVI_2000_JUL</v>
      </c>
      <c r="J9">
        <v>2000</v>
      </c>
      <c r="K9" t="s">
        <v>39</v>
      </c>
      <c r="L9" t="s">
        <v>37</v>
      </c>
      <c r="M9">
        <v>7</v>
      </c>
      <c r="N9">
        <v>2661</v>
      </c>
      <c r="O9">
        <v>5364</v>
      </c>
      <c r="U9">
        <v>2000</v>
      </c>
      <c r="V9" t="s">
        <v>38</v>
      </c>
      <c r="W9" t="s">
        <v>651</v>
      </c>
      <c r="X9">
        <v>2233</v>
      </c>
      <c r="Y9">
        <v>2103</v>
      </c>
    </row>
    <row r="10" spans="1:27">
      <c r="A10" t="s">
        <v>18</v>
      </c>
      <c r="B10">
        <v>2006</v>
      </c>
      <c r="C10">
        <v>22199</v>
      </c>
      <c r="D10">
        <v>32846</v>
      </c>
      <c r="E10">
        <v>10994</v>
      </c>
      <c r="F10">
        <v>4487</v>
      </c>
      <c r="I10" t="str">
        <f t="shared" si="0"/>
        <v>SWVI_2000_AUG</v>
      </c>
      <c r="J10">
        <v>2000</v>
      </c>
      <c r="K10" t="s">
        <v>39</v>
      </c>
      <c r="L10" t="s">
        <v>38</v>
      </c>
      <c r="M10">
        <v>8</v>
      </c>
      <c r="N10">
        <v>2310</v>
      </c>
      <c r="O10">
        <v>2222</v>
      </c>
      <c r="U10">
        <v>2000</v>
      </c>
      <c r="V10" t="s">
        <v>38</v>
      </c>
      <c r="W10" t="s">
        <v>652</v>
      </c>
      <c r="X10">
        <v>597</v>
      </c>
      <c r="Y10">
        <v>996</v>
      </c>
    </row>
    <row r="11" spans="1:27">
      <c r="A11" t="s">
        <v>18</v>
      </c>
      <c r="B11">
        <v>2007</v>
      </c>
      <c r="C11">
        <v>18583</v>
      </c>
      <c r="D11">
        <v>35610</v>
      </c>
      <c r="E11">
        <v>3925</v>
      </c>
      <c r="F11">
        <v>6917</v>
      </c>
      <c r="I11" t="str">
        <f t="shared" si="0"/>
        <v>SWVI_2000_SEP</v>
      </c>
      <c r="J11">
        <v>2000</v>
      </c>
      <c r="K11" t="s">
        <v>39</v>
      </c>
      <c r="L11" t="s">
        <v>40</v>
      </c>
      <c r="M11">
        <v>9</v>
      </c>
      <c r="N11">
        <v>611</v>
      </c>
      <c r="O11">
        <v>1442</v>
      </c>
      <c r="U11">
        <v>2000</v>
      </c>
      <c r="V11" t="s">
        <v>40</v>
      </c>
      <c r="W11" t="s">
        <v>651</v>
      </c>
      <c r="X11">
        <v>570</v>
      </c>
      <c r="Y11">
        <v>1393</v>
      </c>
    </row>
    <row r="12" spans="1:27">
      <c r="A12" t="s">
        <v>18</v>
      </c>
      <c r="B12">
        <v>2008</v>
      </c>
      <c r="C12">
        <v>23687</v>
      </c>
      <c r="D12">
        <v>43336</v>
      </c>
      <c r="E12">
        <v>13177</v>
      </c>
      <c r="F12">
        <v>6719</v>
      </c>
      <c r="I12" t="str">
        <f t="shared" si="0"/>
        <v>NWVI_2001_JUN</v>
      </c>
      <c r="J12">
        <v>2001</v>
      </c>
      <c r="K12" t="s">
        <v>36</v>
      </c>
      <c r="L12" t="s">
        <v>35</v>
      </c>
      <c r="M12">
        <v>6</v>
      </c>
      <c r="N12">
        <v>220</v>
      </c>
      <c r="O12">
        <v>84</v>
      </c>
      <c r="U12">
        <v>2000</v>
      </c>
      <c r="V12" t="s">
        <v>40</v>
      </c>
      <c r="W12" t="s">
        <v>652</v>
      </c>
      <c r="X12">
        <v>477</v>
      </c>
      <c r="Y12">
        <v>537</v>
      </c>
    </row>
    <row r="13" spans="1:27">
      <c r="A13" t="s">
        <v>18</v>
      </c>
      <c r="B13">
        <v>2009</v>
      </c>
      <c r="C13">
        <v>21344</v>
      </c>
      <c r="D13">
        <v>57865</v>
      </c>
      <c r="E13">
        <v>14053</v>
      </c>
      <c r="F13">
        <v>17657</v>
      </c>
      <c r="I13" t="str">
        <f t="shared" si="0"/>
        <v>NWVI_2001_JUL</v>
      </c>
      <c r="J13">
        <v>2001</v>
      </c>
      <c r="K13" t="s">
        <v>36</v>
      </c>
      <c r="L13" t="s">
        <v>37</v>
      </c>
      <c r="M13">
        <v>7</v>
      </c>
      <c r="N13">
        <v>3701</v>
      </c>
      <c r="O13">
        <v>2805</v>
      </c>
      <c r="Q13">
        <v>418</v>
      </c>
      <c r="U13">
        <v>2001</v>
      </c>
      <c r="V13" t="s">
        <v>35</v>
      </c>
      <c r="W13" t="s">
        <v>651</v>
      </c>
      <c r="X13">
        <v>1394</v>
      </c>
      <c r="Y13">
        <v>2598</v>
      </c>
      <c r="Z13">
        <v>3072</v>
      </c>
      <c r="AA13">
        <v>335</v>
      </c>
    </row>
    <row r="14" spans="1:27">
      <c r="A14" t="s">
        <v>18</v>
      </c>
      <c r="B14">
        <v>2010</v>
      </c>
      <c r="C14">
        <v>18348</v>
      </c>
      <c r="D14">
        <v>48632</v>
      </c>
      <c r="E14">
        <v>35981</v>
      </c>
      <c r="F14">
        <v>6959</v>
      </c>
      <c r="I14" t="str">
        <f t="shared" si="0"/>
        <v>NWVI_2001_AUG</v>
      </c>
      <c r="J14">
        <v>2001</v>
      </c>
      <c r="K14" t="s">
        <v>36</v>
      </c>
      <c r="L14" t="s">
        <v>38</v>
      </c>
      <c r="M14">
        <v>8</v>
      </c>
      <c r="N14">
        <v>200</v>
      </c>
      <c r="O14">
        <v>156</v>
      </c>
      <c r="Q14">
        <v>117</v>
      </c>
      <c r="U14">
        <v>2001</v>
      </c>
      <c r="V14" t="s">
        <v>35</v>
      </c>
      <c r="W14" t="s">
        <v>652</v>
      </c>
      <c r="X14">
        <v>85</v>
      </c>
    </row>
    <row r="15" spans="1:27">
      <c r="A15" t="s">
        <v>18</v>
      </c>
      <c r="B15">
        <v>2011</v>
      </c>
      <c r="C15">
        <v>22733</v>
      </c>
      <c r="D15">
        <v>68370</v>
      </c>
      <c r="E15">
        <v>21081</v>
      </c>
      <c r="F15">
        <v>9768</v>
      </c>
      <c r="I15" t="str">
        <f t="shared" si="0"/>
        <v>SWVI_2001_JUN</v>
      </c>
      <c r="J15">
        <v>2001</v>
      </c>
      <c r="K15" t="s">
        <v>39</v>
      </c>
      <c r="L15" t="s">
        <v>35</v>
      </c>
      <c r="M15">
        <v>6</v>
      </c>
      <c r="N15">
        <v>1476</v>
      </c>
      <c r="O15">
        <v>2598</v>
      </c>
      <c r="P15">
        <v>3072</v>
      </c>
      <c r="Q15">
        <v>335</v>
      </c>
      <c r="U15">
        <v>2001</v>
      </c>
      <c r="V15" t="s">
        <v>37</v>
      </c>
      <c r="W15" t="s">
        <v>651</v>
      </c>
      <c r="X15">
        <v>1698</v>
      </c>
      <c r="Y15">
        <v>2628</v>
      </c>
      <c r="Z15">
        <v>312</v>
      </c>
      <c r="AA15">
        <v>593</v>
      </c>
    </row>
    <row r="16" spans="1:27">
      <c r="A16" t="s">
        <v>18</v>
      </c>
      <c r="B16">
        <v>2012</v>
      </c>
      <c r="C16">
        <v>22686</v>
      </c>
      <c r="D16">
        <v>56489</v>
      </c>
      <c r="E16">
        <v>32288</v>
      </c>
      <c r="F16">
        <v>14393</v>
      </c>
      <c r="I16" t="str">
        <f t="shared" si="0"/>
        <v>SWVI_2001_JUL</v>
      </c>
      <c r="J16">
        <v>2001</v>
      </c>
      <c r="K16" t="s">
        <v>39</v>
      </c>
      <c r="L16" t="s">
        <v>37</v>
      </c>
      <c r="M16">
        <v>7</v>
      </c>
      <c r="N16">
        <v>2067</v>
      </c>
      <c r="O16">
        <v>2690</v>
      </c>
      <c r="P16">
        <v>312</v>
      </c>
      <c r="Q16">
        <v>593</v>
      </c>
      <c r="U16">
        <v>2001</v>
      </c>
      <c r="V16" t="s">
        <v>37</v>
      </c>
      <c r="W16" t="s">
        <v>652</v>
      </c>
      <c r="X16">
        <v>697</v>
      </c>
      <c r="Y16">
        <v>62</v>
      </c>
    </row>
    <row r="17" spans="1:27">
      <c r="A17" t="s">
        <v>18</v>
      </c>
      <c r="B17">
        <v>2013</v>
      </c>
      <c r="C17">
        <v>18035</v>
      </c>
      <c r="D17">
        <v>55767</v>
      </c>
      <c r="E17">
        <v>31410</v>
      </c>
      <c r="F17">
        <v>12893</v>
      </c>
      <c r="I17" t="str">
        <f t="shared" si="0"/>
        <v>SWVI_2001_AUG</v>
      </c>
      <c r="J17">
        <v>2001</v>
      </c>
      <c r="K17" t="s">
        <v>39</v>
      </c>
      <c r="L17" t="s">
        <v>38</v>
      </c>
      <c r="M17">
        <v>8</v>
      </c>
      <c r="N17">
        <v>2380</v>
      </c>
      <c r="O17">
        <v>3901</v>
      </c>
      <c r="P17">
        <v>978</v>
      </c>
      <c r="Q17">
        <v>343</v>
      </c>
      <c r="U17">
        <v>2001</v>
      </c>
      <c r="V17" t="s">
        <v>38</v>
      </c>
      <c r="W17" t="s">
        <v>651</v>
      </c>
      <c r="X17">
        <v>2144</v>
      </c>
      <c r="Y17">
        <v>3782</v>
      </c>
      <c r="Z17">
        <v>978</v>
      </c>
      <c r="AA17">
        <v>311</v>
      </c>
    </row>
    <row r="18" spans="1:27">
      <c r="A18" t="s">
        <v>18</v>
      </c>
      <c r="B18">
        <v>2014</v>
      </c>
      <c r="C18">
        <v>15812</v>
      </c>
      <c r="D18">
        <v>44046</v>
      </c>
      <c r="E18">
        <v>40713</v>
      </c>
      <c r="F18">
        <v>11270</v>
      </c>
      <c r="I18" t="str">
        <f t="shared" si="0"/>
        <v>SWVI_2001_SEP</v>
      </c>
      <c r="J18">
        <v>2001</v>
      </c>
      <c r="K18" t="s">
        <v>39</v>
      </c>
      <c r="L18" t="s">
        <v>40</v>
      </c>
      <c r="M18">
        <v>9</v>
      </c>
      <c r="N18">
        <v>2500</v>
      </c>
      <c r="O18">
        <v>3524</v>
      </c>
      <c r="Q18">
        <v>6543</v>
      </c>
      <c r="U18">
        <v>2001</v>
      </c>
      <c r="V18" t="s">
        <v>38</v>
      </c>
      <c r="W18" t="s">
        <v>652</v>
      </c>
      <c r="X18">
        <v>389</v>
      </c>
      <c r="Y18">
        <v>290</v>
      </c>
      <c r="Z18">
        <v>78</v>
      </c>
      <c r="AA18">
        <v>32</v>
      </c>
    </row>
    <row r="19" spans="1:27">
      <c r="A19" t="s">
        <v>18</v>
      </c>
      <c r="B19">
        <v>2015</v>
      </c>
      <c r="C19">
        <v>14631</v>
      </c>
      <c r="D19">
        <v>41489</v>
      </c>
      <c r="E19">
        <v>17801</v>
      </c>
      <c r="F19">
        <v>5888</v>
      </c>
      <c r="I19" t="str">
        <f t="shared" si="0"/>
        <v>NWVI_2002_JUN</v>
      </c>
      <c r="J19">
        <v>2002</v>
      </c>
      <c r="K19" t="s">
        <v>36</v>
      </c>
      <c r="L19" t="s">
        <v>35</v>
      </c>
      <c r="M19">
        <v>6</v>
      </c>
      <c r="N19">
        <v>19</v>
      </c>
      <c r="O19">
        <v>58</v>
      </c>
      <c r="P19">
        <v>1</v>
      </c>
      <c r="U19">
        <v>2001</v>
      </c>
      <c r="V19" t="s">
        <v>40</v>
      </c>
      <c r="W19" t="s">
        <v>651</v>
      </c>
      <c r="X19">
        <v>2451</v>
      </c>
      <c r="Y19">
        <v>3524</v>
      </c>
      <c r="AA19">
        <v>6543</v>
      </c>
    </row>
    <row r="20" spans="1:27">
      <c r="A20" t="s">
        <v>18</v>
      </c>
      <c r="B20">
        <v>2016</v>
      </c>
      <c r="C20">
        <v>15670</v>
      </c>
      <c r="D20">
        <v>37491</v>
      </c>
      <c r="E20">
        <v>7015</v>
      </c>
      <c r="F20">
        <v>9435</v>
      </c>
      <c r="I20" t="str">
        <f t="shared" si="0"/>
        <v>NWVI_2002_JUL</v>
      </c>
      <c r="J20">
        <v>2002</v>
      </c>
      <c r="K20" t="s">
        <v>36</v>
      </c>
      <c r="L20" t="s">
        <v>37</v>
      </c>
      <c r="M20">
        <v>7</v>
      </c>
      <c r="N20">
        <v>612</v>
      </c>
      <c r="O20">
        <v>552</v>
      </c>
      <c r="P20">
        <v>114</v>
      </c>
      <c r="U20">
        <v>2001</v>
      </c>
      <c r="V20" t="s">
        <v>40</v>
      </c>
      <c r="W20" t="s">
        <v>652</v>
      </c>
      <c r="X20">
        <v>77</v>
      </c>
    </row>
    <row r="21" spans="1:27">
      <c r="A21" t="s">
        <v>18</v>
      </c>
      <c r="B21">
        <v>2017</v>
      </c>
      <c r="C21">
        <v>17124</v>
      </c>
      <c r="D21">
        <v>45730</v>
      </c>
      <c r="E21">
        <v>14699</v>
      </c>
      <c r="F21">
        <v>8506</v>
      </c>
      <c r="I21" t="str">
        <f t="shared" si="0"/>
        <v>NWVI_2002_AUG</v>
      </c>
      <c r="J21">
        <v>2002</v>
      </c>
      <c r="K21" t="s">
        <v>36</v>
      </c>
      <c r="L21" t="s">
        <v>38</v>
      </c>
      <c r="M21">
        <v>8</v>
      </c>
      <c r="N21">
        <v>625</v>
      </c>
      <c r="O21">
        <v>489</v>
      </c>
      <c r="P21">
        <v>8</v>
      </c>
      <c r="U21">
        <v>2002</v>
      </c>
      <c r="V21" t="s">
        <v>44</v>
      </c>
      <c r="W21" t="s">
        <v>651</v>
      </c>
      <c r="X21">
        <v>370</v>
      </c>
      <c r="Y21">
        <v>553</v>
      </c>
    </row>
    <row r="22" spans="1:27">
      <c r="I22" t="str">
        <f t="shared" si="0"/>
        <v>NWVI_2002_SEP</v>
      </c>
      <c r="J22">
        <v>2002</v>
      </c>
      <c r="K22" t="s">
        <v>36</v>
      </c>
      <c r="L22" t="s">
        <v>40</v>
      </c>
      <c r="M22">
        <v>9</v>
      </c>
      <c r="N22">
        <v>15</v>
      </c>
      <c r="U22">
        <v>2002</v>
      </c>
      <c r="V22" t="s">
        <v>41</v>
      </c>
      <c r="W22" t="s">
        <v>651</v>
      </c>
      <c r="X22">
        <v>805</v>
      </c>
      <c r="Y22">
        <v>2097</v>
      </c>
      <c r="Z22">
        <v>186</v>
      </c>
      <c r="AA22">
        <v>48</v>
      </c>
    </row>
    <row r="23" spans="1:27">
      <c r="I23" t="str">
        <f t="shared" si="0"/>
        <v>SWVI_2002_APR</v>
      </c>
      <c r="J23">
        <v>2002</v>
      </c>
      <c r="K23" t="s">
        <v>39</v>
      </c>
      <c r="L23" t="s">
        <v>44</v>
      </c>
      <c r="M23">
        <v>4</v>
      </c>
      <c r="N23">
        <v>370</v>
      </c>
      <c r="O23">
        <v>553</v>
      </c>
      <c r="U23">
        <v>2002</v>
      </c>
      <c r="V23" t="s">
        <v>35</v>
      </c>
      <c r="W23" t="s">
        <v>651</v>
      </c>
      <c r="X23">
        <v>3249</v>
      </c>
      <c r="Y23">
        <v>6895</v>
      </c>
      <c r="Z23">
        <v>2466</v>
      </c>
      <c r="AA23">
        <v>1098</v>
      </c>
    </row>
    <row r="24" spans="1:27">
      <c r="I24" t="str">
        <f t="shared" si="0"/>
        <v>SWVI_2002_MAY</v>
      </c>
      <c r="J24">
        <v>2002</v>
      </c>
      <c r="K24" t="s">
        <v>39</v>
      </c>
      <c r="L24" t="s">
        <v>41</v>
      </c>
      <c r="M24">
        <v>5</v>
      </c>
      <c r="N24">
        <v>805</v>
      </c>
      <c r="O24">
        <v>2097</v>
      </c>
      <c r="P24">
        <v>186</v>
      </c>
      <c r="Q24">
        <v>48</v>
      </c>
      <c r="U24">
        <v>2002</v>
      </c>
      <c r="V24" t="s">
        <v>35</v>
      </c>
      <c r="W24" t="s">
        <v>652</v>
      </c>
      <c r="X24">
        <v>190</v>
      </c>
      <c r="Y24">
        <v>716</v>
      </c>
    </row>
    <row r="25" spans="1:27">
      <c r="I25" t="str">
        <f t="shared" si="0"/>
        <v>SWVI_2002_JUN</v>
      </c>
      <c r="J25">
        <v>2002</v>
      </c>
      <c r="K25" t="s">
        <v>39</v>
      </c>
      <c r="L25" t="s">
        <v>35</v>
      </c>
      <c r="M25">
        <v>6</v>
      </c>
      <c r="N25">
        <v>3419</v>
      </c>
      <c r="O25">
        <v>7611</v>
      </c>
      <c r="P25">
        <v>2466</v>
      </c>
      <c r="Q25">
        <v>1098</v>
      </c>
      <c r="U25">
        <v>2002</v>
      </c>
      <c r="V25" t="s">
        <v>37</v>
      </c>
      <c r="W25" t="s">
        <v>651</v>
      </c>
      <c r="X25">
        <v>4039</v>
      </c>
      <c r="Y25">
        <v>7682</v>
      </c>
      <c r="Z25">
        <v>4230</v>
      </c>
      <c r="AA25">
        <v>1850</v>
      </c>
    </row>
    <row r="26" spans="1:27">
      <c r="I26" t="str">
        <f t="shared" si="0"/>
        <v>SWVI_2002_JUL</v>
      </c>
      <c r="J26">
        <v>2002</v>
      </c>
      <c r="K26" t="s">
        <v>39</v>
      </c>
      <c r="L26" t="s">
        <v>37</v>
      </c>
      <c r="M26">
        <v>7</v>
      </c>
      <c r="N26">
        <v>4780</v>
      </c>
      <c r="O26">
        <v>10806</v>
      </c>
      <c r="P26">
        <v>4230</v>
      </c>
      <c r="Q26">
        <v>1850</v>
      </c>
      <c r="U26">
        <v>2002</v>
      </c>
      <c r="V26" t="s">
        <v>37</v>
      </c>
      <c r="W26" t="s">
        <v>652</v>
      </c>
      <c r="X26">
        <v>788</v>
      </c>
      <c r="Y26">
        <v>3124</v>
      </c>
    </row>
    <row r="27" spans="1:27">
      <c r="I27" t="str">
        <f t="shared" si="0"/>
        <v>SWVI_2002_AUG</v>
      </c>
      <c r="J27">
        <v>2002</v>
      </c>
      <c r="K27" t="s">
        <v>39</v>
      </c>
      <c r="L27" t="s">
        <v>38</v>
      </c>
      <c r="M27">
        <v>8</v>
      </c>
      <c r="N27">
        <v>3356</v>
      </c>
      <c r="O27">
        <v>4567</v>
      </c>
      <c r="P27">
        <v>2716</v>
      </c>
      <c r="Q27">
        <v>691</v>
      </c>
      <c r="U27">
        <v>2002</v>
      </c>
      <c r="V27" t="s">
        <v>38</v>
      </c>
      <c r="W27" t="s">
        <v>651</v>
      </c>
      <c r="X27">
        <v>2504</v>
      </c>
      <c r="Y27">
        <v>3707</v>
      </c>
      <c r="Z27">
        <v>2716</v>
      </c>
      <c r="AA27">
        <v>691</v>
      </c>
    </row>
    <row r="28" spans="1:27">
      <c r="I28" t="str">
        <f t="shared" si="0"/>
        <v>SWVI_2002_SEP</v>
      </c>
      <c r="J28">
        <v>2002</v>
      </c>
      <c r="K28" t="s">
        <v>39</v>
      </c>
      <c r="L28" t="s">
        <v>40</v>
      </c>
      <c r="M28">
        <v>9</v>
      </c>
      <c r="N28">
        <v>959</v>
      </c>
      <c r="O28">
        <v>867</v>
      </c>
      <c r="P28">
        <v>52</v>
      </c>
      <c r="Q28">
        <v>3</v>
      </c>
      <c r="U28">
        <v>2002</v>
      </c>
      <c r="V28" t="s">
        <v>38</v>
      </c>
      <c r="W28" t="s">
        <v>652</v>
      </c>
      <c r="X28">
        <v>913</v>
      </c>
      <c r="Y28">
        <v>880</v>
      </c>
    </row>
    <row r="29" spans="1:27">
      <c r="I29" t="str">
        <f t="shared" si="0"/>
        <v>NWVI_2003_JUL</v>
      </c>
      <c r="J29">
        <v>2003</v>
      </c>
      <c r="K29" t="s">
        <v>36</v>
      </c>
      <c r="L29" t="s">
        <v>37</v>
      </c>
      <c r="M29">
        <v>7</v>
      </c>
      <c r="N29">
        <v>122</v>
      </c>
      <c r="O29">
        <v>400</v>
      </c>
      <c r="P29">
        <v>16</v>
      </c>
      <c r="U29">
        <v>2002</v>
      </c>
      <c r="V29" t="s">
        <v>40</v>
      </c>
      <c r="W29" t="s">
        <v>651</v>
      </c>
      <c r="X29">
        <v>731</v>
      </c>
      <c r="Y29">
        <v>786</v>
      </c>
      <c r="Z29">
        <v>52</v>
      </c>
      <c r="AA29">
        <v>3</v>
      </c>
    </row>
    <row r="30" spans="1:27">
      <c r="I30" t="str">
        <f t="shared" si="0"/>
        <v>NWVI_2003_AUG</v>
      </c>
      <c r="J30">
        <v>2003</v>
      </c>
      <c r="K30" t="s">
        <v>36</v>
      </c>
      <c r="L30" t="s">
        <v>38</v>
      </c>
      <c r="M30">
        <v>8</v>
      </c>
      <c r="N30">
        <v>309</v>
      </c>
      <c r="O30">
        <v>296</v>
      </c>
      <c r="P30">
        <v>17</v>
      </c>
      <c r="U30">
        <v>2002</v>
      </c>
      <c r="V30" t="s">
        <v>40</v>
      </c>
      <c r="W30" t="s">
        <v>652</v>
      </c>
      <c r="X30">
        <v>241</v>
      </c>
      <c r="Y30">
        <v>81</v>
      </c>
    </row>
    <row r="31" spans="1:27">
      <c r="I31" t="str">
        <f t="shared" si="0"/>
        <v>NWVI_2003_SEP</v>
      </c>
      <c r="J31">
        <v>2003</v>
      </c>
      <c r="K31" t="s">
        <v>36</v>
      </c>
      <c r="L31" t="s">
        <v>40</v>
      </c>
      <c r="M31">
        <v>9</v>
      </c>
      <c r="N31">
        <v>7</v>
      </c>
      <c r="U31">
        <v>2003</v>
      </c>
      <c r="V31" t="s">
        <v>44</v>
      </c>
      <c r="W31" t="s">
        <v>651</v>
      </c>
      <c r="X31">
        <v>2</v>
      </c>
    </row>
    <row r="32" spans="1:27">
      <c r="I32" t="str">
        <f t="shared" si="0"/>
        <v>SWVI_2003_APR</v>
      </c>
      <c r="J32">
        <v>2003</v>
      </c>
      <c r="K32" t="s">
        <v>39</v>
      </c>
      <c r="L32" t="s">
        <v>44</v>
      </c>
      <c r="M32">
        <v>4</v>
      </c>
      <c r="N32">
        <v>2</v>
      </c>
      <c r="U32">
        <v>2003</v>
      </c>
      <c r="V32" t="s">
        <v>41</v>
      </c>
      <c r="W32" t="s">
        <v>651</v>
      </c>
      <c r="X32">
        <v>55</v>
      </c>
      <c r="Y32">
        <v>177</v>
      </c>
      <c r="Z32">
        <v>51</v>
      </c>
      <c r="AA32">
        <v>1</v>
      </c>
    </row>
    <row r="33" spans="9:27">
      <c r="I33" t="str">
        <f t="shared" si="0"/>
        <v>SWVI_2003_MAY</v>
      </c>
      <c r="J33">
        <v>2003</v>
      </c>
      <c r="K33" t="s">
        <v>39</v>
      </c>
      <c r="L33" t="s">
        <v>41</v>
      </c>
      <c r="M33">
        <v>5</v>
      </c>
      <c r="N33">
        <v>55</v>
      </c>
      <c r="O33">
        <v>177</v>
      </c>
      <c r="P33">
        <v>51</v>
      </c>
      <c r="Q33">
        <v>1</v>
      </c>
      <c r="U33">
        <v>2003</v>
      </c>
      <c r="V33" t="s">
        <v>35</v>
      </c>
      <c r="W33" t="s">
        <v>651</v>
      </c>
      <c r="X33">
        <v>2773</v>
      </c>
      <c r="Y33">
        <v>3462</v>
      </c>
      <c r="Z33">
        <v>2699</v>
      </c>
      <c r="AA33">
        <v>743</v>
      </c>
    </row>
    <row r="34" spans="9:27">
      <c r="I34" t="str">
        <f t="shared" si="0"/>
        <v>SWVI_2003_JUN</v>
      </c>
      <c r="J34">
        <v>2003</v>
      </c>
      <c r="K34" t="s">
        <v>39</v>
      </c>
      <c r="L34" t="s">
        <v>35</v>
      </c>
      <c r="M34">
        <v>6</v>
      </c>
      <c r="N34">
        <v>2961</v>
      </c>
      <c r="O34">
        <v>3594</v>
      </c>
      <c r="P34">
        <v>2699</v>
      </c>
      <c r="Q34">
        <v>747</v>
      </c>
      <c r="U34">
        <v>2003</v>
      </c>
      <c r="V34" t="s">
        <v>35</v>
      </c>
      <c r="W34" t="s">
        <v>652</v>
      </c>
      <c r="X34">
        <v>240</v>
      </c>
      <c r="Y34">
        <v>166</v>
      </c>
      <c r="AA34">
        <v>4</v>
      </c>
    </row>
    <row r="35" spans="9:27">
      <c r="I35" t="str">
        <f t="shared" si="0"/>
        <v>SWVI_2003_JUL</v>
      </c>
      <c r="J35">
        <v>2003</v>
      </c>
      <c r="K35" t="s">
        <v>39</v>
      </c>
      <c r="L35" t="s">
        <v>37</v>
      </c>
      <c r="M35">
        <v>7</v>
      </c>
      <c r="N35">
        <v>3218</v>
      </c>
      <c r="O35">
        <v>7374</v>
      </c>
      <c r="P35">
        <v>5893</v>
      </c>
      <c r="Q35">
        <v>1102</v>
      </c>
      <c r="U35">
        <v>2003</v>
      </c>
      <c r="V35" t="s">
        <v>37</v>
      </c>
      <c r="W35" t="s">
        <v>651</v>
      </c>
      <c r="X35">
        <v>2777</v>
      </c>
      <c r="Y35">
        <v>6013</v>
      </c>
      <c r="Z35">
        <v>5843</v>
      </c>
      <c r="AA35">
        <v>943</v>
      </c>
    </row>
    <row r="36" spans="9:27">
      <c r="I36" t="str">
        <f t="shared" si="0"/>
        <v>SWVI_2003_AUG</v>
      </c>
      <c r="J36">
        <v>2003</v>
      </c>
      <c r="K36" t="s">
        <v>39</v>
      </c>
      <c r="L36" t="s">
        <v>38</v>
      </c>
      <c r="M36">
        <v>8</v>
      </c>
      <c r="N36">
        <v>4103</v>
      </c>
      <c r="O36">
        <v>10828</v>
      </c>
      <c r="P36">
        <v>8146</v>
      </c>
      <c r="Q36">
        <v>989</v>
      </c>
      <c r="U36">
        <v>2003</v>
      </c>
      <c r="V36" t="s">
        <v>37</v>
      </c>
      <c r="W36" t="s">
        <v>652</v>
      </c>
      <c r="X36">
        <v>649</v>
      </c>
      <c r="Y36">
        <v>1361</v>
      </c>
      <c r="Z36">
        <v>50</v>
      </c>
      <c r="AA36">
        <v>159</v>
      </c>
    </row>
    <row r="37" spans="9:27">
      <c r="I37" t="str">
        <f t="shared" si="0"/>
        <v>SWVI_2003_SEP</v>
      </c>
      <c r="J37">
        <v>2003</v>
      </c>
      <c r="K37" t="s">
        <v>39</v>
      </c>
      <c r="L37" t="s">
        <v>40</v>
      </c>
      <c r="M37">
        <v>9</v>
      </c>
      <c r="N37">
        <v>864</v>
      </c>
      <c r="O37">
        <v>779</v>
      </c>
      <c r="P37">
        <v>28</v>
      </c>
      <c r="Q37">
        <v>1</v>
      </c>
      <c r="U37">
        <v>2003</v>
      </c>
      <c r="V37" t="s">
        <v>38</v>
      </c>
      <c r="W37" t="s">
        <v>651</v>
      </c>
      <c r="X37">
        <v>3432</v>
      </c>
      <c r="Y37">
        <v>8021</v>
      </c>
      <c r="Z37">
        <v>8022</v>
      </c>
      <c r="AA37">
        <v>957</v>
      </c>
    </row>
    <row r="38" spans="9:27">
      <c r="I38" t="str">
        <f t="shared" si="0"/>
        <v>NWVI_2004_JUN</v>
      </c>
      <c r="J38">
        <v>2004</v>
      </c>
      <c r="K38" t="s">
        <v>36</v>
      </c>
      <c r="L38" t="s">
        <v>35</v>
      </c>
      <c r="M38">
        <v>6</v>
      </c>
      <c r="N38">
        <v>29</v>
      </c>
      <c r="O38">
        <v>110</v>
      </c>
      <c r="U38">
        <v>2003</v>
      </c>
      <c r="V38" t="s">
        <v>38</v>
      </c>
      <c r="W38" t="s">
        <v>652</v>
      </c>
      <c r="X38">
        <v>1665</v>
      </c>
      <c r="Y38">
        <v>3008</v>
      </c>
      <c r="Z38">
        <v>124</v>
      </c>
      <c r="AA38">
        <v>32</v>
      </c>
    </row>
    <row r="39" spans="9:27">
      <c r="I39" t="str">
        <f t="shared" si="0"/>
        <v>NWVI_2004_JUL</v>
      </c>
      <c r="J39">
        <v>2004</v>
      </c>
      <c r="K39" t="s">
        <v>36</v>
      </c>
      <c r="L39" t="s">
        <v>37</v>
      </c>
      <c r="M39">
        <v>7</v>
      </c>
      <c r="N39">
        <v>287</v>
      </c>
      <c r="O39">
        <v>555</v>
      </c>
      <c r="P39">
        <v>178</v>
      </c>
      <c r="Q39">
        <v>19</v>
      </c>
      <c r="U39">
        <v>2003</v>
      </c>
      <c r="V39" t="s">
        <v>40</v>
      </c>
      <c r="W39" t="s">
        <v>651</v>
      </c>
      <c r="X39">
        <v>590</v>
      </c>
      <c r="Y39">
        <v>388</v>
      </c>
      <c r="Z39">
        <v>28</v>
      </c>
      <c r="AA39">
        <v>1</v>
      </c>
    </row>
    <row r="40" spans="9:27">
      <c r="I40" t="str">
        <f t="shared" si="0"/>
        <v>NWVI_2004_AUG</v>
      </c>
      <c r="J40">
        <v>2004</v>
      </c>
      <c r="K40" t="s">
        <v>36</v>
      </c>
      <c r="L40" t="s">
        <v>38</v>
      </c>
      <c r="M40">
        <v>8</v>
      </c>
      <c r="N40">
        <v>418</v>
      </c>
      <c r="O40">
        <v>1060</v>
      </c>
      <c r="P40">
        <v>271</v>
      </c>
      <c r="Q40">
        <v>0</v>
      </c>
      <c r="U40">
        <v>2003</v>
      </c>
      <c r="V40" t="s">
        <v>40</v>
      </c>
      <c r="W40" t="s">
        <v>652</v>
      </c>
      <c r="X40">
        <v>296</v>
      </c>
      <c r="Y40">
        <v>391</v>
      </c>
    </row>
    <row r="41" spans="9:27">
      <c r="I41" t="str">
        <f t="shared" si="0"/>
        <v>NWVI_2004_SEP</v>
      </c>
      <c r="J41">
        <v>2004</v>
      </c>
      <c r="K41" t="s">
        <v>36</v>
      </c>
      <c r="L41" t="s">
        <v>40</v>
      </c>
      <c r="M41">
        <v>9</v>
      </c>
      <c r="N41">
        <v>1</v>
      </c>
      <c r="O41">
        <v>2</v>
      </c>
      <c r="U41">
        <v>2004</v>
      </c>
      <c r="V41" t="s">
        <v>44</v>
      </c>
      <c r="W41" t="s">
        <v>651</v>
      </c>
      <c r="X41">
        <v>3</v>
      </c>
      <c r="Y41">
        <v>7</v>
      </c>
    </row>
    <row r="42" spans="9:27">
      <c r="I42" t="str">
        <f t="shared" si="0"/>
        <v>NWVI_2004_OCT</v>
      </c>
      <c r="J42">
        <v>2004</v>
      </c>
      <c r="K42" t="s">
        <v>36</v>
      </c>
      <c r="L42" t="s">
        <v>45</v>
      </c>
      <c r="M42">
        <v>10</v>
      </c>
      <c r="N42">
        <v>2</v>
      </c>
      <c r="O42">
        <v>10</v>
      </c>
      <c r="P42">
        <v>16</v>
      </c>
      <c r="U42">
        <v>2004</v>
      </c>
      <c r="V42" t="s">
        <v>41</v>
      </c>
      <c r="W42" t="s">
        <v>651</v>
      </c>
      <c r="X42">
        <v>81</v>
      </c>
      <c r="Y42">
        <v>243</v>
      </c>
      <c r="Z42">
        <v>134</v>
      </c>
    </row>
    <row r="43" spans="9:27">
      <c r="I43" t="str">
        <f t="shared" si="0"/>
        <v>SWVI_2004_APR</v>
      </c>
      <c r="J43">
        <v>2004</v>
      </c>
      <c r="K43" t="s">
        <v>39</v>
      </c>
      <c r="L43" t="s">
        <v>44</v>
      </c>
      <c r="M43">
        <v>4</v>
      </c>
      <c r="N43">
        <v>3</v>
      </c>
      <c r="O43">
        <v>7</v>
      </c>
      <c r="U43">
        <v>2004</v>
      </c>
      <c r="V43" t="s">
        <v>35</v>
      </c>
      <c r="W43" t="s">
        <v>651</v>
      </c>
      <c r="X43">
        <v>2893</v>
      </c>
      <c r="Y43">
        <v>4185</v>
      </c>
      <c r="Z43">
        <v>1629</v>
      </c>
      <c r="AA43">
        <v>270</v>
      </c>
    </row>
    <row r="44" spans="9:27">
      <c r="I44" t="str">
        <f t="shared" si="0"/>
        <v>SWVI_2004_MAY</v>
      </c>
      <c r="J44">
        <v>2004</v>
      </c>
      <c r="K44" t="s">
        <v>39</v>
      </c>
      <c r="L44" t="s">
        <v>41</v>
      </c>
      <c r="M44">
        <v>5</v>
      </c>
      <c r="N44">
        <v>81</v>
      </c>
      <c r="O44">
        <v>243</v>
      </c>
      <c r="P44">
        <v>134</v>
      </c>
      <c r="U44">
        <v>2004</v>
      </c>
      <c r="V44" t="s">
        <v>35</v>
      </c>
      <c r="W44" t="s">
        <v>652</v>
      </c>
      <c r="X44">
        <v>325</v>
      </c>
      <c r="Y44">
        <v>1145</v>
      </c>
      <c r="Z44">
        <v>24</v>
      </c>
      <c r="AA44">
        <v>12</v>
      </c>
    </row>
    <row r="45" spans="9:27">
      <c r="I45" t="str">
        <f t="shared" si="0"/>
        <v>SWVI_2004_JUN</v>
      </c>
      <c r="J45">
        <v>2004</v>
      </c>
      <c r="K45" t="s">
        <v>39</v>
      </c>
      <c r="L45" t="s">
        <v>35</v>
      </c>
      <c r="M45">
        <v>6</v>
      </c>
      <c r="N45">
        <v>3215</v>
      </c>
      <c r="O45">
        <v>5319</v>
      </c>
      <c r="P45">
        <v>1653</v>
      </c>
      <c r="Q45">
        <v>282</v>
      </c>
      <c r="U45">
        <v>2004</v>
      </c>
      <c r="V45" t="s">
        <v>37</v>
      </c>
      <c r="W45" t="s">
        <v>651</v>
      </c>
      <c r="X45">
        <v>4203</v>
      </c>
      <c r="Y45">
        <v>10630</v>
      </c>
      <c r="Z45">
        <v>6602</v>
      </c>
      <c r="AA45">
        <v>596</v>
      </c>
    </row>
    <row r="46" spans="9:27">
      <c r="I46" t="str">
        <f t="shared" si="0"/>
        <v>SWVI_2004_JUL</v>
      </c>
      <c r="J46">
        <v>2004</v>
      </c>
      <c r="K46" t="s">
        <v>39</v>
      </c>
      <c r="L46" t="s">
        <v>37</v>
      </c>
      <c r="M46">
        <v>7</v>
      </c>
      <c r="N46">
        <v>4643</v>
      </c>
      <c r="O46">
        <v>12909</v>
      </c>
      <c r="P46">
        <v>6614</v>
      </c>
      <c r="Q46">
        <v>596</v>
      </c>
      <c r="U46">
        <v>2004</v>
      </c>
      <c r="V46" t="s">
        <v>37</v>
      </c>
      <c r="W46" t="s">
        <v>652</v>
      </c>
      <c r="X46">
        <v>511</v>
      </c>
      <c r="Y46">
        <v>2651</v>
      </c>
      <c r="Z46">
        <v>13</v>
      </c>
    </row>
    <row r="47" spans="9:27">
      <c r="I47" t="str">
        <f t="shared" si="0"/>
        <v>SWVI_2004_AUG</v>
      </c>
      <c r="J47">
        <v>2004</v>
      </c>
      <c r="K47" t="s">
        <v>39</v>
      </c>
      <c r="L47" t="s">
        <v>38</v>
      </c>
      <c r="M47">
        <v>8</v>
      </c>
      <c r="N47">
        <v>4303</v>
      </c>
      <c r="O47">
        <v>12154</v>
      </c>
      <c r="P47">
        <v>5463</v>
      </c>
      <c r="Q47">
        <v>673</v>
      </c>
      <c r="U47">
        <v>2004</v>
      </c>
      <c r="V47" t="s">
        <v>38</v>
      </c>
      <c r="W47" t="s">
        <v>651</v>
      </c>
      <c r="X47">
        <v>3664</v>
      </c>
      <c r="Y47">
        <v>8197</v>
      </c>
      <c r="Z47">
        <v>5108</v>
      </c>
      <c r="AA47">
        <v>673</v>
      </c>
    </row>
    <row r="48" spans="9:27">
      <c r="I48" t="str">
        <f t="shared" si="0"/>
        <v>SWVI_2004_SEP</v>
      </c>
      <c r="J48">
        <v>2004</v>
      </c>
      <c r="K48" t="s">
        <v>39</v>
      </c>
      <c r="L48" t="s">
        <v>40</v>
      </c>
      <c r="M48">
        <v>9</v>
      </c>
      <c r="N48">
        <v>705</v>
      </c>
      <c r="O48">
        <v>1401</v>
      </c>
      <c r="P48">
        <v>226</v>
      </c>
      <c r="U48">
        <v>2004</v>
      </c>
      <c r="V48" t="s">
        <v>38</v>
      </c>
      <c r="W48" t="s">
        <v>652</v>
      </c>
      <c r="X48">
        <v>1002</v>
      </c>
      <c r="Y48">
        <v>6190</v>
      </c>
      <c r="Z48">
        <v>552</v>
      </c>
    </row>
    <row r="49" spans="9:27">
      <c r="I49" t="str">
        <f t="shared" si="0"/>
        <v>SWVI_2004_OCT</v>
      </c>
      <c r="J49">
        <v>2004</v>
      </c>
      <c r="K49" t="s">
        <v>39</v>
      </c>
      <c r="L49" t="s">
        <v>45</v>
      </c>
      <c r="M49">
        <v>10</v>
      </c>
      <c r="N49">
        <v>3</v>
      </c>
      <c r="O49">
        <v>10</v>
      </c>
      <c r="P49">
        <v>15</v>
      </c>
      <c r="U49">
        <v>2004</v>
      </c>
      <c r="V49" t="s">
        <v>40</v>
      </c>
      <c r="W49" t="s">
        <v>651</v>
      </c>
      <c r="X49">
        <v>550</v>
      </c>
      <c r="Y49">
        <v>470</v>
      </c>
      <c r="Z49">
        <v>84</v>
      </c>
    </row>
    <row r="50" spans="9:27">
      <c r="I50" t="str">
        <f t="shared" si="0"/>
        <v>NWVI_2005_JUN</v>
      </c>
      <c r="J50">
        <v>2005</v>
      </c>
      <c r="K50" t="s">
        <v>36</v>
      </c>
      <c r="L50" t="s">
        <v>35</v>
      </c>
      <c r="M50">
        <v>6</v>
      </c>
      <c r="N50">
        <v>223</v>
      </c>
      <c r="O50">
        <v>600</v>
      </c>
      <c r="U50">
        <v>2004</v>
      </c>
      <c r="V50" t="s">
        <v>40</v>
      </c>
      <c r="W50" t="s">
        <v>652</v>
      </c>
      <c r="X50">
        <v>335</v>
      </c>
      <c r="Y50">
        <v>1652</v>
      </c>
      <c r="Z50">
        <v>521</v>
      </c>
    </row>
    <row r="51" spans="9:27">
      <c r="I51" t="str">
        <f t="shared" si="0"/>
        <v>NWVI_2005_JUL</v>
      </c>
      <c r="J51">
        <v>2005</v>
      </c>
      <c r="K51" t="s">
        <v>36</v>
      </c>
      <c r="L51" t="s">
        <v>37</v>
      </c>
      <c r="M51">
        <v>7</v>
      </c>
      <c r="N51">
        <v>1032</v>
      </c>
      <c r="O51">
        <v>1836</v>
      </c>
      <c r="P51">
        <v>151</v>
      </c>
      <c r="Q51">
        <v>106</v>
      </c>
      <c r="U51">
        <v>2004</v>
      </c>
      <c r="V51" t="s">
        <v>45</v>
      </c>
      <c r="W51" t="s">
        <v>651</v>
      </c>
      <c r="X51">
        <v>3</v>
      </c>
      <c r="Y51">
        <v>10</v>
      </c>
      <c r="Z51">
        <v>15</v>
      </c>
    </row>
    <row r="52" spans="9:27">
      <c r="I52" t="str">
        <f t="shared" si="0"/>
        <v>NWVI_2005_AUG</v>
      </c>
      <c r="J52">
        <v>2005</v>
      </c>
      <c r="K52" t="s">
        <v>36</v>
      </c>
      <c r="L52" t="s">
        <v>38</v>
      </c>
      <c r="M52">
        <v>8</v>
      </c>
      <c r="N52">
        <v>584</v>
      </c>
      <c r="O52">
        <v>1605</v>
      </c>
      <c r="P52">
        <v>411</v>
      </c>
      <c r="Q52">
        <v>39</v>
      </c>
      <c r="U52">
        <v>2005</v>
      </c>
      <c r="V52" t="s">
        <v>35</v>
      </c>
      <c r="W52" t="s">
        <v>651</v>
      </c>
      <c r="X52">
        <v>2260</v>
      </c>
      <c r="Y52">
        <v>2511</v>
      </c>
      <c r="Z52">
        <v>971</v>
      </c>
      <c r="AA52">
        <v>273</v>
      </c>
    </row>
    <row r="53" spans="9:27">
      <c r="I53" t="str">
        <f t="shared" si="0"/>
        <v>SWVI_2005_JUN</v>
      </c>
      <c r="J53">
        <v>2005</v>
      </c>
      <c r="K53" t="s">
        <v>39</v>
      </c>
      <c r="L53" t="s">
        <v>35</v>
      </c>
      <c r="M53">
        <v>6</v>
      </c>
      <c r="N53">
        <v>3092</v>
      </c>
      <c r="O53">
        <v>2950</v>
      </c>
      <c r="P53">
        <v>1050</v>
      </c>
      <c r="Q53">
        <v>285</v>
      </c>
      <c r="U53">
        <v>2005</v>
      </c>
      <c r="V53" t="s">
        <v>35</v>
      </c>
      <c r="W53" t="s">
        <v>652</v>
      </c>
      <c r="X53">
        <v>860</v>
      </c>
      <c r="Y53">
        <v>439</v>
      </c>
      <c r="Z53">
        <v>79</v>
      </c>
      <c r="AA53">
        <v>12</v>
      </c>
    </row>
    <row r="54" spans="9:27">
      <c r="I54" t="str">
        <f t="shared" si="0"/>
        <v>SWVI_2005_JUL</v>
      </c>
      <c r="J54">
        <v>2005</v>
      </c>
      <c r="K54" t="s">
        <v>39</v>
      </c>
      <c r="L54" t="s">
        <v>37</v>
      </c>
      <c r="M54">
        <v>7</v>
      </c>
      <c r="N54">
        <v>4390</v>
      </c>
      <c r="O54">
        <v>10707</v>
      </c>
      <c r="P54">
        <v>4141</v>
      </c>
      <c r="Q54">
        <v>716</v>
      </c>
      <c r="U54">
        <v>2005</v>
      </c>
      <c r="V54" t="s">
        <v>37</v>
      </c>
      <c r="W54" t="s">
        <v>651</v>
      </c>
      <c r="X54">
        <v>3577</v>
      </c>
      <c r="Y54">
        <v>8224</v>
      </c>
      <c r="Z54">
        <v>3911</v>
      </c>
      <c r="AA54">
        <v>716</v>
      </c>
    </row>
    <row r="55" spans="9:27">
      <c r="I55" t="str">
        <f t="shared" si="0"/>
        <v>SWVI_2005_AUG</v>
      </c>
      <c r="J55">
        <v>2005</v>
      </c>
      <c r="K55" t="s">
        <v>39</v>
      </c>
      <c r="L55" t="s">
        <v>38</v>
      </c>
      <c r="M55">
        <v>8</v>
      </c>
      <c r="N55">
        <v>6073</v>
      </c>
      <c r="O55">
        <v>19755</v>
      </c>
      <c r="P55">
        <v>9271</v>
      </c>
      <c r="Q55">
        <v>648</v>
      </c>
      <c r="U55">
        <v>2005</v>
      </c>
      <c r="V55" t="s">
        <v>37</v>
      </c>
      <c r="W55" t="s">
        <v>652</v>
      </c>
      <c r="X55">
        <v>879</v>
      </c>
      <c r="Y55">
        <v>2757</v>
      </c>
      <c r="Z55">
        <v>432</v>
      </c>
    </row>
    <row r="56" spans="9:27">
      <c r="I56" t="str">
        <f t="shared" si="0"/>
        <v>SWVI_2005_SEP</v>
      </c>
      <c r="J56">
        <v>2005</v>
      </c>
      <c r="K56" t="s">
        <v>39</v>
      </c>
      <c r="L56" t="s">
        <v>40</v>
      </c>
      <c r="M56">
        <v>9</v>
      </c>
      <c r="N56">
        <v>2050</v>
      </c>
      <c r="O56">
        <v>5080</v>
      </c>
      <c r="P56">
        <v>1977</v>
      </c>
      <c r="Q56">
        <v>166</v>
      </c>
      <c r="U56">
        <v>2005</v>
      </c>
      <c r="V56" t="s">
        <v>38</v>
      </c>
      <c r="W56" t="s">
        <v>651</v>
      </c>
      <c r="X56">
        <v>5016</v>
      </c>
      <c r="Y56">
        <v>14327</v>
      </c>
      <c r="Z56">
        <v>8364</v>
      </c>
      <c r="AA56">
        <v>648</v>
      </c>
    </row>
    <row r="57" spans="9:27">
      <c r="I57" t="str">
        <f t="shared" si="0"/>
        <v>NWVI_2006_JUN</v>
      </c>
      <c r="J57">
        <v>2006</v>
      </c>
      <c r="K57" t="s">
        <v>36</v>
      </c>
      <c r="L57" t="s">
        <v>35</v>
      </c>
      <c r="M57">
        <v>6</v>
      </c>
      <c r="N57">
        <v>3</v>
      </c>
      <c r="O57">
        <v>9</v>
      </c>
      <c r="U57">
        <v>2005</v>
      </c>
      <c r="V57" t="s">
        <v>38</v>
      </c>
      <c r="W57" t="s">
        <v>652</v>
      </c>
      <c r="X57">
        <v>1483</v>
      </c>
      <c r="Y57">
        <v>6927</v>
      </c>
      <c r="Z57">
        <v>907</v>
      </c>
    </row>
    <row r="58" spans="9:27">
      <c r="I58" t="str">
        <f t="shared" si="0"/>
        <v>NWVI_2006_JUL</v>
      </c>
      <c r="J58">
        <v>2006</v>
      </c>
      <c r="K58" t="s">
        <v>36</v>
      </c>
      <c r="L58" t="s">
        <v>37</v>
      </c>
      <c r="M58">
        <v>7</v>
      </c>
      <c r="N58">
        <v>3236</v>
      </c>
      <c r="O58">
        <v>6368</v>
      </c>
      <c r="P58">
        <v>262</v>
      </c>
      <c r="Q58">
        <v>243</v>
      </c>
      <c r="U58">
        <v>2005</v>
      </c>
      <c r="V58" t="s">
        <v>40</v>
      </c>
      <c r="W58" t="s">
        <v>651</v>
      </c>
      <c r="X58">
        <v>1667</v>
      </c>
      <c r="Y58">
        <v>3863</v>
      </c>
      <c r="Z58">
        <v>1304</v>
      </c>
      <c r="AA58">
        <v>166</v>
      </c>
    </row>
    <row r="59" spans="9:27">
      <c r="I59" t="str">
        <f t="shared" si="0"/>
        <v>NWVI_2006_AUG</v>
      </c>
      <c r="J59">
        <v>2006</v>
      </c>
      <c r="K59" t="s">
        <v>36</v>
      </c>
      <c r="L59" t="s">
        <v>38</v>
      </c>
      <c r="M59">
        <v>8</v>
      </c>
      <c r="N59">
        <v>3572</v>
      </c>
      <c r="O59">
        <v>5871</v>
      </c>
      <c r="P59">
        <v>1132</v>
      </c>
      <c r="Q59">
        <v>719</v>
      </c>
      <c r="U59">
        <v>2005</v>
      </c>
      <c r="V59" t="s">
        <v>40</v>
      </c>
      <c r="W59" t="s">
        <v>652</v>
      </c>
      <c r="X59">
        <v>575</v>
      </c>
      <c r="Y59">
        <v>1217</v>
      </c>
      <c r="Z59">
        <v>673</v>
      </c>
    </row>
    <row r="60" spans="9:27">
      <c r="I60" t="str">
        <f t="shared" si="0"/>
        <v>SWVI_2006_APR</v>
      </c>
      <c r="J60">
        <v>2006</v>
      </c>
      <c r="K60" t="s">
        <v>39</v>
      </c>
      <c r="L60" t="s">
        <v>44</v>
      </c>
      <c r="M60">
        <v>4</v>
      </c>
      <c r="O60">
        <v>150</v>
      </c>
      <c r="U60">
        <v>2006</v>
      </c>
      <c r="V60" t="s">
        <v>44</v>
      </c>
      <c r="W60" t="s">
        <v>651</v>
      </c>
      <c r="Y60">
        <v>150</v>
      </c>
    </row>
    <row r="61" spans="9:27">
      <c r="I61" t="str">
        <f t="shared" si="0"/>
        <v>SWVI_2006_MAY</v>
      </c>
      <c r="J61">
        <v>2006</v>
      </c>
      <c r="K61" t="s">
        <v>39</v>
      </c>
      <c r="L61" t="s">
        <v>41</v>
      </c>
      <c r="M61">
        <v>5</v>
      </c>
      <c r="N61">
        <v>138</v>
      </c>
      <c r="O61">
        <v>150</v>
      </c>
      <c r="U61">
        <v>2006</v>
      </c>
      <c r="V61" t="s">
        <v>41</v>
      </c>
      <c r="W61" t="s">
        <v>651</v>
      </c>
      <c r="X61">
        <v>138</v>
      </c>
      <c r="Y61">
        <v>150</v>
      </c>
    </row>
    <row r="62" spans="9:27">
      <c r="I62" t="str">
        <f t="shared" si="0"/>
        <v>SWVI_2006_JUN</v>
      </c>
      <c r="J62">
        <v>2006</v>
      </c>
      <c r="K62" t="s">
        <v>39</v>
      </c>
      <c r="L62" t="s">
        <v>35</v>
      </c>
      <c r="M62">
        <v>6</v>
      </c>
      <c r="N62">
        <v>3396</v>
      </c>
      <c r="O62">
        <v>2552</v>
      </c>
      <c r="P62">
        <v>1152</v>
      </c>
      <c r="Q62">
        <v>137</v>
      </c>
      <c r="U62">
        <v>2006</v>
      </c>
      <c r="V62" t="s">
        <v>35</v>
      </c>
      <c r="W62" t="s">
        <v>651</v>
      </c>
      <c r="X62">
        <v>2744</v>
      </c>
      <c r="Y62">
        <v>2384</v>
      </c>
      <c r="Z62">
        <v>1152</v>
      </c>
      <c r="AA62">
        <v>137</v>
      </c>
    </row>
    <row r="63" spans="9:27">
      <c r="I63" t="str">
        <f t="shared" si="0"/>
        <v>SWVI_2006_JUL</v>
      </c>
      <c r="J63">
        <v>2006</v>
      </c>
      <c r="K63" t="s">
        <v>39</v>
      </c>
      <c r="L63" t="s">
        <v>37</v>
      </c>
      <c r="M63">
        <v>7</v>
      </c>
      <c r="N63">
        <v>5752</v>
      </c>
      <c r="O63">
        <v>9590</v>
      </c>
      <c r="P63">
        <v>5639</v>
      </c>
      <c r="Q63">
        <v>992</v>
      </c>
      <c r="U63">
        <v>2006</v>
      </c>
      <c r="V63" t="s">
        <v>35</v>
      </c>
      <c r="W63" t="s">
        <v>652</v>
      </c>
      <c r="X63">
        <v>673</v>
      </c>
      <c r="Y63">
        <v>180</v>
      </c>
    </row>
    <row r="64" spans="9:27">
      <c r="I64" t="str">
        <f t="shared" si="0"/>
        <v>SWVI_2006_AUG</v>
      </c>
      <c r="J64">
        <v>2006</v>
      </c>
      <c r="K64" t="s">
        <v>39</v>
      </c>
      <c r="L64" t="s">
        <v>38</v>
      </c>
      <c r="M64">
        <v>8</v>
      </c>
      <c r="N64">
        <v>4493</v>
      </c>
      <c r="O64">
        <v>6121</v>
      </c>
      <c r="P64">
        <v>1790</v>
      </c>
      <c r="Q64">
        <v>2014</v>
      </c>
      <c r="U64">
        <v>2006</v>
      </c>
      <c r="V64" t="s">
        <v>37</v>
      </c>
      <c r="W64" t="s">
        <v>651</v>
      </c>
      <c r="X64">
        <v>4693</v>
      </c>
      <c r="Y64">
        <v>8416</v>
      </c>
      <c r="Z64">
        <v>5639</v>
      </c>
      <c r="AA64">
        <v>912</v>
      </c>
    </row>
    <row r="65" spans="9:27">
      <c r="I65" t="str">
        <f t="shared" si="0"/>
        <v>SWVI_2006_SEP</v>
      </c>
      <c r="J65">
        <v>2006</v>
      </c>
      <c r="K65" t="s">
        <v>39</v>
      </c>
      <c r="L65" t="s">
        <v>40</v>
      </c>
      <c r="M65">
        <v>9</v>
      </c>
      <c r="N65">
        <v>1608</v>
      </c>
      <c r="O65">
        <v>2035</v>
      </c>
      <c r="P65">
        <v>1019</v>
      </c>
      <c r="Q65">
        <v>382</v>
      </c>
      <c r="U65">
        <v>2006</v>
      </c>
      <c r="V65" t="s">
        <v>37</v>
      </c>
      <c r="W65" t="s">
        <v>652</v>
      </c>
      <c r="X65">
        <v>1152</v>
      </c>
      <c r="Y65">
        <v>1253</v>
      </c>
      <c r="AA65">
        <v>80</v>
      </c>
    </row>
    <row r="66" spans="9:27">
      <c r="I66" t="str">
        <f t="shared" si="0"/>
        <v>SWVI_2006_OCT</v>
      </c>
      <c r="J66">
        <v>2006</v>
      </c>
      <c r="K66" t="s">
        <v>39</v>
      </c>
      <c r="L66" t="s">
        <v>45</v>
      </c>
      <c r="M66">
        <v>10</v>
      </c>
      <c r="N66">
        <v>1</v>
      </c>
      <c r="U66">
        <v>2006</v>
      </c>
      <c r="V66" t="s">
        <v>38</v>
      </c>
      <c r="W66" t="s">
        <v>651</v>
      </c>
      <c r="X66">
        <v>3940</v>
      </c>
      <c r="Y66">
        <v>5626</v>
      </c>
      <c r="Z66">
        <v>1785</v>
      </c>
      <c r="AA66">
        <v>2000</v>
      </c>
    </row>
    <row r="67" spans="9:27">
      <c r="I67" t="str">
        <f t="shared" si="0"/>
        <v>NWVI_2007_MAY</v>
      </c>
      <c r="J67">
        <v>2007</v>
      </c>
      <c r="K67" t="s">
        <v>36</v>
      </c>
      <c r="L67" t="s">
        <v>41</v>
      </c>
      <c r="M67">
        <v>5</v>
      </c>
      <c r="N67">
        <v>2</v>
      </c>
      <c r="U67">
        <v>2006</v>
      </c>
      <c r="V67" t="s">
        <v>38</v>
      </c>
      <c r="W67" t="s">
        <v>652</v>
      </c>
      <c r="X67">
        <v>732</v>
      </c>
      <c r="Y67">
        <v>733</v>
      </c>
      <c r="Z67">
        <v>5</v>
      </c>
      <c r="AA67">
        <v>14</v>
      </c>
    </row>
    <row r="68" spans="9:27">
      <c r="I68" t="str">
        <f t="shared" si="0"/>
        <v>NWVI_2007_JUN</v>
      </c>
      <c r="J68">
        <v>2007</v>
      </c>
      <c r="K68" t="s">
        <v>36</v>
      </c>
      <c r="L68" t="s">
        <v>35</v>
      </c>
      <c r="M68">
        <v>6</v>
      </c>
      <c r="N68">
        <v>131</v>
      </c>
      <c r="O68">
        <v>163</v>
      </c>
      <c r="U68">
        <v>2006</v>
      </c>
      <c r="V68" t="s">
        <v>40</v>
      </c>
      <c r="W68" t="s">
        <v>651</v>
      </c>
      <c r="X68">
        <v>1320</v>
      </c>
      <c r="Y68">
        <v>1934</v>
      </c>
      <c r="Z68">
        <v>1011</v>
      </c>
      <c r="AA68">
        <v>382</v>
      </c>
    </row>
    <row r="69" spans="9:27">
      <c r="I69" t="str">
        <f t="shared" si="0"/>
        <v>NWVI_2007_JUL</v>
      </c>
      <c r="J69">
        <v>2007</v>
      </c>
      <c r="K69" t="s">
        <v>36</v>
      </c>
      <c r="L69" t="s">
        <v>37</v>
      </c>
      <c r="M69">
        <v>7</v>
      </c>
      <c r="N69">
        <v>1428</v>
      </c>
      <c r="O69">
        <v>2432</v>
      </c>
      <c r="P69">
        <v>79</v>
      </c>
      <c r="Q69">
        <v>38</v>
      </c>
      <c r="U69">
        <v>2006</v>
      </c>
      <c r="V69" t="s">
        <v>40</v>
      </c>
      <c r="W69" t="s">
        <v>652</v>
      </c>
      <c r="X69">
        <v>478</v>
      </c>
      <c r="Y69">
        <v>283</v>
      </c>
      <c r="Z69">
        <v>8</v>
      </c>
    </row>
    <row r="70" spans="9:27">
      <c r="I70" t="str">
        <f t="shared" ref="I70:I133" si="1">CONCATENATE(K70,"_",J70,"_",L70)</f>
        <v>NWVI_2007_AUG</v>
      </c>
      <c r="J70">
        <v>2007</v>
      </c>
      <c r="K70" t="s">
        <v>36</v>
      </c>
      <c r="L70" t="s">
        <v>38</v>
      </c>
      <c r="M70">
        <v>8</v>
      </c>
      <c r="N70">
        <v>2709</v>
      </c>
      <c r="O70">
        <v>4817</v>
      </c>
      <c r="P70">
        <v>652</v>
      </c>
      <c r="Q70">
        <v>523</v>
      </c>
      <c r="U70">
        <v>2006</v>
      </c>
      <c r="V70" t="s">
        <v>45</v>
      </c>
      <c r="W70" t="s">
        <v>651</v>
      </c>
      <c r="X70">
        <v>1</v>
      </c>
    </row>
    <row r="71" spans="9:27">
      <c r="I71" t="str">
        <f t="shared" si="1"/>
        <v>NWVI_2007_SEP</v>
      </c>
      <c r="J71">
        <v>2007</v>
      </c>
      <c r="K71" t="s">
        <v>36</v>
      </c>
      <c r="L71" t="s">
        <v>40</v>
      </c>
      <c r="M71">
        <v>9</v>
      </c>
      <c r="N71">
        <v>5</v>
      </c>
      <c r="O71">
        <v>5</v>
      </c>
      <c r="U71">
        <v>2007</v>
      </c>
      <c r="V71" t="s">
        <v>35</v>
      </c>
      <c r="W71" t="s">
        <v>651</v>
      </c>
      <c r="X71">
        <v>1681</v>
      </c>
      <c r="Y71">
        <v>1869</v>
      </c>
      <c r="Z71">
        <v>208</v>
      </c>
      <c r="AA71">
        <v>68</v>
      </c>
    </row>
    <row r="72" spans="9:27">
      <c r="I72" t="str">
        <f t="shared" si="1"/>
        <v>SWVI_2007_JUN</v>
      </c>
      <c r="J72">
        <v>2007</v>
      </c>
      <c r="K72" t="s">
        <v>39</v>
      </c>
      <c r="L72" t="s">
        <v>35</v>
      </c>
      <c r="M72">
        <v>6</v>
      </c>
      <c r="N72">
        <v>2079</v>
      </c>
      <c r="O72">
        <v>1899</v>
      </c>
      <c r="P72">
        <v>208</v>
      </c>
      <c r="Q72">
        <v>68</v>
      </c>
      <c r="U72">
        <v>2007</v>
      </c>
      <c r="V72" t="s">
        <v>35</v>
      </c>
      <c r="W72" t="s">
        <v>652</v>
      </c>
      <c r="X72">
        <v>409</v>
      </c>
      <c r="Y72">
        <v>30</v>
      </c>
    </row>
    <row r="73" spans="9:27">
      <c r="I73" t="str">
        <f t="shared" si="1"/>
        <v>SWVI_2007_JUL</v>
      </c>
      <c r="J73">
        <v>2007</v>
      </c>
      <c r="K73" t="s">
        <v>39</v>
      </c>
      <c r="L73" t="s">
        <v>37</v>
      </c>
      <c r="M73">
        <v>7</v>
      </c>
      <c r="N73">
        <v>4168</v>
      </c>
      <c r="O73">
        <v>7189</v>
      </c>
      <c r="P73">
        <v>882</v>
      </c>
      <c r="Q73">
        <v>1599</v>
      </c>
      <c r="U73">
        <v>2007</v>
      </c>
      <c r="V73" t="s">
        <v>37</v>
      </c>
      <c r="W73" t="s">
        <v>651</v>
      </c>
      <c r="X73">
        <v>3264</v>
      </c>
      <c r="Y73">
        <v>5200</v>
      </c>
      <c r="Z73">
        <v>565</v>
      </c>
      <c r="AA73">
        <v>1562</v>
      </c>
    </row>
    <row r="74" spans="9:27">
      <c r="I74" t="str">
        <f t="shared" si="1"/>
        <v>SWVI_2007_AUG</v>
      </c>
      <c r="J74">
        <v>2007</v>
      </c>
      <c r="K74" t="s">
        <v>39</v>
      </c>
      <c r="L74" t="s">
        <v>38</v>
      </c>
      <c r="M74">
        <v>8</v>
      </c>
      <c r="N74">
        <v>7251</v>
      </c>
      <c r="O74">
        <v>17148</v>
      </c>
      <c r="P74">
        <v>1958</v>
      </c>
      <c r="Q74">
        <v>4497</v>
      </c>
      <c r="U74">
        <v>2007</v>
      </c>
      <c r="V74" t="s">
        <v>37</v>
      </c>
      <c r="W74" t="s">
        <v>652</v>
      </c>
      <c r="X74">
        <v>949</v>
      </c>
      <c r="Y74">
        <v>2181</v>
      </c>
      <c r="Z74">
        <v>354</v>
      </c>
      <c r="AA74">
        <v>37</v>
      </c>
    </row>
    <row r="75" spans="9:27">
      <c r="I75" t="str">
        <f t="shared" si="1"/>
        <v>SWVI_2007_SEP</v>
      </c>
      <c r="J75">
        <v>2007</v>
      </c>
      <c r="K75" t="s">
        <v>39</v>
      </c>
      <c r="L75" t="s">
        <v>40</v>
      </c>
      <c r="M75">
        <v>9</v>
      </c>
      <c r="N75">
        <v>810</v>
      </c>
      <c r="O75">
        <v>1957</v>
      </c>
      <c r="P75">
        <v>146</v>
      </c>
      <c r="Q75">
        <v>192</v>
      </c>
      <c r="U75">
        <v>2007</v>
      </c>
      <c r="V75" t="s">
        <v>38</v>
      </c>
      <c r="W75" t="s">
        <v>651</v>
      </c>
      <c r="X75">
        <v>6056</v>
      </c>
      <c r="Y75">
        <v>14404</v>
      </c>
      <c r="Z75">
        <v>1680</v>
      </c>
      <c r="AA75">
        <v>4454</v>
      </c>
    </row>
    <row r="76" spans="9:27">
      <c r="I76" t="str">
        <f t="shared" si="1"/>
        <v>NWVI_2008_JUN</v>
      </c>
      <c r="J76">
        <v>2008</v>
      </c>
      <c r="K76" t="s">
        <v>36</v>
      </c>
      <c r="L76" t="s">
        <v>35</v>
      </c>
      <c r="M76">
        <v>6</v>
      </c>
      <c r="N76">
        <v>679</v>
      </c>
      <c r="O76">
        <v>732</v>
      </c>
      <c r="P76">
        <v>3</v>
      </c>
      <c r="Q76">
        <v>3</v>
      </c>
      <c r="U76">
        <v>2007</v>
      </c>
      <c r="V76" t="s">
        <v>38</v>
      </c>
      <c r="W76" t="s">
        <v>652</v>
      </c>
      <c r="X76">
        <v>1456</v>
      </c>
      <c r="Y76">
        <v>3242</v>
      </c>
      <c r="Z76">
        <v>485</v>
      </c>
      <c r="AA76">
        <v>43</v>
      </c>
    </row>
    <row r="77" spans="9:27">
      <c r="I77" t="str">
        <f t="shared" si="1"/>
        <v>NWVI_2008_JUL</v>
      </c>
      <c r="J77">
        <v>2008</v>
      </c>
      <c r="K77" t="s">
        <v>36</v>
      </c>
      <c r="L77" t="s">
        <v>37</v>
      </c>
      <c r="M77">
        <v>7</v>
      </c>
      <c r="N77">
        <v>3220</v>
      </c>
      <c r="O77">
        <v>5267</v>
      </c>
      <c r="P77">
        <v>632</v>
      </c>
      <c r="Q77">
        <v>71</v>
      </c>
      <c r="U77">
        <v>2007</v>
      </c>
      <c r="V77" t="s">
        <v>40</v>
      </c>
      <c r="W77" t="s">
        <v>651</v>
      </c>
      <c r="X77">
        <v>267</v>
      </c>
      <c r="Y77">
        <v>577</v>
      </c>
      <c r="Z77">
        <v>78</v>
      </c>
      <c r="AA77">
        <v>192</v>
      </c>
    </row>
    <row r="78" spans="9:27">
      <c r="I78" t="str">
        <f t="shared" si="1"/>
        <v>NWVI_2008_AUG</v>
      </c>
      <c r="J78">
        <v>2008</v>
      </c>
      <c r="K78" t="s">
        <v>36</v>
      </c>
      <c r="L78" t="s">
        <v>38</v>
      </c>
      <c r="M78">
        <v>8</v>
      </c>
      <c r="N78">
        <v>4746</v>
      </c>
      <c r="O78">
        <v>8271</v>
      </c>
      <c r="P78">
        <v>1462</v>
      </c>
      <c r="Q78">
        <v>651</v>
      </c>
      <c r="U78">
        <v>2007</v>
      </c>
      <c r="V78" t="s">
        <v>40</v>
      </c>
      <c r="W78" t="s">
        <v>652</v>
      </c>
      <c r="X78">
        <v>611</v>
      </c>
      <c r="Y78">
        <v>1384</v>
      </c>
      <c r="Z78">
        <v>68</v>
      </c>
    </row>
    <row r="79" spans="9:27">
      <c r="I79" t="str">
        <f t="shared" si="1"/>
        <v>SWVI_2008_APR</v>
      </c>
      <c r="J79">
        <v>2008</v>
      </c>
      <c r="K79" t="s">
        <v>39</v>
      </c>
      <c r="L79" t="s">
        <v>44</v>
      </c>
      <c r="M79">
        <v>4</v>
      </c>
      <c r="N79">
        <v>0</v>
      </c>
      <c r="U79">
        <v>2008</v>
      </c>
      <c r="V79" t="s">
        <v>44</v>
      </c>
      <c r="W79" t="s">
        <v>651</v>
      </c>
      <c r="X79">
        <v>0</v>
      </c>
    </row>
    <row r="80" spans="9:27">
      <c r="I80" t="str">
        <f t="shared" si="1"/>
        <v>SWVI_2008_MAY</v>
      </c>
      <c r="J80">
        <v>2008</v>
      </c>
      <c r="K80" t="s">
        <v>39</v>
      </c>
      <c r="L80" t="s">
        <v>41</v>
      </c>
      <c r="M80">
        <v>5</v>
      </c>
      <c r="N80">
        <v>590</v>
      </c>
      <c r="O80">
        <v>48</v>
      </c>
      <c r="P80">
        <v>0</v>
      </c>
      <c r="U80">
        <v>2008</v>
      </c>
      <c r="V80" t="s">
        <v>44</v>
      </c>
      <c r="W80" t="s">
        <v>652</v>
      </c>
      <c r="X80">
        <v>0</v>
      </c>
    </row>
    <row r="81" spans="9:27">
      <c r="I81" t="str">
        <f t="shared" si="1"/>
        <v>SWVI_2008_JUN</v>
      </c>
      <c r="J81">
        <v>2008</v>
      </c>
      <c r="K81" t="s">
        <v>39</v>
      </c>
      <c r="L81" t="s">
        <v>35</v>
      </c>
      <c r="M81">
        <v>6</v>
      </c>
      <c r="N81">
        <v>2365</v>
      </c>
      <c r="O81">
        <v>2712</v>
      </c>
      <c r="P81">
        <v>661</v>
      </c>
      <c r="Q81">
        <v>162</v>
      </c>
      <c r="U81">
        <v>2008</v>
      </c>
      <c r="V81" t="s">
        <v>41</v>
      </c>
      <c r="W81" t="s">
        <v>651</v>
      </c>
      <c r="X81">
        <v>497</v>
      </c>
      <c r="Y81">
        <v>43</v>
      </c>
      <c r="Z81">
        <v>0</v>
      </c>
    </row>
    <row r="82" spans="9:27">
      <c r="I82" t="str">
        <f t="shared" si="1"/>
        <v>SWVI_2008_JUL</v>
      </c>
      <c r="J82">
        <v>2008</v>
      </c>
      <c r="K82" t="s">
        <v>39</v>
      </c>
      <c r="L82" t="s">
        <v>37</v>
      </c>
      <c r="M82">
        <v>7</v>
      </c>
      <c r="N82">
        <v>4301</v>
      </c>
      <c r="O82">
        <v>9959</v>
      </c>
      <c r="P82">
        <v>3038</v>
      </c>
      <c r="Q82">
        <v>434</v>
      </c>
      <c r="U82">
        <v>2008</v>
      </c>
      <c r="V82" t="s">
        <v>41</v>
      </c>
      <c r="W82" t="s">
        <v>652</v>
      </c>
      <c r="X82">
        <v>104</v>
      </c>
      <c r="Y82">
        <v>5</v>
      </c>
      <c r="Z82">
        <v>0</v>
      </c>
    </row>
    <row r="83" spans="9:27">
      <c r="I83" t="str">
        <f t="shared" si="1"/>
        <v>SWVI_2008_AUG</v>
      </c>
      <c r="J83">
        <v>2008</v>
      </c>
      <c r="K83" t="s">
        <v>39</v>
      </c>
      <c r="L83" t="s">
        <v>38</v>
      </c>
      <c r="M83">
        <v>8</v>
      </c>
      <c r="N83">
        <v>6241</v>
      </c>
      <c r="O83">
        <v>14160</v>
      </c>
      <c r="P83">
        <v>6945</v>
      </c>
      <c r="Q83">
        <v>4770</v>
      </c>
      <c r="U83">
        <v>2008</v>
      </c>
      <c r="V83" t="s">
        <v>35</v>
      </c>
      <c r="W83" t="s">
        <v>651</v>
      </c>
      <c r="X83">
        <v>2031</v>
      </c>
      <c r="Y83">
        <v>2470</v>
      </c>
      <c r="Z83">
        <v>647</v>
      </c>
      <c r="AA83">
        <v>124</v>
      </c>
    </row>
    <row r="84" spans="9:27">
      <c r="I84" t="str">
        <f t="shared" si="1"/>
        <v>SWVI_2008_SEP</v>
      </c>
      <c r="J84">
        <v>2008</v>
      </c>
      <c r="K84" t="s">
        <v>39</v>
      </c>
      <c r="L84" t="s">
        <v>40</v>
      </c>
      <c r="M84">
        <v>9</v>
      </c>
      <c r="N84">
        <v>1446</v>
      </c>
      <c r="O84">
        <v>2187</v>
      </c>
      <c r="P84">
        <v>436</v>
      </c>
      <c r="Q84">
        <v>628</v>
      </c>
      <c r="U84">
        <v>2008</v>
      </c>
      <c r="V84" t="s">
        <v>35</v>
      </c>
      <c r="W84" t="s">
        <v>652</v>
      </c>
      <c r="X84">
        <v>398</v>
      </c>
      <c r="Y84">
        <v>363</v>
      </c>
      <c r="Z84">
        <v>14</v>
      </c>
      <c r="AA84">
        <v>38</v>
      </c>
    </row>
    <row r="85" spans="9:27">
      <c r="I85" t="str">
        <f t="shared" si="1"/>
        <v>SWVI_2008_OCT</v>
      </c>
      <c r="J85">
        <v>2008</v>
      </c>
      <c r="K85" t="s">
        <v>39</v>
      </c>
      <c r="L85" t="s">
        <v>45</v>
      </c>
      <c r="M85">
        <v>10</v>
      </c>
      <c r="N85">
        <v>99</v>
      </c>
      <c r="U85">
        <v>2008</v>
      </c>
      <c r="V85" t="s">
        <v>37</v>
      </c>
      <c r="W85" t="s">
        <v>651</v>
      </c>
      <c r="X85">
        <v>3986</v>
      </c>
      <c r="Y85">
        <v>9806</v>
      </c>
      <c r="Z85">
        <v>3034</v>
      </c>
      <c r="AA85">
        <v>406</v>
      </c>
    </row>
    <row r="86" spans="9:27">
      <c r="I86" t="str">
        <f t="shared" si="1"/>
        <v>NWVI_2009_JUN</v>
      </c>
      <c r="J86">
        <v>2009</v>
      </c>
      <c r="K86" t="s">
        <v>36</v>
      </c>
      <c r="L86" t="s">
        <v>35</v>
      </c>
      <c r="M86">
        <v>6</v>
      </c>
      <c r="N86">
        <v>333</v>
      </c>
      <c r="O86">
        <v>389</v>
      </c>
      <c r="P86">
        <v>37</v>
      </c>
      <c r="Q86">
        <v>169</v>
      </c>
      <c r="U86">
        <v>2008</v>
      </c>
      <c r="V86" t="s">
        <v>37</v>
      </c>
      <c r="W86" t="s">
        <v>652</v>
      </c>
      <c r="X86">
        <v>448</v>
      </c>
      <c r="Y86">
        <v>505</v>
      </c>
      <c r="Z86">
        <v>20</v>
      </c>
      <c r="AA86">
        <v>38</v>
      </c>
    </row>
    <row r="87" spans="9:27">
      <c r="I87" t="str">
        <f t="shared" si="1"/>
        <v>NWVI_2009_JUL</v>
      </c>
      <c r="J87">
        <v>2009</v>
      </c>
      <c r="K87" t="s">
        <v>36</v>
      </c>
      <c r="L87" t="s">
        <v>37</v>
      </c>
      <c r="M87">
        <v>7</v>
      </c>
      <c r="N87">
        <v>3494</v>
      </c>
      <c r="O87">
        <v>6582</v>
      </c>
      <c r="P87">
        <v>621</v>
      </c>
      <c r="Q87">
        <v>1107</v>
      </c>
      <c r="U87">
        <v>2008</v>
      </c>
      <c r="V87" t="s">
        <v>38</v>
      </c>
      <c r="W87" t="s">
        <v>651</v>
      </c>
      <c r="X87">
        <v>5062</v>
      </c>
      <c r="Y87">
        <v>11428</v>
      </c>
      <c r="Z87">
        <v>6396</v>
      </c>
      <c r="AA87">
        <v>4767</v>
      </c>
    </row>
    <row r="88" spans="9:27">
      <c r="I88" t="str">
        <f t="shared" si="1"/>
        <v>NWVI_2009_AUG</v>
      </c>
      <c r="J88">
        <v>2009</v>
      </c>
      <c r="K88" t="s">
        <v>36</v>
      </c>
      <c r="L88" t="s">
        <v>38</v>
      </c>
      <c r="M88">
        <v>8</v>
      </c>
      <c r="N88">
        <v>4007</v>
      </c>
      <c r="O88">
        <v>7491</v>
      </c>
      <c r="P88">
        <v>736</v>
      </c>
      <c r="Q88">
        <v>744</v>
      </c>
      <c r="U88">
        <v>2008</v>
      </c>
      <c r="V88" t="s">
        <v>38</v>
      </c>
      <c r="W88" t="s">
        <v>652</v>
      </c>
      <c r="X88">
        <v>1453</v>
      </c>
      <c r="Y88">
        <v>2988</v>
      </c>
      <c r="Z88">
        <v>555</v>
      </c>
      <c r="AA88">
        <v>3</v>
      </c>
    </row>
    <row r="89" spans="9:27">
      <c r="I89" t="str">
        <f t="shared" si="1"/>
        <v>SWVI_2009_JUN</v>
      </c>
      <c r="J89">
        <v>2009</v>
      </c>
      <c r="K89" t="s">
        <v>39</v>
      </c>
      <c r="L89" t="s">
        <v>35</v>
      </c>
      <c r="M89">
        <v>6</v>
      </c>
      <c r="N89">
        <v>1933</v>
      </c>
      <c r="O89">
        <v>7075</v>
      </c>
      <c r="P89">
        <v>4588</v>
      </c>
      <c r="Q89">
        <v>3427</v>
      </c>
      <c r="U89">
        <v>2008</v>
      </c>
      <c r="V89" t="s">
        <v>40</v>
      </c>
      <c r="W89" t="s">
        <v>651</v>
      </c>
      <c r="X89">
        <v>1274</v>
      </c>
      <c r="Y89">
        <v>2002</v>
      </c>
      <c r="Z89">
        <v>402</v>
      </c>
      <c r="AA89">
        <v>628</v>
      </c>
    </row>
    <row r="90" spans="9:27">
      <c r="I90" t="str">
        <f t="shared" si="1"/>
        <v>SWVI_2009_JUL</v>
      </c>
      <c r="J90">
        <v>2009</v>
      </c>
      <c r="K90" t="s">
        <v>39</v>
      </c>
      <c r="L90" t="s">
        <v>37</v>
      </c>
      <c r="M90">
        <v>7</v>
      </c>
      <c r="N90">
        <v>5127</v>
      </c>
      <c r="O90">
        <v>18379</v>
      </c>
      <c r="P90">
        <v>5425</v>
      </c>
      <c r="Q90">
        <v>6448</v>
      </c>
      <c r="U90">
        <v>2008</v>
      </c>
      <c r="V90" t="s">
        <v>40</v>
      </c>
      <c r="W90" t="s">
        <v>652</v>
      </c>
      <c r="X90">
        <v>367</v>
      </c>
      <c r="Y90">
        <v>234</v>
      </c>
      <c r="Z90">
        <v>34</v>
      </c>
    </row>
    <row r="91" spans="9:27">
      <c r="I91" t="str">
        <f t="shared" si="1"/>
        <v>SWVI_2009_AUG</v>
      </c>
      <c r="J91">
        <v>2009</v>
      </c>
      <c r="K91" t="s">
        <v>39</v>
      </c>
      <c r="L91" t="s">
        <v>38</v>
      </c>
      <c r="M91">
        <v>8</v>
      </c>
      <c r="N91">
        <v>5569</v>
      </c>
      <c r="O91">
        <v>15724</v>
      </c>
      <c r="P91">
        <v>1794</v>
      </c>
      <c r="Q91">
        <v>5227</v>
      </c>
      <c r="U91">
        <v>2008</v>
      </c>
      <c r="V91" t="s">
        <v>45</v>
      </c>
      <c r="W91" t="s">
        <v>651</v>
      </c>
      <c r="X91">
        <v>85</v>
      </c>
    </row>
    <row r="92" spans="9:27">
      <c r="I92" t="str">
        <f t="shared" si="1"/>
        <v>SWVI_2009_SEP</v>
      </c>
      <c r="J92">
        <v>2009</v>
      </c>
      <c r="K92" t="s">
        <v>39</v>
      </c>
      <c r="L92" t="s">
        <v>40</v>
      </c>
      <c r="M92">
        <v>9</v>
      </c>
      <c r="N92">
        <v>881</v>
      </c>
      <c r="O92">
        <v>2225</v>
      </c>
      <c r="P92">
        <v>852</v>
      </c>
      <c r="Q92">
        <v>535</v>
      </c>
      <c r="U92">
        <v>2008</v>
      </c>
      <c r="V92" t="s">
        <v>45</v>
      </c>
      <c r="W92" t="s">
        <v>652</v>
      </c>
      <c r="X92">
        <v>14</v>
      </c>
    </row>
    <row r="93" spans="9:27">
      <c r="I93" t="str">
        <f t="shared" si="1"/>
        <v>NWVI_2010_JUN</v>
      </c>
      <c r="J93">
        <v>2010</v>
      </c>
      <c r="K93" t="s">
        <v>36</v>
      </c>
      <c r="L93" t="s">
        <v>35</v>
      </c>
      <c r="M93">
        <v>6</v>
      </c>
      <c r="N93">
        <v>586</v>
      </c>
      <c r="O93">
        <v>630</v>
      </c>
      <c r="P93">
        <v>934</v>
      </c>
      <c r="Q93">
        <v>173</v>
      </c>
      <c r="U93">
        <v>2009</v>
      </c>
      <c r="V93" t="s">
        <v>35</v>
      </c>
      <c r="W93" t="s">
        <v>651</v>
      </c>
      <c r="X93">
        <v>1703</v>
      </c>
      <c r="Y93">
        <v>6333</v>
      </c>
      <c r="Z93">
        <v>4338</v>
      </c>
      <c r="AA93">
        <v>3297</v>
      </c>
    </row>
    <row r="94" spans="9:27">
      <c r="I94" t="str">
        <f t="shared" si="1"/>
        <v>NWVI_2010_JUL</v>
      </c>
      <c r="J94">
        <v>2010</v>
      </c>
      <c r="K94" t="s">
        <v>36</v>
      </c>
      <c r="L94" t="s">
        <v>37</v>
      </c>
      <c r="M94">
        <v>7</v>
      </c>
      <c r="N94">
        <v>3062</v>
      </c>
      <c r="O94">
        <v>6121</v>
      </c>
      <c r="P94">
        <v>6696</v>
      </c>
      <c r="Q94">
        <v>1238</v>
      </c>
      <c r="U94">
        <v>2009</v>
      </c>
      <c r="V94" t="s">
        <v>35</v>
      </c>
      <c r="W94" t="s">
        <v>652</v>
      </c>
      <c r="X94">
        <v>286</v>
      </c>
      <c r="Y94">
        <v>827</v>
      </c>
      <c r="Z94">
        <v>286</v>
      </c>
      <c r="AA94">
        <v>145</v>
      </c>
    </row>
    <row r="95" spans="9:27">
      <c r="I95" t="str">
        <f t="shared" si="1"/>
        <v>NWVI_2010_AUG</v>
      </c>
      <c r="J95">
        <v>2010</v>
      </c>
      <c r="K95" t="s">
        <v>36</v>
      </c>
      <c r="L95" t="s">
        <v>38</v>
      </c>
      <c r="M95">
        <v>8</v>
      </c>
      <c r="N95">
        <v>3222</v>
      </c>
      <c r="O95">
        <v>5655</v>
      </c>
      <c r="P95">
        <v>8425</v>
      </c>
      <c r="Q95">
        <v>1320</v>
      </c>
      <c r="U95">
        <v>2009</v>
      </c>
      <c r="V95" t="s">
        <v>37</v>
      </c>
      <c r="W95" t="s">
        <v>651</v>
      </c>
      <c r="X95">
        <v>4452</v>
      </c>
      <c r="Y95">
        <v>15385</v>
      </c>
      <c r="Z95">
        <v>5018</v>
      </c>
      <c r="AA95">
        <v>5843</v>
      </c>
    </row>
    <row r="96" spans="9:27">
      <c r="I96" t="str">
        <f t="shared" si="1"/>
        <v>NWVI_2010_SEP</v>
      </c>
      <c r="J96">
        <v>2010</v>
      </c>
      <c r="K96" t="s">
        <v>36</v>
      </c>
      <c r="L96" t="s">
        <v>40</v>
      </c>
      <c r="M96">
        <v>9</v>
      </c>
      <c r="N96">
        <v>26</v>
      </c>
      <c r="O96">
        <v>97</v>
      </c>
      <c r="P96">
        <v>250</v>
      </c>
      <c r="Q96">
        <v>9</v>
      </c>
      <c r="U96">
        <v>2009</v>
      </c>
      <c r="V96" t="s">
        <v>37</v>
      </c>
      <c r="W96" t="s">
        <v>652</v>
      </c>
      <c r="X96">
        <v>712</v>
      </c>
      <c r="Y96">
        <v>3028</v>
      </c>
      <c r="Z96">
        <v>407</v>
      </c>
      <c r="AA96">
        <v>608</v>
      </c>
    </row>
    <row r="97" spans="9:27">
      <c r="I97" t="str">
        <f t="shared" si="1"/>
        <v>SWVI_2010_JUN</v>
      </c>
      <c r="J97">
        <v>2010</v>
      </c>
      <c r="K97" t="s">
        <v>39</v>
      </c>
      <c r="L97" t="s">
        <v>35</v>
      </c>
      <c r="M97">
        <v>6</v>
      </c>
      <c r="N97">
        <v>2089</v>
      </c>
      <c r="O97">
        <v>5088</v>
      </c>
      <c r="P97">
        <v>2622</v>
      </c>
      <c r="Q97">
        <v>762</v>
      </c>
      <c r="U97">
        <v>2009</v>
      </c>
      <c r="V97" t="s">
        <v>38</v>
      </c>
      <c r="W97" t="s">
        <v>651</v>
      </c>
      <c r="X97">
        <v>4914</v>
      </c>
      <c r="Y97">
        <v>13701</v>
      </c>
      <c r="Z97">
        <v>1403</v>
      </c>
      <c r="AA97">
        <v>4717</v>
      </c>
    </row>
    <row r="98" spans="9:27">
      <c r="I98" t="str">
        <f t="shared" si="1"/>
        <v>SWVI_2010_JUL</v>
      </c>
      <c r="J98">
        <v>2010</v>
      </c>
      <c r="K98" t="s">
        <v>39</v>
      </c>
      <c r="L98" t="s">
        <v>37</v>
      </c>
      <c r="M98">
        <v>7</v>
      </c>
      <c r="N98">
        <v>3429</v>
      </c>
      <c r="O98">
        <v>12876</v>
      </c>
      <c r="P98">
        <v>7160</v>
      </c>
      <c r="Q98">
        <v>2474</v>
      </c>
      <c r="U98">
        <v>2009</v>
      </c>
      <c r="V98" t="s">
        <v>38</v>
      </c>
      <c r="W98" t="s">
        <v>652</v>
      </c>
      <c r="X98">
        <v>935</v>
      </c>
      <c r="Y98">
        <v>2657</v>
      </c>
      <c r="Z98">
        <v>435</v>
      </c>
      <c r="AA98">
        <v>585</v>
      </c>
    </row>
    <row r="99" spans="9:27">
      <c r="I99" t="str">
        <f t="shared" si="1"/>
        <v>SWVI_2010_AUG</v>
      </c>
      <c r="J99">
        <v>2010</v>
      </c>
      <c r="K99" t="s">
        <v>39</v>
      </c>
      <c r="L99" t="s">
        <v>38</v>
      </c>
      <c r="M99">
        <v>8</v>
      </c>
      <c r="N99">
        <v>4970</v>
      </c>
      <c r="O99">
        <v>15993</v>
      </c>
      <c r="P99">
        <v>8038</v>
      </c>
      <c r="Q99">
        <v>838</v>
      </c>
      <c r="U99">
        <v>2009</v>
      </c>
      <c r="V99" t="s">
        <v>40</v>
      </c>
      <c r="W99" t="s">
        <v>651</v>
      </c>
      <c r="X99">
        <v>587</v>
      </c>
      <c r="Y99">
        <v>1557</v>
      </c>
      <c r="Z99">
        <v>825</v>
      </c>
      <c r="AA99">
        <v>401</v>
      </c>
    </row>
    <row r="100" spans="9:27">
      <c r="I100" t="str">
        <f t="shared" si="1"/>
        <v>SWVI_2010_SEP</v>
      </c>
      <c r="J100">
        <v>2010</v>
      </c>
      <c r="K100" t="s">
        <v>39</v>
      </c>
      <c r="L100" t="s">
        <v>40</v>
      </c>
      <c r="M100">
        <v>9</v>
      </c>
      <c r="N100">
        <v>964</v>
      </c>
      <c r="O100">
        <v>2172</v>
      </c>
      <c r="P100">
        <v>1856</v>
      </c>
      <c r="Q100">
        <v>145</v>
      </c>
      <c r="U100">
        <v>2009</v>
      </c>
      <c r="V100" t="s">
        <v>40</v>
      </c>
      <c r="W100" t="s">
        <v>652</v>
      </c>
      <c r="X100">
        <v>331</v>
      </c>
      <c r="Y100">
        <v>678</v>
      </c>
      <c r="Z100">
        <v>27</v>
      </c>
      <c r="AA100">
        <v>134</v>
      </c>
    </row>
    <row r="101" spans="9:27">
      <c r="I101" t="str">
        <f t="shared" si="1"/>
        <v>NWVI_2011_JUN</v>
      </c>
      <c r="J101">
        <v>2011</v>
      </c>
      <c r="K101" t="s">
        <v>36</v>
      </c>
      <c r="L101" t="s">
        <v>35</v>
      </c>
      <c r="M101">
        <v>6</v>
      </c>
      <c r="N101">
        <v>244</v>
      </c>
      <c r="O101">
        <v>365</v>
      </c>
      <c r="P101">
        <v>68</v>
      </c>
      <c r="Q101">
        <v>39</v>
      </c>
      <c r="U101">
        <v>2010</v>
      </c>
      <c r="V101" t="s">
        <v>35</v>
      </c>
      <c r="W101" t="s">
        <v>651</v>
      </c>
      <c r="X101">
        <v>2040</v>
      </c>
      <c r="Y101">
        <v>4970</v>
      </c>
      <c r="Z101">
        <v>2613</v>
      </c>
      <c r="AA101">
        <v>753</v>
      </c>
    </row>
    <row r="102" spans="9:27">
      <c r="I102" t="str">
        <f t="shared" si="1"/>
        <v>NWVI_2011_JUL</v>
      </c>
      <c r="J102">
        <v>2011</v>
      </c>
      <c r="K102" t="s">
        <v>36</v>
      </c>
      <c r="L102" t="s">
        <v>37</v>
      </c>
      <c r="M102">
        <v>7</v>
      </c>
      <c r="N102">
        <v>2608</v>
      </c>
      <c r="O102">
        <v>5627</v>
      </c>
      <c r="P102">
        <v>808</v>
      </c>
      <c r="Q102">
        <v>299</v>
      </c>
      <c r="U102">
        <v>2010</v>
      </c>
      <c r="V102" t="s">
        <v>35</v>
      </c>
      <c r="W102" t="s">
        <v>652</v>
      </c>
      <c r="X102">
        <v>169</v>
      </c>
      <c r="Y102">
        <v>305</v>
      </c>
      <c r="Z102">
        <v>9</v>
      </c>
      <c r="AA102">
        <v>9</v>
      </c>
    </row>
    <row r="103" spans="9:27">
      <c r="I103" t="str">
        <f t="shared" si="1"/>
        <v>NWVI_2011_AUG</v>
      </c>
      <c r="J103">
        <v>2011</v>
      </c>
      <c r="K103" t="s">
        <v>36</v>
      </c>
      <c r="L103" t="s">
        <v>38</v>
      </c>
      <c r="M103">
        <v>8</v>
      </c>
      <c r="N103">
        <v>4169</v>
      </c>
      <c r="O103">
        <v>10205</v>
      </c>
      <c r="P103">
        <v>518</v>
      </c>
      <c r="Q103">
        <v>577</v>
      </c>
      <c r="U103">
        <v>2010</v>
      </c>
      <c r="V103" t="s">
        <v>37</v>
      </c>
      <c r="W103" t="s">
        <v>651</v>
      </c>
      <c r="X103">
        <v>3105</v>
      </c>
      <c r="Y103">
        <v>11469</v>
      </c>
      <c r="Z103">
        <v>6577</v>
      </c>
      <c r="AA103">
        <v>2336</v>
      </c>
    </row>
    <row r="104" spans="9:27">
      <c r="I104" t="str">
        <f t="shared" si="1"/>
        <v>NWVI_2011_SEP</v>
      </c>
      <c r="J104">
        <v>2011</v>
      </c>
      <c r="K104" t="s">
        <v>36</v>
      </c>
      <c r="L104" t="s">
        <v>40</v>
      </c>
      <c r="M104">
        <v>9</v>
      </c>
      <c r="N104">
        <v>118</v>
      </c>
      <c r="O104">
        <v>156</v>
      </c>
      <c r="P104">
        <v>27</v>
      </c>
      <c r="Q104">
        <v>21</v>
      </c>
      <c r="U104">
        <v>2010</v>
      </c>
      <c r="V104" t="s">
        <v>37</v>
      </c>
      <c r="W104" t="s">
        <v>652</v>
      </c>
      <c r="X104">
        <v>554</v>
      </c>
      <c r="Y104">
        <v>1534</v>
      </c>
      <c r="Z104">
        <v>583</v>
      </c>
      <c r="AA104">
        <v>138</v>
      </c>
    </row>
    <row r="105" spans="9:27">
      <c r="I105" t="str">
        <f t="shared" si="1"/>
        <v>SWVI_2011_JUN</v>
      </c>
      <c r="J105">
        <v>2011</v>
      </c>
      <c r="K105" t="s">
        <v>39</v>
      </c>
      <c r="L105" t="s">
        <v>35</v>
      </c>
      <c r="M105">
        <v>6</v>
      </c>
      <c r="N105">
        <v>1762</v>
      </c>
      <c r="O105">
        <v>5470</v>
      </c>
      <c r="P105">
        <v>1608</v>
      </c>
      <c r="Q105">
        <v>1147</v>
      </c>
      <c r="U105">
        <v>2010</v>
      </c>
      <c r="V105" t="s">
        <v>38</v>
      </c>
      <c r="W105" t="s">
        <v>651</v>
      </c>
      <c r="X105">
        <v>4569</v>
      </c>
      <c r="Y105">
        <v>14540</v>
      </c>
      <c r="Z105">
        <v>7589</v>
      </c>
      <c r="AA105">
        <v>799</v>
      </c>
    </row>
    <row r="106" spans="9:27">
      <c r="I106" t="str">
        <f t="shared" si="1"/>
        <v>SWVI_2011_JUL</v>
      </c>
      <c r="J106">
        <v>2011</v>
      </c>
      <c r="K106" t="s">
        <v>39</v>
      </c>
      <c r="L106" t="s">
        <v>37</v>
      </c>
      <c r="M106">
        <v>7</v>
      </c>
      <c r="N106">
        <v>4849</v>
      </c>
      <c r="O106">
        <v>18459</v>
      </c>
      <c r="P106">
        <v>7922</v>
      </c>
      <c r="Q106">
        <v>5096</v>
      </c>
      <c r="U106">
        <v>2010</v>
      </c>
      <c r="V106" t="s">
        <v>38</v>
      </c>
      <c r="W106" t="s">
        <v>652</v>
      </c>
      <c r="X106">
        <v>956</v>
      </c>
      <c r="Y106">
        <v>1767</v>
      </c>
      <c r="Z106">
        <v>449</v>
      </c>
      <c r="AA106">
        <v>39</v>
      </c>
    </row>
    <row r="107" spans="9:27">
      <c r="I107" t="str">
        <f t="shared" si="1"/>
        <v>SWVI_2011_AUG</v>
      </c>
      <c r="J107">
        <v>2011</v>
      </c>
      <c r="K107" t="s">
        <v>39</v>
      </c>
      <c r="L107" t="s">
        <v>38</v>
      </c>
      <c r="M107">
        <v>8</v>
      </c>
      <c r="N107">
        <v>7423</v>
      </c>
      <c r="O107">
        <v>23852</v>
      </c>
      <c r="P107">
        <v>8924</v>
      </c>
      <c r="Q107">
        <v>2077</v>
      </c>
      <c r="U107">
        <v>2010</v>
      </c>
      <c r="V107" t="s">
        <v>40</v>
      </c>
      <c r="W107" t="s">
        <v>651</v>
      </c>
      <c r="X107">
        <v>824</v>
      </c>
      <c r="Y107">
        <v>1962</v>
      </c>
      <c r="Z107">
        <v>1830</v>
      </c>
      <c r="AA107">
        <v>139</v>
      </c>
    </row>
    <row r="108" spans="9:27">
      <c r="I108" t="str">
        <f t="shared" si="1"/>
        <v>SWVI_2011_SEP</v>
      </c>
      <c r="J108">
        <v>2011</v>
      </c>
      <c r="K108" t="s">
        <v>39</v>
      </c>
      <c r="L108" t="s">
        <v>40</v>
      </c>
      <c r="M108">
        <v>9</v>
      </c>
      <c r="N108">
        <v>1560</v>
      </c>
      <c r="O108">
        <v>4236</v>
      </c>
      <c r="P108">
        <v>1206</v>
      </c>
      <c r="Q108">
        <v>512</v>
      </c>
      <c r="U108">
        <v>2010</v>
      </c>
      <c r="V108" t="s">
        <v>40</v>
      </c>
      <c r="W108" t="s">
        <v>652</v>
      </c>
      <c r="X108">
        <v>178</v>
      </c>
      <c r="Y108">
        <v>210</v>
      </c>
      <c r="Z108">
        <v>26</v>
      </c>
      <c r="AA108">
        <v>6</v>
      </c>
    </row>
    <row r="109" spans="9:27">
      <c r="I109" t="str">
        <f t="shared" si="1"/>
        <v>NWVI_2012_JUN</v>
      </c>
      <c r="J109">
        <v>2012</v>
      </c>
      <c r="K109" t="s">
        <v>36</v>
      </c>
      <c r="L109" t="s">
        <v>35</v>
      </c>
      <c r="M109">
        <v>6</v>
      </c>
      <c r="N109">
        <v>1130</v>
      </c>
      <c r="O109">
        <v>2707</v>
      </c>
      <c r="P109">
        <v>4206</v>
      </c>
      <c r="Q109">
        <v>59</v>
      </c>
      <c r="U109">
        <v>2011</v>
      </c>
      <c r="V109" t="s">
        <v>35</v>
      </c>
      <c r="W109" t="s">
        <v>651</v>
      </c>
      <c r="X109">
        <v>1598</v>
      </c>
      <c r="Y109">
        <v>4595</v>
      </c>
      <c r="Z109">
        <v>1349</v>
      </c>
      <c r="AA109">
        <v>1127</v>
      </c>
    </row>
    <row r="110" spans="9:27">
      <c r="I110" t="str">
        <f t="shared" si="1"/>
        <v>NWVI_2012_JUL</v>
      </c>
      <c r="J110">
        <v>2012</v>
      </c>
      <c r="K110" t="s">
        <v>36</v>
      </c>
      <c r="L110" t="s">
        <v>37</v>
      </c>
      <c r="M110">
        <v>7</v>
      </c>
      <c r="N110">
        <v>3222</v>
      </c>
      <c r="O110">
        <v>6826</v>
      </c>
      <c r="P110">
        <v>6786</v>
      </c>
      <c r="Q110">
        <v>2020</v>
      </c>
      <c r="U110">
        <v>2011</v>
      </c>
      <c r="V110" t="s">
        <v>35</v>
      </c>
      <c r="W110" t="s">
        <v>652</v>
      </c>
      <c r="X110">
        <v>173</v>
      </c>
      <c r="Y110">
        <v>879</v>
      </c>
      <c r="Z110">
        <v>264</v>
      </c>
      <c r="AA110">
        <v>20</v>
      </c>
    </row>
    <row r="111" spans="9:27">
      <c r="I111" t="str">
        <f t="shared" si="1"/>
        <v>NWVI_2012_AUG</v>
      </c>
      <c r="J111">
        <v>2012</v>
      </c>
      <c r="K111" t="s">
        <v>36</v>
      </c>
      <c r="L111" t="s">
        <v>38</v>
      </c>
      <c r="M111">
        <v>8</v>
      </c>
      <c r="N111">
        <v>4552</v>
      </c>
      <c r="O111">
        <v>10040</v>
      </c>
      <c r="P111">
        <v>4546</v>
      </c>
      <c r="Q111">
        <v>1207</v>
      </c>
      <c r="U111">
        <v>2011</v>
      </c>
      <c r="V111" t="s">
        <v>37</v>
      </c>
      <c r="W111" t="s">
        <v>651</v>
      </c>
      <c r="X111">
        <v>3809</v>
      </c>
      <c r="Y111">
        <v>13940</v>
      </c>
      <c r="Z111">
        <v>6323</v>
      </c>
      <c r="AA111">
        <v>4870</v>
      </c>
    </row>
    <row r="112" spans="9:27">
      <c r="I112" t="str">
        <f t="shared" si="1"/>
        <v>NWVI_2012_SEP</v>
      </c>
      <c r="J112">
        <v>2012</v>
      </c>
      <c r="K112" t="s">
        <v>36</v>
      </c>
      <c r="L112" t="s">
        <v>40</v>
      </c>
      <c r="M112">
        <v>9</v>
      </c>
      <c r="N112">
        <v>74</v>
      </c>
      <c r="O112">
        <v>34</v>
      </c>
      <c r="P112">
        <v>4</v>
      </c>
      <c r="U112">
        <v>2011</v>
      </c>
      <c r="V112" t="s">
        <v>37</v>
      </c>
      <c r="W112" t="s">
        <v>652</v>
      </c>
      <c r="X112">
        <v>1080</v>
      </c>
      <c r="Y112">
        <v>4530</v>
      </c>
      <c r="Z112">
        <v>1606</v>
      </c>
      <c r="AA112">
        <v>226</v>
      </c>
    </row>
    <row r="113" spans="9:27">
      <c r="I113" t="str">
        <f t="shared" si="1"/>
        <v>SWVI_2012_MAY</v>
      </c>
      <c r="J113">
        <v>2012</v>
      </c>
      <c r="K113" t="s">
        <v>39</v>
      </c>
      <c r="L113" t="s">
        <v>41</v>
      </c>
      <c r="M113">
        <v>5</v>
      </c>
      <c r="N113">
        <v>37</v>
      </c>
      <c r="O113">
        <v>41</v>
      </c>
      <c r="P113">
        <v>0</v>
      </c>
      <c r="U113">
        <v>2011</v>
      </c>
      <c r="V113" t="s">
        <v>38</v>
      </c>
      <c r="W113" t="s">
        <v>651</v>
      </c>
      <c r="X113">
        <v>6384</v>
      </c>
      <c r="Y113">
        <v>20820</v>
      </c>
      <c r="Z113">
        <v>8461</v>
      </c>
      <c r="AA113">
        <v>2063</v>
      </c>
    </row>
    <row r="114" spans="9:27">
      <c r="I114" t="str">
        <f t="shared" si="1"/>
        <v>SWVI_2012_JUN</v>
      </c>
      <c r="J114">
        <v>2012</v>
      </c>
      <c r="K114" t="s">
        <v>39</v>
      </c>
      <c r="L114" t="s">
        <v>35</v>
      </c>
      <c r="M114">
        <v>6</v>
      </c>
      <c r="N114">
        <v>1812</v>
      </c>
      <c r="O114">
        <v>4384</v>
      </c>
      <c r="P114">
        <v>1375</v>
      </c>
      <c r="Q114">
        <v>686</v>
      </c>
      <c r="U114">
        <v>2011</v>
      </c>
      <c r="V114" t="s">
        <v>38</v>
      </c>
      <c r="W114" t="s">
        <v>652</v>
      </c>
      <c r="X114">
        <v>1131</v>
      </c>
      <c r="Y114">
        <v>3064</v>
      </c>
      <c r="Z114">
        <v>491</v>
      </c>
      <c r="AA114">
        <v>14</v>
      </c>
    </row>
    <row r="115" spans="9:27">
      <c r="I115" t="str">
        <f t="shared" si="1"/>
        <v>SWVI_2012_JUL</v>
      </c>
      <c r="J115">
        <v>2012</v>
      </c>
      <c r="K115" t="s">
        <v>39</v>
      </c>
      <c r="L115" t="s">
        <v>37</v>
      </c>
      <c r="M115">
        <v>7</v>
      </c>
      <c r="N115">
        <v>5092</v>
      </c>
      <c r="O115">
        <v>16058</v>
      </c>
      <c r="P115">
        <v>6546</v>
      </c>
      <c r="Q115">
        <v>4589</v>
      </c>
      <c r="U115">
        <v>2011</v>
      </c>
      <c r="V115" t="s">
        <v>40</v>
      </c>
      <c r="W115" t="s">
        <v>651</v>
      </c>
      <c r="X115">
        <v>1353</v>
      </c>
      <c r="Y115">
        <v>3765</v>
      </c>
      <c r="Z115">
        <v>1156</v>
      </c>
      <c r="AA115">
        <v>512</v>
      </c>
    </row>
    <row r="116" spans="9:27">
      <c r="I116" t="str">
        <f t="shared" si="1"/>
        <v>SWVI_2012_AUG</v>
      </c>
      <c r="J116">
        <v>2012</v>
      </c>
      <c r="K116" t="s">
        <v>39</v>
      </c>
      <c r="L116" t="s">
        <v>38</v>
      </c>
      <c r="M116">
        <v>8</v>
      </c>
      <c r="N116">
        <v>5904</v>
      </c>
      <c r="O116">
        <v>15416</v>
      </c>
      <c r="P116">
        <v>8615</v>
      </c>
      <c r="Q116">
        <v>5237</v>
      </c>
      <c r="U116">
        <v>2011</v>
      </c>
      <c r="V116" t="s">
        <v>40</v>
      </c>
      <c r="W116" t="s">
        <v>652</v>
      </c>
      <c r="X116">
        <v>279</v>
      </c>
      <c r="Y116">
        <v>471</v>
      </c>
      <c r="Z116">
        <v>50</v>
      </c>
    </row>
    <row r="117" spans="9:27">
      <c r="I117" t="str">
        <f t="shared" si="1"/>
        <v>SWVI_2012_SEP</v>
      </c>
      <c r="J117">
        <v>2012</v>
      </c>
      <c r="K117" t="s">
        <v>39</v>
      </c>
      <c r="L117" t="s">
        <v>40</v>
      </c>
      <c r="M117">
        <v>9</v>
      </c>
      <c r="N117">
        <v>863</v>
      </c>
      <c r="O117">
        <v>983</v>
      </c>
      <c r="P117">
        <v>210</v>
      </c>
      <c r="Q117">
        <v>595</v>
      </c>
      <c r="U117">
        <v>2011</v>
      </c>
      <c r="V117" t="s">
        <v>45</v>
      </c>
      <c r="W117" t="s">
        <v>652</v>
      </c>
      <c r="X117">
        <v>2</v>
      </c>
    </row>
    <row r="118" spans="9:27">
      <c r="I118" t="str">
        <f t="shared" si="1"/>
        <v>NWVI_2013_JUN</v>
      </c>
      <c r="J118">
        <v>2013</v>
      </c>
      <c r="K118" t="s">
        <v>36</v>
      </c>
      <c r="L118" t="s">
        <v>35</v>
      </c>
      <c r="M118">
        <v>6</v>
      </c>
      <c r="N118">
        <v>792</v>
      </c>
      <c r="O118">
        <v>2206</v>
      </c>
      <c r="P118">
        <v>1168</v>
      </c>
      <c r="Q118">
        <v>296</v>
      </c>
      <c r="U118">
        <v>2012</v>
      </c>
      <c r="V118" t="s">
        <v>41</v>
      </c>
      <c r="W118" t="s">
        <v>651</v>
      </c>
      <c r="X118">
        <v>37</v>
      </c>
      <c r="Y118">
        <v>41</v>
      </c>
      <c r="Z118">
        <v>0</v>
      </c>
    </row>
    <row r="119" spans="9:27">
      <c r="I119" t="str">
        <f t="shared" si="1"/>
        <v>NWVI_2013_JUL</v>
      </c>
      <c r="J119">
        <v>2013</v>
      </c>
      <c r="K119" t="s">
        <v>36</v>
      </c>
      <c r="L119" t="s">
        <v>37</v>
      </c>
      <c r="M119">
        <v>7</v>
      </c>
      <c r="N119">
        <v>2837</v>
      </c>
      <c r="O119">
        <v>6059</v>
      </c>
      <c r="P119">
        <v>2109</v>
      </c>
      <c r="Q119">
        <v>856</v>
      </c>
      <c r="U119">
        <v>2012</v>
      </c>
      <c r="V119" t="s">
        <v>35</v>
      </c>
      <c r="W119" t="s">
        <v>651</v>
      </c>
      <c r="X119">
        <v>1526</v>
      </c>
      <c r="Y119">
        <v>3227</v>
      </c>
      <c r="Z119">
        <v>1176</v>
      </c>
      <c r="AA119">
        <v>659</v>
      </c>
    </row>
    <row r="120" spans="9:27">
      <c r="I120" t="str">
        <f t="shared" si="1"/>
        <v>NWVI_2013_AUG</v>
      </c>
      <c r="J120">
        <v>2013</v>
      </c>
      <c r="K120" t="s">
        <v>36</v>
      </c>
      <c r="L120" t="s">
        <v>38</v>
      </c>
      <c r="M120">
        <v>8</v>
      </c>
      <c r="N120">
        <v>3401</v>
      </c>
      <c r="O120">
        <v>7494</v>
      </c>
      <c r="P120">
        <v>1303</v>
      </c>
      <c r="Q120">
        <v>983</v>
      </c>
      <c r="U120">
        <v>2012</v>
      </c>
      <c r="V120" t="s">
        <v>35</v>
      </c>
      <c r="W120" t="s">
        <v>652</v>
      </c>
      <c r="X120">
        <v>314</v>
      </c>
      <c r="Y120">
        <v>1157</v>
      </c>
      <c r="Z120">
        <v>199</v>
      </c>
      <c r="AA120">
        <v>27</v>
      </c>
    </row>
    <row r="121" spans="9:27">
      <c r="I121" t="str">
        <f t="shared" si="1"/>
        <v>SWVI_2013_JUN</v>
      </c>
      <c r="J121">
        <v>2013</v>
      </c>
      <c r="K121" t="s">
        <v>39</v>
      </c>
      <c r="L121" t="s">
        <v>35</v>
      </c>
      <c r="M121">
        <v>6</v>
      </c>
      <c r="N121">
        <v>2408</v>
      </c>
      <c r="O121">
        <v>7677</v>
      </c>
      <c r="P121">
        <v>2639</v>
      </c>
      <c r="Q121">
        <v>2280</v>
      </c>
      <c r="U121">
        <v>2012</v>
      </c>
      <c r="V121" t="s">
        <v>37</v>
      </c>
      <c r="W121" t="s">
        <v>651</v>
      </c>
      <c r="X121">
        <v>3887</v>
      </c>
      <c r="Y121">
        <v>10416</v>
      </c>
      <c r="Z121">
        <v>5278</v>
      </c>
      <c r="AA121">
        <v>4212</v>
      </c>
    </row>
    <row r="122" spans="9:27">
      <c r="I122" t="str">
        <f t="shared" si="1"/>
        <v>SWVI_2013_JUL</v>
      </c>
      <c r="J122">
        <v>2013</v>
      </c>
      <c r="K122" t="s">
        <v>39</v>
      </c>
      <c r="L122" t="s">
        <v>37</v>
      </c>
      <c r="M122">
        <v>7</v>
      </c>
      <c r="N122">
        <v>3171</v>
      </c>
      <c r="O122">
        <v>14940</v>
      </c>
      <c r="P122">
        <v>10632</v>
      </c>
      <c r="Q122">
        <v>5061</v>
      </c>
      <c r="U122">
        <v>2012</v>
      </c>
      <c r="V122" t="s">
        <v>37</v>
      </c>
      <c r="W122" t="s">
        <v>652</v>
      </c>
      <c r="X122">
        <v>1278</v>
      </c>
      <c r="Y122">
        <v>5660</v>
      </c>
      <c r="Z122">
        <v>1268</v>
      </c>
      <c r="AA122">
        <v>377</v>
      </c>
    </row>
    <row r="123" spans="9:27">
      <c r="I123" t="str">
        <f t="shared" si="1"/>
        <v>SWVI_2013_AUG</v>
      </c>
      <c r="J123">
        <v>2013</v>
      </c>
      <c r="K123" t="s">
        <v>39</v>
      </c>
      <c r="L123" t="s">
        <v>38</v>
      </c>
      <c r="M123">
        <v>8</v>
      </c>
      <c r="N123">
        <v>4773</v>
      </c>
      <c r="O123">
        <v>15535</v>
      </c>
      <c r="P123">
        <v>12817</v>
      </c>
      <c r="Q123">
        <v>2994</v>
      </c>
      <c r="U123">
        <v>2012</v>
      </c>
      <c r="V123" t="s">
        <v>38</v>
      </c>
      <c r="W123" t="s">
        <v>651</v>
      </c>
      <c r="X123">
        <v>5023</v>
      </c>
      <c r="Y123">
        <v>12021</v>
      </c>
      <c r="Z123">
        <v>8061</v>
      </c>
      <c r="AA123">
        <v>4939</v>
      </c>
    </row>
    <row r="124" spans="9:27">
      <c r="I124" t="str">
        <f t="shared" si="1"/>
        <v>SWVI_2013_SEP</v>
      </c>
      <c r="J124">
        <v>2013</v>
      </c>
      <c r="K124" t="s">
        <v>39</v>
      </c>
      <c r="L124" t="s">
        <v>40</v>
      </c>
      <c r="M124">
        <v>9</v>
      </c>
      <c r="N124">
        <v>653</v>
      </c>
      <c r="O124">
        <v>1856</v>
      </c>
      <c r="P124">
        <v>742</v>
      </c>
      <c r="Q124">
        <v>423</v>
      </c>
      <c r="U124">
        <v>2012</v>
      </c>
      <c r="V124" t="s">
        <v>38</v>
      </c>
      <c r="W124" t="s">
        <v>652</v>
      </c>
      <c r="X124">
        <v>1019</v>
      </c>
      <c r="Y124">
        <v>3426</v>
      </c>
      <c r="Z124">
        <v>554</v>
      </c>
      <c r="AA124">
        <v>298</v>
      </c>
    </row>
    <row r="125" spans="9:27">
      <c r="I125" t="str">
        <f t="shared" si="1"/>
        <v>NWVI_2014_JUN</v>
      </c>
      <c r="J125">
        <v>2014</v>
      </c>
      <c r="K125" t="s">
        <v>36</v>
      </c>
      <c r="L125" t="s">
        <v>35</v>
      </c>
      <c r="M125">
        <v>6</v>
      </c>
      <c r="N125">
        <v>136</v>
      </c>
      <c r="O125">
        <v>177</v>
      </c>
      <c r="Q125">
        <v>3</v>
      </c>
      <c r="U125">
        <v>2012</v>
      </c>
      <c r="V125" t="s">
        <v>40</v>
      </c>
      <c r="W125" t="s">
        <v>651</v>
      </c>
      <c r="X125">
        <v>757</v>
      </c>
      <c r="Y125">
        <v>971</v>
      </c>
      <c r="Z125">
        <v>210</v>
      </c>
      <c r="AA125">
        <v>595</v>
      </c>
    </row>
    <row r="126" spans="9:27">
      <c r="I126" t="str">
        <f t="shared" si="1"/>
        <v>NWVI_2014_JUL</v>
      </c>
      <c r="J126">
        <v>2014</v>
      </c>
      <c r="K126" t="s">
        <v>36</v>
      </c>
      <c r="L126" t="s">
        <v>37</v>
      </c>
      <c r="M126">
        <v>7</v>
      </c>
      <c r="N126">
        <v>3176</v>
      </c>
      <c r="O126">
        <v>6772</v>
      </c>
      <c r="P126">
        <v>3577</v>
      </c>
      <c r="Q126">
        <v>1434</v>
      </c>
      <c r="U126">
        <v>2012</v>
      </c>
      <c r="V126" t="s">
        <v>40</v>
      </c>
      <c r="W126" t="s">
        <v>652</v>
      </c>
      <c r="X126">
        <v>201</v>
      </c>
      <c r="Y126">
        <v>12</v>
      </c>
    </row>
    <row r="127" spans="9:27">
      <c r="I127" t="str">
        <f t="shared" si="1"/>
        <v>NWVI_2014_AUG</v>
      </c>
      <c r="J127">
        <v>2014</v>
      </c>
      <c r="K127" t="s">
        <v>36</v>
      </c>
      <c r="L127" t="s">
        <v>38</v>
      </c>
      <c r="M127">
        <v>8</v>
      </c>
      <c r="N127">
        <v>3551</v>
      </c>
      <c r="O127">
        <v>6646</v>
      </c>
      <c r="P127">
        <v>3181</v>
      </c>
      <c r="Q127">
        <v>1151</v>
      </c>
      <c r="U127">
        <v>2013</v>
      </c>
      <c r="V127" t="s">
        <v>35</v>
      </c>
      <c r="W127" t="s">
        <v>651</v>
      </c>
      <c r="X127">
        <v>2046</v>
      </c>
      <c r="Y127">
        <v>5892</v>
      </c>
      <c r="Z127">
        <v>1156</v>
      </c>
      <c r="AA127">
        <v>1727</v>
      </c>
    </row>
    <row r="128" spans="9:27">
      <c r="I128" t="str">
        <f t="shared" si="1"/>
        <v>NWVI_2014_SEP</v>
      </c>
      <c r="J128">
        <v>2014</v>
      </c>
      <c r="K128" t="s">
        <v>36</v>
      </c>
      <c r="L128" t="s">
        <v>40</v>
      </c>
      <c r="M128">
        <v>9</v>
      </c>
      <c r="N128">
        <v>35</v>
      </c>
      <c r="O128">
        <v>44</v>
      </c>
      <c r="P128">
        <v>10</v>
      </c>
      <c r="U128">
        <v>2013</v>
      </c>
      <c r="V128" t="s">
        <v>35</v>
      </c>
      <c r="W128" t="s">
        <v>652</v>
      </c>
      <c r="X128">
        <v>402</v>
      </c>
      <c r="Y128">
        <v>1823</v>
      </c>
      <c r="Z128">
        <v>1504</v>
      </c>
      <c r="AA128">
        <v>569</v>
      </c>
    </row>
    <row r="129" spans="9:27">
      <c r="I129" t="str">
        <f t="shared" si="1"/>
        <v>SWVI_2014_JUN</v>
      </c>
      <c r="J129">
        <v>2014</v>
      </c>
      <c r="K129" t="s">
        <v>39</v>
      </c>
      <c r="L129" t="s">
        <v>35</v>
      </c>
      <c r="M129">
        <v>6</v>
      </c>
      <c r="N129">
        <v>1952</v>
      </c>
      <c r="O129">
        <v>6420</v>
      </c>
      <c r="P129">
        <v>8809</v>
      </c>
      <c r="Q129">
        <v>1780</v>
      </c>
      <c r="U129">
        <v>2013</v>
      </c>
      <c r="V129" t="s">
        <v>37</v>
      </c>
      <c r="W129" t="s">
        <v>651</v>
      </c>
      <c r="X129">
        <v>2544</v>
      </c>
      <c r="Y129">
        <v>11635</v>
      </c>
      <c r="Z129">
        <v>8864</v>
      </c>
      <c r="AA129">
        <v>3978</v>
      </c>
    </row>
    <row r="130" spans="9:27">
      <c r="I130" t="str">
        <f t="shared" si="1"/>
        <v>SWVI_2014_JUL</v>
      </c>
      <c r="J130">
        <v>2014</v>
      </c>
      <c r="K130" t="s">
        <v>39</v>
      </c>
      <c r="L130" t="s">
        <v>37</v>
      </c>
      <c r="M130">
        <v>7</v>
      </c>
      <c r="N130">
        <v>3687</v>
      </c>
      <c r="O130">
        <v>13892</v>
      </c>
      <c r="P130">
        <v>14439</v>
      </c>
      <c r="Q130">
        <v>3326</v>
      </c>
      <c r="U130">
        <v>2013</v>
      </c>
      <c r="V130" t="s">
        <v>37</v>
      </c>
      <c r="W130" t="s">
        <v>652</v>
      </c>
      <c r="X130">
        <v>728</v>
      </c>
      <c r="Y130">
        <v>3329</v>
      </c>
      <c r="Z130">
        <v>1768</v>
      </c>
      <c r="AA130">
        <v>1108</v>
      </c>
    </row>
    <row r="131" spans="9:27">
      <c r="I131" t="str">
        <f t="shared" si="1"/>
        <v>SWVI_2014_AUG</v>
      </c>
      <c r="J131">
        <v>2014</v>
      </c>
      <c r="K131" t="s">
        <v>39</v>
      </c>
      <c r="L131" t="s">
        <v>38</v>
      </c>
      <c r="M131">
        <v>8</v>
      </c>
      <c r="N131">
        <v>2662</v>
      </c>
      <c r="O131">
        <v>9076</v>
      </c>
      <c r="P131">
        <v>9137</v>
      </c>
      <c r="Q131">
        <v>3375</v>
      </c>
      <c r="U131">
        <v>2013</v>
      </c>
      <c r="V131" t="s">
        <v>38</v>
      </c>
      <c r="W131" t="s">
        <v>651</v>
      </c>
      <c r="X131">
        <v>3638</v>
      </c>
      <c r="Y131">
        <v>10862</v>
      </c>
      <c r="Z131">
        <v>10467</v>
      </c>
      <c r="AA131">
        <v>2314</v>
      </c>
    </row>
    <row r="132" spans="9:27">
      <c r="I132" t="str">
        <f t="shared" si="1"/>
        <v>SWVI_2014_SEP</v>
      </c>
      <c r="J132">
        <v>2014</v>
      </c>
      <c r="K132" t="s">
        <v>39</v>
      </c>
      <c r="L132" t="s">
        <v>40</v>
      </c>
      <c r="M132">
        <v>9</v>
      </c>
      <c r="N132">
        <v>613</v>
      </c>
      <c r="O132">
        <v>1019</v>
      </c>
      <c r="P132">
        <v>1560</v>
      </c>
      <c r="Q132">
        <v>201</v>
      </c>
      <c r="U132">
        <v>2013</v>
      </c>
      <c r="V132" t="s">
        <v>38</v>
      </c>
      <c r="W132" t="s">
        <v>652</v>
      </c>
      <c r="X132">
        <v>1209</v>
      </c>
      <c r="Y132">
        <v>4706</v>
      </c>
      <c r="Z132">
        <v>2350</v>
      </c>
      <c r="AA132">
        <v>680</v>
      </c>
    </row>
    <row r="133" spans="9:27">
      <c r="I133" t="str">
        <f t="shared" si="1"/>
        <v>NWVI_2015_MAY</v>
      </c>
      <c r="J133">
        <v>2015</v>
      </c>
      <c r="K133" t="s">
        <v>36</v>
      </c>
      <c r="L133" t="s">
        <v>41</v>
      </c>
      <c r="M133">
        <v>5</v>
      </c>
      <c r="N133">
        <v>4</v>
      </c>
      <c r="O133">
        <v>11</v>
      </c>
      <c r="P133">
        <v>16</v>
      </c>
      <c r="U133">
        <v>2013</v>
      </c>
      <c r="V133" t="s">
        <v>40</v>
      </c>
      <c r="W133" t="s">
        <v>651</v>
      </c>
      <c r="X133">
        <v>377</v>
      </c>
      <c r="Y133">
        <v>1201</v>
      </c>
      <c r="Z133">
        <v>688</v>
      </c>
      <c r="AA133">
        <v>423</v>
      </c>
    </row>
    <row r="134" spans="9:27">
      <c r="I134" t="str">
        <f t="shared" ref="I134:I197" si="2">CONCATENATE(K134,"_",J134,"_",L134)</f>
        <v>NWVI_2015_JUN</v>
      </c>
      <c r="J134">
        <v>2015</v>
      </c>
      <c r="K134" t="s">
        <v>36</v>
      </c>
      <c r="L134" t="s">
        <v>35</v>
      </c>
      <c r="M134">
        <v>6</v>
      </c>
      <c r="N134">
        <v>594</v>
      </c>
      <c r="O134">
        <v>1539</v>
      </c>
      <c r="P134">
        <v>792</v>
      </c>
      <c r="Q134">
        <v>66</v>
      </c>
      <c r="U134">
        <v>2013</v>
      </c>
      <c r="V134" t="s">
        <v>40</v>
      </c>
      <c r="W134" t="s">
        <v>652</v>
      </c>
      <c r="X134">
        <v>473</v>
      </c>
      <c r="Y134">
        <v>655</v>
      </c>
      <c r="Z134">
        <v>54</v>
      </c>
    </row>
    <row r="135" spans="9:27">
      <c r="I135" t="str">
        <f t="shared" si="2"/>
        <v>NWVI_2015_JUL</v>
      </c>
      <c r="J135">
        <v>2015</v>
      </c>
      <c r="K135" t="s">
        <v>36</v>
      </c>
      <c r="L135" t="s">
        <v>37</v>
      </c>
      <c r="M135">
        <v>7</v>
      </c>
      <c r="N135">
        <v>2457</v>
      </c>
      <c r="O135">
        <v>5055</v>
      </c>
      <c r="P135">
        <v>3019</v>
      </c>
      <c r="Q135">
        <v>1161</v>
      </c>
      <c r="U135">
        <v>2014</v>
      </c>
      <c r="V135" t="s">
        <v>35</v>
      </c>
      <c r="W135" t="s">
        <v>651</v>
      </c>
      <c r="X135">
        <v>1480</v>
      </c>
      <c r="Y135">
        <v>4891</v>
      </c>
      <c r="Z135">
        <v>7478</v>
      </c>
      <c r="AA135">
        <v>950</v>
      </c>
    </row>
    <row r="136" spans="9:27">
      <c r="I136" t="str">
        <f t="shared" si="2"/>
        <v>NWVI_2015_AUG</v>
      </c>
      <c r="J136">
        <v>2015</v>
      </c>
      <c r="K136" t="s">
        <v>36</v>
      </c>
      <c r="L136" t="s">
        <v>38</v>
      </c>
      <c r="M136">
        <v>8</v>
      </c>
      <c r="N136">
        <v>2433</v>
      </c>
      <c r="O136">
        <v>5017</v>
      </c>
      <c r="P136">
        <v>1949</v>
      </c>
      <c r="Q136">
        <v>595</v>
      </c>
      <c r="U136">
        <v>2014</v>
      </c>
      <c r="V136" t="s">
        <v>35</v>
      </c>
      <c r="W136" t="s">
        <v>652</v>
      </c>
      <c r="X136">
        <v>507</v>
      </c>
      <c r="Y136">
        <v>1549</v>
      </c>
      <c r="Z136">
        <v>1341</v>
      </c>
      <c r="AA136">
        <v>830</v>
      </c>
    </row>
    <row r="137" spans="9:27">
      <c r="I137" t="str">
        <f t="shared" si="2"/>
        <v>NWVI_2015_SEP</v>
      </c>
      <c r="J137">
        <v>2015</v>
      </c>
      <c r="K137" t="s">
        <v>36</v>
      </c>
      <c r="L137" t="s">
        <v>40</v>
      </c>
      <c r="M137">
        <v>9</v>
      </c>
      <c r="N137">
        <v>34</v>
      </c>
      <c r="O137">
        <v>43</v>
      </c>
      <c r="P137">
        <v>8</v>
      </c>
      <c r="U137">
        <v>2014</v>
      </c>
      <c r="V137" t="s">
        <v>37</v>
      </c>
      <c r="W137" t="s">
        <v>651</v>
      </c>
      <c r="X137">
        <v>2812</v>
      </c>
      <c r="Y137">
        <v>8671</v>
      </c>
      <c r="Z137">
        <v>9696</v>
      </c>
      <c r="AA137">
        <v>2750</v>
      </c>
    </row>
    <row r="138" spans="9:27">
      <c r="I138" t="str">
        <f t="shared" si="2"/>
        <v>SWVI_2015_JUN</v>
      </c>
      <c r="J138">
        <v>2015</v>
      </c>
      <c r="K138" t="s">
        <v>39</v>
      </c>
      <c r="L138" t="s">
        <v>35</v>
      </c>
      <c r="M138">
        <v>6</v>
      </c>
      <c r="N138">
        <v>1663</v>
      </c>
      <c r="O138">
        <v>4558</v>
      </c>
      <c r="P138">
        <v>2221</v>
      </c>
      <c r="Q138">
        <v>485</v>
      </c>
      <c r="U138">
        <v>2014</v>
      </c>
      <c r="V138" t="s">
        <v>37</v>
      </c>
      <c r="W138" t="s">
        <v>652</v>
      </c>
      <c r="X138">
        <v>1005</v>
      </c>
      <c r="Y138">
        <v>5221</v>
      </c>
      <c r="Z138">
        <v>4743</v>
      </c>
      <c r="AA138">
        <v>576</v>
      </c>
    </row>
    <row r="139" spans="9:27">
      <c r="I139" t="str">
        <f t="shared" si="2"/>
        <v>SWVI_2015_JUL</v>
      </c>
      <c r="J139">
        <v>2015</v>
      </c>
      <c r="K139" t="s">
        <v>39</v>
      </c>
      <c r="L139" t="s">
        <v>37</v>
      </c>
      <c r="M139">
        <v>7</v>
      </c>
      <c r="N139">
        <v>3374</v>
      </c>
      <c r="O139">
        <v>13247</v>
      </c>
      <c r="P139">
        <v>6075</v>
      </c>
      <c r="Q139">
        <v>2122</v>
      </c>
      <c r="U139">
        <v>2014</v>
      </c>
      <c r="V139" t="s">
        <v>38</v>
      </c>
      <c r="W139" t="s">
        <v>651</v>
      </c>
      <c r="X139">
        <v>1999</v>
      </c>
      <c r="Y139">
        <v>6228</v>
      </c>
      <c r="Z139">
        <v>7893</v>
      </c>
      <c r="AA139">
        <v>3098</v>
      </c>
    </row>
    <row r="140" spans="9:27">
      <c r="I140" t="str">
        <f t="shared" si="2"/>
        <v>SWVI_2015_AUG</v>
      </c>
      <c r="J140">
        <v>2015</v>
      </c>
      <c r="K140" t="s">
        <v>39</v>
      </c>
      <c r="L140" t="s">
        <v>38</v>
      </c>
      <c r="M140">
        <v>8</v>
      </c>
      <c r="N140">
        <v>3550</v>
      </c>
      <c r="O140">
        <v>11735</v>
      </c>
      <c r="P140">
        <v>3695</v>
      </c>
      <c r="Q140">
        <v>1416</v>
      </c>
      <c r="U140">
        <v>2014</v>
      </c>
      <c r="V140" t="s">
        <v>38</v>
      </c>
      <c r="W140" t="s">
        <v>652</v>
      </c>
      <c r="X140">
        <v>866</v>
      </c>
      <c r="Y140">
        <v>2878</v>
      </c>
      <c r="Z140">
        <v>1244</v>
      </c>
      <c r="AA140">
        <v>277</v>
      </c>
    </row>
    <row r="141" spans="9:27">
      <c r="I141" t="str">
        <f t="shared" si="2"/>
        <v>SWVI_2015_SEP</v>
      </c>
      <c r="J141">
        <v>2015</v>
      </c>
      <c r="K141" t="s">
        <v>39</v>
      </c>
      <c r="L141" t="s">
        <v>40</v>
      </c>
      <c r="M141">
        <v>9</v>
      </c>
      <c r="N141">
        <v>522</v>
      </c>
      <c r="O141">
        <v>284</v>
      </c>
      <c r="P141">
        <v>26</v>
      </c>
      <c r="Q141">
        <v>43</v>
      </c>
      <c r="U141">
        <v>2014</v>
      </c>
      <c r="V141" t="s">
        <v>40</v>
      </c>
      <c r="W141" t="s">
        <v>651</v>
      </c>
      <c r="X141">
        <v>535</v>
      </c>
      <c r="Y141">
        <v>994</v>
      </c>
      <c r="Z141">
        <v>1521</v>
      </c>
      <c r="AA141">
        <v>194</v>
      </c>
    </row>
    <row r="142" spans="9:27">
      <c r="I142" t="str">
        <f t="shared" si="2"/>
        <v>NWVI_2016_MAY</v>
      </c>
      <c r="J142">
        <v>2016</v>
      </c>
      <c r="K142" t="s">
        <v>36</v>
      </c>
      <c r="L142" t="s">
        <v>41</v>
      </c>
      <c r="M142">
        <v>5</v>
      </c>
      <c r="N142">
        <v>146</v>
      </c>
      <c r="O142">
        <v>64</v>
      </c>
      <c r="U142">
        <v>2014</v>
      </c>
      <c r="V142" t="s">
        <v>40</v>
      </c>
      <c r="W142" t="s">
        <v>652</v>
      </c>
      <c r="X142">
        <v>171</v>
      </c>
      <c r="Y142">
        <v>109</v>
      </c>
      <c r="Z142">
        <v>39</v>
      </c>
      <c r="AA142">
        <v>35</v>
      </c>
    </row>
    <row r="143" spans="9:27">
      <c r="I143" t="str">
        <f t="shared" si="2"/>
        <v>NWVI_2016_JUN</v>
      </c>
      <c r="J143">
        <v>2016</v>
      </c>
      <c r="K143" t="s">
        <v>36</v>
      </c>
      <c r="L143" t="s">
        <v>35</v>
      </c>
      <c r="M143">
        <v>6</v>
      </c>
      <c r="N143">
        <v>1749</v>
      </c>
      <c r="O143">
        <v>3247</v>
      </c>
      <c r="P143">
        <v>420</v>
      </c>
      <c r="Q143">
        <v>89</v>
      </c>
      <c r="U143">
        <v>2015</v>
      </c>
      <c r="V143" t="s">
        <v>35</v>
      </c>
      <c r="W143" t="s">
        <v>651</v>
      </c>
      <c r="X143">
        <v>1409</v>
      </c>
      <c r="Y143">
        <v>3578</v>
      </c>
      <c r="Z143">
        <v>1234</v>
      </c>
      <c r="AA143">
        <v>240</v>
      </c>
    </row>
    <row r="144" spans="9:27">
      <c r="I144" t="str">
        <f t="shared" si="2"/>
        <v>NWVI_2016_JUL</v>
      </c>
      <c r="J144">
        <v>2016</v>
      </c>
      <c r="K144" t="s">
        <v>36</v>
      </c>
      <c r="L144" t="s">
        <v>37</v>
      </c>
      <c r="M144">
        <v>7</v>
      </c>
      <c r="N144">
        <v>2605</v>
      </c>
      <c r="O144">
        <v>4401</v>
      </c>
      <c r="P144">
        <v>641</v>
      </c>
      <c r="Q144">
        <v>547</v>
      </c>
      <c r="U144">
        <v>2015</v>
      </c>
      <c r="V144" t="s">
        <v>35</v>
      </c>
      <c r="W144" t="s">
        <v>652</v>
      </c>
      <c r="X144">
        <v>360</v>
      </c>
      <c r="Y144">
        <v>1460</v>
      </c>
      <c r="Z144">
        <v>995</v>
      </c>
      <c r="AA144">
        <v>245</v>
      </c>
    </row>
    <row r="145" spans="9:27">
      <c r="I145" t="str">
        <f t="shared" si="2"/>
        <v>NWVI_2016_AUG</v>
      </c>
      <c r="J145">
        <v>2016</v>
      </c>
      <c r="K145" t="s">
        <v>36</v>
      </c>
      <c r="L145" t="s">
        <v>38</v>
      </c>
      <c r="M145">
        <v>8</v>
      </c>
      <c r="N145">
        <v>1831</v>
      </c>
      <c r="O145">
        <v>2041</v>
      </c>
      <c r="P145">
        <v>318</v>
      </c>
      <c r="Q145">
        <v>440</v>
      </c>
      <c r="U145">
        <v>2015</v>
      </c>
      <c r="V145" t="s">
        <v>37</v>
      </c>
      <c r="W145" t="s">
        <v>651</v>
      </c>
      <c r="X145">
        <v>2545</v>
      </c>
      <c r="Y145">
        <v>8314</v>
      </c>
      <c r="Z145">
        <v>2711</v>
      </c>
      <c r="AA145">
        <v>1589</v>
      </c>
    </row>
    <row r="146" spans="9:27">
      <c r="I146" t="str">
        <f t="shared" si="2"/>
        <v>NWVI_2016_SEP</v>
      </c>
      <c r="J146">
        <v>2016</v>
      </c>
      <c r="K146" t="s">
        <v>36</v>
      </c>
      <c r="L146" t="s">
        <v>40</v>
      </c>
      <c r="M146">
        <v>9</v>
      </c>
      <c r="N146">
        <v>158</v>
      </c>
      <c r="U146">
        <v>2015</v>
      </c>
      <c r="V146" t="s">
        <v>37</v>
      </c>
      <c r="W146" t="s">
        <v>652</v>
      </c>
      <c r="X146">
        <v>1000</v>
      </c>
      <c r="Y146">
        <v>5066</v>
      </c>
      <c r="Z146">
        <v>3739</v>
      </c>
      <c r="AA146">
        <v>533</v>
      </c>
    </row>
    <row r="147" spans="9:27">
      <c r="I147" t="str">
        <f t="shared" si="2"/>
        <v>SWVI_2016_MAY</v>
      </c>
      <c r="J147">
        <v>2016</v>
      </c>
      <c r="K147" t="s">
        <v>39</v>
      </c>
      <c r="L147" t="s">
        <v>41</v>
      </c>
      <c r="M147">
        <v>5</v>
      </c>
      <c r="N147">
        <v>517</v>
      </c>
      <c r="O147">
        <v>622</v>
      </c>
      <c r="P147">
        <v>26</v>
      </c>
      <c r="U147">
        <v>2015</v>
      </c>
      <c r="V147" t="s">
        <v>38</v>
      </c>
      <c r="W147" t="s">
        <v>651</v>
      </c>
      <c r="X147">
        <v>3060</v>
      </c>
      <c r="Y147">
        <v>9576</v>
      </c>
      <c r="Z147">
        <v>3033</v>
      </c>
      <c r="AA147">
        <v>1371</v>
      </c>
    </row>
    <row r="148" spans="9:27">
      <c r="I148" t="str">
        <f t="shared" si="2"/>
        <v>SWVI_2016_JUN</v>
      </c>
      <c r="J148">
        <v>2016</v>
      </c>
      <c r="K148" t="s">
        <v>39</v>
      </c>
      <c r="L148" t="s">
        <v>35</v>
      </c>
      <c r="M148">
        <v>6</v>
      </c>
      <c r="N148">
        <v>1852</v>
      </c>
      <c r="O148">
        <v>6025</v>
      </c>
      <c r="P148">
        <v>1218</v>
      </c>
      <c r="Q148">
        <v>1184</v>
      </c>
      <c r="U148">
        <v>2015</v>
      </c>
      <c r="V148" t="s">
        <v>38</v>
      </c>
      <c r="W148" t="s">
        <v>652</v>
      </c>
      <c r="X148">
        <v>923</v>
      </c>
      <c r="Y148">
        <v>3930</v>
      </c>
      <c r="Z148">
        <v>750</v>
      </c>
      <c r="AA148">
        <v>45</v>
      </c>
    </row>
    <row r="149" spans="9:27">
      <c r="I149" t="str">
        <f t="shared" si="2"/>
        <v>SWVI_2016_JUL</v>
      </c>
      <c r="J149">
        <v>2016</v>
      </c>
      <c r="K149" t="s">
        <v>39</v>
      </c>
      <c r="L149" t="s">
        <v>37</v>
      </c>
      <c r="M149">
        <v>7</v>
      </c>
      <c r="N149">
        <v>3410</v>
      </c>
      <c r="O149">
        <v>12177</v>
      </c>
      <c r="P149">
        <v>2550</v>
      </c>
      <c r="Q149">
        <v>3841</v>
      </c>
      <c r="U149">
        <v>2015</v>
      </c>
      <c r="V149" t="s">
        <v>40</v>
      </c>
      <c r="W149" t="s">
        <v>651</v>
      </c>
      <c r="X149">
        <v>483</v>
      </c>
      <c r="Y149">
        <v>240</v>
      </c>
      <c r="Z149">
        <v>26</v>
      </c>
      <c r="AA149">
        <v>43</v>
      </c>
    </row>
    <row r="150" spans="9:27">
      <c r="I150" t="str">
        <f t="shared" si="2"/>
        <v>SWVI_2016_AUG</v>
      </c>
      <c r="J150">
        <v>2016</v>
      </c>
      <c r="K150" t="s">
        <v>39</v>
      </c>
      <c r="L150" t="s">
        <v>38</v>
      </c>
      <c r="M150">
        <v>8</v>
      </c>
      <c r="N150">
        <v>3165</v>
      </c>
      <c r="O150">
        <v>8571</v>
      </c>
      <c r="P150">
        <v>1783</v>
      </c>
      <c r="Q150">
        <v>3064</v>
      </c>
      <c r="U150">
        <v>2015</v>
      </c>
      <c r="V150" t="s">
        <v>40</v>
      </c>
      <c r="W150" t="s">
        <v>652</v>
      </c>
      <c r="X150">
        <v>155</v>
      </c>
      <c r="Y150">
        <v>476</v>
      </c>
      <c r="Z150">
        <v>33</v>
      </c>
    </row>
    <row r="151" spans="9:27">
      <c r="I151" t="str">
        <f t="shared" si="2"/>
        <v>SWVI_2016_SEP</v>
      </c>
      <c r="J151">
        <v>2016</v>
      </c>
      <c r="K151" t="s">
        <v>39</v>
      </c>
      <c r="L151" t="s">
        <v>40</v>
      </c>
      <c r="M151">
        <v>9</v>
      </c>
      <c r="N151">
        <v>237</v>
      </c>
      <c r="O151">
        <v>343</v>
      </c>
      <c r="P151">
        <v>59</v>
      </c>
      <c r="Q151">
        <v>270</v>
      </c>
      <c r="U151">
        <v>2016</v>
      </c>
      <c r="V151" t="s">
        <v>41</v>
      </c>
      <c r="W151" t="s">
        <v>651</v>
      </c>
      <c r="X151">
        <v>430</v>
      </c>
      <c r="Y151">
        <v>571</v>
      </c>
      <c r="Z151">
        <v>23</v>
      </c>
    </row>
    <row r="152" spans="9:27">
      <c r="I152" t="str">
        <f t="shared" si="2"/>
        <v>NWVI_2017_MAY</v>
      </c>
      <c r="J152">
        <v>2017</v>
      </c>
      <c r="K152" t="s">
        <v>36</v>
      </c>
      <c r="L152" t="s">
        <v>41</v>
      </c>
      <c r="M152">
        <v>5</v>
      </c>
      <c r="N152">
        <v>355</v>
      </c>
      <c r="O152">
        <v>67</v>
      </c>
      <c r="P152">
        <v>10</v>
      </c>
      <c r="U152">
        <v>2016</v>
      </c>
      <c r="V152" t="s">
        <v>41</v>
      </c>
      <c r="W152" t="s">
        <v>652</v>
      </c>
      <c r="X152">
        <v>178</v>
      </c>
      <c r="Y152">
        <v>73</v>
      </c>
      <c r="Z152">
        <v>9</v>
      </c>
    </row>
    <row r="153" spans="9:27">
      <c r="I153" t="str">
        <f t="shared" si="2"/>
        <v>NWVI_2017_JUN</v>
      </c>
      <c r="J153">
        <v>2017</v>
      </c>
      <c r="K153" t="s">
        <v>36</v>
      </c>
      <c r="L153" t="s">
        <v>35</v>
      </c>
      <c r="M153">
        <v>6</v>
      </c>
      <c r="N153">
        <v>1167</v>
      </c>
      <c r="O153">
        <v>2232</v>
      </c>
      <c r="P153">
        <v>83</v>
      </c>
      <c r="Q153">
        <v>108</v>
      </c>
      <c r="U153">
        <v>2016</v>
      </c>
      <c r="V153" t="s">
        <v>35</v>
      </c>
      <c r="W153" t="s">
        <v>651</v>
      </c>
      <c r="X153">
        <v>1336</v>
      </c>
      <c r="Y153">
        <v>4256</v>
      </c>
      <c r="Z153">
        <v>737</v>
      </c>
      <c r="AA153">
        <v>882</v>
      </c>
    </row>
    <row r="154" spans="9:27">
      <c r="I154" t="str">
        <f t="shared" si="2"/>
        <v>NWVI_2017_JUL</v>
      </c>
      <c r="J154">
        <v>2017</v>
      </c>
      <c r="K154" t="s">
        <v>36</v>
      </c>
      <c r="L154" t="s">
        <v>37</v>
      </c>
      <c r="M154">
        <v>7</v>
      </c>
      <c r="N154">
        <v>3356</v>
      </c>
      <c r="O154">
        <v>7047</v>
      </c>
      <c r="P154">
        <v>1507</v>
      </c>
      <c r="Q154">
        <v>269</v>
      </c>
      <c r="U154">
        <v>2016</v>
      </c>
      <c r="V154" t="s">
        <v>35</v>
      </c>
      <c r="W154" t="s">
        <v>652</v>
      </c>
      <c r="X154">
        <v>600</v>
      </c>
      <c r="Y154">
        <v>1846</v>
      </c>
      <c r="Z154">
        <v>481</v>
      </c>
      <c r="AA154">
        <v>302</v>
      </c>
    </row>
    <row r="155" spans="9:27">
      <c r="I155" t="str">
        <f t="shared" si="2"/>
        <v>NWVI_2017_AUG</v>
      </c>
      <c r="J155">
        <v>2017</v>
      </c>
      <c r="K155" t="s">
        <v>36</v>
      </c>
      <c r="L155" t="s">
        <v>38</v>
      </c>
      <c r="M155">
        <v>8</v>
      </c>
      <c r="N155">
        <v>2219</v>
      </c>
      <c r="O155">
        <v>3392</v>
      </c>
      <c r="P155">
        <v>707</v>
      </c>
      <c r="Q155">
        <v>420</v>
      </c>
      <c r="U155">
        <v>2016</v>
      </c>
      <c r="V155" t="s">
        <v>37</v>
      </c>
      <c r="W155" t="s">
        <v>651</v>
      </c>
      <c r="X155">
        <v>1995</v>
      </c>
      <c r="Y155">
        <v>6507</v>
      </c>
      <c r="Z155">
        <v>1149</v>
      </c>
      <c r="AA155">
        <v>2358</v>
      </c>
    </row>
    <row r="156" spans="9:27">
      <c r="I156" t="str">
        <f t="shared" si="2"/>
        <v>NWVI_2017_SEP</v>
      </c>
      <c r="J156">
        <v>2017</v>
      </c>
      <c r="K156" t="s">
        <v>36</v>
      </c>
      <c r="L156" t="s">
        <v>40</v>
      </c>
      <c r="M156">
        <v>9</v>
      </c>
      <c r="N156">
        <v>113</v>
      </c>
      <c r="O156">
        <v>109</v>
      </c>
      <c r="U156">
        <v>2016</v>
      </c>
      <c r="V156" t="s">
        <v>37</v>
      </c>
      <c r="W156" t="s">
        <v>652</v>
      </c>
      <c r="X156">
        <v>1485</v>
      </c>
      <c r="Y156">
        <v>5764</v>
      </c>
      <c r="Z156">
        <v>1420</v>
      </c>
      <c r="AA156">
        <v>1483</v>
      </c>
    </row>
    <row r="157" spans="9:27">
      <c r="I157" t="str">
        <f t="shared" si="2"/>
        <v>SWVI_2017_MAY</v>
      </c>
      <c r="J157">
        <v>2017</v>
      </c>
      <c r="K157" t="s">
        <v>39</v>
      </c>
      <c r="L157" t="s">
        <v>41</v>
      </c>
      <c r="M157">
        <v>5</v>
      </c>
      <c r="N157">
        <v>573</v>
      </c>
      <c r="O157">
        <v>393</v>
      </c>
      <c r="P157">
        <v>4</v>
      </c>
      <c r="U157">
        <v>2016</v>
      </c>
      <c r="V157" t="s">
        <v>38</v>
      </c>
      <c r="W157" t="s">
        <v>651</v>
      </c>
      <c r="X157">
        <v>2512</v>
      </c>
      <c r="Y157">
        <v>6260</v>
      </c>
      <c r="Z157">
        <v>1247</v>
      </c>
      <c r="AA157">
        <v>2544</v>
      </c>
    </row>
    <row r="158" spans="9:27">
      <c r="I158" t="str">
        <f t="shared" si="2"/>
        <v>SWVI_2017_JUN</v>
      </c>
      <c r="J158">
        <v>2017</v>
      </c>
      <c r="K158" t="s">
        <v>39</v>
      </c>
      <c r="L158" t="s">
        <v>35</v>
      </c>
      <c r="M158">
        <v>6</v>
      </c>
      <c r="N158">
        <v>1039</v>
      </c>
      <c r="O158">
        <v>2951</v>
      </c>
      <c r="P158">
        <v>1206</v>
      </c>
      <c r="Q158">
        <v>1137</v>
      </c>
      <c r="U158">
        <v>2016</v>
      </c>
      <c r="V158" t="s">
        <v>38</v>
      </c>
      <c r="W158" t="s">
        <v>652</v>
      </c>
      <c r="X158">
        <v>1000</v>
      </c>
      <c r="Y158">
        <v>3385</v>
      </c>
      <c r="Z158">
        <v>562</v>
      </c>
      <c r="AA158">
        <v>593</v>
      </c>
    </row>
    <row r="159" spans="9:27">
      <c r="I159" t="str">
        <f t="shared" si="2"/>
        <v>SWVI_2017_JUL</v>
      </c>
      <c r="J159">
        <v>2017</v>
      </c>
      <c r="K159" t="s">
        <v>39</v>
      </c>
      <c r="L159" t="s">
        <v>37</v>
      </c>
      <c r="M159">
        <v>7</v>
      </c>
      <c r="N159">
        <v>4915</v>
      </c>
      <c r="O159">
        <v>19831</v>
      </c>
      <c r="P159">
        <v>7640</v>
      </c>
      <c r="Q159">
        <v>4034</v>
      </c>
      <c r="U159">
        <v>2016</v>
      </c>
      <c r="V159" t="s">
        <v>40</v>
      </c>
      <c r="W159" t="s">
        <v>651</v>
      </c>
      <c r="X159">
        <v>211</v>
      </c>
      <c r="Y159">
        <v>343</v>
      </c>
      <c r="Z159">
        <v>59</v>
      </c>
      <c r="AA159">
        <v>270</v>
      </c>
    </row>
    <row r="160" spans="9:27">
      <c r="I160" t="str">
        <f t="shared" si="2"/>
        <v>SWVI_2017_AUG</v>
      </c>
      <c r="J160">
        <v>2017</v>
      </c>
      <c r="K160" t="s">
        <v>39</v>
      </c>
      <c r="L160" t="s">
        <v>38</v>
      </c>
      <c r="M160">
        <v>8</v>
      </c>
      <c r="N160">
        <v>2922</v>
      </c>
      <c r="O160">
        <v>9368</v>
      </c>
      <c r="P160">
        <v>3531</v>
      </c>
      <c r="Q160">
        <v>2468</v>
      </c>
      <c r="U160">
        <v>2016</v>
      </c>
      <c r="V160" t="s">
        <v>40</v>
      </c>
      <c r="W160" t="s">
        <v>652</v>
      </c>
      <c r="X160">
        <v>157</v>
      </c>
      <c r="Y160">
        <v>108</v>
      </c>
      <c r="Z160">
        <v>22</v>
      </c>
    </row>
    <row r="161" spans="9:27">
      <c r="I161" t="str">
        <f t="shared" si="2"/>
        <v>SWVI_2017_SEP</v>
      </c>
      <c r="J161">
        <v>2017</v>
      </c>
      <c r="K161" t="s">
        <v>39</v>
      </c>
      <c r="L161" t="s">
        <v>40</v>
      </c>
      <c r="M161">
        <v>9</v>
      </c>
      <c r="N161">
        <v>287</v>
      </c>
      <c r="O161">
        <v>207</v>
      </c>
      <c r="P161">
        <v>11</v>
      </c>
      <c r="Q161">
        <v>70</v>
      </c>
      <c r="U161">
        <v>2017</v>
      </c>
      <c r="V161" t="s">
        <v>41</v>
      </c>
      <c r="W161" t="s">
        <v>651</v>
      </c>
      <c r="X161">
        <v>472</v>
      </c>
      <c r="Y161">
        <v>354</v>
      </c>
      <c r="Z161">
        <v>4</v>
      </c>
    </row>
    <row r="162" spans="9:27">
      <c r="I162" t="str">
        <f t="shared" si="2"/>
        <v>SWVI_2017_OCT</v>
      </c>
      <c r="J162">
        <v>2017</v>
      </c>
      <c r="K162" t="s">
        <v>39</v>
      </c>
      <c r="L162" t="s">
        <v>45</v>
      </c>
      <c r="M162">
        <v>10</v>
      </c>
      <c r="N162">
        <v>178</v>
      </c>
      <c r="O162">
        <v>133</v>
      </c>
      <c r="U162">
        <v>2017</v>
      </c>
      <c r="V162" t="s">
        <v>41</v>
      </c>
      <c r="W162" t="s">
        <v>652</v>
      </c>
      <c r="X162">
        <v>192</v>
      </c>
      <c r="Y162">
        <v>70</v>
      </c>
      <c r="Z162">
        <v>19</v>
      </c>
    </row>
    <row r="163" spans="9:27">
      <c r="I163" t="str">
        <f t="shared" si="2"/>
        <v>SWVI 123/124_2000_JUN</v>
      </c>
      <c r="J163">
        <v>2000</v>
      </c>
      <c r="K163" t="s">
        <v>651</v>
      </c>
      <c r="L163" t="s">
        <v>35</v>
      </c>
      <c r="N163">
        <v>3205</v>
      </c>
      <c r="O163">
        <v>4582</v>
      </c>
      <c r="U163">
        <v>2017</v>
      </c>
      <c r="V163" t="s">
        <v>35</v>
      </c>
      <c r="W163" t="s">
        <v>651</v>
      </c>
      <c r="X163">
        <v>758</v>
      </c>
      <c r="Y163">
        <v>1739</v>
      </c>
      <c r="Z163">
        <v>551</v>
      </c>
      <c r="AA163">
        <v>575</v>
      </c>
    </row>
    <row r="164" spans="9:27">
      <c r="I164" t="str">
        <f t="shared" si="2"/>
        <v>SWVI 21/121_2000_JUN</v>
      </c>
      <c r="J164">
        <v>2000</v>
      </c>
      <c r="K164" t="s">
        <v>652</v>
      </c>
      <c r="L164" t="s">
        <v>35</v>
      </c>
      <c r="N164">
        <v>0</v>
      </c>
      <c r="U164">
        <v>2017</v>
      </c>
      <c r="V164" t="s">
        <v>35</v>
      </c>
      <c r="W164" t="s">
        <v>652</v>
      </c>
      <c r="X164">
        <v>374</v>
      </c>
      <c r="Y164">
        <v>1392</v>
      </c>
      <c r="Z164">
        <v>680</v>
      </c>
      <c r="AA164">
        <v>696</v>
      </c>
    </row>
    <row r="165" spans="9:27">
      <c r="I165" t="str">
        <f t="shared" si="2"/>
        <v>SWVI 123/124_2000_JUL</v>
      </c>
      <c r="J165">
        <v>2000</v>
      </c>
      <c r="K165" t="s">
        <v>651</v>
      </c>
      <c r="L165" t="s">
        <v>37</v>
      </c>
      <c r="N165">
        <v>2538</v>
      </c>
      <c r="O165">
        <v>5147</v>
      </c>
      <c r="U165">
        <v>2017</v>
      </c>
      <c r="V165" t="s">
        <v>37</v>
      </c>
      <c r="W165" t="s">
        <v>651</v>
      </c>
      <c r="X165">
        <v>2787</v>
      </c>
      <c r="Y165">
        <v>9253</v>
      </c>
      <c r="Z165">
        <v>3425</v>
      </c>
      <c r="AA165">
        <v>2179</v>
      </c>
    </row>
    <row r="166" spans="9:27">
      <c r="I166" t="str">
        <f t="shared" si="2"/>
        <v>SWVI 21/121_2000_JUL</v>
      </c>
      <c r="J166">
        <v>2000</v>
      </c>
      <c r="K166" t="s">
        <v>652</v>
      </c>
      <c r="L166" t="s">
        <v>37</v>
      </c>
      <c r="N166">
        <v>149</v>
      </c>
      <c r="O166">
        <v>281</v>
      </c>
      <c r="U166">
        <v>2017</v>
      </c>
      <c r="V166" t="s">
        <v>37</v>
      </c>
      <c r="W166" t="s">
        <v>652</v>
      </c>
      <c r="X166">
        <v>2240</v>
      </c>
      <c r="Y166">
        <v>10829</v>
      </c>
      <c r="Z166">
        <v>4215</v>
      </c>
      <c r="AA166">
        <v>1855</v>
      </c>
    </row>
    <row r="167" spans="9:27">
      <c r="I167" t="str">
        <f t="shared" si="2"/>
        <v>SWVI 123/124_2000_AUG</v>
      </c>
      <c r="J167">
        <v>2000</v>
      </c>
      <c r="K167" t="s">
        <v>651</v>
      </c>
      <c r="L167" t="s">
        <v>38</v>
      </c>
      <c r="N167">
        <v>2233</v>
      </c>
      <c r="O167">
        <v>2103</v>
      </c>
      <c r="U167">
        <v>2017</v>
      </c>
      <c r="V167" t="s">
        <v>38</v>
      </c>
      <c r="W167" t="s">
        <v>651</v>
      </c>
      <c r="X167">
        <v>2152</v>
      </c>
      <c r="Y167">
        <v>6904</v>
      </c>
      <c r="Z167">
        <v>2971</v>
      </c>
      <c r="AA167">
        <v>1859</v>
      </c>
    </row>
    <row r="168" spans="9:27">
      <c r="I168" t="str">
        <f t="shared" si="2"/>
        <v>SWVI 21/121_2000_AUG</v>
      </c>
      <c r="J168">
        <v>2000</v>
      </c>
      <c r="K168" t="s">
        <v>652</v>
      </c>
      <c r="L168" t="s">
        <v>38</v>
      </c>
      <c r="N168">
        <v>597</v>
      </c>
      <c r="O168">
        <v>996</v>
      </c>
      <c r="U168">
        <v>2017</v>
      </c>
      <c r="V168" t="s">
        <v>38</v>
      </c>
      <c r="W168" t="s">
        <v>652</v>
      </c>
      <c r="X168">
        <v>968</v>
      </c>
      <c r="Y168">
        <v>2658</v>
      </c>
      <c r="Z168">
        <v>560</v>
      </c>
      <c r="AA168">
        <v>609</v>
      </c>
    </row>
    <row r="169" spans="9:27">
      <c r="I169" t="str">
        <f t="shared" si="2"/>
        <v>SWVI 123/124_2000_SEP</v>
      </c>
      <c r="J169">
        <v>2000</v>
      </c>
      <c r="K169" t="s">
        <v>651</v>
      </c>
      <c r="L169" t="s">
        <v>40</v>
      </c>
      <c r="N169">
        <v>570</v>
      </c>
      <c r="O169">
        <v>1393</v>
      </c>
      <c r="U169">
        <v>2017</v>
      </c>
      <c r="V169" t="s">
        <v>40</v>
      </c>
      <c r="W169" t="s">
        <v>651</v>
      </c>
      <c r="X169">
        <v>164</v>
      </c>
      <c r="Y169">
        <v>200</v>
      </c>
      <c r="Z169">
        <v>11</v>
      </c>
    </row>
    <row r="170" spans="9:27">
      <c r="I170" t="str">
        <f t="shared" si="2"/>
        <v>SWVI 21/121_2000_SEP</v>
      </c>
      <c r="J170">
        <v>2000</v>
      </c>
      <c r="K170" t="s">
        <v>652</v>
      </c>
      <c r="L170" t="s">
        <v>40</v>
      </c>
      <c r="N170">
        <v>477</v>
      </c>
      <c r="O170">
        <v>537</v>
      </c>
      <c r="U170">
        <v>2017</v>
      </c>
      <c r="V170" t="s">
        <v>40</v>
      </c>
      <c r="W170" t="s">
        <v>652</v>
      </c>
      <c r="X170">
        <v>198</v>
      </c>
      <c r="Y170">
        <v>7</v>
      </c>
      <c r="AA170">
        <v>70</v>
      </c>
    </row>
    <row r="171" spans="9:27">
      <c r="I171" t="str">
        <f t="shared" si="2"/>
        <v>SWVI 123/124_2001_JUN</v>
      </c>
      <c r="J171">
        <v>2001</v>
      </c>
      <c r="K171" t="s">
        <v>651</v>
      </c>
      <c r="L171" t="s">
        <v>35</v>
      </c>
      <c r="N171">
        <v>1394</v>
      </c>
      <c r="O171">
        <v>2598</v>
      </c>
      <c r="P171">
        <v>3072</v>
      </c>
      <c r="Q171">
        <v>335</v>
      </c>
      <c r="U171">
        <v>2017</v>
      </c>
      <c r="V171" t="s">
        <v>45</v>
      </c>
      <c r="W171" t="s">
        <v>651</v>
      </c>
      <c r="X171">
        <v>125</v>
      </c>
      <c r="Y171">
        <v>133</v>
      </c>
    </row>
    <row r="172" spans="9:27">
      <c r="I172" t="str">
        <f t="shared" si="2"/>
        <v>SWVI 21/121_2001_JUN</v>
      </c>
      <c r="J172">
        <v>2001</v>
      </c>
      <c r="K172" t="s">
        <v>652</v>
      </c>
      <c r="L172" t="s">
        <v>35</v>
      </c>
      <c r="N172">
        <v>85</v>
      </c>
      <c r="U172">
        <v>2017</v>
      </c>
      <c r="V172" t="s">
        <v>45</v>
      </c>
      <c r="W172" t="s">
        <v>652</v>
      </c>
      <c r="X172">
        <v>53</v>
      </c>
    </row>
    <row r="173" spans="9:27">
      <c r="I173" t="str">
        <f t="shared" si="2"/>
        <v>SWVI 123/124_2001_JUL</v>
      </c>
      <c r="J173">
        <v>2001</v>
      </c>
      <c r="K173" t="s">
        <v>651</v>
      </c>
      <c r="L173" t="s">
        <v>37</v>
      </c>
      <c r="N173">
        <v>1698</v>
      </c>
      <c r="O173">
        <v>2628</v>
      </c>
      <c r="P173">
        <v>312</v>
      </c>
      <c r="Q173">
        <v>593</v>
      </c>
    </row>
    <row r="174" spans="9:27">
      <c r="I174" t="str">
        <f t="shared" si="2"/>
        <v>SWVI 21/121_2001_JUL</v>
      </c>
      <c r="J174">
        <v>2001</v>
      </c>
      <c r="K174" t="s">
        <v>652</v>
      </c>
      <c r="L174" t="s">
        <v>37</v>
      </c>
      <c r="N174">
        <v>697</v>
      </c>
      <c r="O174">
        <v>62</v>
      </c>
    </row>
    <row r="175" spans="9:27">
      <c r="I175" t="str">
        <f t="shared" si="2"/>
        <v>SWVI 123/124_2001_AUG</v>
      </c>
      <c r="J175">
        <v>2001</v>
      </c>
      <c r="K175" t="s">
        <v>651</v>
      </c>
      <c r="L175" t="s">
        <v>38</v>
      </c>
      <c r="N175">
        <v>2144</v>
      </c>
      <c r="O175">
        <v>3782</v>
      </c>
      <c r="P175">
        <v>978</v>
      </c>
      <c r="Q175">
        <v>311</v>
      </c>
    </row>
    <row r="176" spans="9:27">
      <c r="I176" t="str">
        <f t="shared" si="2"/>
        <v>SWVI 21/121_2001_AUG</v>
      </c>
      <c r="J176">
        <v>2001</v>
      </c>
      <c r="K176" t="s">
        <v>652</v>
      </c>
      <c r="L176" t="s">
        <v>38</v>
      </c>
      <c r="N176">
        <v>389</v>
      </c>
      <c r="O176">
        <v>290</v>
      </c>
      <c r="P176">
        <v>78</v>
      </c>
      <c r="Q176">
        <v>32</v>
      </c>
    </row>
    <row r="177" spans="9:17">
      <c r="I177" t="str">
        <f t="shared" si="2"/>
        <v>SWVI 123/124_2001_SEP</v>
      </c>
      <c r="J177">
        <v>2001</v>
      </c>
      <c r="K177" t="s">
        <v>651</v>
      </c>
      <c r="L177" t="s">
        <v>40</v>
      </c>
      <c r="N177">
        <v>2451</v>
      </c>
      <c r="O177">
        <v>3524</v>
      </c>
      <c r="Q177">
        <v>6543</v>
      </c>
    </row>
    <row r="178" spans="9:17">
      <c r="I178" t="str">
        <f t="shared" si="2"/>
        <v>SWVI 21/121_2001_SEP</v>
      </c>
      <c r="J178">
        <v>2001</v>
      </c>
      <c r="K178" t="s">
        <v>652</v>
      </c>
      <c r="L178" t="s">
        <v>40</v>
      </c>
      <c r="N178">
        <v>77</v>
      </c>
    </row>
    <row r="179" spans="9:17">
      <c r="I179" t="str">
        <f t="shared" si="2"/>
        <v>SWVI 123/124_2002_APR</v>
      </c>
      <c r="J179">
        <v>2002</v>
      </c>
      <c r="K179" t="s">
        <v>651</v>
      </c>
      <c r="L179" t="s">
        <v>44</v>
      </c>
      <c r="N179">
        <v>370</v>
      </c>
      <c r="O179">
        <v>553</v>
      </c>
    </row>
    <row r="180" spans="9:17">
      <c r="I180" t="str">
        <f t="shared" si="2"/>
        <v>SWVI 123/124_2002_MAY</v>
      </c>
      <c r="J180">
        <v>2002</v>
      </c>
      <c r="K180" t="s">
        <v>651</v>
      </c>
      <c r="L180" t="s">
        <v>41</v>
      </c>
      <c r="N180">
        <v>805</v>
      </c>
      <c r="O180">
        <v>2097</v>
      </c>
      <c r="P180">
        <v>186</v>
      </c>
      <c r="Q180">
        <v>48</v>
      </c>
    </row>
    <row r="181" spans="9:17">
      <c r="I181" t="str">
        <f t="shared" si="2"/>
        <v>SWVI 123/124_2002_JUN</v>
      </c>
      <c r="J181">
        <v>2002</v>
      </c>
      <c r="K181" t="s">
        <v>651</v>
      </c>
      <c r="L181" t="s">
        <v>35</v>
      </c>
      <c r="N181">
        <v>3249</v>
      </c>
      <c r="O181">
        <v>6895</v>
      </c>
      <c r="P181">
        <v>2466</v>
      </c>
      <c r="Q181">
        <v>1098</v>
      </c>
    </row>
    <row r="182" spans="9:17">
      <c r="I182" t="str">
        <f t="shared" si="2"/>
        <v>SWVI 21/121_2002_JUN</v>
      </c>
      <c r="J182">
        <v>2002</v>
      </c>
      <c r="K182" t="s">
        <v>652</v>
      </c>
      <c r="L182" t="s">
        <v>35</v>
      </c>
      <c r="N182">
        <v>190</v>
      </c>
      <c r="O182">
        <v>716</v>
      </c>
    </row>
    <row r="183" spans="9:17">
      <c r="I183" t="str">
        <f t="shared" si="2"/>
        <v>SWVI 123/124_2002_JUL</v>
      </c>
      <c r="J183">
        <v>2002</v>
      </c>
      <c r="K183" t="s">
        <v>651</v>
      </c>
      <c r="L183" t="s">
        <v>37</v>
      </c>
      <c r="N183">
        <v>4039</v>
      </c>
      <c r="O183">
        <v>7682</v>
      </c>
      <c r="P183">
        <v>4230</v>
      </c>
      <c r="Q183">
        <v>1850</v>
      </c>
    </row>
    <row r="184" spans="9:17">
      <c r="I184" t="str">
        <f t="shared" si="2"/>
        <v>SWVI 21/121_2002_JUL</v>
      </c>
      <c r="J184">
        <v>2002</v>
      </c>
      <c r="K184" t="s">
        <v>652</v>
      </c>
      <c r="L184" t="s">
        <v>37</v>
      </c>
      <c r="N184">
        <v>788</v>
      </c>
      <c r="O184">
        <v>3124</v>
      </c>
    </row>
    <row r="185" spans="9:17">
      <c r="I185" t="str">
        <f t="shared" si="2"/>
        <v>SWVI 123/124_2002_AUG</v>
      </c>
      <c r="J185">
        <v>2002</v>
      </c>
      <c r="K185" t="s">
        <v>651</v>
      </c>
      <c r="L185" t="s">
        <v>38</v>
      </c>
      <c r="N185">
        <v>2504</v>
      </c>
      <c r="O185">
        <v>3707</v>
      </c>
      <c r="P185">
        <v>2716</v>
      </c>
      <c r="Q185">
        <v>691</v>
      </c>
    </row>
    <row r="186" spans="9:17">
      <c r="I186" t="str">
        <f t="shared" si="2"/>
        <v>SWVI 21/121_2002_AUG</v>
      </c>
      <c r="J186">
        <v>2002</v>
      </c>
      <c r="K186" t="s">
        <v>652</v>
      </c>
      <c r="L186" t="s">
        <v>38</v>
      </c>
      <c r="N186">
        <v>913</v>
      </c>
      <c r="O186">
        <v>880</v>
      </c>
    </row>
    <row r="187" spans="9:17">
      <c r="I187" t="str">
        <f t="shared" si="2"/>
        <v>SWVI 123/124_2002_SEP</v>
      </c>
      <c r="J187">
        <v>2002</v>
      </c>
      <c r="K187" t="s">
        <v>651</v>
      </c>
      <c r="L187" t="s">
        <v>40</v>
      </c>
      <c r="N187">
        <v>731</v>
      </c>
      <c r="O187">
        <v>786</v>
      </c>
      <c r="P187">
        <v>52</v>
      </c>
      <c r="Q187">
        <v>3</v>
      </c>
    </row>
    <row r="188" spans="9:17">
      <c r="I188" t="str">
        <f t="shared" si="2"/>
        <v>SWVI 21/121_2002_SEP</v>
      </c>
      <c r="J188">
        <v>2002</v>
      </c>
      <c r="K188" t="s">
        <v>652</v>
      </c>
      <c r="L188" t="s">
        <v>40</v>
      </c>
      <c r="N188">
        <v>241</v>
      </c>
      <c r="O188">
        <v>81</v>
      </c>
    </row>
    <row r="189" spans="9:17">
      <c r="I189" t="str">
        <f t="shared" si="2"/>
        <v>SWVI 123/124_2003_APR</v>
      </c>
      <c r="J189">
        <v>2003</v>
      </c>
      <c r="K189" t="s">
        <v>651</v>
      </c>
      <c r="L189" t="s">
        <v>44</v>
      </c>
      <c r="N189">
        <v>2</v>
      </c>
    </row>
    <row r="190" spans="9:17">
      <c r="I190" t="str">
        <f t="shared" si="2"/>
        <v>SWVI 123/124_2003_MAY</v>
      </c>
      <c r="J190">
        <v>2003</v>
      </c>
      <c r="K190" t="s">
        <v>651</v>
      </c>
      <c r="L190" t="s">
        <v>41</v>
      </c>
      <c r="N190">
        <v>55</v>
      </c>
      <c r="O190">
        <v>177</v>
      </c>
      <c r="P190">
        <v>51</v>
      </c>
      <c r="Q190">
        <v>1</v>
      </c>
    </row>
    <row r="191" spans="9:17">
      <c r="I191" t="str">
        <f t="shared" si="2"/>
        <v>SWVI 123/124_2003_JUN</v>
      </c>
      <c r="J191">
        <v>2003</v>
      </c>
      <c r="K191" t="s">
        <v>651</v>
      </c>
      <c r="L191" t="s">
        <v>35</v>
      </c>
      <c r="N191">
        <v>2773</v>
      </c>
      <c r="O191">
        <v>3462</v>
      </c>
      <c r="P191">
        <v>2699</v>
      </c>
      <c r="Q191">
        <v>743</v>
      </c>
    </row>
    <row r="192" spans="9:17">
      <c r="I192" t="str">
        <f t="shared" si="2"/>
        <v>SWVI 21/121_2003_JUN</v>
      </c>
      <c r="J192">
        <v>2003</v>
      </c>
      <c r="K192" t="s">
        <v>652</v>
      </c>
      <c r="L192" t="s">
        <v>35</v>
      </c>
      <c r="N192">
        <v>240</v>
      </c>
      <c r="O192">
        <v>166</v>
      </c>
      <c r="Q192">
        <v>4</v>
      </c>
    </row>
    <row r="193" spans="9:17">
      <c r="I193" t="str">
        <f t="shared" si="2"/>
        <v>SWVI 123/124_2003_JUL</v>
      </c>
      <c r="J193">
        <v>2003</v>
      </c>
      <c r="K193" t="s">
        <v>651</v>
      </c>
      <c r="L193" t="s">
        <v>37</v>
      </c>
      <c r="N193">
        <v>2777</v>
      </c>
      <c r="O193">
        <v>6013</v>
      </c>
      <c r="P193">
        <v>5843</v>
      </c>
      <c r="Q193">
        <v>943</v>
      </c>
    </row>
    <row r="194" spans="9:17">
      <c r="I194" t="str">
        <f t="shared" si="2"/>
        <v>SWVI 21/121_2003_JUL</v>
      </c>
      <c r="J194">
        <v>2003</v>
      </c>
      <c r="K194" t="s">
        <v>652</v>
      </c>
      <c r="L194" t="s">
        <v>37</v>
      </c>
      <c r="N194">
        <v>649</v>
      </c>
      <c r="O194">
        <v>1361</v>
      </c>
      <c r="P194">
        <v>50</v>
      </c>
      <c r="Q194">
        <v>159</v>
      </c>
    </row>
    <row r="195" spans="9:17">
      <c r="I195" t="str">
        <f t="shared" si="2"/>
        <v>SWVI 123/124_2003_AUG</v>
      </c>
      <c r="J195">
        <v>2003</v>
      </c>
      <c r="K195" t="s">
        <v>651</v>
      </c>
      <c r="L195" t="s">
        <v>38</v>
      </c>
      <c r="N195">
        <v>3432</v>
      </c>
      <c r="O195">
        <v>8021</v>
      </c>
      <c r="P195">
        <v>8022</v>
      </c>
      <c r="Q195">
        <v>957</v>
      </c>
    </row>
    <row r="196" spans="9:17">
      <c r="I196" t="str">
        <f t="shared" si="2"/>
        <v>SWVI 21/121_2003_AUG</v>
      </c>
      <c r="J196">
        <v>2003</v>
      </c>
      <c r="K196" t="s">
        <v>652</v>
      </c>
      <c r="L196" t="s">
        <v>38</v>
      </c>
      <c r="N196">
        <v>1665</v>
      </c>
      <c r="O196">
        <v>3008</v>
      </c>
      <c r="P196">
        <v>124</v>
      </c>
      <c r="Q196">
        <v>32</v>
      </c>
    </row>
    <row r="197" spans="9:17">
      <c r="I197" t="str">
        <f t="shared" si="2"/>
        <v>SWVI 123/124_2003_SEP</v>
      </c>
      <c r="J197">
        <v>2003</v>
      </c>
      <c r="K197" t="s">
        <v>651</v>
      </c>
      <c r="L197" t="s">
        <v>40</v>
      </c>
      <c r="N197">
        <v>590</v>
      </c>
      <c r="O197">
        <v>388</v>
      </c>
      <c r="P197">
        <v>28</v>
      </c>
      <c r="Q197">
        <v>1</v>
      </c>
    </row>
    <row r="198" spans="9:17">
      <c r="I198" t="str">
        <f t="shared" ref="I198:I261" si="3">CONCATENATE(K198,"_",J198,"_",L198)</f>
        <v>SWVI 21/121_2003_SEP</v>
      </c>
      <c r="J198">
        <v>2003</v>
      </c>
      <c r="K198" t="s">
        <v>652</v>
      </c>
      <c r="L198" t="s">
        <v>40</v>
      </c>
      <c r="N198">
        <v>296</v>
      </c>
      <c r="O198">
        <v>391</v>
      </c>
    </row>
    <row r="199" spans="9:17">
      <c r="I199" t="str">
        <f t="shared" si="3"/>
        <v>SWVI 123/124_2004_APR</v>
      </c>
      <c r="J199">
        <v>2004</v>
      </c>
      <c r="K199" t="s">
        <v>651</v>
      </c>
      <c r="L199" t="s">
        <v>44</v>
      </c>
      <c r="N199">
        <v>3</v>
      </c>
      <c r="O199">
        <v>7</v>
      </c>
    </row>
    <row r="200" spans="9:17">
      <c r="I200" t="str">
        <f t="shared" si="3"/>
        <v>SWVI 123/124_2004_MAY</v>
      </c>
      <c r="J200">
        <v>2004</v>
      </c>
      <c r="K200" t="s">
        <v>651</v>
      </c>
      <c r="L200" t="s">
        <v>41</v>
      </c>
      <c r="N200">
        <v>81</v>
      </c>
      <c r="O200">
        <v>243</v>
      </c>
      <c r="P200">
        <v>134</v>
      </c>
    </row>
    <row r="201" spans="9:17">
      <c r="I201" t="str">
        <f t="shared" si="3"/>
        <v>SWVI 123/124_2004_JUN</v>
      </c>
      <c r="J201">
        <v>2004</v>
      </c>
      <c r="K201" t="s">
        <v>651</v>
      </c>
      <c r="L201" t="s">
        <v>35</v>
      </c>
      <c r="N201">
        <v>2893</v>
      </c>
      <c r="O201">
        <v>4185</v>
      </c>
      <c r="P201">
        <v>1629</v>
      </c>
      <c r="Q201">
        <v>270</v>
      </c>
    </row>
    <row r="202" spans="9:17">
      <c r="I202" t="str">
        <f t="shared" si="3"/>
        <v>SWVI 21/121_2004_JUN</v>
      </c>
      <c r="J202">
        <v>2004</v>
      </c>
      <c r="K202" t="s">
        <v>652</v>
      </c>
      <c r="L202" t="s">
        <v>35</v>
      </c>
      <c r="N202">
        <v>325</v>
      </c>
      <c r="O202">
        <v>1145</v>
      </c>
      <c r="P202">
        <v>24</v>
      </c>
      <c r="Q202">
        <v>12</v>
      </c>
    </row>
    <row r="203" spans="9:17">
      <c r="I203" t="str">
        <f t="shared" si="3"/>
        <v>SWVI 123/124_2004_JUL</v>
      </c>
      <c r="J203">
        <v>2004</v>
      </c>
      <c r="K203" t="s">
        <v>651</v>
      </c>
      <c r="L203" t="s">
        <v>37</v>
      </c>
      <c r="N203">
        <v>4203</v>
      </c>
      <c r="O203">
        <v>10630</v>
      </c>
      <c r="P203">
        <v>6602</v>
      </c>
      <c r="Q203">
        <v>596</v>
      </c>
    </row>
    <row r="204" spans="9:17">
      <c r="I204" t="str">
        <f t="shared" si="3"/>
        <v>SWVI 21/121_2004_JUL</v>
      </c>
      <c r="J204">
        <v>2004</v>
      </c>
      <c r="K204" t="s">
        <v>652</v>
      </c>
      <c r="L204" t="s">
        <v>37</v>
      </c>
      <c r="N204">
        <v>511</v>
      </c>
      <c r="O204">
        <v>2651</v>
      </c>
      <c r="P204">
        <v>13</v>
      </c>
    </row>
    <row r="205" spans="9:17">
      <c r="I205" t="str">
        <f t="shared" si="3"/>
        <v>SWVI 123/124_2004_AUG</v>
      </c>
      <c r="J205">
        <v>2004</v>
      </c>
      <c r="K205" t="s">
        <v>651</v>
      </c>
      <c r="L205" t="s">
        <v>38</v>
      </c>
      <c r="N205">
        <v>3664</v>
      </c>
      <c r="O205">
        <v>8197</v>
      </c>
      <c r="P205">
        <v>5108</v>
      </c>
      <c r="Q205">
        <v>673</v>
      </c>
    </row>
    <row r="206" spans="9:17">
      <c r="I206" t="str">
        <f t="shared" si="3"/>
        <v>SWVI 21/121_2004_AUG</v>
      </c>
      <c r="J206">
        <v>2004</v>
      </c>
      <c r="K206" t="s">
        <v>652</v>
      </c>
      <c r="L206" t="s">
        <v>38</v>
      </c>
      <c r="N206">
        <v>1002</v>
      </c>
      <c r="O206">
        <v>6190</v>
      </c>
      <c r="P206">
        <v>552</v>
      </c>
    </row>
    <row r="207" spans="9:17">
      <c r="I207" t="str">
        <f t="shared" si="3"/>
        <v>SWVI 123/124_2004_SEP</v>
      </c>
      <c r="J207">
        <v>2004</v>
      </c>
      <c r="K207" t="s">
        <v>651</v>
      </c>
      <c r="L207" t="s">
        <v>40</v>
      </c>
      <c r="N207">
        <v>550</v>
      </c>
      <c r="O207">
        <v>470</v>
      </c>
      <c r="P207">
        <v>84</v>
      </c>
    </row>
    <row r="208" spans="9:17">
      <c r="I208" t="str">
        <f t="shared" si="3"/>
        <v>SWVI 21/121_2004_SEP</v>
      </c>
      <c r="J208">
        <v>2004</v>
      </c>
      <c r="K208" t="s">
        <v>652</v>
      </c>
      <c r="L208" t="s">
        <v>40</v>
      </c>
      <c r="N208">
        <v>335</v>
      </c>
      <c r="O208">
        <v>1652</v>
      </c>
      <c r="P208">
        <v>521</v>
      </c>
    </row>
    <row r="209" spans="9:17">
      <c r="I209" t="str">
        <f t="shared" si="3"/>
        <v>SWVI 123/124_2004_OCT</v>
      </c>
      <c r="J209">
        <v>2004</v>
      </c>
      <c r="K209" t="s">
        <v>651</v>
      </c>
      <c r="L209" t="s">
        <v>45</v>
      </c>
      <c r="N209">
        <v>3</v>
      </c>
      <c r="O209">
        <v>10</v>
      </c>
      <c r="P209">
        <v>15</v>
      </c>
    </row>
    <row r="210" spans="9:17">
      <c r="I210" t="str">
        <f t="shared" si="3"/>
        <v>SWVI 123/124_2005_JUN</v>
      </c>
      <c r="J210">
        <v>2005</v>
      </c>
      <c r="K210" t="s">
        <v>651</v>
      </c>
      <c r="L210" t="s">
        <v>35</v>
      </c>
      <c r="N210">
        <v>2260</v>
      </c>
      <c r="O210">
        <v>2511</v>
      </c>
      <c r="P210">
        <v>971</v>
      </c>
      <c r="Q210">
        <v>273</v>
      </c>
    </row>
    <row r="211" spans="9:17">
      <c r="I211" t="str">
        <f t="shared" si="3"/>
        <v>SWVI 21/121_2005_JUN</v>
      </c>
      <c r="J211">
        <v>2005</v>
      </c>
      <c r="K211" t="s">
        <v>652</v>
      </c>
      <c r="L211" t="s">
        <v>35</v>
      </c>
      <c r="N211">
        <v>860</v>
      </c>
      <c r="O211">
        <v>439</v>
      </c>
      <c r="P211">
        <v>79</v>
      </c>
      <c r="Q211">
        <v>12</v>
      </c>
    </row>
    <row r="212" spans="9:17">
      <c r="I212" t="str">
        <f t="shared" si="3"/>
        <v>SWVI 123/124_2005_JUL</v>
      </c>
      <c r="J212">
        <v>2005</v>
      </c>
      <c r="K212" t="s">
        <v>651</v>
      </c>
      <c r="L212" t="s">
        <v>37</v>
      </c>
      <c r="N212">
        <v>3577</v>
      </c>
      <c r="O212">
        <v>8224</v>
      </c>
      <c r="P212">
        <v>3911</v>
      </c>
      <c r="Q212">
        <v>716</v>
      </c>
    </row>
    <row r="213" spans="9:17">
      <c r="I213" t="str">
        <f t="shared" si="3"/>
        <v>SWVI 21/121_2005_JUL</v>
      </c>
      <c r="J213">
        <v>2005</v>
      </c>
      <c r="K213" t="s">
        <v>652</v>
      </c>
      <c r="L213" t="s">
        <v>37</v>
      </c>
      <c r="N213">
        <v>879</v>
      </c>
      <c r="O213">
        <v>2757</v>
      </c>
      <c r="P213">
        <v>432</v>
      </c>
    </row>
    <row r="214" spans="9:17">
      <c r="I214" t="str">
        <f t="shared" si="3"/>
        <v>SWVI 123/124_2005_AUG</v>
      </c>
      <c r="J214">
        <v>2005</v>
      </c>
      <c r="K214" t="s">
        <v>651</v>
      </c>
      <c r="L214" t="s">
        <v>38</v>
      </c>
      <c r="N214">
        <v>5016</v>
      </c>
      <c r="O214">
        <v>14327</v>
      </c>
      <c r="P214">
        <v>8364</v>
      </c>
      <c r="Q214">
        <v>648</v>
      </c>
    </row>
    <row r="215" spans="9:17">
      <c r="I215" t="str">
        <f t="shared" si="3"/>
        <v>SWVI 21/121_2005_AUG</v>
      </c>
      <c r="J215">
        <v>2005</v>
      </c>
      <c r="K215" t="s">
        <v>652</v>
      </c>
      <c r="L215" t="s">
        <v>38</v>
      </c>
      <c r="N215">
        <v>1483</v>
      </c>
      <c r="O215">
        <v>6927</v>
      </c>
      <c r="P215">
        <v>907</v>
      </c>
    </row>
    <row r="216" spans="9:17">
      <c r="I216" t="str">
        <f t="shared" si="3"/>
        <v>SWVI 123/124_2005_SEP</v>
      </c>
      <c r="J216">
        <v>2005</v>
      </c>
      <c r="K216" t="s">
        <v>651</v>
      </c>
      <c r="L216" t="s">
        <v>40</v>
      </c>
      <c r="N216">
        <v>1667</v>
      </c>
      <c r="O216">
        <v>3863</v>
      </c>
      <c r="P216">
        <v>1304</v>
      </c>
      <c r="Q216">
        <v>166</v>
      </c>
    </row>
    <row r="217" spans="9:17">
      <c r="I217" t="str">
        <f t="shared" si="3"/>
        <v>SWVI 21/121_2005_SEP</v>
      </c>
      <c r="J217">
        <v>2005</v>
      </c>
      <c r="K217" t="s">
        <v>652</v>
      </c>
      <c r="L217" t="s">
        <v>40</v>
      </c>
      <c r="N217">
        <v>575</v>
      </c>
      <c r="O217">
        <v>1217</v>
      </c>
      <c r="P217">
        <v>673</v>
      </c>
    </row>
    <row r="218" spans="9:17">
      <c r="I218" t="str">
        <f t="shared" si="3"/>
        <v>SWVI 123/124_2006_APR</v>
      </c>
      <c r="J218">
        <v>2006</v>
      </c>
      <c r="K218" t="s">
        <v>651</v>
      </c>
      <c r="L218" t="s">
        <v>44</v>
      </c>
      <c r="O218">
        <v>150</v>
      </c>
    </row>
    <row r="219" spans="9:17">
      <c r="I219" t="str">
        <f t="shared" si="3"/>
        <v>SWVI 123/124_2006_MAY</v>
      </c>
      <c r="J219">
        <v>2006</v>
      </c>
      <c r="K219" t="s">
        <v>651</v>
      </c>
      <c r="L219" t="s">
        <v>41</v>
      </c>
      <c r="N219">
        <v>138</v>
      </c>
      <c r="O219">
        <v>150</v>
      </c>
    </row>
    <row r="220" spans="9:17">
      <c r="I220" t="str">
        <f t="shared" si="3"/>
        <v>SWVI 123/124_2006_JUN</v>
      </c>
      <c r="J220">
        <v>2006</v>
      </c>
      <c r="K220" t="s">
        <v>651</v>
      </c>
      <c r="L220" t="s">
        <v>35</v>
      </c>
      <c r="N220">
        <v>2744</v>
      </c>
      <c r="O220">
        <v>2384</v>
      </c>
      <c r="P220">
        <v>1152</v>
      </c>
      <c r="Q220">
        <v>137</v>
      </c>
    </row>
    <row r="221" spans="9:17">
      <c r="I221" t="str">
        <f t="shared" si="3"/>
        <v>SWVI 21/121_2006_JUN</v>
      </c>
      <c r="J221">
        <v>2006</v>
      </c>
      <c r="K221" t="s">
        <v>652</v>
      </c>
      <c r="L221" t="s">
        <v>35</v>
      </c>
      <c r="N221">
        <v>673</v>
      </c>
      <c r="O221">
        <v>180</v>
      </c>
    </row>
    <row r="222" spans="9:17">
      <c r="I222" t="str">
        <f t="shared" si="3"/>
        <v>SWVI 123/124_2006_JUL</v>
      </c>
      <c r="J222">
        <v>2006</v>
      </c>
      <c r="K222" t="s">
        <v>651</v>
      </c>
      <c r="L222" t="s">
        <v>37</v>
      </c>
      <c r="N222">
        <v>4693</v>
      </c>
      <c r="O222">
        <v>8416</v>
      </c>
      <c r="P222">
        <v>5639</v>
      </c>
      <c r="Q222">
        <v>912</v>
      </c>
    </row>
    <row r="223" spans="9:17">
      <c r="I223" t="str">
        <f t="shared" si="3"/>
        <v>SWVI 21/121_2006_JUL</v>
      </c>
      <c r="J223">
        <v>2006</v>
      </c>
      <c r="K223" t="s">
        <v>652</v>
      </c>
      <c r="L223" t="s">
        <v>37</v>
      </c>
      <c r="N223">
        <v>1152</v>
      </c>
      <c r="O223">
        <v>1253</v>
      </c>
      <c r="Q223">
        <v>80</v>
      </c>
    </row>
    <row r="224" spans="9:17">
      <c r="I224" t="str">
        <f t="shared" si="3"/>
        <v>SWVI 123/124_2006_AUG</v>
      </c>
      <c r="J224">
        <v>2006</v>
      </c>
      <c r="K224" t="s">
        <v>651</v>
      </c>
      <c r="L224" t="s">
        <v>38</v>
      </c>
      <c r="N224">
        <v>3940</v>
      </c>
      <c r="O224">
        <v>5626</v>
      </c>
      <c r="P224">
        <v>1785</v>
      </c>
      <c r="Q224">
        <v>2000</v>
      </c>
    </row>
    <row r="225" spans="9:17">
      <c r="I225" t="str">
        <f t="shared" si="3"/>
        <v>SWVI 21/121_2006_AUG</v>
      </c>
      <c r="J225">
        <v>2006</v>
      </c>
      <c r="K225" t="s">
        <v>652</v>
      </c>
      <c r="L225" t="s">
        <v>38</v>
      </c>
      <c r="N225">
        <v>732</v>
      </c>
      <c r="O225">
        <v>733</v>
      </c>
      <c r="P225">
        <v>5</v>
      </c>
      <c r="Q225">
        <v>14</v>
      </c>
    </row>
    <row r="226" spans="9:17">
      <c r="I226" t="str">
        <f t="shared" si="3"/>
        <v>SWVI 123/124_2006_SEP</v>
      </c>
      <c r="J226">
        <v>2006</v>
      </c>
      <c r="K226" t="s">
        <v>651</v>
      </c>
      <c r="L226" t="s">
        <v>40</v>
      </c>
      <c r="N226">
        <v>1320</v>
      </c>
      <c r="O226">
        <v>1934</v>
      </c>
      <c r="P226">
        <v>1011</v>
      </c>
      <c r="Q226">
        <v>382</v>
      </c>
    </row>
    <row r="227" spans="9:17">
      <c r="I227" t="str">
        <f t="shared" si="3"/>
        <v>SWVI 21/121_2006_SEP</v>
      </c>
      <c r="J227">
        <v>2006</v>
      </c>
      <c r="K227" t="s">
        <v>652</v>
      </c>
      <c r="L227" t="s">
        <v>40</v>
      </c>
      <c r="N227">
        <v>478</v>
      </c>
      <c r="O227">
        <v>283</v>
      </c>
      <c r="P227">
        <v>8</v>
      </c>
    </row>
    <row r="228" spans="9:17">
      <c r="I228" t="str">
        <f t="shared" si="3"/>
        <v>SWVI 123/124_2006_OCT</v>
      </c>
      <c r="J228">
        <v>2006</v>
      </c>
      <c r="K228" t="s">
        <v>651</v>
      </c>
      <c r="L228" t="s">
        <v>45</v>
      </c>
      <c r="N228">
        <v>1</v>
      </c>
    </row>
    <row r="229" spans="9:17">
      <c r="I229" t="str">
        <f t="shared" si="3"/>
        <v>SWVI 123/124_2007_JUN</v>
      </c>
      <c r="J229">
        <v>2007</v>
      </c>
      <c r="K229" t="s">
        <v>651</v>
      </c>
      <c r="L229" t="s">
        <v>35</v>
      </c>
      <c r="N229">
        <v>1681</v>
      </c>
      <c r="O229">
        <v>1869</v>
      </c>
      <c r="P229">
        <v>208</v>
      </c>
      <c r="Q229">
        <v>68</v>
      </c>
    </row>
    <row r="230" spans="9:17">
      <c r="I230" t="str">
        <f t="shared" si="3"/>
        <v>SWVI 21/121_2007_JUN</v>
      </c>
      <c r="J230">
        <v>2007</v>
      </c>
      <c r="K230" t="s">
        <v>652</v>
      </c>
      <c r="L230" t="s">
        <v>35</v>
      </c>
      <c r="N230">
        <v>409</v>
      </c>
      <c r="O230">
        <v>30</v>
      </c>
    </row>
    <row r="231" spans="9:17">
      <c r="I231" t="str">
        <f t="shared" si="3"/>
        <v>SWVI 123/124_2007_JUL</v>
      </c>
      <c r="J231">
        <v>2007</v>
      </c>
      <c r="K231" t="s">
        <v>651</v>
      </c>
      <c r="L231" t="s">
        <v>37</v>
      </c>
      <c r="N231">
        <v>3264</v>
      </c>
      <c r="O231">
        <v>5200</v>
      </c>
      <c r="P231">
        <v>565</v>
      </c>
      <c r="Q231">
        <v>1562</v>
      </c>
    </row>
    <row r="232" spans="9:17">
      <c r="I232" t="str">
        <f t="shared" si="3"/>
        <v>SWVI 21/121_2007_JUL</v>
      </c>
      <c r="J232">
        <v>2007</v>
      </c>
      <c r="K232" t="s">
        <v>652</v>
      </c>
      <c r="L232" t="s">
        <v>37</v>
      </c>
      <c r="N232">
        <v>949</v>
      </c>
      <c r="O232">
        <v>2181</v>
      </c>
      <c r="P232">
        <v>354</v>
      </c>
      <c r="Q232">
        <v>37</v>
      </c>
    </row>
    <row r="233" spans="9:17">
      <c r="I233" t="str">
        <f t="shared" si="3"/>
        <v>SWVI 123/124_2007_AUG</v>
      </c>
      <c r="J233">
        <v>2007</v>
      </c>
      <c r="K233" t="s">
        <v>651</v>
      </c>
      <c r="L233" t="s">
        <v>38</v>
      </c>
      <c r="N233">
        <v>6056</v>
      </c>
      <c r="O233">
        <v>14404</v>
      </c>
      <c r="P233">
        <v>1680</v>
      </c>
      <c r="Q233">
        <v>4454</v>
      </c>
    </row>
    <row r="234" spans="9:17">
      <c r="I234" t="str">
        <f t="shared" si="3"/>
        <v>SWVI 21/121_2007_AUG</v>
      </c>
      <c r="J234">
        <v>2007</v>
      </c>
      <c r="K234" t="s">
        <v>652</v>
      </c>
      <c r="L234" t="s">
        <v>38</v>
      </c>
      <c r="N234">
        <v>1456</v>
      </c>
      <c r="O234">
        <v>3242</v>
      </c>
      <c r="P234">
        <v>485</v>
      </c>
      <c r="Q234">
        <v>43</v>
      </c>
    </row>
    <row r="235" spans="9:17">
      <c r="I235" t="str">
        <f t="shared" si="3"/>
        <v>SWVI 123/124_2007_SEP</v>
      </c>
      <c r="J235">
        <v>2007</v>
      </c>
      <c r="K235" t="s">
        <v>651</v>
      </c>
      <c r="L235" t="s">
        <v>40</v>
      </c>
      <c r="N235">
        <v>267</v>
      </c>
      <c r="O235">
        <v>577</v>
      </c>
      <c r="P235">
        <v>78</v>
      </c>
      <c r="Q235">
        <v>192</v>
      </c>
    </row>
    <row r="236" spans="9:17">
      <c r="I236" t="str">
        <f t="shared" si="3"/>
        <v>SWVI 21/121_2007_SEP</v>
      </c>
      <c r="J236">
        <v>2007</v>
      </c>
      <c r="K236" t="s">
        <v>652</v>
      </c>
      <c r="L236" t="s">
        <v>40</v>
      </c>
      <c r="N236">
        <v>611</v>
      </c>
      <c r="O236">
        <v>1384</v>
      </c>
      <c r="P236">
        <v>68</v>
      </c>
    </row>
    <row r="237" spans="9:17">
      <c r="I237" t="str">
        <f t="shared" si="3"/>
        <v>SWVI 123/124_2008_APR</v>
      </c>
      <c r="J237">
        <v>2008</v>
      </c>
      <c r="K237" t="s">
        <v>651</v>
      </c>
      <c r="L237" t="s">
        <v>44</v>
      </c>
      <c r="N237">
        <v>0</v>
      </c>
    </row>
    <row r="238" spans="9:17">
      <c r="I238" t="str">
        <f t="shared" si="3"/>
        <v>SWVI 21/121_2008_APR</v>
      </c>
      <c r="J238">
        <v>2008</v>
      </c>
      <c r="K238" t="s">
        <v>652</v>
      </c>
      <c r="L238" t="s">
        <v>44</v>
      </c>
      <c r="N238">
        <v>0</v>
      </c>
    </row>
    <row r="239" spans="9:17">
      <c r="I239" t="str">
        <f t="shared" si="3"/>
        <v>SWVI 123/124_2008_MAY</v>
      </c>
      <c r="J239">
        <v>2008</v>
      </c>
      <c r="K239" t="s">
        <v>651</v>
      </c>
      <c r="L239" t="s">
        <v>41</v>
      </c>
      <c r="N239">
        <v>497</v>
      </c>
      <c r="O239">
        <v>43</v>
      </c>
      <c r="P239">
        <v>0</v>
      </c>
    </row>
    <row r="240" spans="9:17">
      <c r="I240" t="str">
        <f t="shared" si="3"/>
        <v>SWVI 21/121_2008_MAY</v>
      </c>
      <c r="J240">
        <v>2008</v>
      </c>
      <c r="K240" t="s">
        <v>652</v>
      </c>
      <c r="L240" t="s">
        <v>41</v>
      </c>
      <c r="N240">
        <v>104</v>
      </c>
      <c r="O240">
        <v>5</v>
      </c>
      <c r="P240">
        <v>0</v>
      </c>
    </row>
    <row r="241" spans="9:17">
      <c r="I241" t="str">
        <f t="shared" si="3"/>
        <v>SWVI 123/124_2008_JUN</v>
      </c>
      <c r="J241">
        <v>2008</v>
      </c>
      <c r="K241" t="s">
        <v>651</v>
      </c>
      <c r="L241" t="s">
        <v>35</v>
      </c>
      <c r="N241">
        <v>2031</v>
      </c>
      <c r="O241">
        <v>2470</v>
      </c>
      <c r="P241">
        <v>647</v>
      </c>
      <c r="Q241">
        <v>124</v>
      </c>
    </row>
    <row r="242" spans="9:17">
      <c r="I242" t="str">
        <f t="shared" si="3"/>
        <v>SWVI 21/121_2008_JUN</v>
      </c>
      <c r="J242">
        <v>2008</v>
      </c>
      <c r="K242" t="s">
        <v>652</v>
      </c>
      <c r="L242" t="s">
        <v>35</v>
      </c>
      <c r="N242">
        <v>398</v>
      </c>
      <c r="O242">
        <v>363</v>
      </c>
      <c r="P242">
        <v>14</v>
      </c>
      <c r="Q242">
        <v>38</v>
      </c>
    </row>
    <row r="243" spans="9:17">
      <c r="I243" t="str">
        <f t="shared" si="3"/>
        <v>SWVI 123/124_2008_JUL</v>
      </c>
      <c r="J243">
        <v>2008</v>
      </c>
      <c r="K243" t="s">
        <v>651</v>
      </c>
      <c r="L243" t="s">
        <v>37</v>
      </c>
      <c r="N243">
        <v>3986</v>
      </c>
      <c r="O243">
        <v>9806</v>
      </c>
      <c r="P243">
        <v>3034</v>
      </c>
      <c r="Q243">
        <v>406</v>
      </c>
    </row>
    <row r="244" spans="9:17">
      <c r="I244" t="str">
        <f t="shared" si="3"/>
        <v>SWVI 21/121_2008_JUL</v>
      </c>
      <c r="J244">
        <v>2008</v>
      </c>
      <c r="K244" t="s">
        <v>652</v>
      </c>
      <c r="L244" t="s">
        <v>37</v>
      </c>
      <c r="N244">
        <v>448</v>
      </c>
      <c r="O244">
        <v>505</v>
      </c>
      <c r="P244">
        <v>20</v>
      </c>
      <c r="Q244">
        <v>38</v>
      </c>
    </row>
    <row r="245" spans="9:17">
      <c r="I245" t="str">
        <f t="shared" si="3"/>
        <v>SWVI 123/124_2008_AUG</v>
      </c>
      <c r="J245">
        <v>2008</v>
      </c>
      <c r="K245" t="s">
        <v>651</v>
      </c>
      <c r="L245" t="s">
        <v>38</v>
      </c>
      <c r="N245">
        <v>5062</v>
      </c>
      <c r="O245">
        <v>11428</v>
      </c>
      <c r="P245">
        <v>6396</v>
      </c>
      <c r="Q245">
        <v>4767</v>
      </c>
    </row>
    <row r="246" spans="9:17">
      <c r="I246" t="str">
        <f t="shared" si="3"/>
        <v>SWVI 21/121_2008_AUG</v>
      </c>
      <c r="J246">
        <v>2008</v>
      </c>
      <c r="K246" t="s">
        <v>652</v>
      </c>
      <c r="L246" t="s">
        <v>38</v>
      </c>
      <c r="N246">
        <v>1453</v>
      </c>
      <c r="O246">
        <v>2988</v>
      </c>
      <c r="P246">
        <v>555</v>
      </c>
      <c r="Q246">
        <v>3</v>
      </c>
    </row>
    <row r="247" spans="9:17">
      <c r="I247" t="str">
        <f t="shared" si="3"/>
        <v>SWVI 123/124_2008_SEP</v>
      </c>
      <c r="J247">
        <v>2008</v>
      </c>
      <c r="K247" t="s">
        <v>651</v>
      </c>
      <c r="L247" t="s">
        <v>40</v>
      </c>
      <c r="N247">
        <v>1274</v>
      </c>
      <c r="O247">
        <v>2002</v>
      </c>
      <c r="P247">
        <v>402</v>
      </c>
      <c r="Q247">
        <v>628</v>
      </c>
    </row>
    <row r="248" spans="9:17">
      <c r="I248" t="str">
        <f t="shared" si="3"/>
        <v>SWVI 21/121_2008_SEP</v>
      </c>
      <c r="J248">
        <v>2008</v>
      </c>
      <c r="K248" t="s">
        <v>652</v>
      </c>
      <c r="L248" t="s">
        <v>40</v>
      </c>
      <c r="N248">
        <v>367</v>
      </c>
      <c r="O248">
        <v>234</v>
      </c>
      <c r="P248">
        <v>34</v>
      </c>
    </row>
    <row r="249" spans="9:17">
      <c r="I249" t="str">
        <f t="shared" si="3"/>
        <v>SWVI 123/124_2008_OCT</v>
      </c>
      <c r="J249">
        <v>2008</v>
      </c>
      <c r="K249" t="s">
        <v>651</v>
      </c>
      <c r="L249" t="s">
        <v>45</v>
      </c>
      <c r="N249">
        <v>85</v>
      </c>
    </row>
    <row r="250" spans="9:17">
      <c r="I250" t="str">
        <f t="shared" si="3"/>
        <v>SWVI 21/121_2008_OCT</v>
      </c>
      <c r="J250">
        <v>2008</v>
      </c>
      <c r="K250" t="s">
        <v>652</v>
      </c>
      <c r="L250" t="s">
        <v>45</v>
      </c>
      <c r="N250">
        <v>14</v>
      </c>
    </row>
    <row r="251" spans="9:17">
      <c r="I251" t="str">
        <f t="shared" si="3"/>
        <v>SWVI 123/124_2009_JUN</v>
      </c>
      <c r="J251">
        <v>2009</v>
      </c>
      <c r="K251" t="s">
        <v>651</v>
      </c>
      <c r="L251" t="s">
        <v>35</v>
      </c>
      <c r="N251">
        <v>1703</v>
      </c>
      <c r="O251">
        <v>6333</v>
      </c>
      <c r="P251">
        <v>4338</v>
      </c>
      <c r="Q251">
        <v>3297</v>
      </c>
    </row>
    <row r="252" spans="9:17">
      <c r="I252" t="str">
        <f t="shared" si="3"/>
        <v>SWVI 21/121_2009_JUN</v>
      </c>
      <c r="J252">
        <v>2009</v>
      </c>
      <c r="K252" t="s">
        <v>652</v>
      </c>
      <c r="L252" t="s">
        <v>35</v>
      </c>
      <c r="N252">
        <v>286</v>
      </c>
      <c r="O252">
        <v>827</v>
      </c>
      <c r="P252">
        <v>286</v>
      </c>
      <c r="Q252">
        <v>145</v>
      </c>
    </row>
    <row r="253" spans="9:17">
      <c r="I253" t="str">
        <f t="shared" si="3"/>
        <v>SWVI 123/124_2009_JUL</v>
      </c>
      <c r="J253">
        <v>2009</v>
      </c>
      <c r="K253" t="s">
        <v>651</v>
      </c>
      <c r="L253" t="s">
        <v>37</v>
      </c>
      <c r="N253">
        <v>4452</v>
      </c>
      <c r="O253">
        <v>15385</v>
      </c>
      <c r="P253">
        <v>5018</v>
      </c>
      <c r="Q253">
        <v>5843</v>
      </c>
    </row>
    <row r="254" spans="9:17">
      <c r="I254" t="str">
        <f t="shared" si="3"/>
        <v>SWVI 21/121_2009_JUL</v>
      </c>
      <c r="J254">
        <v>2009</v>
      </c>
      <c r="K254" t="s">
        <v>652</v>
      </c>
      <c r="L254" t="s">
        <v>37</v>
      </c>
      <c r="N254">
        <v>712</v>
      </c>
      <c r="O254">
        <v>3028</v>
      </c>
      <c r="P254">
        <v>407</v>
      </c>
      <c r="Q254">
        <v>608</v>
      </c>
    </row>
    <row r="255" spans="9:17">
      <c r="I255" t="str">
        <f t="shared" si="3"/>
        <v>SWVI 123/124_2009_AUG</v>
      </c>
      <c r="J255">
        <v>2009</v>
      </c>
      <c r="K255" t="s">
        <v>651</v>
      </c>
      <c r="L255" t="s">
        <v>38</v>
      </c>
      <c r="N255">
        <v>4914</v>
      </c>
      <c r="O255">
        <v>13701</v>
      </c>
      <c r="P255">
        <v>1403</v>
      </c>
      <c r="Q255">
        <v>4717</v>
      </c>
    </row>
    <row r="256" spans="9:17">
      <c r="I256" t="str">
        <f t="shared" si="3"/>
        <v>SWVI 21/121_2009_AUG</v>
      </c>
      <c r="J256">
        <v>2009</v>
      </c>
      <c r="K256" t="s">
        <v>652</v>
      </c>
      <c r="L256" t="s">
        <v>38</v>
      </c>
      <c r="N256">
        <v>935</v>
      </c>
      <c r="O256">
        <v>2657</v>
      </c>
      <c r="P256">
        <v>435</v>
      </c>
      <c r="Q256">
        <v>585</v>
      </c>
    </row>
    <row r="257" spans="9:17">
      <c r="I257" t="str">
        <f t="shared" si="3"/>
        <v>SWVI 123/124_2009_SEP</v>
      </c>
      <c r="J257">
        <v>2009</v>
      </c>
      <c r="K257" t="s">
        <v>651</v>
      </c>
      <c r="L257" t="s">
        <v>40</v>
      </c>
      <c r="N257">
        <v>587</v>
      </c>
      <c r="O257">
        <v>1557</v>
      </c>
      <c r="P257">
        <v>825</v>
      </c>
      <c r="Q257">
        <v>401</v>
      </c>
    </row>
    <row r="258" spans="9:17">
      <c r="I258" t="str">
        <f t="shared" si="3"/>
        <v>SWVI 21/121_2009_SEP</v>
      </c>
      <c r="J258">
        <v>2009</v>
      </c>
      <c r="K258" t="s">
        <v>652</v>
      </c>
      <c r="L258" t="s">
        <v>40</v>
      </c>
      <c r="N258">
        <v>331</v>
      </c>
      <c r="O258">
        <v>678</v>
      </c>
      <c r="P258">
        <v>27</v>
      </c>
      <c r="Q258">
        <v>134</v>
      </c>
    </row>
    <row r="259" spans="9:17">
      <c r="I259" t="str">
        <f t="shared" si="3"/>
        <v>SWVI 123/124_2010_JUN</v>
      </c>
      <c r="J259">
        <v>2010</v>
      </c>
      <c r="K259" t="s">
        <v>651</v>
      </c>
      <c r="L259" t="s">
        <v>35</v>
      </c>
      <c r="N259">
        <v>2040</v>
      </c>
      <c r="O259">
        <v>4970</v>
      </c>
      <c r="P259">
        <v>2613</v>
      </c>
      <c r="Q259">
        <v>753</v>
      </c>
    </row>
    <row r="260" spans="9:17">
      <c r="I260" t="str">
        <f t="shared" si="3"/>
        <v>SWVI 21/121_2010_JUN</v>
      </c>
      <c r="J260">
        <v>2010</v>
      </c>
      <c r="K260" t="s">
        <v>652</v>
      </c>
      <c r="L260" t="s">
        <v>35</v>
      </c>
      <c r="N260">
        <v>169</v>
      </c>
      <c r="O260">
        <v>305</v>
      </c>
      <c r="P260">
        <v>9</v>
      </c>
      <c r="Q260">
        <v>9</v>
      </c>
    </row>
    <row r="261" spans="9:17">
      <c r="I261" t="str">
        <f t="shared" si="3"/>
        <v>SWVI 123/124_2010_JUL</v>
      </c>
      <c r="J261">
        <v>2010</v>
      </c>
      <c r="K261" t="s">
        <v>651</v>
      </c>
      <c r="L261" t="s">
        <v>37</v>
      </c>
      <c r="N261">
        <v>3105</v>
      </c>
      <c r="O261">
        <v>11469</v>
      </c>
      <c r="P261">
        <v>6577</v>
      </c>
      <c r="Q261">
        <v>2336</v>
      </c>
    </row>
    <row r="262" spans="9:17">
      <c r="I262" t="str">
        <f t="shared" ref="I262:I325" si="4">CONCATENATE(K262,"_",J262,"_",L262)</f>
        <v>SWVI 21/121_2010_JUL</v>
      </c>
      <c r="J262">
        <v>2010</v>
      </c>
      <c r="K262" t="s">
        <v>652</v>
      </c>
      <c r="L262" t="s">
        <v>37</v>
      </c>
      <c r="N262">
        <v>554</v>
      </c>
      <c r="O262">
        <v>1534</v>
      </c>
      <c r="P262">
        <v>583</v>
      </c>
      <c r="Q262">
        <v>138</v>
      </c>
    </row>
    <row r="263" spans="9:17">
      <c r="I263" t="str">
        <f t="shared" si="4"/>
        <v>SWVI 123/124_2010_AUG</v>
      </c>
      <c r="J263">
        <v>2010</v>
      </c>
      <c r="K263" t="s">
        <v>651</v>
      </c>
      <c r="L263" t="s">
        <v>38</v>
      </c>
      <c r="N263">
        <v>4569</v>
      </c>
      <c r="O263">
        <v>14540</v>
      </c>
      <c r="P263">
        <v>7589</v>
      </c>
      <c r="Q263">
        <v>799</v>
      </c>
    </row>
    <row r="264" spans="9:17">
      <c r="I264" t="str">
        <f t="shared" si="4"/>
        <v>SWVI 21/121_2010_AUG</v>
      </c>
      <c r="J264">
        <v>2010</v>
      </c>
      <c r="K264" t="s">
        <v>652</v>
      </c>
      <c r="L264" t="s">
        <v>38</v>
      </c>
      <c r="N264">
        <v>956</v>
      </c>
      <c r="O264">
        <v>1767</v>
      </c>
      <c r="P264">
        <v>449</v>
      </c>
      <c r="Q264">
        <v>39</v>
      </c>
    </row>
    <row r="265" spans="9:17">
      <c r="I265" t="str">
        <f t="shared" si="4"/>
        <v>SWVI 123/124_2010_SEP</v>
      </c>
      <c r="J265">
        <v>2010</v>
      </c>
      <c r="K265" t="s">
        <v>651</v>
      </c>
      <c r="L265" t="s">
        <v>40</v>
      </c>
      <c r="N265">
        <v>824</v>
      </c>
      <c r="O265">
        <v>1962</v>
      </c>
      <c r="P265">
        <v>1830</v>
      </c>
      <c r="Q265">
        <v>139</v>
      </c>
    </row>
    <row r="266" spans="9:17">
      <c r="I266" t="str">
        <f t="shared" si="4"/>
        <v>SWVI 21/121_2010_SEP</v>
      </c>
      <c r="J266">
        <v>2010</v>
      </c>
      <c r="K266" t="s">
        <v>652</v>
      </c>
      <c r="L266" t="s">
        <v>40</v>
      </c>
      <c r="N266">
        <v>178</v>
      </c>
      <c r="O266">
        <v>210</v>
      </c>
      <c r="P266">
        <v>26</v>
      </c>
      <c r="Q266">
        <v>6</v>
      </c>
    </row>
    <row r="267" spans="9:17">
      <c r="I267" t="str">
        <f t="shared" si="4"/>
        <v>SWVI 123/124_2011_JUN</v>
      </c>
      <c r="J267">
        <v>2011</v>
      </c>
      <c r="K267" t="s">
        <v>651</v>
      </c>
      <c r="L267" t="s">
        <v>35</v>
      </c>
      <c r="N267">
        <v>1598</v>
      </c>
      <c r="O267">
        <v>4595</v>
      </c>
      <c r="P267">
        <v>1349</v>
      </c>
      <c r="Q267">
        <v>1127</v>
      </c>
    </row>
    <row r="268" spans="9:17">
      <c r="I268" t="str">
        <f t="shared" si="4"/>
        <v>SWVI 21/121_2011_JUN</v>
      </c>
      <c r="J268">
        <v>2011</v>
      </c>
      <c r="K268" t="s">
        <v>652</v>
      </c>
      <c r="L268" t="s">
        <v>35</v>
      </c>
      <c r="N268">
        <v>173</v>
      </c>
      <c r="O268">
        <v>879</v>
      </c>
      <c r="P268">
        <v>264</v>
      </c>
      <c r="Q268">
        <v>20</v>
      </c>
    </row>
    <row r="269" spans="9:17">
      <c r="I269" t="str">
        <f t="shared" si="4"/>
        <v>SWVI 123/124_2011_JUL</v>
      </c>
      <c r="J269">
        <v>2011</v>
      </c>
      <c r="K269" t="s">
        <v>651</v>
      </c>
      <c r="L269" t="s">
        <v>37</v>
      </c>
      <c r="N269">
        <v>3809</v>
      </c>
      <c r="O269">
        <v>13940</v>
      </c>
      <c r="P269">
        <v>6323</v>
      </c>
      <c r="Q269">
        <v>4870</v>
      </c>
    </row>
    <row r="270" spans="9:17">
      <c r="I270" t="str">
        <f t="shared" si="4"/>
        <v>SWVI 21/121_2011_JUL</v>
      </c>
      <c r="J270">
        <v>2011</v>
      </c>
      <c r="K270" t="s">
        <v>652</v>
      </c>
      <c r="L270" t="s">
        <v>37</v>
      </c>
      <c r="N270">
        <v>1080</v>
      </c>
      <c r="O270">
        <v>4530</v>
      </c>
      <c r="P270">
        <v>1606</v>
      </c>
      <c r="Q270">
        <v>226</v>
      </c>
    </row>
    <row r="271" spans="9:17">
      <c r="I271" t="str">
        <f t="shared" si="4"/>
        <v>SWVI 123/124_2011_AUG</v>
      </c>
      <c r="J271">
        <v>2011</v>
      </c>
      <c r="K271" t="s">
        <v>651</v>
      </c>
      <c r="L271" t="s">
        <v>38</v>
      </c>
      <c r="N271">
        <v>6384</v>
      </c>
      <c r="O271">
        <v>20820</v>
      </c>
      <c r="P271">
        <v>8461</v>
      </c>
      <c r="Q271">
        <v>2063</v>
      </c>
    </row>
    <row r="272" spans="9:17">
      <c r="I272" t="str">
        <f t="shared" si="4"/>
        <v>SWVI 21/121_2011_AUG</v>
      </c>
      <c r="J272">
        <v>2011</v>
      </c>
      <c r="K272" t="s">
        <v>652</v>
      </c>
      <c r="L272" t="s">
        <v>38</v>
      </c>
      <c r="N272">
        <v>1131</v>
      </c>
      <c r="O272">
        <v>3064</v>
      </c>
      <c r="P272">
        <v>491</v>
      </c>
      <c r="Q272">
        <v>14</v>
      </c>
    </row>
    <row r="273" spans="9:17">
      <c r="I273" t="str">
        <f t="shared" si="4"/>
        <v>SWVI 123/124_2011_SEP</v>
      </c>
      <c r="J273">
        <v>2011</v>
      </c>
      <c r="K273" t="s">
        <v>651</v>
      </c>
      <c r="L273" t="s">
        <v>40</v>
      </c>
      <c r="N273">
        <v>1353</v>
      </c>
      <c r="O273">
        <v>3765</v>
      </c>
      <c r="P273">
        <v>1156</v>
      </c>
      <c r="Q273">
        <v>512</v>
      </c>
    </row>
    <row r="274" spans="9:17">
      <c r="I274" t="str">
        <f t="shared" si="4"/>
        <v>SWVI 21/121_2011_SEP</v>
      </c>
      <c r="J274">
        <v>2011</v>
      </c>
      <c r="K274" t="s">
        <v>652</v>
      </c>
      <c r="L274" t="s">
        <v>40</v>
      </c>
      <c r="N274">
        <v>279</v>
      </c>
      <c r="O274">
        <v>471</v>
      </c>
      <c r="P274">
        <v>50</v>
      </c>
    </row>
    <row r="275" spans="9:17">
      <c r="I275" t="str">
        <f t="shared" si="4"/>
        <v>SWVI 21/121_2011_OCT</v>
      </c>
      <c r="J275">
        <v>2011</v>
      </c>
      <c r="K275" t="s">
        <v>652</v>
      </c>
      <c r="L275" t="s">
        <v>45</v>
      </c>
      <c r="N275">
        <v>2</v>
      </c>
    </row>
    <row r="276" spans="9:17">
      <c r="I276" t="str">
        <f t="shared" si="4"/>
        <v>SWVI 123/124_2012_MAY</v>
      </c>
      <c r="J276">
        <v>2012</v>
      </c>
      <c r="K276" t="s">
        <v>651</v>
      </c>
      <c r="L276" t="s">
        <v>41</v>
      </c>
      <c r="N276">
        <v>37</v>
      </c>
      <c r="O276">
        <v>41</v>
      </c>
      <c r="P276">
        <v>0</v>
      </c>
    </row>
    <row r="277" spans="9:17">
      <c r="I277" t="str">
        <f t="shared" si="4"/>
        <v>SWVI 123/124_2012_JUN</v>
      </c>
      <c r="J277">
        <v>2012</v>
      </c>
      <c r="K277" t="s">
        <v>651</v>
      </c>
      <c r="L277" t="s">
        <v>35</v>
      </c>
      <c r="N277">
        <v>1526</v>
      </c>
      <c r="O277">
        <v>3227</v>
      </c>
      <c r="P277">
        <v>1176</v>
      </c>
      <c r="Q277">
        <v>659</v>
      </c>
    </row>
    <row r="278" spans="9:17">
      <c r="I278" t="str">
        <f t="shared" si="4"/>
        <v>SWVI 21/121_2012_JUN</v>
      </c>
      <c r="J278">
        <v>2012</v>
      </c>
      <c r="K278" t="s">
        <v>652</v>
      </c>
      <c r="L278" t="s">
        <v>35</v>
      </c>
      <c r="N278">
        <v>314</v>
      </c>
      <c r="O278">
        <v>1157</v>
      </c>
      <c r="P278">
        <v>199</v>
      </c>
      <c r="Q278">
        <v>27</v>
      </c>
    </row>
    <row r="279" spans="9:17">
      <c r="I279" t="str">
        <f t="shared" si="4"/>
        <v>SWVI 123/124_2012_JUL</v>
      </c>
      <c r="J279">
        <v>2012</v>
      </c>
      <c r="K279" t="s">
        <v>651</v>
      </c>
      <c r="L279" t="s">
        <v>37</v>
      </c>
      <c r="N279">
        <v>3887</v>
      </c>
      <c r="O279">
        <v>10416</v>
      </c>
      <c r="P279">
        <v>5278</v>
      </c>
      <c r="Q279">
        <v>4212</v>
      </c>
    </row>
    <row r="280" spans="9:17">
      <c r="I280" t="str">
        <f t="shared" si="4"/>
        <v>SWVI 21/121_2012_JUL</v>
      </c>
      <c r="J280">
        <v>2012</v>
      </c>
      <c r="K280" t="s">
        <v>652</v>
      </c>
      <c r="L280" t="s">
        <v>37</v>
      </c>
      <c r="N280">
        <v>1278</v>
      </c>
      <c r="O280">
        <v>5660</v>
      </c>
      <c r="P280">
        <v>1268</v>
      </c>
      <c r="Q280">
        <v>377</v>
      </c>
    </row>
    <row r="281" spans="9:17">
      <c r="I281" t="str">
        <f t="shared" si="4"/>
        <v>SWVI 123/124_2012_AUG</v>
      </c>
      <c r="J281">
        <v>2012</v>
      </c>
      <c r="K281" t="s">
        <v>651</v>
      </c>
      <c r="L281" t="s">
        <v>38</v>
      </c>
      <c r="N281">
        <v>5023</v>
      </c>
      <c r="O281">
        <v>12021</v>
      </c>
      <c r="P281">
        <v>8061</v>
      </c>
      <c r="Q281">
        <v>4939</v>
      </c>
    </row>
    <row r="282" spans="9:17">
      <c r="I282" t="str">
        <f t="shared" si="4"/>
        <v>SWVI 21/121_2012_AUG</v>
      </c>
      <c r="J282">
        <v>2012</v>
      </c>
      <c r="K282" t="s">
        <v>652</v>
      </c>
      <c r="L282" t="s">
        <v>38</v>
      </c>
      <c r="N282">
        <v>1019</v>
      </c>
      <c r="O282">
        <v>3426</v>
      </c>
      <c r="P282">
        <v>554</v>
      </c>
      <c r="Q282">
        <v>298</v>
      </c>
    </row>
    <row r="283" spans="9:17">
      <c r="I283" t="str">
        <f t="shared" si="4"/>
        <v>SWVI 123/124_2012_SEP</v>
      </c>
      <c r="J283">
        <v>2012</v>
      </c>
      <c r="K283" t="s">
        <v>651</v>
      </c>
      <c r="L283" t="s">
        <v>40</v>
      </c>
      <c r="N283">
        <v>757</v>
      </c>
      <c r="O283">
        <v>971</v>
      </c>
      <c r="P283">
        <v>210</v>
      </c>
      <c r="Q283">
        <v>595</v>
      </c>
    </row>
    <row r="284" spans="9:17">
      <c r="I284" t="str">
        <f t="shared" si="4"/>
        <v>SWVI 21/121_2012_SEP</v>
      </c>
      <c r="J284">
        <v>2012</v>
      </c>
      <c r="K284" t="s">
        <v>652</v>
      </c>
      <c r="L284" t="s">
        <v>40</v>
      </c>
      <c r="N284">
        <v>201</v>
      </c>
      <c r="O284">
        <v>12</v>
      </c>
    </row>
    <row r="285" spans="9:17">
      <c r="I285" t="str">
        <f t="shared" si="4"/>
        <v>SWVI 123/124_2013_JUN</v>
      </c>
      <c r="J285">
        <v>2013</v>
      </c>
      <c r="K285" t="s">
        <v>651</v>
      </c>
      <c r="L285" t="s">
        <v>35</v>
      </c>
      <c r="N285">
        <v>2046</v>
      </c>
      <c r="O285">
        <v>5892</v>
      </c>
      <c r="P285">
        <v>1156</v>
      </c>
      <c r="Q285">
        <v>1727</v>
      </c>
    </row>
    <row r="286" spans="9:17">
      <c r="I286" t="str">
        <f t="shared" si="4"/>
        <v>SWVI 21/121_2013_JUN</v>
      </c>
      <c r="J286">
        <v>2013</v>
      </c>
      <c r="K286" t="s">
        <v>652</v>
      </c>
      <c r="L286" t="s">
        <v>35</v>
      </c>
      <c r="N286">
        <v>402</v>
      </c>
      <c r="O286">
        <v>1823</v>
      </c>
      <c r="P286">
        <v>1504</v>
      </c>
      <c r="Q286">
        <v>569</v>
      </c>
    </row>
    <row r="287" spans="9:17">
      <c r="I287" t="str">
        <f t="shared" si="4"/>
        <v>SWVI 123/124_2013_JUL</v>
      </c>
      <c r="J287">
        <v>2013</v>
      </c>
      <c r="K287" t="s">
        <v>651</v>
      </c>
      <c r="L287" t="s">
        <v>37</v>
      </c>
      <c r="N287">
        <v>2544</v>
      </c>
      <c r="O287">
        <v>11635</v>
      </c>
      <c r="P287">
        <v>8864</v>
      </c>
      <c r="Q287">
        <v>3978</v>
      </c>
    </row>
    <row r="288" spans="9:17">
      <c r="I288" t="str">
        <f t="shared" si="4"/>
        <v>SWVI 21/121_2013_JUL</v>
      </c>
      <c r="J288">
        <v>2013</v>
      </c>
      <c r="K288" t="s">
        <v>652</v>
      </c>
      <c r="L288" t="s">
        <v>37</v>
      </c>
      <c r="N288">
        <v>728</v>
      </c>
      <c r="O288">
        <v>3329</v>
      </c>
      <c r="P288">
        <v>1768</v>
      </c>
      <c r="Q288">
        <v>1108</v>
      </c>
    </row>
    <row r="289" spans="9:17">
      <c r="I289" t="str">
        <f t="shared" si="4"/>
        <v>SWVI 123/124_2013_AUG</v>
      </c>
      <c r="J289">
        <v>2013</v>
      </c>
      <c r="K289" t="s">
        <v>651</v>
      </c>
      <c r="L289" t="s">
        <v>38</v>
      </c>
      <c r="N289">
        <v>3638</v>
      </c>
      <c r="O289">
        <v>10862</v>
      </c>
      <c r="P289">
        <v>10467</v>
      </c>
      <c r="Q289">
        <v>2314</v>
      </c>
    </row>
    <row r="290" spans="9:17">
      <c r="I290" t="str">
        <f t="shared" si="4"/>
        <v>SWVI 21/121_2013_AUG</v>
      </c>
      <c r="J290">
        <v>2013</v>
      </c>
      <c r="K290" t="s">
        <v>652</v>
      </c>
      <c r="L290" t="s">
        <v>38</v>
      </c>
      <c r="N290">
        <v>1209</v>
      </c>
      <c r="O290">
        <v>4706</v>
      </c>
      <c r="P290">
        <v>2350</v>
      </c>
      <c r="Q290">
        <v>680</v>
      </c>
    </row>
    <row r="291" spans="9:17">
      <c r="I291" t="str">
        <f t="shared" si="4"/>
        <v>SWVI 123/124_2013_SEP</v>
      </c>
      <c r="J291">
        <v>2013</v>
      </c>
      <c r="K291" t="s">
        <v>651</v>
      </c>
      <c r="L291" t="s">
        <v>40</v>
      </c>
      <c r="N291">
        <v>377</v>
      </c>
      <c r="O291">
        <v>1201</v>
      </c>
      <c r="P291">
        <v>688</v>
      </c>
      <c r="Q291">
        <v>423</v>
      </c>
    </row>
    <row r="292" spans="9:17">
      <c r="I292" t="str">
        <f t="shared" si="4"/>
        <v>SWVI 21/121_2013_SEP</v>
      </c>
      <c r="J292">
        <v>2013</v>
      </c>
      <c r="K292" t="s">
        <v>652</v>
      </c>
      <c r="L292" t="s">
        <v>40</v>
      </c>
      <c r="N292">
        <v>473</v>
      </c>
      <c r="O292">
        <v>655</v>
      </c>
      <c r="P292">
        <v>54</v>
      </c>
    </row>
    <row r="293" spans="9:17">
      <c r="I293" t="str">
        <f t="shared" si="4"/>
        <v>SWVI 123/124_2014_JUN</v>
      </c>
      <c r="J293">
        <v>2014</v>
      </c>
      <c r="K293" t="s">
        <v>651</v>
      </c>
      <c r="L293" t="s">
        <v>35</v>
      </c>
      <c r="N293">
        <v>1480</v>
      </c>
      <c r="O293">
        <v>4891</v>
      </c>
      <c r="P293">
        <v>7478</v>
      </c>
      <c r="Q293">
        <v>950</v>
      </c>
    </row>
    <row r="294" spans="9:17">
      <c r="I294" t="str">
        <f t="shared" si="4"/>
        <v>SWVI 21/121_2014_JUN</v>
      </c>
      <c r="J294">
        <v>2014</v>
      </c>
      <c r="K294" t="s">
        <v>652</v>
      </c>
      <c r="L294" t="s">
        <v>35</v>
      </c>
      <c r="N294">
        <v>507</v>
      </c>
      <c r="O294">
        <v>1549</v>
      </c>
      <c r="P294">
        <v>1341</v>
      </c>
      <c r="Q294">
        <v>830</v>
      </c>
    </row>
    <row r="295" spans="9:17">
      <c r="I295" t="str">
        <f t="shared" si="4"/>
        <v>SWVI 123/124_2014_JUL</v>
      </c>
      <c r="J295">
        <v>2014</v>
      </c>
      <c r="K295" t="s">
        <v>651</v>
      </c>
      <c r="L295" t="s">
        <v>37</v>
      </c>
      <c r="N295">
        <v>2812</v>
      </c>
      <c r="O295">
        <v>8671</v>
      </c>
      <c r="P295">
        <v>9696</v>
      </c>
      <c r="Q295">
        <v>2750</v>
      </c>
    </row>
    <row r="296" spans="9:17">
      <c r="I296" t="str">
        <f t="shared" si="4"/>
        <v>SWVI 21/121_2014_JUL</v>
      </c>
      <c r="J296">
        <v>2014</v>
      </c>
      <c r="K296" t="s">
        <v>652</v>
      </c>
      <c r="L296" t="s">
        <v>37</v>
      </c>
      <c r="N296">
        <v>1005</v>
      </c>
      <c r="O296">
        <v>5221</v>
      </c>
      <c r="P296">
        <v>4743</v>
      </c>
      <c r="Q296">
        <v>576</v>
      </c>
    </row>
    <row r="297" spans="9:17">
      <c r="I297" t="str">
        <f t="shared" si="4"/>
        <v>SWVI 123/124_2014_AUG</v>
      </c>
      <c r="J297">
        <v>2014</v>
      </c>
      <c r="K297" t="s">
        <v>651</v>
      </c>
      <c r="L297" t="s">
        <v>38</v>
      </c>
      <c r="N297">
        <v>1999</v>
      </c>
      <c r="O297">
        <v>6228</v>
      </c>
      <c r="P297">
        <v>7893</v>
      </c>
      <c r="Q297">
        <v>3098</v>
      </c>
    </row>
    <row r="298" spans="9:17">
      <c r="I298" t="str">
        <f t="shared" si="4"/>
        <v>SWVI 21/121_2014_AUG</v>
      </c>
      <c r="J298">
        <v>2014</v>
      </c>
      <c r="K298" t="s">
        <v>652</v>
      </c>
      <c r="L298" t="s">
        <v>38</v>
      </c>
      <c r="N298">
        <v>866</v>
      </c>
      <c r="O298">
        <v>2878</v>
      </c>
      <c r="P298">
        <v>1244</v>
      </c>
      <c r="Q298">
        <v>277</v>
      </c>
    </row>
    <row r="299" spans="9:17">
      <c r="I299" t="str">
        <f t="shared" si="4"/>
        <v>SWVI 123/124_2014_SEP</v>
      </c>
      <c r="J299">
        <v>2014</v>
      </c>
      <c r="K299" t="s">
        <v>651</v>
      </c>
      <c r="L299" t="s">
        <v>40</v>
      </c>
      <c r="N299">
        <v>535</v>
      </c>
      <c r="O299">
        <v>994</v>
      </c>
      <c r="P299">
        <v>1521</v>
      </c>
      <c r="Q299">
        <v>194</v>
      </c>
    </row>
    <row r="300" spans="9:17">
      <c r="I300" t="str">
        <f t="shared" si="4"/>
        <v>SWVI 21/121_2014_SEP</v>
      </c>
      <c r="J300">
        <v>2014</v>
      </c>
      <c r="K300" t="s">
        <v>652</v>
      </c>
      <c r="L300" t="s">
        <v>40</v>
      </c>
      <c r="N300">
        <v>171</v>
      </c>
      <c r="O300">
        <v>109</v>
      </c>
      <c r="P300">
        <v>39</v>
      </c>
      <c r="Q300">
        <v>35</v>
      </c>
    </row>
    <row r="301" spans="9:17">
      <c r="I301" t="str">
        <f t="shared" si="4"/>
        <v>SWVI 123/124_2015_JUN</v>
      </c>
      <c r="J301">
        <v>2015</v>
      </c>
      <c r="K301" t="s">
        <v>651</v>
      </c>
      <c r="L301" t="s">
        <v>35</v>
      </c>
      <c r="N301">
        <v>1409</v>
      </c>
      <c r="O301">
        <v>3578</v>
      </c>
      <c r="P301">
        <v>1234</v>
      </c>
      <c r="Q301">
        <v>240</v>
      </c>
    </row>
    <row r="302" spans="9:17">
      <c r="I302" t="str">
        <f t="shared" si="4"/>
        <v>SWVI 21/121_2015_JUN</v>
      </c>
      <c r="J302">
        <v>2015</v>
      </c>
      <c r="K302" t="s">
        <v>652</v>
      </c>
      <c r="L302" t="s">
        <v>35</v>
      </c>
      <c r="N302">
        <v>360</v>
      </c>
      <c r="O302">
        <v>1460</v>
      </c>
      <c r="P302">
        <v>995</v>
      </c>
      <c r="Q302">
        <v>245</v>
      </c>
    </row>
    <row r="303" spans="9:17">
      <c r="I303" t="str">
        <f t="shared" si="4"/>
        <v>SWVI 123/124_2015_JUL</v>
      </c>
      <c r="J303">
        <v>2015</v>
      </c>
      <c r="K303" t="s">
        <v>651</v>
      </c>
      <c r="L303" t="s">
        <v>37</v>
      </c>
      <c r="N303">
        <v>2545</v>
      </c>
      <c r="O303">
        <v>8314</v>
      </c>
      <c r="P303">
        <v>2711</v>
      </c>
      <c r="Q303">
        <v>1589</v>
      </c>
    </row>
    <row r="304" spans="9:17">
      <c r="I304" t="str">
        <f t="shared" si="4"/>
        <v>SWVI 21/121_2015_JUL</v>
      </c>
      <c r="J304">
        <v>2015</v>
      </c>
      <c r="K304" t="s">
        <v>652</v>
      </c>
      <c r="L304" t="s">
        <v>37</v>
      </c>
      <c r="N304">
        <v>1000</v>
      </c>
      <c r="O304">
        <v>5066</v>
      </c>
      <c r="P304">
        <v>3739</v>
      </c>
      <c r="Q304">
        <v>533</v>
      </c>
    </row>
    <row r="305" spans="9:17">
      <c r="I305" t="str">
        <f t="shared" si="4"/>
        <v>SWVI 123/124_2015_AUG</v>
      </c>
      <c r="J305">
        <v>2015</v>
      </c>
      <c r="K305" t="s">
        <v>651</v>
      </c>
      <c r="L305" t="s">
        <v>38</v>
      </c>
      <c r="N305">
        <v>3060</v>
      </c>
      <c r="O305">
        <v>9576</v>
      </c>
      <c r="P305">
        <v>3033</v>
      </c>
      <c r="Q305">
        <v>1371</v>
      </c>
    </row>
    <row r="306" spans="9:17">
      <c r="I306" t="str">
        <f t="shared" si="4"/>
        <v>SWVI 21/121_2015_AUG</v>
      </c>
      <c r="J306">
        <v>2015</v>
      </c>
      <c r="K306" t="s">
        <v>652</v>
      </c>
      <c r="L306" t="s">
        <v>38</v>
      </c>
      <c r="N306">
        <v>923</v>
      </c>
      <c r="O306">
        <v>3930</v>
      </c>
      <c r="P306">
        <v>750</v>
      </c>
      <c r="Q306">
        <v>45</v>
      </c>
    </row>
    <row r="307" spans="9:17">
      <c r="I307" t="str">
        <f t="shared" si="4"/>
        <v>SWVI 123/124_2015_SEP</v>
      </c>
      <c r="J307">
        <v>2015</v>
      </c>
      <c r="K307" t="s">
        <v>651</v>
      </c>
      <c r="L307" t="s">
        <v>40</v>
      </c>
      <c r="N307">
        <v>483</v>
      </c>
      <c r="O307">
        <v>240</v>
      </c>
      <c r="P307">
        <v>26</v>
      </c>
      <c r="Q307">
        <v>43</v>
      </c>
    </row>
    <row r="308" spans="9:17">
      <c r="I308" t="str">
        <f t="shared" si="4"/>
        <v>SWVI 21/121_2015_SEP</v>
      </c>
      <c r="J308">
        <v>2015</v>
      </c>
      <c r="K308" t="s">
        <v>652</v>
      </c>
      <c r="L308" t="s">
        <v>40</v>
      </c>
      <c r="N308">
        <v>155</v>
      </c>
      <c r="O308">
        <v>476</v>
      </c>
      <c r="P308">
        <v>33</v>
      </c>
    </row>
    <row r="309" spans="9:17">
      <c r="I309" t="str">
        <f t="shared" si="4"/>
        <v>SWVI 123/124_2016_MAY</v>
      </c>
      <c r="J309">
        <v>2016</v>
      </c>
      <c r="K309" t="s">
        <v>651</v>
      </c>
      <c r="L309" t="s">
        <v>41</v>
      </c>
      <c r="N309">
        <v>430</v>
      </c>
      <c r="O309">
        <v>571</v>
      </c>
      <c r="P309">
        <v>23</v>
      </c>
    </row>
    <row r="310" spans="9:17">
      <c r="I310" t="str">
        <f t="shared" si="4"/>
        <v>SWVI 21/121_2016_MAY</v>
      </c>
      <c r="J310">
        <v>2016</v>
      </c>
      <c r="K310" t="s">
        <v>652</v>
      </c>
      <c r="L310" t="s">
        <v>41</v>
      </c>
      <c r="N310">
        <v>178</v>
      </c>
      <c r="O310">
        <v>73</v>
      </c>
      <c r="P310">
        <v>9</v>
      </c>
    </row>
    <row r="311" spans="9:17">
      <c r="I311" t="str">
        <f t="shared" si="4"/>
        <v>SWVI 123/124_2016_JUN</v>
      </c>
      <c r="J311">
        <v>2016</v>
      </c>
      <c r="K311" t="s">
        <v>651</v>
      </c>
      <c r="L311" t="s">
        <v>35</v>
      </c>
      <c r="N311">
        <v>1336</v>
      </c>
      <c r="O311">
        <v>4256</v>
      </c>
      <c r="P311">
        <v>737</v>
      </c>
      <c r="Q311">
        <v>882</v>
      </c>
    </row>
    <row r="312" spans="9:17">
      <c r="I312" t="str">
        <f t="shared" si="4"/>
        <v>SWVI 21/121_2016_JUN</v>
      </c>
      <c r="J312">
        <v>2016</v>
      </c>
      <c r="K312" t="s">
        <v>652</v>
      </c>
      <c r="L312" t="s">
        <v>35</v>
      </c>
      <c r="N312">
        <v>600</v>
      </c>
      <c r="O312">
        <v>1846</v>
      </c>
      <c r="P312">
        <v>481</v>
      </c>
      <c r="Q312">
        <v>302</v>
      </c>
    </row>
    <row r="313" spans="9:17">
      <c r="I313" t="str">
        <f t="shared" si="4"/>
        <v>SWVI 123/124_2016_JUL</v>
      </c>
      <c r="J313">
        <v>2016</v>
      </c>
      <c r="K313" t="s">
        <v>651</v>
      </c>
      <c r="L313" t="s">
        <v>37</v>
      </c>
      <c r="N313">
        <v>1995</v>
      </c>
      <c r="O313">
        <v>6507</v>
      </c>
      <c r="P313">
        <v>1149</v>
      </c>
      <c r="Q313">
        <v>2358</v>
      </c>
    </row>
    <row r="314" spans="9:17">
      <c r="I314" t="str">
        <f t="shared" si="4"/>
        <v>SWVI 21/121_2016_JUL</v>
      </c>
      <c r="J314">
        <v>2016</v>
      </c>
      <c r="K314" t="s">
        <v>652</v>
      </c>
      <c r="L314" t="s">
        <v>37</v>
      </c>
      <c r="N314">
        <v>1485</v>
      </c>
      <c r="O314">
        <v>5764</v>
      </c>
      <c r="P314">
        <v>1420</v>
      </c>
      <c r="Q314">
        <v>1483</v>
      </c>
    </row>
    <row r="315" spans="9:17">
      <c r="I315" t="str">
        <f t="shared" si="4"/>
        <v>SWVI 123/124_2016_AUG</v>
      </c>
      <c r="J315">
        <v>2016</v>
      </c>
      <c r="K315" t="s">
        <v>651</v>
      </c>
      <c r="L315" t="s">
        <v>38</v>
      </c>
      <c r="N315">
        <v>2512</v>
      </c>
      <c r="O315">
        <v>6260</v>
      </c>
      <c r="P315">
        <v>1247</v>
      </c>
      <c r="Q315">
        <v>2544</v>
      </c>
    </row>
    <row r="316" spans="9:17">
      <c r="I316" t="str">
        <f t="shared" si="4"/>
        <v>SWVI 21/121_2016_AUG</v>
      </c>
      <c r="J316">
        <v>2016</v>
      </c>
      <c r="K316" t="s">
        <v>652</v>
      </c>
      <c r="L316" t="s">
        <v>38</v>
      </c>
      <c r="N316">
        <v>1000</v>
      </c>
      <c r="O316">
        <v>3385</v>
      </c>
      <c r="P316">
        <v>562</v>
      </c>
      <c r="Q316">
        <v>593</v>
      </c>
    </row>
    <row r="317" spans="9:17">
      <c r="I317" t="str">
        <f t="shared" si="4"/>
        <v>SWVI 123/124_2016_SEP</v>
      </c>
      <c r="J317">
        <v>2016</v>
      </c>
      <c r="K317" t="s">
        <v>651</v>
      </c>
      <c r="L317" t="s">
        <v>40</v>
      </c>
      <c r="N317">
        <v>211</v>
      </c>
      <c r="O317">
        <v>343</v>
      </c>
      <c r="P317">
        <v>59</v>
      </c>
      <c r="Q317">
        <v>270</v>
      </c>
    </row>
    <row r="318" spans="9:17">
      <c r="I318" t="str">
        <f t="shared" si="4"/>
        <v>SWVI 21/121_2016_SEP</v>
      </c>
      <c r="J318">
        <v>2016</v>
      </c>
      <c r="K318" t="s">
        <v>652</v>
      </c>
      <c r="L318" t="s">
        <v>40</v>
      </c>
      <c r="N318">
        <v>157</v>
      </c>
      <c r="O318">
        <v>108</v>
      </c>
      <c r="P318">
        <v>22</v>
      </c>
    </row>
    <row r="319" spans="9:17">
      <c r="I319" t="str">
        <f t="shared" si="4"/>
        <v>SWVI 123/124_2017_MAY</v>
      </c>
      <c r="J319">
        <v>2017</v>
      </c>
      <c r="K319" t="s">
        <v>651</v>
      </c>
      <c r="L319" t="s">
        <v>41</v>
      </c>
      <c r="N319">
        <v>472</v>
      </c>
      <c r="O319">
        <v>354</v>
      </c>
      <c r="P319">
        <v>4</v>
      </c>
    </row>
    <row r="320" spans="9:17">
      <c r="I320" t="str">
        <f t="shared" si="4"/>
        <v>SWVI 21/121_2017_MAY</v>
      </c>
      <c r="J320">
        <v>2017</v>
      </c>
      <c r="K320" t="s">
        <v>652</v>
      </c>
      <c r="L320" t="s">
        <v>41</v>
      </c>
      <c r="N320">
        <v>192</v>
      </c>
      <c r="O320">
        <v>70</v>
      </c>
      <c r="P320">
        <v>19</v>
      </c>
    </row>
    <row r="321" spans="9:17">
      <c r="I321" t="str">
        <f t="shared" si="4"/>
        <v>SWVI 123/124_2017_JUN</v>
      </c>
      <c r="J321">
        <v>2017</v>
      </c>
      <c r="K321" t="s">
        <v>651</v>
      </c>
      <c r="L321" t="s">
        <v>35</v>
      </c>
      <c r="N321">
        <v>758</v>
      </c>
      <c r="O321">
        <v>1739</v>
      </c>
      <c r="P321">
        <v>551</v>
      </c>
      <c r="Q321">
        <v>575</v>
      </c>
    </row>
    <row r="322" spans="9:17">
      <c r="I322" t="str">
        <f t="shared" si="4"/>
        <v>SWVI 21/121_2017_JUN</v>
      </c>
      <c r="J322">
        <v>2017</v>
      </c>
      <c r="K322" t="s">
        <v>652</v>
      </c>
      <c r="L322" t="s">
        <v>35</v>
      </c>
      <c r="N322">
        <v>374</v>
      </c>
      <c r="O322">
        <v>1392</v>
      </c>
      <c r="P322">
        <v>680</v>
      </c>
      <c r="Q322">
        <v>696</v>
      </c>
    </row>
    <row r="323" spans="9:17">
      <c r="I323" t="str">
        <f t="shared" si="4"/>
        <v>SWVI 123/124_2017_JUL</v>
      </c>
      <c r="J323">
        <v>2017</v>
      </c>
      <c r="K323" t="s">
        <v>651</v>
      </c>
      <c r="L323" t="s">
        <v>37</v>
      </c>
      <c r="N323">
        <v>2787</v>
      </c>
      <c r="O323">
        <v>9253</v>
      </c>
      <c r="P323">
        <v>3425</v>
      </c>
      <c r="Q323">
        <v>2179</v>
      </c>
    </row>
    <row r="324" spans="9:17">
      <c r="I324" t="str">
        <f t="shared" si="4"/>
        <v>SWVI 21/121_2017_JUL</v>
      </c>
      <c r="J324">
        <v>2017</v>
      </c>
      <c r="K324" t="s">
        <v>652</v>
      </c>
      <c r="L324" t="s">
        <v>37</v>
      </c>
      <c r="N324">
        <v>2240</v>
      </c>
      <c r="O324">
        <v>10829</v>
      </c>
      <c r="P324">
        <v>4215</v>
      </c>
      <c r="Q324">
        <v>1855</v>
      </c>
    </row>
    <row r="325" spans="9:17">
      <c r="I325" t="str">
        <f t="shared" si="4"/>
        <v>SWVI 123/124_2017_AUG</v>
      </c>
      <c r="J325">
        <v>2017</v>
      </c>
      <c r="K325" t="s">
        <v>651</v>
      </c>
      <c r="L325" t="s">
        <v>38</v>
      </c>
      <c r="N325">
        <v>2152</v>
      </c>
      <c r="O325">
        <v>6904</v>
      </c>
      <c r="P325">
        <v>2971</v>
      </c>
      <c r="Q325">
        <v>1859</v>
      </c>
    </row>
    <row r="326" spans="9:17">
      <c r="I326" t="str">
        <f t="shared" ref="I326:I330" si="5">CONCATENATE(K326,"_",J326,"_",L326)</f>
        <v>SWVI 21/121_2017_AUG</v>
      </c>
      <c r="J326">
        <v>2017</v>
      </c>
      <c r="K326" t="s">
        <v>652</v>
      </c>
      <c r="L326" t="s">
        <v>38</v>
      </c>
      <c r="N326">
        <v>968</v>
      </c>
      <c r="O326">
        <v>2658</v>
      </c>
      <c r="P326">
        <v>560</v>
      </c>
      <c r="Q326">
        <v>609</v>
      </c>
    </row>
    <row r="327" spans="9:17">
      <c r="I327" t="str">
        <f t="shared" si="5"/>
        <v>SWVI 123/124_2017_SEP</v>
      </c>
      <c r="J327">
        <v>2017</v>
      </c>
      <c r="K327" t="s">
        <v>651</v>
      </c>
      <c r="L327" t="s">
        <v>40</v>
      </c>
      <c r="N327">
        <v>164</v>
      </c>
      <c r="O327">
        <v>200</v>
      </c>
      <c r="P327">
        <v>11</v>
      </c>
    </row>
    <row r="328" spans="9:17">
      <c r="I328" t="str">
        <f t="shared" si="5"/>
        <v>SWVI 21/121_2017_SEP</v>
      </c>
      <c r="J328">
        <v>2017</v>
      </c>
      <c r="K328" t="s">
        <v>652</v>
      </c>
      <c r="L328" t="s">
        <v>40</v>
      </c>
      <c r="N328">
        <v>198</v>
      </c>
      <c r="O328">
        <v>7</v>
      </c>
      <c r="Q328">
        <v>70</v>
      </c>
    </row>
    <row r="329" spans="9:17">
      <c r="I329" t="str">
        <f t="shared" si="5"/>
        <v>SWVI 123/124_2017_OCT</v>
      </c>
      <c r="J329">
        <v>2017</v>
      </c>
      <c r="K329" t="s">
        <v>651</v>
      </c>
      <c r="L329" t="s">
        <v>45</v>
      </c>
      <c r="N329">
        <v>125</v>
      </c>
      <c r="O329">
        <v>133</v>
      </c>
    </row>
    <row r="330" spans="9:17">
      <c r="I330" t="str">
        <f t="shared" si="5"/>
        <v>SWVI 21/121_2017_OCT</v>
      </c>
      <c r="J330">
        <v>2017</v>
      </c>
      <c r="K330" t="s">
        <v>652</v>
      </c>
      <c r="L330" t="s">
        <v>45</v>
      </c>
      <c r="N330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V38" sqref="V38"/>
    </sheetView>
  </sheetViews>
  <sheetFormatPr defaultRowHeight="14.25"/>
  <cols>
    <col min="9" max="20" width="10.125" customWidth="1"/>
  </cols>
  <sheetData>
    <row r="1" spans="1:20">
      <c r="E1" t="s">
        <v>4</v>
      </c>
      <c r="F1" t="s">
        <v>4</v>
      </c>
      <c r="G1" t="s">
        <v>4</v>
      </c>
      <c r="H1" t="s">
        <v>4</v>
      </c>
      <c r="I1" t="s">
        <v>0</v>
      </c>
      <c r="J1" t="s">
        <v>0</v>
      </c>
      <c r="K1" t="s">
        <v>0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</row>
    <row r="2" spans="1:20">
      <c r="A2" s="2" t="s">
        <v>3</v>
      </c>
      <c r="B2" t="s">
        <v>0</v>
      </c>
      <c r="C2" t="s">
        <v>1</v>
      </c>
      <c r="D2" t="s">
        <v>2</v>
      </c>
      <c r="E2" t="s">
        <v>5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9</v>
      </c>
      <c r="M2" t="s">
        <v>6</v>
      </c>
      <c r="N2" t="s">
        <v>7</v>
      </c>
      <c r="O2" t="s">
        <v>8</v>
      </c>
      <c r="P2" t="s">
        <v>10</v>
      </c>
      <c r="Q2" t="s">
        <v>6</v>
      </c>
      <c r="R2" t="s">
        <v>7</v>
      </c>
      <c r="S2" t="s">
        <v>8</v>
      </c>
      <c r="T2" t="s">
        <v>11</v>
      </c>
    </row>
    <row r="3" spans="1:20">
      <c r="A3" s="2">
        <v>2008</v>
      </c>
      <c r="B3" s="1">
        <v>9.3240666831018661E-5</v>
      </c>
      <c r="C3" s="1">
        <v>3.2922696142854086E-3</v>
      </c>
      <c r="D3" s="1">
        <v>3.7168596776114915E-3</v>
      </c>
      <c r="E3">
        <f>VLOOKUP($A3,CATCH,2,FALSE)</f>
        <v>23687</v>
      </c>
      <c r="F3">
        <f>VLOOKUP($A3,CATCH,3,FALSE)</f>
        <v>43336</v>
      </c>
      <c r="G3">
        <f>VLOOKUP($A3,CATCH,4,FALSE)</f>
        <v>13177</v>
      </c>
      <c r="H3">
        <f>VLOOKUP($A3,CATCH,5,FALSE)</f>
        <v>6719</v>
      </c>
      <c r="I3" s="3">
        <f>$B3*F3</f>
        <v>4.0406775377890245</v>
      </c>
      <c r="J3" s="3">
        <f t="shared" ref="J3" si="0">$B3*G3</f>
        <v>1.2286322668323328</v>
      </c>
      <c r="K3" s="3"/>
      <c r="L3" s="3">
        <f>I3+0.15*J3</f>
        <v>4.2249723778138746</v>
      </c>
      <c r="M3" s="4">
        <f>$C3*F3</f>
        <v>142.67379600467245</v>
      </c>
      <c r="N3" s="4">
        <f t="shared" ref="N3" si="1">$C3*G3</f>
        <v>43.382236707438828</v>
      </c>
      <c r="O3" s="4"/>
      <c r="P3" s="4">
        <f>M3+0.15*N3</f>
        <v>149.18113151078828</v>
      </c>
      <c r="Q3" s="3">
        <f>$D3*F3</f>
        <v>161.07383098897159</v>
      </c>
      <c r="R3" s="3">
        <f t="shared" ref="R3" si="2">$D3*G3</f>
        <v>48.977059971886625</v>
      </c>
      <c r="S3" s="3"/>
      <c r="T3" s="5">
        <f>Q3+0.15*R3</f>
        <v>168.42038998475459</v>
      </c>
    </row>
    <row r="4" spans="1:20">
      <c r="A4" s="2">
        <v>2009</v>
      </c>
      <c r="B4" s="1">
        <v>1.7422513036670261E-4</v>
      </c>
      <c r="C4" s="1">
        <v>2.577699170535874E-4</v>
      </c>
      <c r="D4" s="1">
        <v>6.6282148613983271E-3</v>
      </c>
      <c r="E4">
        <f>VLOOKUP($A4,CATCH,2,FALSE)</f>
        <v>21344</v>
      </c>
      <c r="F4">
        <f>VLOOKUP($A4,CATCH,3,FALSE)</f>
        <v>57865</v>
      </c>
      <c r="G4">
        <f>VLOOKUP($A4,CATCH,4,FALSE)</f>
        <v>14053</v>
      </c>
      <c r="H4">
        <f>VLOOKUP($A4,CATCH,5,FALSE)</f>
        <v>17657</v>
      </c>
      <c r="I4" s="3">
        <f t="shared" ref="I4:I7" si="3">$B4*F4</f>
        <v>10.081537168669247</v>
      </c>
      <c r="J4" s="3">
        <f t="shared" ref="J4:J8" si="4">$B4*G4</f>
        <v>2.4483857570432717</v>
      </c>
      <c r="K4" s="3"/>
      <c r="L4" s="3">
        <f t="shared" ref="L4:L10" si="5">I4+0.15*J4</f>
        <v>10.448795032225737</v>
      </c>
      <c r="M4" s="4">
        <f t="shared" ref="M4:M10" si="6">$C4*F4</f>
        <v>14.915856250305835</v>
      </c>
      <c r="N4" s="4">
        <f t="shared" ref="N4:N10" si="7">$C4*G4</f>
        <v>3.6224406443540635</v>
      </c>
      <c r="O4" s="4"/>
      <c r="P4" s="4">
        <f t="shared" ref="P4:P10" si="8">M4+0.15*N4</f>
        <v>15.459222346958944</v>
      </c>
      <c r="Q4" s="3">
        <f t="shared" ref="Q4:Q10" si="9">$D4*F4</f>
        <v>383.5416529548142</v>
      </c>
      <c r="R4" s="3">
        <f t="shared" ref="R4:R10" si="10">$D4*G4</f>
        <v>93.146303447230693</v>
      </c>
      <c r="S4" s="3"/>
      <c r="T4" s="5">
        <f t="shared" ref="T4:T10" si="11">Q4+0.15*R4</f>
        <v>397.51359847189877</v>
      </c>
    </row>
    <row r="5" spans="1:20">
      <c r="A5" s="2">
        <v>2010</v>
      </c>
      <c r="B5" s="1">
        <v>2.3418810979099671E-3</v>
      </c>
      <c r="C5" s="1">
        <v>7.0390828518918818E-4</v>
      </c>
      <c r="D5" s="1">
        <v>6.3168180603714863E-4</v>
      </c>
      <c r="E5">
        <f>VLOOKUP($A5,CATCH,2,FALSE)</f>
        <v>18348</v>
      </c>
      <c r="F5">
        <f>VLOOKUP($A5,CATCH,3,FALSE)</f>
        <v>48632</v>
      </c>
      <c r="G5">
        <f>VLOOKUP($A5,CATCH,4,FALSE)</f>
        <v>35981</v>
      </c>
      <c r="H5">
        <f>VLOOKUP($A5,CATCH,5,FALSE)</f>
        <v>6959</v>
      </c>
      <c r="I5" s="3">
        <f t="shared" si="3"/>
        <v>113.89036155355753</v>
      </c>
      <c r="J5" s="3">
        <f t="shared" si="4"/>
        <v>84.263223783898525</v>
      </c>
      <c r="K5" s="3"/>
      <c r="L5" s="3">
        <f t="shared" si="5"/>
        <v>126.5298451211423</v>
      </c>
      <c r="M5" s="4">
        <f t="shared" si="6"/>
        <v>34.232467725320596</v>
      </c>
      <c r="N5" s="4">
        <f t="shared" si="7"/>
        <v>25.327324009392179</v>
      </c>
      <c r="O5" s="4"/>
      <c r="P5" s="4">
        <f t="shared" si="8"/>
        <v>38.031566326729425</v>
      </c>
      <c r="Q5" s="3">
        <f t="shared" si="9"/>
        <v>30.719949591198613</v>
      </c>
      <c r="R5" s="3">
        <f t="shared" si="10"/>
        <v>22.728543063022645</v>
      </c>
      <c r="S5" s="3"/>
      <c r="T5" s="5">
        <f t="shared" si="11"/>
        <v>34.12923105065201</v>
      </c>
    </row>
    <row r="6" spans="1:20">
      <c r="A6" s="2">
        <v>2012</v>
      </c>
      <c r="B6" s="1"/>
      <c r="C6" s="1"/>
      <c r="D6" s="1"/>
      <c r="I6" s="3"/>
      <c r="J6" s="3"/>
      <c r="K6" s="3"/>
      <c r="L6" s="3"/>
      <c r="M6" s="4"/>
      <c r="N6" s="4"/>
      <c r="O6" s="4"/>
      <c r="P6" s="4"/>
      <c r="Q6" s="3"/>
      <c r="R6" s="3"/>
      <c r="S6" s="3"/>
      <c r="T6" s="5"/>
    </row>
    <row r="7" spans="1:20">
      <c r="A7" s="2">
        <v>2011</v>
      </c>
      <c r="B7" s="1">
        <v>2.0218937937544834E-3</v>
      </c>
      <c r="C7" s="1">
        <v>6.6175942566193156E-5</v>
      </c>
      <c r="D7" s="1">
        <v>9.7392190884248997E-3</v>
      </c>
      <c r="E7">
        <f>VLOOKUP($A7,CATCH,2,FALSE)</f>
        <v>22733</v>
      </c>
      <c r="F7">
        <f>VLOOKUP($A7,CATCH,3,FALSE)</f>
        <v>68370</v>
      </c>
      <c r="G7">
        <f>VLOOKUP($A7,CATCH,4,FALSE)</f>
        <v>21081</v>
      </c>
      <c r="H7">
        <f>VLOOKUP($A7,CATCH,5,FALSE)</f>
        <v>9768</v>
      </c>
      <c r="I7" s="3">
        <f t="shared" si="3"/>
        <v>138.23687867899403</v>
      </c>
      <c r="J7" s="3">
        <f t="shared" si="4"/>
        <v>42.623543066138268</v>
      </c>
      <c r="K7" s="3"/>
      <c r="L7" s="3">
        <f t="shared" si="5"/>
        <v>144.63041013891478</v>
      </c>
      <c r="M7" s="4">
        <f t="shared" si="6"/>
        <v>4.5244491932506259</v>
      </c>
      <c r="N7" s="4">
        <f t="shared" si="7"/>
        <v>1.395055045237918</v>
      </c>
      <c r="O7" s="4"/>
      <c r="P7" s="4">
        <f t="shared" si="8"/>
        <v>4.7337074500363139</v>
      </c>
      <c r="Q7" s="3">
        <f t="shared" si="9"/>
        <v>665.87040907561038</v>
      </c>
      <c r="R7" s="3">
        <f t="shared" si="10"/>
        <v>205.31247760308531</v>
      </c>
      <c r="S7" s="3"/>
      <c r="T7" s="5">
        <f t="shared" si="11"/>
        <v>696.66728071607315</v>
      </c>
    </row>
    <row r="8" spans="1:20">
      <c r="A8" s="2">
        <v>2013</v>
      </c>
      <c r="B8" s="1">
        <v>6.3181471415404552E-3</v>
      </c>
      <c r="C8" s="1">
        <v>3.3334927324497115E-3</v>
      </c>
      <c r="D8" s="1">
        <v>1.5625980349656717E-3</v>
      </c>
      <c r="E8">
        <f>VLOOKUP($A8,CATCH,2,FALSE)</f>
        <v>18035</v>
      </c>
      <c r="F8">
        <f>VLOOKUP($A8,CATCH,3,FALSE)</f>
        <v>55767</v>
      </c>
      <c r="G8">
        <f>VLOOKUP($A8,CATCH,4,FALSE)</f>
        <v>31410</v>
      </c>
      <c r="H8">
        <f>VLOOKUP($A8,CATCH,5,FALSE)</f>
        <v>12893</v>
      </c>
      <c r="I8" s="3">
        <f>$B8*F8</f>
        <v>352.34411164228658</v>
      </c>
      <c r="J8" s="3">
        <f t="shared" si="4"/>
        <v>198.45300171578569</v>
      </c>
      <c r="K8" s="3"/>
      <c r="L8" s="3">
        <f t="shared" si="5"/>
        <v>382.11206189965441</v>
      </c>
      <c r="M8" s="4">
        <f t="shared" si="6"/>
        <v>185.89888921052307</v>
      </c>
      <c r="N8" s="4">
        <f t="shared" si="7"/>
        <v>104.70500672624544</v>
      </c>
      <c r="O8" s="4"/>
      <c r="P8" s="4">
        <f t="shared" si="8"/>
        <v>201.6046402194599</v>
      </c>
      <c r="Q8" s="3">
        <f t="shared" si="9"/>
        <v>87.141404615930611</v>
      </c>
      <c r="R8" s="3">
        <f t="shared" si="10"/>
        <v>49.081204278271748</v>
      </c>
      <c r="S8" s="3"/>
      <c r="T8" s="5">
        <f t="shared" si="11"/>
        <v>94.503585257671375</v>
      </c>
    </row>
    <row r="9" spans="1:20">
      <c r="A9" s="2">
        <v>2014</v>
      </c>
      <c r="B9" s="1">
        <v>2.0955484948038E-3</v>
      </c>
      <c r="C9" s="1">
        <v>8.3144916313665548E-3</v>
      </c>
      <c r="D9" s="1">
        <v>5.9152513882344574E-3</v>
      </c>
      <c r="E9">
        <f>VLOOKUP($A9,CATCH,2,FALSE)</f>
        <v>15812</v>
      </c>
      <c r="F9">
        <f>VLOOKUP($A9,CATCH,3,FALSE)</f>
        <v>44046</v>
      </c>
      <c r="G9">
        <f>VLOOKUP($A9,CATCH,4,FALSE)</f>
        <v>40713</v>
      </c>
      <c r="H9">
        <f>VLOOKUP($A9,CATCH,5,FALSE)</f>
        <v>11270</v>
      </c>
      <c r="I9" s="3">
        <f t="shared" ref="I9:I10" si="12">$B9*F9</f>
        <v>92.300529002128172</v>
      </c>
      <c r="J9" s="3">
        <f t="shared" ref="J9:J10" si="13">$B9*G9</f>
        <v>85.316065868947106</v>
      </c>
      <c r="K9" s="3"/>
      <c r="L9" s="3">
        <f t="shared" si="5"/>
        <v>105.09793888247023</v>
      </c>
      <c r="M9" s="4">
        <f t="shared" si="6"/>
        <v>366.22009839517125</v>
      </c>
      <c r="N9" s="4">
        <f t="shared" si="7"/>
        <v>338.50789778782655</v>
      </c>
      <c r="O9" s="4"/>
      <c r="P9" s="4">
        <f t="shared" si="8"/>
        <v>416.99628306334523</v>
      </c>
      <c r="Q9" s="3">
        <f t="shared" si="9"/>
        <v>260.54316264617489</v>
      </c>
      <c r="R9" s="3">
        <f t="shared" si="10"/>
        <v>240.82762976918946</v>
      </c>
      <c r="S9" s="3"/>
      <c r="T9" s="5">
        <f t="shared" si="11"/>
        <v>296.66730711155333</v>
      </c>
    </row>
    <row r="10" spans="1:20">
      <c r="A10" s="2">
        <v>2015</v>
      </c>
      <c r="B10" s="1">
        <v>2.0319847049876595E-3</v>
      </c>
      <c r="C10" s="1">
        <v>8.6093605398841564E-3</v>
      </c>
      <c r="D10" s="1">
        <v>4.5144598647072339E-3</v>
      </c>
      <c r="E10">
        <f>VLOOKUP($A10,CATCH,2,FALSE)</f>
        <v>14631</v>
      </c>
      <c r="F10">
        <f>VLOOKUP($A10,CATCH,3,FALSE)</f>
        <v>41489</v>
      </c>
      <c r="G10">
        <f>VLOOKUP($A10,CATCH,4,FALSE)</f>
        <v>17801</v>
      </c>
      <c r="H10">
        <f>VLOOKUP($A10,CATCH,5,FALSE)</f>
        <v>5888</v>
      </c>
      <c r="I10" s="3">
        <f t="shared" si="12"/>
        <v>84.305013425233</v>
      </c>
      <c r="J10" s="3">
        <f t="shared" si="13"/>
        <v>36.171359733485325</v>
      </c>
      <c r="K10" s="3"/>
      <c r="L10" s="3">
        <f t="shared" si="5"/>
        <v>89.730717385255801</v>
      </c>
      <c r="M10" s="4">
        <f t="shared" si="6"/>
        <v>357.19375943925377</v>
      </c>
      <c r="N10" s="4">
        <f t="shared" si="7"/>
        <v>153.25522697047788</v>
      </c>
      <c r="O10" s="4"/>
      <c r="P10" s="4">
        <f t="shared" si="8"/>
        <v>380.18204348482544</v>
      </c>
      <c r="Q10" s="3">
        <f t="shared" si="9"/>
        <v>187.30042532683842</v>
      </c>
      <c r="R10" s="3">
        <f t="shared" si="10"/>
        <v>80.361900051653478</v>
      </c>
      <c r="S10" s="3"/>
      <c r="T10" s="5">
        <f t="shared" si="11"/>
        <v>199.35471033458646</v>
      </c>
    </row>
    <row r="11" spans="1:20">
      <c r="A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105"/>
  <sheetViews>
    <sheetView tabSelected="1" workbookViewId="0">
      <selection activeCell="J19" sqref="J19"/>
    </sheetView>
  </sheetViews>
  <sheetFormatPr defaultRowHeight="14.25"/>
  <cols>
    <col min="1" max="1" width="15" style="28" bestFit="1" customWidth="1"/>
    <col min="2" max="2" width="9" style="28"/>
    <col min="3" max="3" width="9.875" style="28" customWidth="1"/>
    <col min="4" max="4" width="12.5" style="28" bestFit="1" customWidth="1"/>
    <col min="5" max="5" width="9" style="28"/>
    <col min="6" max="6" width="12" style="28" bestFit="1" customWidth="1"/>
    <col min="7" max="9" width="11.25" style="28" customWidth="1"/>
    <col min="10" max="10" width="1.625" style="28" customWidth="1"/>
    <col min="11" max="12" width="10.625" style="28" bestFit="1" customWidth="1"/>
    <col min="13" max="13" width="9.625" style="28" bestFit="1" customWidth="1"/>
    <col min="14" max="14" width="10.625" style="28" bestFit="1" customWidth="1"/>
    <col min="15" max="15" width="2.125" style="28" customWidth="1"/>
    <col min="16" max="19" width="9" style="29"/>
    <col min="20" max="20" width="1.875" style="29" customWidth="1"/>
    <col min="21" max="21" width="9.625" style="28" bestFit="1" customWidth="1"/>
    <col min="22" max="23" width="9" style="28"/>
    <col min="24" max="24" width="9.625" style="28" bestFit="1" customWidth="1"/>
    <col min="25" max="25" width="2.375" style="28" customWidth="1"/>
    <col min="26" max="16384" width="9" style="28"/>
  </cols>
  <sheetData>
    <row r="1" spans="1:29" s="9" customFormat="1" ht="29.25" customHeight="1">
      <c r="A1" s="6"/>
      <c r="B1" s="46" t="s">
        <v>3</v>
      </c>
      <c r="C1" s="7"/>
      <c r="D1" s="46" t="s">
        <v>21</v>
      </c>
      <c r="E1" s="48" t="s">
        <v>22</v>
      </c>
      <c r="F1" s="48"/>
      <c r="G1" s="48"/>
      <c r="H1" s="48"/>
      <c r="I1" s="48"/>
      <c r="J1" s="6"/>
      <c r="K1" s="48" t="s">
        <v>23</v>
      </c>
      <c r="L1" s="48"/>
      <c r="M1" s="48"/>
      <c r="N1" s="48"/>
      <c r="O1" s="6"/>
      <c r="P1" s="45" t="s">
        <v>24</v>
      </c>
      <c r="Q1" s="45"/>
      <c r="R1" s="45"/>
      <c r="S1" s="45"/>
      <c r="T1" s="8"/>
      <c r="U1" s="45" t="s">
        <v>25</v>
      </c>
      <c r="V1" s="45"/>
      <c r="W1" s="45"/>
      <c r="X1" s="45"/>
      <c r="Y1" s="6"/>
      <c r="Z1" s="45" t="s">
        <v>26</v>
      </c>
      <c r="AA1" s="45"/>
      <c r="AB1" s="45"/>
      <c r="AC1" s="45"/>
    </row>
    <row r="2" spans="1:29" s="9" customFormat="1" ht="29.25" customHeight="1">
      <c r="A2" s="10" t="s">
        <v>27</v>
      </c>
      <c r="B2" s="47"/>
      <c r="C2" s="11" t="s">
        <v>20</v>
      </c>
      <c r="D2" s="47" t="s">
        <v>21</v>
      </c>
      <c r="E2" s="12" t="s">
        <v>28</v>
      </c>
      <c r="F2" s="12" t="s">
        <v>29</v>
      </c>
      <c r="G2" s="11" t="s">
        <v>30</v>
      </c>
      <c r="H2" s="11" t="s">
        <v>31</v>
      </c>
      <c r="I2" s="11" t="s">
        <v>32</v>
      </c>
      <c r="J2" s="10"/>
      <c r="K2" s="11" t="s">
        <v>5</v>
      </c>
      <c r="L2" s="11" t="s">
        <v>6</v>
      </c>
      <c r="M2" s="11" t="s">
        <v>7</v>
      </c>
      <c r="N2" s="11" t="s">
        <v>33</v>
      </c>
      <c r="O2" s="10"/>
      <c r="P2" s="13" t="s">
        <v>6</v>
      </c>
      <c r="Q2" s="13" t="s">
        <v>7</v>
      </c>
      <c r="R2" s="13" t="s">
        <v>33</v>
      </c>
      <c r="S2" s="13" t="s">
        <v>34</v>
      </c>
      <c r="T2" s="14"/>
      <c r="U2" s="13" t="s">
        <v>6</v>
      </c>
      <c r="V2" s="13" t="s">
        <v>7</v>
      </c>
      <c r="W2" s="13" t="s">
        <v>33</v>
      </c>
      <c r="X2" s="13" t="s">
        <v>34</v>
      </c>
      <c r="Y2" s="10"/>
      <c r="Z2" s="13" t="s">
        <v>6</v>
      </c>
      <c r="AA2" s="13" t="s">
        <v>7</v>
      </c>
      <c r="AB2" s="13" t="s">
        <v>33</v>
      </c>
      <c r="AC2" s="13" t="s">
        <v>34</v>
      </c>
    </row>
    <row r="3" spans="1:29" s="44" customFormat="1" ht="15" customHeight="1">
      <c r="A3" s="15" t="str">
        <f t="shared" ref="A3:A6" si="0">CONCATENATE(D3,"_",B3,"_",C3)</f>
        <v>NWVI_2008_MAY</v>
      </c>
      <c r="B3" s="40">
        <v>2008</v>
      </c>
      <c r="C3" s="15" t="s">
        <v>41</v>
      </c>
      <c r="D3" s="38" t="s">
        <v>36</v>
      </c>
      <c r="E3" s="17">
        <v>0</v>
      </c>
      <c r="F3" s="41"/>
      <c r="G3" s="40"/>
      <c r="H3" s="40"/>
      <c r="I3" s="40"/>
      <c r="J3" s="39"/>
      <c r="K3" s="19"/>
      <c r="L3" s="19"/>
      <c r="M3" s="19"/>
      <c r="N3" s="19"/>
      <c r="O3" s="39"/>
      <c r="P3" s="42"/>
      <c r="Q3" s="42"/>
      <c r="R3" s="42"/>
      <c r="S3" s="42"/>
      <c r="T3" s="43"/>
      <c r="U3" s="42"/>
      <c r="V3" s="42"/>
      <c r="W3" s="42"/>
      <c r="X3" s="42"/>
      <c r="Y3" s="39"/>
      <c r="Z3" s="42"/>
      <c r="AA3" s="42"/>
      <c r="AB3" s="42"/>
      <c r="AC3" s="42"/>
    </row>
    <row r="4" spans="1:29" s="44" customFormat="1" ht="15" customHeight="1">
      <c r="A4" s="15" t="str">
        <f t="shared" si="0"/>
        <v>SWVI_2008_MAY</v>
      </c>
      <c r="B4" s="40">
        <v>2008</v>
      </c>
      <c r="C4" s="15" t="s">
        <v>41</v>
      </c>
      <c r="D4" s="38" t="s">
        <v>39</v>
      </c>
      <c r="E4" s="17">
        <v>0</v>
      </c>
      <c r="F4" s="41"/>
      <c r="G4" s="40"/>
      <c r="H4" s="40"/>
      <c r="I4" s="40"/>
      <c r="J4" s="39"/>
      <c r="K4" s="19">
        <f t="shared" ref="K4:K10" si="1">VLOOKUP($A4,C_MONTH,6,FALSE)</f>
        <v>590</v>
      </c>
      <c r="L4" s="19">
        <f t="shared" ref="L4:L10" si="2">VLOOKUP($A4,C_MONTH,7,FALSE)</f>
        <v>48</v>
      </c>
      <c r="M4" s="19">
        <f t="shared" ref="M4:M10" si="3">VLOOKUP($A4,C_MONTH,8,FALSE)</f>
        <v>0</v>
      </c>
      <c r="N4" s="19">
        <f t="shared" ref="N4:N10" si="4">VLOOKUP($A4,C_MONTH,9,FALSE)</f>
        <v>0</v>
      </c>
      <c r="O4" s="39"/>
      <c r="P4" s="42"/>
      <c r="Q4" s="42"/>
      <c r="R4" s="42"/>
      <c r="S4" s="42"/>
      <c r="T4" s="43"/>
      <c r="U4" s="42"/>
      <c r="V4" s="42"/>
      <c r="W4" s="42"/>
      <c r="X4" s="42"/>
      <c r="Y4" s="39"/>
      <c r="Z4" s="42"/>
      <c r="AA4" s="42"/>
      <c r="AB4" s="42"/>
      <c r="AC4" s="42"/>
    </row>
    <row r="5" spans="1:29" s="44" customFormat="1" ht="15" customHeight="1">
      <c r="A5" s="15" t="str">
        <f t="shared" si="0"/>
        <v>NWVI_2008_JUN</v>
      </c>
      <c r="B5" s="40">
        <v>2008</v>
      </c>
      <c r="C5" s="15" t="s">
        <v>35</v>
      </c>
      <c r="D5" s="38" t="s">
        <v>36</v>
      </c>
      <c r="E5" s="17">
        <v>0</v>
      </c>
      <c r="F5" s="41"/>
      <c r="G5" s="40"/>
      <c r="H5" s="40"/>
      <c r="I5" s="40"/>
      <c r="J5" s="39"/>
      <c r="K5" s="19">
        <f t="shared" si="1"/>
        <v>679</v>
      </c>
      <c r="L5" s="19">
        <f t="shared" si="2"/>
        <v>732</v>
      </c>
      <c r="M5" s="19">
        <f t="shared" si="3"/>
        <v>3</v>
      </c>
      <c r="N5" s="19">
        <f t="shared" si="4"/>
        <v>3</v>
      </c>
      <c r="O5" s="39"/>
      <c r="P5" s="42"/>
      <c r="Q5" s="42"/>
      <c r="R5" s="42"/>
      <c r="S5" s="42"/>
      <c r="T5" s="43"/>
      <c r="U5" s="42"/>
      <c r="V5" s="42"/>
      <c r="W5" s="42"/>
      <c r="X5" s="42"/>
      <c r="Y5" s="39"/>
      <c r="Z5" s="42"/>
      <c r="AA5" s="42"/>
      <c r="AB5" s="42"/>
      <c r="AC5" s="42"/>
    </row>
    <row r="6" spans="1:29" s="44" customFormat="1" ht="15" customHeight="1">
      <c r="A6" s="15" t="str">
        <f t="shared" si="0"/>
        <v>SWVI_2008_JUN</v>
      </c>
      <c r="B6" s="40">
        <v>2008</v>
      </c>
      <c r="C6" s="15" t="s">
        <v>35</v>
      </c>
      <c r="D6" s="38" t="s">
        <v>39</v>
      </c>
      <c r="E6" s="17">
        <v>0</v>
      </c>
      <c r="F6" s="41"/>
      <c r="G6" s="40"/>
      <c r="H6" s="40"/>
      <c r="I6" s="40"/>
      <c r="J6" s="39"/>
      <c r="K6" s="19">
        <f t="shared" si="1"/>
        <v>2365</v>
      </c>
      <c r="L6" s="19">
        <f t="shared" si="2"/>
        <v>2712</v>
      </c>
      <c r="M6" s="19">
        <f t="shared" si="3"/>
        <v>661</v>
      </c>
      <c r="N6" s="19">
        <f t="shared" si="4"/>
        <v>162</v>
      </c>
      <c r="O6" s="39"/>
      <c r="P6" s="42"/>
      <c r="Q6" s="42"/>
      <c r="R6" s="42"/>
      <c r="S6" s="42"/>
      <c r="T6" s="43"/>
      <c r="U6" s="42"/>
      <c r="V6" s="42"/>
      <c r="W6" s="42"/>
      <c r="X6" s="42"/>
      <c r="Y6" s="39"/>
      <c r="Z6" s="42"/>
      <c r="AA6" s="42"/>
      <c r="AB6" s="42"/>
      <c r="AC6" s="42"/>
    </row>
    <row r="7" spans="1:29" s="15" customFormat="1" ht="15">
      <c r="A7" s="15" t="str">
        <f>CONCATENATE(D7,"_",B7,"_",C7)</f>
        <v>NWVI_2008_JUL</v>
      </c>
      <c r="B7" s="16">
        <v>2008</v>
      </c>
      <c r="C7" s="15" t="s">
        <v>37</v>
      </c>
      <c r="D7" s="38" t="s">
        <v>36</v>
      </c>
      <c r="E7" s="17">
        <v>104</v>
      </c>
      <c r="F7" s="30"/>
      <c r="G7" s="18">
        <v>2.9807692307692308E-5</v>
      </c>
      <c r="H7" s="18">
        <v>1.9593269230769234E-2</v>
      </c>
      <c r="I7" s="18">
        <v>4.2778846153846148E-3</v>
      </c>
      <c r="J7" s="18"/>
      <c r="K7" s="19">
        <f t="shared" si="1"/>
        <v>3220</v>
      </c>
      <c r="L7" s="19">
        <f t="shared" si="2"/>
        <v>5267</v>
      </c>
      <c r="M7" s="19">
        <f t="shared" si="3"/>
        <v>632</v>
      </c>
      <c r="N7" s="19">
        <f t="shared" si="4"/>
        <v>71</v>
      </c>
      <c r="P7" s="20">
        <f t="shared" ref="P7:Q74" si="5">L7*$G7</f>
        <v>0.15699711538461539</v>
      </c>
      <c r="Q7" s="20">
        <f t="shared" si="5"/>
        <v>1.883846153846154E-2</v>
      </c>
      <c r="R7" s="20"/>
      <c r="S7" s="21">
        <f t="shared" ref="S7:S74" si="6">P7+0.15*Q7</f>
        <v>0.15982288461538463</v>
      </c>
      <c r="T7" s="21"/>
      <c r="U7" s="22">
        <f t="shared" ref="U7:V74" si="7">$H7*L7</f>
        <v>103.19774903846155</v>
      </c>
      <c r="V7" s="22">
        <f t="shared" si="7"/>
        <v>12.382946153846156</v>
      </c>
      <c r="W7" s="22"/>
      <c r="X7" s="23">
        <f t="shared" ref="X7:X74" si="8">U7+0.15*V7</f>
        <v>105.05519096153847</v>
      </c>
      <c r="Y7" s="23"/>
      <c r="Z7" s="24">
        <f t="shared" ref="Z7:AA74" si="9">$I7*L7</f>
        <v>22.531618269230766</v>
      </c>
      <c r="AA7" s="24">
        <f t="shared" si="9"/>
        <v>2.7036230769230767</v>
      </c>
      <c r="AB7" s="24"/>
      <c r="AC7" s="21">
        <f t="shared" ref="AC7:AC74" si="10">Z7+0.15*AA7</f>
        <v>22.937161730769226</v>
      </c>
    </row>
    <row r="8" spans="1:29" s="15" customFormat="1" ht="15">
      <c r="A8" s="15" t="str">
        <f>CONCATENATE(D8,"_",B8,"_",C8)</f>
        <v>SWVI_2008_JUL</v>
      </c>
      <c r="B8" s="16">
        <v>2008</v>
      </c>
      <c r="C8" s="15" t="s">
        <v>37</v>
      </c>
      <c r="D8" s="38" t="s">
        <v>39</v>
      </c>
      <c r="E8" s="17">
        <v>184</v>
      </c>
      <c r="F8" s="30"/>
      <c r="G8" s="18">
        <v>2.1195652173913042E-5</v>
      </c>
      <c r="H8" s="18">
        <v>1.0516304347826086E-3</v>
      </c>
      <c r="I8" s="18">
        <v>4.7391304347826088E-4</v>
      </c>
      <c r="J8" s="18"/>
      <c r="K8" s="19">
        <f t="shared" si="1"/>
        <v>4301</v>
      </c>
      <c r="L8" s="19">
        <f t="shared" si="2"/>
        <v>9959</v>
      </c>
      <c r="M8" s="19">
        <f t="shared" si="3"/>
        <v>3038</v>
      </c>
      <c r="N8" s="19">
        <f t="shared" si="4"/>
        <v>434</v>
      </c>
      <c r="P8" s="20">
        <f t="shared" si="5"/>
        <v>0.21108749999999998</v>
      </c>
      <c r="Q8" s="20">
        <f t="shared" si="5"/>
        <v>6.4392391304347818E-2</v>
      </c>
      <c r="R8" s="20"/>
      <c r="S8" s="21">
        <f t="shared" si="6"/>
        <v>0.22074635869565215</v>
      </c>
      <c r="T8" s="21"/>
      <c r="U8" s="22">
        <f t="shared" si="7"/>
        <v>10.473187499999998</v>
      </c>
      <c r="V8" s="22">
        <f t="shared" si="7"/>
        <v>3.1948532608695648</v>
      </c>
      <c r="W8" s="22"/>
      <c r="X8" s="23">
        <f t="shared" si="8"/>
        <v>10.952415489130432</v>
      </c>
      <c r="Y8" s="23"/>
      <c r="Z8" s="24">
        <f t="shared" si="9"/>
        <v>4.7197000000000005</v>
      </c>
      <c r="AA8" s="24">
        <f t="shared" si="9"/>
        <v>1.4397478260869565</v>
      </c>
      <c r="AB8" s="24"/>
      <c r="AC8" s="21">
        <f t="shared" si="10"/>
        <v>4.9356621739130437</v>
      </c>
    </row>
    <row r="9" spans="1:29" s="15" customFormat="1" ht="15">
      <c r="A9" s="15" t="str">
        <f>CONCATENATE(D9,"_",B9,"_",C9)</f>
        <v>NWVI_2008_AUG</v>
      </c>
      <c r="B9" s="16">
        <v>2008</v>
      </c>
      <c r="C9" s="15" t="s">
        <v>38</v>
      </c>
      <c r="D9" s="38" t="s">
        <v>36</v>
      </c>
      <c r="E9" s="17">
        <v>160</v>
      </c>
      <c r="F9" s="30"/>
      <c r="G9" s="18">
        <v>2.6874999999999999E-5</v>
      </c>
      <c r="H9" s="18">
        <v>2.8750000000000004E-5</v>
      </c>
      <c r="I9" s="18">
        <v>1.8274999999999999E-3</v>
      </c>
      <c r="J9" s="18"/>
      <c r="K9" s="19">
        <f t="shared" si="1"/>
        <v>4746</v>
      </c>
      <c r="L9" s="19">
        <f t="shared" si="2"/>
        <v>8271</v>
      </c>
      <c r="M9" s="19">
        <f t="shared" si="3"/>
        <v>1462</v>
      </c>
      <c r="N9" s="19">
        <f t="shared" si="4"/>
        <v>651</v>
      </c>
      <c r="P9" s="20">
        <f t="shared" si="5"/>
        <v>0.222283125</v>
      </c>
      <c r="Q9" s="20">
        <f t="shared" si="5"/>
        <v>3.929125E-2</v>
      </c>
      <c r="R9" s="20"/>
      <c r="S9" s="21">
        <f t="shared" si="6"/>
        <v>0.22817681249999999</v>
      </c>
      <c r="T9" s="21"/>
      <c r="U9" s="22">
        <f t="shared" si="7"/>
        <v>0.23779125000000004</v>
      </c>
      <c r="V9" s="22">
        <f t="shared" si="7"/>
        <v>4.2032500000000007E-2</v>
      </c>
      <c r="W9" s="22"/>
      <c r="X9" s="23">
        <f t="shared" si="8"/>
        <v>0.24409612500000002</v>
      </c>
      <c r="Y9" s="23"/>
      <c r="Z9" s="24">
        <f t="shared" si="9"/>
        <v>15.115252499999999</v>
      </c>
      <c r="AA9" s="24">
        <f t="shared" si="9"/>
        <v>2.671805</v>
      </c>
      <c r="AB9" s="24"/>
      <c r="AC9" s="21">
        <f t="shared" si="10"/>
        <v>15.516023249999998</v>
      </c>
    </row>
    <row r="10" spans="1:29" s="15" customFormat="1" ht="15">
      <c r="A10" s="15" t="str">
        <f>CONCATENATE(D10,"_",B10,"_",C10)</f>
        <v>SWVI_2008_AUG</v>
      </c>
      <c r="B10" s="16">
        <v>2008</v>
      </c>
      <c r="C10" s="15" t="s">
        <v>38</v>
      </c>
      <c r="D10" s="38" t="s">
        <v>39</v>
      </c>
      <c r="E10" s="17">
        <v>214</v>
      </c>
      <c r="F10" s="30"/>
      <c r="G10" s="18">
        <v>7.523364485981308E-5</v>
      </c>
      <c r="H10" s="18">
        <v>2.864485981308411E-4</v>
      </c>
      <c r="I10" s="18">
        <v>9.4644859813084112E-3</v>
      </c>
      <c r="J10" s="18"/>
      <c r="K10" s="19">
        <f t="shared" si="1"/>
        <v>6241</v>
      </c>
      <c r="L10" s="19">
        <f t="shared" si="2"/>
        <v>14160</v>
      </c>
      <c r="M10" s="19">
        <f t="shared" si="3"/>
        <v>6945</v>
      </c>
      <c r="N10" s="19">
        <f t="shared" si="4"/>
        <v>4770</v>
      </c>
      <c r="P10" s="20">
        <f t="shared" si="5"/>
        <v>1.0653084112149531</v>
      </c>
      <c r="Q10" s="20">
        <f t="shared" si="5"/>
        <v>0.52249766355140181</v>
      </c>
      <c r="R10" s="20"/>
      <c r="S10" s="21">
        <f t="shared" si="6"/>
        <v>1.1436830607476633</v>
      </c>
      <c r="T10" s="21"/>
      <c r="U10" s="22">
        <f t="shared" si="7"/>
        <v>4.0561121495327104</v>
      </c>
      <c r="V10" s="22">
        <f t="shared" si="7"/>
        <v>1.9893855140186913</v>
      </c>
      <c r="W10" s="22"/>
      <c r="X10" s="23">
        <f t="shared" si="8"/>
        <v>4.3545199766355136</v>
      </c>
      <c r="Y10" s="23"/>
      <c r="Z10" s="24">
        <f t="shared" si="9"/>
        <v>134.0171214953271</v>
      </c>
      <c r="AA10" s="24">
        <f t="shared" si="9"/>
        <v>65.730855140186918</v>
      </c>
      <c r="AB10" s="24"/>
      <c r="AC10" s="21">
        <f t="shared" si="10"/>
        <v>143.87674976635515</v>
      </c>
    </row>
    <row r="11" spans="1:29" s="15" customFormat="1" ht="15">
      <c r="A11" s="15" t="str">
        <f t="shared" ref="A11:A16" si="11">CONCATENATE(D11,"_",B11,"_",C11)</f>
        <v>NWVI_2008_SEP</v>
      </c>
      <c r="B11" s="16">
        <v>2008</v>
      </c>
      <c r="C11" s="15" t="s">
        <v>40</v>
      </c>
      <c r="D11" s="38" t="s">
        <v>36</v>
      </c>
      <c r="E11" s="17">
        <v>0</v>
      </c>
      <c r="F11" s="30"/>
      <c r="G11" s="18"/>
      <c r="H11" s="18"/>
      <c r="I11" s="18"/>
      <c r="J11" s="18"/>
      <c r="K11" s="19"/>
      <c r="L11" s="19"/>
      <c r="M11" s="19"/>
      <c r="N11" s="19"/>
      <c r="P11" s="20"/>
      <c r="Q11" s="20"/>
      <c r="R11" s="20"/>
      <c r="S11" s="21"/>
      <c r="T11" s="21"/>
      <c r="U11" s="22"/>
      <c r="V11" s="22"/>
      <c r="W11" s="22"/>
      <c r="X11" s="23"/>
      <c r="Y11" s="23"/>
      <c r="Z11" s="24"/>
      <c r="AA11" s="24"/>
      <c r="AB11" s="24"/>
      <c r="AC11" s="21"/>
    </row>
    <row r="12" spans="1:29" s="15" customFormat="1" ht="15">
      <c r="A12" s="15" t="str">
        <f t="shared" si="11"/>
        <v>SWVI_2008_SEP</v>
      </c>
      <c r="B12" s="16">
        <v>2008</v>
      </c>
      <c r="C12" s="15" t="s">
        <v>40</v>
      </c>
      <c r="D12" s="38" t="s">
        <v>39</v>
      </c>
      <c r="E12" s="17">
        <v>0</v>
      </c>
      <c r="F12" s="30"/>
      <c r="G12" s="18"/>
      <c r="H12" s="18"/>
      <c r="I12" s="18"/>
      <c r="J12" s="18"/>
      <c r="K12" s="19">
        <f>VLOOKUP($A12,C_MONTH,6,FALSE)</f>
        <v>1446</v>
      </c>
      <c r="L12" s="19">
        <f>VLOOKUP($A12,C_MONTH,7,FALSE)</f>
        <v>2187</v>
      </c>
      <c r="M12" s="19">
        <f>VLOOKUP($A12,C_MONTH,8,FALSE)</f>
        <v>436</v>
      </c>
      <c r="N12" s="19">
        <f>VLOOKUP($A12,C_MONTH,9,FALSE)</f>
        <v>628</v>
      </c>
      <c r="P12" s="20"/>
      <c r="Q12" s="20"/>
      <c r="R12" s="20"/>
      <c r="S12" s="21"/>
      <c r="T12" s="21"/>
      <c r="U12" s="22"/>
      <c r="V12" s="22"/>
      <c r="W12" s="22"/>
      <c r="X12" s="23"/>
      <c r="Y12" s="23"/>
      <c r="Z12" s="24"/>
      <c r="AA12" s="24"/>
      <c r="AB12" s="24"/>
      <c r="AC12" s="21"/>
    </row>
    <row r="13" spans="1:29" s="15" customFormat="1" ht="15">
      <c r="A13" s="15" t="str">
        <f t="shared" si="11"/>
        <v>NWVI_2009_MAY</v>
      </c>
      <c r="B13" s="40">
        <v>2009</v>
      </c>
      <c r="C13" s="15" t="s">
        <v>41</v>
      </c>
      <c r="D13" s="38" t="s">
        <v>36</v>
      </c>
      <c r="E13" s="17">
        <v>0</v>
      </c>
      <c r="F13" s="30"/>
      <c r="G13" s="18"/>
      <c r="H13" s="18"/>
      <c r="I13" s="18"/>
      <c r="J13" s="18"/>
      <c r="K13" s="19"/>
      <c r="L13" s="19"/>
      <c r="M13" s="19"/>
      <c r="N13" s="19"/>
      <c r="P13" s="20"/>
      <c r="Q13" s="20"/>
      <c r="R13" s="20"/>
      <c r="S13" s="21"/>
      <c r="T13" s="21"/>
      <c r="U13" s="22"/>
      <c r="V13" s="22"/>
      <c r="W13" s="22"/>
      <c r="X13" s="23"/>
      <c r="Y13" s="23"/>
      <c r="Z13" s="24"/>
      <c r="AA13" s="24"/>
      <c r="AB13" s="24"/>
      <c r="AC13" s="21"/>
    </row>
    <row r="14" spans="1:29" s="15" customFormat="1" ht="15">
      <c r="A14" s="15" t="str">
        <f t="shared" si="11"/>
        <v>SWVI_2009_MAY</v>
      </c>
      <c r="B14" s="40">
        <v>2009</v>
      </c>
      <c r="C14" s="15" t="s">
        <v>41</v>
      </c>
      <c r="D14" s="38" t="s">
        <v>39</v>
      </c>
      <c r="E14" s="17">
        <v>0</v>
      </c>
      <c r="F14" s="30"/>
      <c r="G14" s="18"/>
      <c r="H14" s="18"/>
      <c r="I14" s="18"/>
      <c r="J14" s="18"/>
      <c r="K14" s="19"/>
      <c r="L14" s="19"/>
      <c r="M14" s="19"/>
      <c r="N14" s="19"/>
      <c r="P14" s="20"/>
      <c r="Q14" s="20"/>
      <c r="R14" s="20"/>
      <c r="S14" s="21"/>
      <c r="T14" s="21"/>
      <c r="U14" s="22"/>
      <c r="V14" s="22"/>
      <c r="W14" s="22"/>
      <c r="X14" s="23"/>
      <c r="Y14" s="23"/>
      <c r="Z14" s="24"/>
      <c r="AA14" s="24"/>
      <c r="AB14" s="24"/>
      <c r="AC14" s="21"/>
    </row>
    <row r="15" spans="1:29" s="15" customFormat="1" ht="15">
      <c r="A15" s="15" t="str">
        <f t="shared" si="11"/>
        <v>NWVI_2009_JUN</v>
      </c>
      <c r="B15" s="16">
        <v>2009</v>
      </c>
      <c r="C15" s="15" t="s">
        <v>35</v>
      </c>
      <c r="D15" s="38" t="s">
        <v>36</v>
      </c>
      <c r="E15" s="17">
        <v>0</v>
      </c>
      <c r="F15" s="30"/>
      <c r="G15" s="18"/>
      <c r="H15" s="18"/>
      <c r="I15" s="18"/>
      <c r="J15" s="18"/>
      <c r="K15" s="19">
        <f t="shared" ref="K15:K20" si="12">VLOOKUP($A15,C_MONTH,6,FALSE)</f>
        <v>333</v>
      </c>
      <c r="L15" s="19">
        <f t="shared" ref="L15:L20" si="13">VLOOKUP($A15,C_MONTH,7,FALSE)</f>
        <v>389</v>
      </c>
      <c r="M15" s="19">
        <f t="shared" ref="M15:M20" si="14">VLOOKUP($A15,C_MONTH,8,FALSE)</f>
        <v>37</v>
      </c>
      <c r="N15" s="19">
        <f t="shared" ref="N15:N20" si="15">VLOOKUP($A15,C_MONTH,9,FALSE)</f>
        <v>169</v>
      </c>
      <c r="P15" s="20"/>
      <c r="Q15" s="20"/>
      <c r="R15" s="20"/>
      <c r="S15" s="21"/>
      <c r="T15" s="21"/>
      <c r="U15" s="22"/>
      <c r="V15" s="22"/>
      <c r="W15" s="22"/>
      <c r="X15" s="23"/>
      <c r="Y15" s="23"/>
      <c r="Z15" s="24"/>
      <c r="AA15" s="24"/>
      <c r="AB15" s="24"/>
      <c r="AC15" s="21"/>
    </row>
    <row r="16" spans="1:29" s="15" customFormat="1" ht="15">
      <c r="A16" s="15" t="str">
        <f t="shared" si="11"/>
        <v>SWVI_2009_JUN</v>
      </c>
      <c r="B16" s="16">
        <v>2009</v>
      </c>
      <c r="C16" s="15" t="s">
        <v>35</v>
      </c>
      <c r="D16" s="38" t="s">
        <v>39</v>
      </c>
      <c r="E16" s="17">
        <v>0</v>
      </c>
      <c r="F16" s="30"/>
      <c r="G16" s="18"/>
      <c r="H16" s="18"/>
      <c r="I16" s="18"/>
      <c r="J16" s="18"/>
      <c r="K16" s="19">
        <f t="shared" si="12"/>
        <v>1933</v>
      </c>
      <c r="L16" s="19">
        <f t="shared" si="13"/>
        <v>7075</v>
      </c>
      <c r="M16" s="19">
        <f t="shared" si="14"/>
        <v>4588</v>
      </c>
      <c r="N16" s="19">
        <f t="shared" si="15"/>
        <v>3427</v>
      </c>
      <c r="P16" s="20"/>
      <c r="Q16" s="20"/>
      <c r="R16" s="20"/>
      <c r="S16" s="21"/>
      <c r="T16" s="21"/>
      <c r="U16" s="22"/>
      <c r="V16" s="22"/>
      <c r="W16" s="22"/>
      <c r="X16" s="23"/>
      <c r="Y16" s="23"/>
      <c r="Z16" s="24"/>
      <c r="AA16" s="24"/>
      <c r="AB16" s="24"/>
      <c r="AC16" s="21"/>
    </row>
    <row r="17" spans="1:29" s="15" customFormat="1" ht="15">
      <c r="A17" s="15" t="str">
        <f t="shared" ref="A17:A22" si="16">CONCATENATE(D17,"_",B17,"_",C17)</f>
        <v>NWVI_2009_JUL</v>
      </c>
      <c r="B17" s="16">
        <v>2009</v>
      </c>
      <c r="C17" s="15" t="s">
        <v>37</v>
      </c>
      <c r="D17" s="38" t="s">
        <v>36</v>
      </c>
      <c r="E17" s="25">
        <v>75</v>
      </c>
      <c r="F17" s="30"/>
      <c r="G17" s="18">
        <v>0</v>
      </c>
      <c r="H17" s="18">
        <v>1.3333333333333333E-5</v>
      </c>
      <c r="I17" s="18">
        <v>3.8525333333333335E-2</v>
      </c>
      <c r="J17" s="18"/>
      <c r="K17" s="19">
        <f t="shared" si="12"/>
        <v>3494</v>
      </c>
      <c r="L17" s="19">
        <f t="shared" si="13"/>
        <v>6582</v>
      </c>
      <c r="M17" s="19">
        <f t="shared" si="14"/>
        <v>621</v>
      </c>
      <c r="N17" s="19">
        <f t="shared" si="15"/>
        <v>1107</v>
      </c>
      <c r="P17" s="26">
        <f t="shared" si="5"/>
        <v>0</v>
      </c>
      <c r="Q17" s="26">
        <f t="shared" si="5"/>
        <v>0</v>
      </c>
      <c r="R17" s="26"/>
      <c r="S17" s="21">
        <f t="shared" si="6"/>
        <v>0</v>
      </c>
      <c r="T17" s="21"/>
      <c r="U17" s="22">
        <f t="shared" si="7"/>
        <v>8.7760000000000005E-2</v>
      </c>
      <c r="V17" s="22">
        <f t="shared" si="7"/>
        <v>8.2799999999999992E-3</v>
      </c>
      <c r="W17" s="22"/>
      <c r="X17" s="23">
        <f t="shared" si="8"/>
        <v>8.9001999999999998E-2</v>
      </c>
      <c r="Y17" s="23"/>
      <c r="Z17" s="24">
        <f t="shared" si="9"/>
        <v>253.573744</v>
      </c>
      <c r="AA17" s="24">
        <f t="shared" si="9"/>
        <v>23.924232</v>
      </c>
      <c r="AB17" s="24"/>
      <c r="AC17" s="21">
        <f t="shared" si="10"/>
        <v>257.1623788</v>
      </c>
    </row>
    <row r="18" spans="1:29" s="15" customFormat="1" ht="15">
      <c r="A18" s="15" t="str">
        <f t="shared" si="16"/>
        <v>SWVI_2009_JUL</v>
      </c>
      <c r="B18" s="16">
        <v>2009</v>
      </c>
      <c r="C18" s="15" t="s">
        <v>37</v>
      </c>
      <c r="D18" s="38" t="s">
        <v>39</v>
      </c>
      <c r="E18" s="25">
        <v>187</v>
      </c>
      <c r="F18" s="30"/>
      <c r="G18" s="18">
        <v>3.4759358288770055E-4</v>
      </c>
      <c r="H18" s="18">
        <v>2.4598930481283424E-5</v>
      </c>
      <c r="I18" s="18">
        <v>1.5508021390374333E-5</v>
      </c>
      <c r="J18" s="18"/>
      <c r="K18" s="19">
        <f t="shared" si="12"/>
        <v>5127</v>
      </c>
      <c r="L18" s="19">
        <f t="shared" si="13"/>
        <v>18379</v>
      </c>
      <c r="M18" s="19">
        <f t="shared" si="14"/>
        <v>5425</v>
      </c>
      <c r="N18" s="19">
        <f t="shared" si="15"/>
        <v>6448</v>
      </c>
      <c r="P18" s="26">
        <f t="shared" si="5"/>
        <v>6.3884224598930484</v>
      </c>
      <c r="Q18" s="26">
        <f t="shared" si="5"/>
        <v>1.8856951871657754</v>
      </c>
      <c r="R18" s="26"/>
      <c r="S18" s="21">
        <f t="shared" si="6"/>
        <v>6.671276737967915</v>
      </c>
      <c r="T18" s="21"/>
      <c r="U18" s="22">
        <f t="shared" si="7"/>
        <v>0.45210374331550807</v>
      </c>
      <c r="V18" s="22">
        <f t="shared" si="7"/>
        <v>0.13344919786096257</v>
      </c>
      <c r="W18" s="22"/>
      <c r="X18" s="23">
        <f t="shared" si="8"/>
        <v>0.47212112299465248</v>
      </c>
      <c r="Y18" s="23"/>
      <c r="Z18" s="24">
        <f t="shared" si="9"/>
        <v>0.28502192513368985</v>
      </c>
      <c r="AA18" s="24">
        <f t="shared" si="9"/>
        <v>8.4131016042780754E-2</v>
      </c>
      <c r="AB18" s="24"/>
      <c r="AC18" s="21">
        <f t="shared" si="10"/>
        <v>0.29764157754010695</v>
      </c>
    </row>
    <row r="19" spans="1:29" s="15" customFormat="1" ht="15">
      <c r="A19" s="15" t="str">
        <f t="shared" si="16"/>
        <v>NWVI_2009_AUG</v>
      </c>
      <c r="B19" s="16">
        <v>2009</v>
      </c>
      <c r="C19" s="15" t="s">
        <v>38</v>
      </c>
      <c r="D19" s="38" t="s">
        <v>36</v>
      </c>
      <c r="E19" s="25">
        <v>109</v>
      </c>
      <c r="F19" s="30"/>
      <c r="G19" s="18">
        <v>9.1743119266055045E-7</v>
      </c>
      <c r="H19" s="18">
        <v>3.0275229357798166E-5</v>
      </c>
      <c r="I19" s="18">
        <v>1.3761467889908256E-5</v>
      </c>
      <c r="J19" s="18"/>
      <c r="K19" s="19">
        <f t="shared" si="12"/>
        <v>4007</v>
      </c>
      <c r="L19" s="19">
        <f t="shared" si="13"/>
        <v>7491</v>
      </c>
      <c r="M19" s="19">
        <f t="shared" si="14"/>
        <v>736</v>
      </c>
      <c r="N19" s="19">
        <f t="shared" si="15"/>
        <v>744</v>
      </c>
      <c r="P19" s="26">
        <f t="shared" si="5"/>
        <v>6.8724770642201831E-3</v>
      </c>
      <c r="Q19" s="26">
        <f t="shared" si="5"/>
        <v>6.7522935779816518E-4</v>
      </c>
      <c r="R19" s="26"/>
      <c r="S19" s="21">
        <f t="shared" si="6"/>
        <v>6.9737614678899076E-3</v>
      </c>
      <c r="T19" s="21"/>
      <c r="U19" s="22">
        <f t="shared" si="7"/>
        <v>0.22679174311926606</v>
      </c>
      <c r="V19" s="22">
        <f t="shared" si="7"/>
        <v>2.2282568807339451E-2</v>
      </c>
      <c r="W19" s="22"/>
      <c r="X19" s="23">
        <f t="shared" si="8"/>
        <v>0.23013412844036699</v>
      </c>
      <c r="Y19" s="23"/>
      <c r="Z19" s="24">
        <f t="shared" si="9"/>
        <v>0.10308715596330274</v>
      </c>
      <c r="AA19" s="24">
        <f t="shared" si="9"/>
        <v>1.0128440366972476E-2</v>
      </c>
      <c r="AB19" s="24"/>
      <c r="AC19" s="21">
        <f t="shared" si="10"/>
        <v>0.10460642201834862</v>
      </c>
    </row>
    <row r="20" spans="1:29" s="15" customFormat="1" ht="15">
      <c r="A20" s="15" t="str">
        <f t="shared" si="16"/>
        <v>SWVI_2009_AUG</v>
      </c>
      <c r="B20" s="16">
        <v>2009</v>
      </c>
      <c r="C20" s="15" t="s">
        <v>38</v>
      </c>
      <c r="D20" s="38" t="s">
        <v>39</v>
      </c>
      <c r="E20" s="25">
        <v>109</v>
      </c>
      <c r="F20" s="30"/>
      <c r="G20" s="18">
        <v>9.1743119266055045E-7</v>
      </c>
      <c r="H20" s="18">
        <v>8.6513761467889902E-4</v>
      </c>
      <c r="I20" s="18">
        <v>8.8596330275229358E-3</v>
      </c>
      <c r="J20" s="18"/>
      <c r="K20" s="19">
        <f t="shared" si="12"/>
        <v>5569</v>
      </c>
      <c r="L20" s="19">
        <f t="shared" si="13"/>
        <v>15724</v>
      </c>
      <c r="M20" s="19">
        <f t="shared" si="14"/>
        <v>1794</v>
      </c>
      <c r="N20" s="19">
        <f t="shared" si="15"/>
        <v>5227</v>
      </c>
      <c r="P20" s="26">
        <f t="shared" si="5"/>
        <v>1.4425688073394496E-2</v>
      </c>
      <c r="Q20" s="26">
        <f t="shared" si="5"/>
        <v>1.6458715596330276E-3</v>
      </c>
      <c r="R20" s="26"/>
      <c r="S20" s="21">
        <f t="shared" si="6"/>
        <v>1.4672568807339451E-2</v>
      </c>
      <c r="T20" s="21"/>
      <c r="U20" s="22">
        <f t="shared" si="7"/>
        <v>13.603423853211009</v>
      </c>
      <c r="V20" s="22">
        <f t="shared" si="7"/>
        <v>1.5520568807339448</v>
      </c>
      <c r="W20" s="22"/>
      <c r="X20" s="23">
        <f t="shared" si="8"/>
        <v>13.8362323853211</v>
      </c>
      <c r="Y20" s="23"/>
      <c r="Z20" s="24">
        <f t="shared" si="9"/>
        <v>139.30886972477063</v>
      </c>
      <c r="AA20" s="24">
        <f t="shared" si="9"/>
        <v>15.894181651376147</v>
      </c>
      <c r="AB20" s="24"/>
      <c r="AC20" s="21">
        <f t="shared" si="10"/>
        <v>141.69299697247706</v>
      </c>
    </row>
    <row r="21" spans="1:29" s="15" customFormat="1" ht="15">
      <c r="A21" s="15" t="str">
        <f t="shared" si="16"/>
        <v>NWVI_2009_SEP</v>
      </c>
      <c r="B21" s="16">
        <v>2009</v>
      </c>
      <c r="C21" s="15" t="s">
        <v>40</v>
      </c>
      <c r="D21" s="38" t="s">
        <v>36</v>
      </c>
      <c r="E21" s="25">
        <v>0</v>
      </c>
      <c r="F21" s="30"/>
      <c r="G21" s="18"/>
      <c r="H21" s="18"/>
      <c r="I21" s="18"/>
      <c r="J21" s="18"/>
      <c r="K21" s="19"/>
      <c r="L21" s="19"/>
      <c r="M21" s="19"/>
      <c r="N21" s="19"/>
      <c r="P21" s="26"/>
      <c r="Q21" s="26"/>
      <c r="R21" s="26"/>
      <c r="S21" s="21"/>
      <c r="T21" s="21"/>
      <c r="U21" s="22"/>
      <c r="V21" s="22"/>
      <c r="W21" s="22"/>
      <c r="X21" s="23"/>
      <c r="Y21" s="23"/>
      <c r="Z21" s="24"/>
      <c r="AA21" s="24"/>
      <c r="AB21" s="24"/>
      <c r="AC21" s="21"/>
    </row>
    <row r="22" spans="1:29" s="15" customFormat="1" ht="15">
      <c r="A22" s="15" t="str">
        <f t="shared" si="16"/>
        <v>SWVI_2009_SEP</v>
      </c>
      <c r="B22" s="16">
        <v>2009</v>
      </c>
      <c r="C22" s="15" t="s">
        <v>40</v>
      </c>
      <c r="D22" s="38" t="s">
        <v>39</v>
      </c>
      <c r="E22" s="25">
        <v>0</v>
      </c>
      <c r="F22" s="30"/>
      <c r="G22" s="18"/>
      <c r="H22" s="18"/>
      <c r="I22" s="18"/>
      <c r="J22" s="18"/>
      <c r="K22" s="19">
        <f>VLOOKUP($A22,C_MONTH,6,FALSE)</f>
        <v>881</v>
      </c>
      <c r="L22" s="19">
        <f>VLOOKUP($A22,C_MONTH,7,FALSE)</f>
        <v>2225</v>
      </c>
      <c r="M22" s="19">
        <f>VLOOKUP($A22,C_MONTH,8,FALSE)</f>
        <v>852</v>
      </c>
      <c r="N22" s="19">
        <f>VLOOKUP($A22,C_MONTH,9,FALSE)</f>
        <v>535</v>
      </c>
      <c r="P22" s="26"/>
      <c r="Q22" s="26"/>
      <c r="R22" s="26"/>
      <c r="S22" s="21"/>
      <c r="T22" s="21"/>
      <c r="U22" s="22"/>
      <c r="V22" s="22"/>
      <c r="W22" s="22"/>
      <c r="X22" s="23"/>
      <c r="Y22" s="23"/>
      <c r="Z22" s="24"/>
      <c r="AA22" s="24"/>
      <c r="AB22" s="24"/>
      <c r="AC22" s="21"/>
    </row>
    <row r="23" spans="1:29" s="15" customFormat="1" ht="15">
      <c r="A23" s="15" t="str">
        <f t="shared" ref="A23:A24" si="17">CONCATENATE(D23,"_",B23,"_",C23)</f>
        <v>NWVI_2010_MAY</v>
      </c>
      <c r="B23" s="40">
        <v>2010</v>
      </c>
      <c r="C23" s="15" t="s">
        <v>41</v>
      </c>
      <c r="D23" s="38" t="s">
        <v>36</v>
      </c>
      <c r="E23" s="17">
        <v>0</v>
      </c>
      <c r="F23" s="30"/>
      <c r="G23" s="18"/>
      <c r="H23" s="18"/>
      <c r="I23" s="18"/>
      <c r="J23" s="18"/>
      <c r="K23" s="19"/>
      <c r="L23" s="19"/>
      <c r="M23" s="19"/>
      <c r="N23" s="19"/>
      <c r="P23" s="26"/>
      <c r="Q23" s="26"/>
      <c r="R23" s="26"/>
      <c r="S23" s="21"/>
      <c r="T23" s="21"/>
      <c r="U23" s="22"/>
      <c r="V23" s="22"/>
      <c r="W23" s="22"/>
      <c r="X23" s="23"/>
      <c r="Y23" s="23"/>
      <c r="Z23" s="24"/>
      <c r="AA23" s="24"/>
      <c r="AB23" s="24"/>
      <c r="AC23" s="21"/>
    </row>
    <row r="24" spans="1:29" s="15" customFormat="1" ht="15">
      <c r="A24" s="15" t="str">
        <f t="shared" si="17"/>
        <v>SWVI_2010_MAY</v>
      </c>
      <c r="B24" s="40">
        <v>2010</v>
      </c>
      <c r="C24" s="15" t="s">
        <v>41</v>
      </c>
      <c r="D24" s="38" t="s">
        <v>39</v>
      </c>
      <c r="E24" s="17">
        <v>0</v>
      </c>
      <c r="F24" s="30"/>
      <c r="G24" s="18"/>
      <c r="H24" s="18"/>
      <c r="I24" s="18"/>
      <c r="J24" s="18"/>
      <c r="K24" s="19"/>
      <c r="L24" s="19"/>
      <c r="M24" s="19"/>
      <c r="N24" s="19"/>
      <c r="P24" s="26"/>
      <c r="Q24" s="26"/>
      <c r="R24" s="26"/>
      <c r="S24" s="21"/>
      <c r="T24" s="21"/>
      <c r="U24" s="22"/>
      <c r="V24" s="22"/>
      <c r="W24" s="22"/>
      <c r="X24" s="23"/>
      <c r="Y24" s="23"/>
      <c r="Z24" s="24"/>
      <c r="AA24" s="24"/>
      <c r="AB24" s="24"/>
      <c r="AC24" s="21"/>
    </row>
    <row r="25" spans="1:29" s="15" customFormat="1" ht="15">
      <c r="A25" s="15" t="str">
        <f t="shared" ref="A25:A32" si="18">CONCATENATE(D25,"_",B25,"_",C25)</f>
        <v>SWVI 123/124_2010_JUN</v>
      </c>
      <c r="B25" s="16">
        <v>2010</v>
      </c>
      <c r="C25" s="15" t="s">
        <v>35</v>
      </c>
      <c r="D25" s="38" t="s">
        <v>651</v>
      </c>
      <c r="E25" s="25">
        <v>21</v>
      </c>
      <c r="F25" s="30"/>
      <c r="G25" s="18">
        <v>0</v>
      </c>
      <c r="H25" s="18">
        <v>3.8095238095238092E-5</v>
      </c>
      <c r="I25" s="18">
        <v>1.2380952380952378E-4</v>
      </c>
      <c r="J25" s="18"/>
      <c r="K25" s="19">
        <f t="shared" ref="K25:K34" si="19">VLOOKUP($A25,C_MONTH,6,FALSE)</f>
        <v>2040</v>
      </c>
      <c r="L25" s="19">
        <f t="shared" ref="L25:L34" si="20">VLOOKUP($A25,C_MONTH,7,FALSE)</f>
        <v>4970</v>
      </c>
      <c r="M25" s="19">
        <f t="shared" ref="M25:M34" si="21">VLOOKUP($A25,C_MONTH,8,FALSE)</f>
        <v>2613</v>
      </c>
      <c r="N25" s="19">
        <f t="shared" ref="N25:N34" si="22">VLOOKUP($A25,C_MONTH,9,FALSE)</f>
        <v>753</v>
      </c>
      <c r="P25" s="26">
        <f t="shared" si="5"/>
        <v>0</v>
      </c>
      <c r="Q25" s="26">
        <f t="shared" si="5"/>
        <v>0</v>
      </c>
      <c r="R25" s="26"/>
      <c r="S25" s="21">
        <f t="shared" si="6"/>
        <v>0</v>
      </c>
      <c r="T25" s="21"/>
      <c r="U25" s="22">
        <f t="shared" si="7"/>
        <v>0.18933333333333333</v>
      </c>
      <c r="V25" s="22">
        <f t="shared" si="7"/>
        <v>9.9542857142857141E-2</v>
      </c>
      <c r="W25" s="22"/>
      <c r="X25" s="23">
        <f t="shared" si="8"/>
        <v>0.20426476190476189</v>
      </c>
      <c r="Y25" s="23"/>
      <c r="Z25" s="24">
        <f t="shared" si="9"/>
        <v>0.61533333333333318</v>
      </c>
      <c r="AA25" s="24">
        <f t="shared" si="9"/>
        <v>0.32351428571428564</v>
      </c>
      <c r="AB25" s="24"/>
      <c r="AC25" s="21">
        <f t="shared" si="10"/>
        <v>0.66386047619047606</v>
      </c>
    </row>
    <row r="26" spans="1:29" s="15" customFormat="1" ht="15">
      <c r="A26" s="15" t="str">
        <f t="shared" si="18"/>
        <v>SWVI 21/121_2010_JUN</v>
      </c>
      <c r="B26" s="16">
        <v>2010</v>
      </c>
      <c r="C26" s="15" t="s">
        <v>35</v>
      </c>
      <c r="D26" s="38" t="s">
        <v>652</v>
      </c>
      <c r="E26" s="25">
        <v>23</v>
      </c>
      <c r="F26" s="30"/>
      <c r="G26" s="49">
        <v>0.14810869565217394</v>
      </c>
      <c r="H26" s="18">
        <v>6.8678260869565216E-2</v>
      </c>
      <c r="I26" s="18">
        <v>1E-4</v>
      </c>
      <c r="J26" s="18"/>
      <c r="K26" s="19">
        <f t="shared" si="19"/>
        <v>169</v>
      </c>
      <c r="L26" s="19">
        <f t="shared" si="20"/>
        <v>305</v>
      </c>
      <c r="M26" s="19">
        <f t="shared" si="21"/>
        <v>9</v>
      </c>
      <c r="N26" s="19">
        <f t="shared" si="22"/>
        <v>9</v>
      </c>
      <c r="P26" s="26">
        <f t="shared" si="5"/>
        <v>45.173152173913053</v>
      </c>
      <c r="Q26" s="26">
        <f t="shared" si="5"/>
        <v>1.3329782608695655</v>
      </c>
      <c r="R26" s="26"/>
      <c r="S26" s="21">
        <f t="shared" si="6"/>
        <v>45.373098913043485</v>
      </c>
      <c r="T26" s="21"/>
      <c r="U26" s="22">
        <f t="shared" si="7"/>
        <v>20.946869565217391</v>
      </c>
      <c r="V26" s="22">
        <f t="shared" si="7"/>
        <v>0.61810434782608692</v>
      </c>
      <c r="W26" s="22"/>
      <c r="X26" s="23">
        <f t="shared" si="8"/>
        <v>21.039585217391302</v>
      </c>
      <c r="Y26" s="23"/>
      <c r="Z26" s="24">
        <f t="shared" si="9"/>
        <v>3.0500000000000003E-2</v>
      </c>
      <c r="AA26" s="24">
        <f t="shared" si="9"/>
        <v>9.0000000000000008E-4</v>
      </c>
      <c r="AB26" s="24"/>
      <c r="AC26" s="21">
        <f t="shared" si="10"/>
        <v>3.0635000000000003E-2</v>
      </c>
    </row>
    <row r="27" spans="1:29" s="15" customFormat="1" ht="15">
      <c r="A27" s="15" t="str">
        <f t="shared" si="18"/>
        <v>NWVI_2010_JUL</v>
      </c>
      <c r="B27" s="16">
        <v>2010</v>
      </c>
      <c r="C27" s="15" t="s">
        <v>37</v>
      </c>
      <c r="D27" s="38" t="s">
        <v>36</v>
      </c>
      <c r="E27" s="25">
        <v>17</v>
      </c>
      <c r="F27" s="30"/>
      <c r="G27" s="18">
        <v>0</v>
      </c>
      <c r="H27" s="18">
        <v>0</v>
      </c>
      <c r="I27" s="18">
        <v>0</v>
      </c>
      <c r="J27" s="18"/>
      <c r="K27" s="19">
        <f t="shared" si="19"/>
        <v>3062</v>
      </c>
      <c r="L27" s="19">
        <f t="shared" si="20"/>
        <v>6121</v>
      </c>
      <c r="M27" s="19">
        <f t="shared" si="21"/>
        <v>6696</v>
      </c>
      <c r="N27" s="19">
        <f t="shared" si="22"/>
        <v>1238</v>
      </c>
      <c r="P27" s="26">
        <f t="shared" si="5"/>
        <v>0</v>
      </c>
      <c r="Q27" s="26">
        <f t="shared" si="5"/>
        <v>0</v>
      </c>
      <c r="R27" s="26"/>
      <c r="S27" s="21">
        <f t="shared" si="6"/>
        <v>0</v>
      </c>
      <c r="T27" s="21"/>
      <c r="U27" s="22">
        <f t="shared" si="7"/>
        <v>0</v>
      </c>
      <c r="V27" s="22">
        <f t="shared" si="7"/>
        <v>0</v>
      </c>
      <c r="W27" s="22"/>
      <c r="X27" s="23">
        <f t="shared" si="8"/>
        <v>0</v>
      </c>
      <c r="Y27" s="23"/>
      <c r="Z27" s="24">
        <f t="shared" si="9"/>
        <v>0</v>
      </c>
      <c r="AA27" s="24">
        <f t="shared" si="9"/>
        <v>0</v>
      </c>
      <c r="AB27" s="24"/>
      <c r="AC27" s="21">
        <f t="shared" si="10"/>
        <v>0</v>
      </c>
    </row>
    <row r="28" spans="1:29" s="15" customFormat="1" ht="15">
      <c r="A28" s="15" t="str">
        <f t="shared" si="18"/>
        <v>SWVI 123/124_2010_JUL</v>
      </c>
      <c r="B28" s="16">
        <v>2010</v>
      </c>
      <c r="C28" s="15" t="s">
        <v>37</v>
      </c>
      <c r="D28" s="38" t="s">
        <v>651</v>
      </c>
      <c r="E28" s="25">
        <v>47</v>
      </c>
      <c r="F28" s="30"/>
      <c r="G28" s="18">
        <v>7.3617021276595749E-4</v>
      </c>
      <c r="H28" s="18">
        <v>4.6808510638297864E-5</v>
      </c>
      <c r="I28" s="18">
        <v>2.1276595744680856E-5</v>
      </c>
      <c r="J28" s="18"/>
      <c r="K28" s="19">
        <f t="shared" si="19"/>
        <v>3105</v>
      </c>
      <c r="L28" s="19">
        <f t="shared" si="20"/>
        <v>11469</v>
      </c>
      <c r="M28" s="19">
        <f t="shared" si="21"/>
        <v>6577</v>
      </c>
      <c r="N28" s="19">
        <f t="shared" si="22"/>
        <v>2336</v>
      </c>
      <c r="P28" s="26">
        <f t="shared" si="5"/>
        <v>8.4431361702127656</v>
      </c>
      <c r="Q28" s="26">
        <f t="shared" si="5"/>
        <v>4.841791489361702</v>
      </c>
      <c r="R28" s="26"/>
      <c r="S28" s="21">
        <f t="shared" si="6"/>
        <v>9.1694048936170205</v>
      </c>
      <c r="T28" s="21"/>
      <c r="U28" s="22">
        <f t="shared" si="7"/>
        <v>0.53684680851063815</v>
      </c>
      <c r="V28" s="22">
        <f t="shared" si="7"/>
        <v>0.30785957446808504</v>
      </c>
      <c r="W28" s="22"/>
      <c r="X28" s="23">
        <f t="shared" si="8"/>
        <v>0.58302574468085089</v>
      </c>
      <c r="Y28" s="23"/>
      <c r="Z28" s="24">
        <f t="shared" si="9"/>
        <v>0.24402127659574474</v>
      </c>
      <c r="AA28" s="24">
        <f t="shared" si="9"/>
        <v>0.139936170212766</v>
      </c>
      <c r="AB28" s="24"/>
      <c r="AC28" s="21">
        <f t="shared" si="10"/>
        <v>0.26501170212765962</v>
      </c>
    </row>
    <row r="29" spans="1:29" s="15" customFormat="1" ht="15">
      <c r="A29" s="15" t="str">
        <f t="shared" si="18"/>
        <v>SWVI 21/121_2010_JUL</v>
      </c>
      <c r="B29" s="16">
        <v>2010</v>
      </c>
      <c r="C29" s="15" t="s">
        <v>37</v>
      </c>
      <c r="D29" s="38" t="s">
        <v>652</v>
      </c>
      <c r="E29" s="25">
        <v>64</v>
      </c>
      <c r="F29" s="30"/>
      <c r="G29" s="18">
        <v>0</v>
      </c>
      <c r="H29" s="18">
        <v>1.0096874999999998E-2</v>
      </c>
      <c r="I29" s="18">
        <v>2.1729687499999997E-2</v>
      </c>
      <c r="J29" s="18"/>
      <c r="K29" s="19">
        <f t="shared" si="19"/>
        <v>554</v>
      </c>
      <c r="L29" s="19">
        <f t="shared" si="20"/>
        <v>1534</v>
      </c>
      <c r="M29" s="19">
        <f t="shared" si="21"/>
        <v>583</v>
      </c>
      <c r="N29" s="19">
        <f t="shared" si="22"/>
        <v>138</v>
      </c>
      <c r="P29" s="26">
        <f t="shared" si="5"/>
        <v>0</v>
      </c>
      <c r="Q29" s="26">
        <f t="shared" si="5"/>
        <v>0</v>
      </c>
      <c r="R29" s="26"/>
      <c r="S29" s="21">
        <f t="shared" si="6"/>
        <v>0</v>
      </c>
      <c r="T29" s="21"/>
      <c r="U29" s="22">
        <f t="shared" si="7"/>
        <v>15.488606249999997</v>
      </c>
      <c r="V29" s="22">
        <f t="shared" si="7"/>
        <v>5.8864781249999991</v>
      </c>
      <c r="W29" s="22"/>
      <c r="X29" s="23">
        <f t="shared" si="8"/>
        <v>16.371577968749996</v>
      </c>
      <c r="Y29" s="23"/>
      <c r="Z29" s="24">
        <f t="shared" si="9"/>
        <v>33.333340624999998</v>
      </c>
      <c r="AA29" s="24">
        <f t="shared" si="9"/>
        <v>12.668407812499998</v>
      </c>
      <c r="AB29" s="24"/>
      <c r="AC29" s="21">
        <f t="shared" si="10"/>
        <v>35.233601796875</v>
      </c>
    </row>
    <row r="30" spans="1:29" s="15" customFormat="1" ht="15">
      <c r="A30" s="15" t="str">
        <f t="shared" si="18"/>
        <v>NWVI_2010_AUG</v>
      </c>
      <c r="B30" s="16">
        <v>2010</v>
      </c>
      <c r="C30" s="15" t="s">
        <v>38</v>
      </c>
      <c r="D30" s="38" t="s">
        <v>36</v>
      </c>
      <c r="E30" s="25">
        <v>11</v>
      </c>
      <c r="F30" s="30"/>
      <c r="G30" s="18">
        <v>0</v>
      </c>
      <c r="H30" s="18">
        <v>0</v>
      </c>
      <c r="I30" s="18">
        <v>0</v>
      </c>
      <c r="J30" s="18"/>
      <c r="K30" s="19">
        <f t="shared" si="19"/>
        <v>3222</v>
      </c>
      <c r="L30" s="19">
        <f t="shared" si="20"/>
        <v>5655</v>
      </c>
      <c r="M30" s="19">
        <f t="shared" si="21"/>
        <v>8425</v>
      </c>
      <c r="N30" s="19">
        <f t="shared" si="22"/>
        <v>1320</v>
      </c>
      <c r="P30" s="26">
        <f t="shared" si="5"/>
        <v>0</v>
      </c>
      <c r="Q30" s="26">
        <f t="shared" si="5"/>
        <v>0</v>
      </c>
      <c r="R30" s="26"/>
      <c r="S30" s="21">
        <f t="shared" si="6"/>
        <v>0</v>
      </c>
      <c r="T30" s="21"/>
      <c r="U30" s="22">
        <f t="shared" si="7"/>
        <v>0</v>
      </c>
      <c r="V30" s="22">
        <f t="shared" si="7"/>
        <v>0</v>
      </c>
      <c r="W30" s="22"/>
      <c r="X30" s="23">
        <f t="shared" si="8"/>
        <v>0</v>
      </c>
      <c r="Y30" s="23"/>
      <c r="Z30" s="24">
        <f t="shared" si="9"/>
        <v>0</v>
      </c>
      <c r="AA30" s="24">
        <f t="shared" si="9"/>
        <v>0</v>
      </c>
      <c r="AB30" s="24"/>
      <c r="AC30" s="21">
        <f t="shared" si="10"/>
        <v>0</v>
      </c>
    </row>
    <row r="31" spans="1:29" s="15" customFormat="1" ht="15">
      <c r="A31" s="15" t="str">
        <f t="shared" si="18"/>
        <v>SWVI 123/124_2010_AUG</v>
      </c>
      <c r="B31" s="16">
        <v>2010</v>
      </c>
      <c r="C31" s="15" t="s">
        <v>38</v>
      </c>
      <c r="D31" s="38" t="s">
        <v>651</v>
      </c>
      <c r="E31" s="25">
        <v>71</v>
      </c>
      <c r="F31" s="30"/>
      <c r="G31" s="18">
        <v>0</v>
      </c>
      <c r="H31" s="18">
        <v>9.5774647887323944E-5</v>
      </c>
      <c r="I31" s="18">
        <v>3.0985915492957744E-5</v>
      </c>
      <c r="J31" s="18"/>
      <c r="K31" s="19">
        <f t="shared" si="19"/>
        <v>4569</v>
      </c>
      <c r="L31" s="19">
        <f t="shared" si="20"/>
        <v>14540</v>
      </c>
      <c r="M31" s="19">
        <f t="shared" si="21"/>
        <v>7589</v>
      </c>
      <c r="N31" s="19">
        <f t="shared" si="22"/>
        <v>799</v>
      </c>
      <c r="P31" s="26">
        <f t="shared" si="5"/>
        <v>0</v>
      </c>
      <c r="Q31" s="26">
        <f t="shared" si="5"/>
        <v>0</v>
      </c>
      <c r="R31" s="26"/>
      <c r="S31" s="21">
        <f t="shared" si="6"/>
        <v>0</v>
      </c>
      <c r="T31" s="21"/>
      <c r="U31" s="22">
        <f t="shared" si="7"/>
        <v>1.3925633802816901</v>
      </c>
      <c r="V31" s="22">
        <f t="shared" si="7"/>
        <v>0.72683380281690146</v>
      </c>
      <c r="W31" s="22"/>
      <c r="X31" s="23">
        <f t="shared" si="8"/>
        <v>1.5015884507042254</v>
      </c>
      <c r="Y31" s="23"/>
      <c r="Z31" s="24">
        <f t="shared" si="9"/>
        <v>0.4505352112676056</v>
      </c>
      <c r="AA31" s="24">
        <f t="shared" si="9"/>
        <v>0.23515211267605632</v>
      </c>
      <c r="AB31" s="24"/>
      <c r="AC31" s="21">
        <f t="shared" si="10"/>
        <v>0.48580802816901403</v>
      </c>
    </row>
    <row r="32" spans="1:29" s="15" customFormat="1" ht="15">
      <c r="A32" s="15" t="str">
        <f t="shared" si="18"/>
        <v>SWVI 21/121_2010_AUG</v>
      </c>
      <c r="B32" s="16">
        <v>2010</v>
      </c>
      <c r="C32" s="15" t="s">
        <v>38</v>
      </c>
      <c r="D32" s="38" t="s">
        <v>652</v>
      </c>
      <c r="E32" s="25">
        <v>59</v>
      </c>
      <c r="F32" s="30"/>
      <c r="G32" s="18">
        <v>3.5593220338983052E-4</v>
      </c>
      <c r="H32" s="18">
        <v>3.7118644067796609E-4</v>
      </c>
      <c r="I32" s="18">
        <v>2.3559322033898309E-4</v>
      </c>
      <c r="J32" s="18"/>
      <c r="K32" s="19">
        <f t="shared" si="19"/>
        <v>956</v>
      </c>
      <c r="L32" s="19">
        <f t="shared" si="20"/>
        <v>1767</v>
      </c>
      <c r="M32" s="19">
        <f t="shared" si="21"/>
        <v>449</v>
      </c>
      <c r="N32" s="19">
        <f t="shared" si="22"/>
        <v>39</v>
      </c>
      <c r="P32" s="26">
        <f t="shared" si="5"/>
        <v>0.62893220338983058</v>
      </c>
      <c r="Q32" s="26">
        <f t="shared" si="5"/>
        <v>0.15981355932203389</v>
      </c>
      <c r="R32" s="26"/>
      <c r="S32" s="21">
        <f t="shared" si="6"/>
        <v>0.65290423728813562</v>
      </c>
      <c r="T32" s="21"/>
      <c r="U32" s="22">
        <f t="shared" si="7"/>
        <v>0.65588644067796609</v>
      </c>
      <c r="V32" s="22">
        <f t="shared" si="7"/>
        <v>0.16666271186440679</v>
      </c>
      <c r="W32" s="22"/>
      <c r="X32" s="23">
        <f t="shared" si="8"/>
        <v>0.68088584745762715</v>
      </c>
      <c r="Y32" s="23"/>
      <c r="Z32" s="24">
        <f t="shared" si="9"/>
        <v>0.41629322033898314</v>
      </c>
      <c r="AA32" s="24">
        <f t="shared" si="9"/>
        <v>0.10578135593220341</v>
      </c>
      <c r="AB32" s="24"/>
      <c r="AC32" s="21">
        <f t="shared" si="10"/>
        <v>0.43216042372881364</v>
      </c>
    </row>
    <row r="33" spans="1:29" s="15" customFormat="1" ht="15">
      <c r="A33" s="15" t="str">
        <f t="shared" ref="A33:A38" si="23">CONCATENATE(D33,"_",B33,"_",C33)</f>
        <v>NWVI_2010_SEP</v>
      </c>
      <c r="B33" s="16">
        <v>2010</v>
      </c>
      <c r="C33" s="15" t="s">
        <v>40</v>
      </c>
      <c r="D33" s="38" t="s">
        <v>36</v>
      </c>
      <c r="E33" s="25">
        <v>0</v>
      </c>
      <c r="F33" s="30"/>
      <c r="G33" s="18"/>
      <c r="H33" s="18"/>
      <c r="I33" s="18"/>
      <c r="J33" s="18"/>
      <c r="K33" s="19">
        <f t="shared" si="19"/>
        <v>26</v>
      </c>
      <c r="L33" s="19">
        <f t="shared" si="20"/>
        <v>97</v>
      </c>
      <c r="M33" s="19">
        <f t="shared" si="21"/>
        <v>250</v>
      </c>
      <c r="N33" s="19">
        <f t="shared" si="22"/>
        <v>9</v>
      </c>
      <c r="P33" s="26"/>
      <c r="Q33" s="26"/>
      <c r="R33" s="26"/>
      <c r="S33" s="21"/>
      <c r="T33" s="21"/>
      <c r="U33" s="22"/>
      <c r="V33" s="22"/>
      <c r="W33" s="22"/>
      <c r="X33" s="23"/>
      <c r="Y33" s="23"/>
      <c r="Z33" s="24"/>
      <c r="AA33" s="24"/>
      <c r="AB33" s="24"/>
      <c r="AC33" s="21"/>
    </row>
    <row r="34" spans="1:29" s="15" customFormat="1" ht="15">
      <c r="A34" s="15" t="str">
        <f t="shared" si="23"/>
        <v>SWVI_2010_SEP</v>
      </c>
      <c r="B34" s="16">
        <v>2010</v>
      </c>
      <c r="C34" s="15" t="s">
        <v>40</v>
      </c>
      <c r="D34" s="38" t="s">
        <v>39</v>
      </c>
      <c r="E34" s="25">
        <v>0</v>
      </c>
      <c r="F34" s="30"/>
      <c r="G34" s="18"/>
      <c r="H34" s="18"/>
      <c r="I34" s="18"/>
      <c r="J34" s="18"/>
      <c r="K34" s="19">
        <f t="shared" si="19"/>
        <v>964</v>
      </c>
      <c r="L34" s="19">
        <f t="shared" si="20"/>
        <v>2172</v>
      </c>
      <c r="M34" s="19">
        <f t="shared" si="21"/>
        <v>1856</v>
      </c>
      <c r="N34" s="19">
        <f t="shared" si="22"/>
        <v>145</v>
      </c>
      <c r="P34" s="26"/>
      <c r="Q34" s="26"/>
      <c r="R34" s="26"/>
      <c r="S34" s="21"/>
      <c r="T34" s="21"/>
      <c r="U34" s="22"/>
      <c r="V34" s="22"/>
      <c r="W34" s="22"/>
      <c r="X34" s="23"/>
      <c r="Y34" s="23"/>
      <c r="Z34" s="24"/>
      <c r="AA34" s="24"/>
      <c r="AB34" s="24"/>
      <c r="AC34" s="21"/>
    </row>
    <row r="35" spans="1:29" s="15" customFormat="1" ht="15">
      <c r="A35" s="15" t="str">
        <f t="shared" si="23"/>
        <v>NWVI_2011_MAY</v>
      </c>
      <c r="B35" s="40">
        <v>2011</v>
      </c>
      <c r="C35" s="15" t="s">
        <v>41</v>
      </c>
      <c r="D35" s="38" t="s">
        <v>36</v>
      </c>
      <c r="E35" s="17">
        <v>0</v>
      </c>
      <c r="F35" s="30"/>
      <c r="G35" s="18"/>
      <c r="H35" s="18"/>
      <c r="I35" s="18"/>
      <c r="J35" s="18"/>
      <c r="K35" s="19"/>
      <c r="L35" s="19"/>
      <c r="M35" s="19"/>
      <c r="N35" s="19"/>
      <c r="P35" s="26"/>
      <c r="Q35" s="26"/>
      <c r="R35" s="26"/>
      <c r="S35" s="21"/>
      <c r="T35" s="21"/>
      <c r="U35" s="22"/>
      <c r="V35" s="22"/>
      <c r="W35" s="22"/>
      <c r="X35" s="23"/>
      <c r="Y35" s="23"/>
      <c r="Z35" s="24"/>
      <c r="AA35" s="24"/>
      <c r="AB35" s="24"/>
      <c r="AC35" s="21"/>
    </row>
    <row r="36" spans="1:29" s="15" customFormat="1" ht="15">
      <c r="A36" s="15" t="str">
        <f t="shared" si="23"/>
        <v>SWVI_2011_MAY</v>
      </c>
      <c r="B36" s="40">
        <v>2011</v>
      </c>
      <c r="C36" s="15" t="s">
        <v>41</v>
      </c>
      <c r="D36" s="38" t="s">
        <v>39</v>
      </c>
      <c r="E36" s="17">
        <v>0</v>
      </c>
      <c r="F36" s="30"/>
      <c r="G36" s="18"/>
      <c r="H36" s="18"/>
      <c r="I36" s="18"/>
      <c r="J36" s="18"/>
      <c r="K36" s="19"/>
      <c r="L36" s="19"/>
      <c r="M36" s="19"/>
      <c r="N36" s="19"/>
      <c r="P36" s="26"/>
      <c r="Q36" s="26"/>
      <c r="R36" s="26"/>
      <c r="S36" s="21"/>
      <c r="T36" s="21"/>
      <c r="U36" s="22"/>
      <c r="V36" s="22"/>
      <c r="W36" s="22"/>
      <c r="X36" s="23"/>
      <c r="Y36" s="23"/>
      <c r="Z36" s="24"/>
      <c r="AA36" s="24"/>
      <c r="AB36" s="24"/>
      <c r="AC36" s="21"/>
    </row>
    <row r="37" spans="1:29" s="15" customFormat="1" ht="15">
      <c r="A37" s="15" t="str">
        <f t="shared" si="23"/>
        <v>NWVI_2011_JUN</v>
      </c>
      <c r="B37" s="16">
        <v>2011</v>
      </c>
      <c r="C37" s="15" t="s">
        <v>35</v>
      </c>
      <c r="D37" s="38" t="s">
        <v>36</v>
      </c>
      <c r="E37" s="25">
        <v>0</v>
      </c>
      <c r="F37" s="30"/>
      <c r="G37" s="18"/>
      <c r="H37" s="18"/>
      <c r="I37" s="18"/>
      <c r="J37" s="18"/>
      <c r="K37" s="19">
        <f t="shared" ref="K37:K44" si="24">VLOOKUP($A37,C_MONTH,6,FALSE)</f>
        <v>244</v>
      </c>
      <c r="L37" s="19">
        <f t="shared" ref="L37:L44" si="25">VLOOKUP($A37,C_MONTH,7,FALSE)</f>
        <v>365</v>
      </c>
      <c r="M37" s="19">
        <f t="shared" ref="M37:M44" si="26">VLOOKUP($A37,C_MONTH,8,FALSE)</f>
        <v>68</v>
      </c>
      <c r="N37" s="19">
        <f t="shared" ref="N37:N44" si="27">VLOOKUP($A37,C_MONTH,9,FALSE)</f>
        <v>39</v>
      </c>
      <c r="P37" s="26"/>
      <c r="Q37" s="26"/>
      <c r="R37" s="26"/>
      <c r="S37" s="21"/>
      <c r="T37" s="21"/>
      <c r="U37" s="22"/>
      <c r="V37" s="22"/>
      <c r="W37" s="22"/>
      <c r="X37" s="23"/>
      <c r="Y37" s="23"/>
      <c r="Z37" s="24"/>
      <c r="AA37" s="24"/>
      <c r="AB37" s="24"/>
      <c r="AC37" s="21"/>
    </row>
    <row r="38" spans="1:29" s="15" customFormat="1" ht="15">
      <c r="A38" s="15" t="str">
        <f t="shared" si="23"/>
        <v>SWVI_2011_JUN</v>
      </c>
      <c r="B38" s="16">
        <v>2011</v>
      </c>
      <c r="C38" s="15" t="s">
        <v>35</v>
      </c>
      <c r="D38" s="38" t="s">
        <v>39</v>
      </c>
      <c r="E38" s="25">
        <v>0</v>
      </c>
      <c r="F38" s="30"/>
      <c r="G38" s="18"/>
      <c r="H38" s="18"/>
      <c r="I38" s="18"/>
      <c r="J38" s="18"/>
      <c r="K38" s="19">
        <f t="shared" si="24"/>
        <v>1762</v>
      </c>
      <c r="L38" s="19">
        <f t="shared" si="25"/>
        <v>5470</v>
      </c>
      <c r="M38" s="19">
        <f t="shared" si="26"/>
        <v>1608</v>
      </c>
      <c r="N38" s="19">
        <f t="shared" si="27"/>
        <v>1147</v>
      </c>
      <c r="P38" s="26"/>
      <c r="Q38" s="26"/>
      <c r="R38" s="26"/>
      <c r="S38" s="21"/>
      <c r="T38" s="21"/>
      <c r="U38" s="22"/>
      <c r="V38" s="22"/>
      <c r="W38" s="22"/>
      <c r="X38" s="23"/>
      <c r="Y38" s="23"/>
      <c r="Z38" s="24"/>
      <c r="AA38" s="24"/>
      <c r="AB38" s="24"/>
      <c r="AC38" s="21"/>
    </row>
    <row r="39" spans="1:29" s="15" customFormat="1" ht="15">
      <c r="A39" s="15" t="str">
        <f>CONCATENATE(D39,"_",B39,"_",C39)</f>
        <v>NWVI_2011_JUL</v>
      </c>
      <c r="B39" s="16">
        <v>2011</v>
      </c>
      <c r="C39" s="15" t="s">
        <v>37</v>
      </c>
      <c r="D39" s="38" t="s">
        <v>36</v>
      </c>
      <c r="E39" s="25">
        <v>45</v>
      </c>
      <c r="F39" s="30"/>
      <c r="G39" s="18">
        <v>5.3333333333333333E-5</v>
      </c>
      <c r="H39" s="18">
        <v>0</v>
      </c>
      <c r="I39" s="18">
        <v>0</v>
      </c>
      <c r="J39" s="18"/>
      <c r="K39" s="19">
        <f t="shared" si="24"/>
        <v>2608</v>
      </c>
      <c r="L39" s="19">
        <f t="shared" si="25"/>
        <v>5627</v>
      </c>
      <c r="M39" s="19">
        <f t="shared" si="26"/>
        <v>808</v>
      </c>
      <c r="N39" s="19">
        <f t="shared" si="27"/>
        <v>299</v>
      </c>
      <c r="P39" s="26">
        <f t="shared" si="5"/>
        <v>0.30010666666666669</v>
      </c>
      <c r="Q39" s="26">
        <f t="shared" si="5"/>
        <v>4.3093333333333331E-2</v>
      </c>
      <c r="R39" s="26"/>
      <c r="S39" s="21">
        <f t="shared" si="6"/>
        <v>0.30657066666666671</v>
      </c>
      <c r="T39" s="21"/>
      <c r="U39" s="22">
        <f t="shared" si="7"/>
        <v>0</v>
      </c>
      <c r="V39" s="22">
        <f t="shared" si="7"/>
        <v>0</v>
      </c>
      <c r="W39" s="22"/>
      <c r="X39" s="23">
        <f t="shared" si="8"/>
        <v>0</v>
      </c>
      <c r="Y39" s="23"/>
      <c r="Z39" s="24">
        <f t="shared" si="9"/>
        <v>0</v>
      </c>
      <c r="AA39" s="24">
        <f t="shared" si="9"/>
        <v>0</v>
      </c>
      <c r="AB39" s="24"/>
      <c r="AC39" s="21">
        <f t="shared" si="10"/>
        <v>0</v>
      </c>
    </row>
    <row r="40" spans="1:29" s="15" customFormat="1" ht="15">
      <c r="A40" s="15" t="str">
        <f>CONCATENATE(D40,"_",B40,"_",C40)</f>
        <v>SWVI_2011_JUL</v>
      </c>
      <c r="B40" s="16">
        <v>2011</v>
      </c>
      <c r="C40" s="15" t="s">
        <v>37</v>
      </c>
      <c r="D40" s="38" t="s">
        <v>39</v>
      </c>
      <c r="E40" s="25">
        <v>84</v>
      </c>
      <c r="F40" s="30"/>
      <c r="G40" s="18">
        <v>4.6047619047619049E-3</v>
      </c>
      <c r="H40" s="18">
        <v>1.1904761904761905E-5</v>
      </c>
      <c r="I40" s="18">
        <v>2.4107142857142855E-2</v>
      </c>
      <c r="J40" s="18"/>
      <c r="K40" s="19">
        <f t="shared" si="24"/>
        <v>4849</v>
      </c>
      <c r="L40" s="19">
        <f t="shared" si="25"/>
        <v>18459</v>
      </c>
      <c r="M40" s="19">
        <f t="shared" si="26"/>
        <v>7922</v>
      </c>
      <c r="N40" s="19">
        <f t="shared" si="27"/>
        <v>5096</v>
      </c>
      <c r="P40" s="26">
        <f t="shared" si="5"/>
        <v>84.999300000000005</v>
      </c>
      <c r="Q40" s="26">
        <f t="shared" si="5"/>
        <v>36.478923809523813</v>
      </c>
      <c r="R40" s="26"/>
      <c r="S40" s="21">
        <f t="shared" si="6"/>
        <v>90.471138571428583</v>
      </c>
      <c r="T40" s="21"/>
      <c r="U40" s="22">
        <f t="shared" si="7"/>
        <v>0.21975</v>
      </c>
      <c r="V40" s="22">
        <f t="shared" si="7"/>
        <v>9.4309523809523815E-2</v>
      </c>
      <c r="W40" s="22"/>
      <c r="X40" s="23">
        <f t="shared" si="8"/>
        <v>0.23389642857142856</v>
      </c>
      <c r="Y40" s="23"/>
      <c r="Z40" s="24">
        <f t="shared" si="9"/>
        <v>444.99374999999998</v>
      </c>
      <c r="AA40" s="24">
        <f t="shared" si="9"/>
        <v>190.97678571428568</v>
      </c>
      <c r="AB40" s="24"/>
      <c r="AC40" s="21">
        <f t="shared" si="10"/>
        <v>473.64026785714282</v>
      </c>
    </row>
    <row r="41" spans="1:29" s="15" customFormat="1" ht="15">
      <c r="A41" s="15" t="str">
        <f>CONCATENATE(D41,"_",B41,"_",C41)</f>
        <v>NWVI_2011_AUG</v>
      </c>
      <c r="B41" s="16">
        <v>2011</v>
      </c>
      <c r="C41" s="15" t="s">
        <v>38</v>
      </c>
      <c r="D41" s="38" t="s">
        <v>36</v>
      </c>
      <c r="E41" s="25">
        <v>64</v>
      </c>
      <c r="F41" s="30"/>
      <c r="G41" s="18">
        <v>7.6249999999999994E-4</v>
      </c>
      <c r="H41" s="18">
        <v>1.609375E-4</v>
      </c>
      <c r="I41" s="18">
        <v>7.8125000000000002E-6</v>
      </c>
      <c r="J41" s="18"/>
      <c r="K41" s="19">
        <f t="shared" si="24"/>
        <v>4169</v>
      </c>
      <c r="L41" s="19">
        <f t="shared" si="25"/>
        <v>10205</v>
      </c>
      <c r="M41" s="19">
        <f t="shared" si="26"/>
        <v>518</v>
      </c>
      <c r="N41" s="19">
        <f t="shared" si="27"/>
        <v>577</v>
      </c>
      <c r="P41" s="26">
        <f t="shared" si="5"/>
        <v>7.7813124999999994</v>
      </c>
      <c r="Q41" s="26">
        <f t="shared" si="5"/>
        <v>0.39497499999999997</v>
      </c>
      <c r="R41" s="26"/>
      <c r="S41" s="21">
        <f t="shared" si="6"/>
        <v>7.8405587499999996</v>
      </c>
      <c r="T41" s="21"/>
      <c r="U41" s="22">
        <f t="shared" si="7"/>
        <v>1.6423671875000001</v>
      </c>
      <c r="V41" s="22">
        <f t="shared" si="7"/>
        <v>8.3365624999999999E-2</v>
      </c>
      <c r="W41" s="22"/>
      <c r="X41" s="23">
        <f t="shared" si="8"/>
        <v>1.65487203125</v>
      </c>
      <c r="Y41" s="23"/>
      <c r="Z41" s="24">
        <f t="shared" si="9"/>
        <v>7.9726562500000001E-2</v>
      </c>
      <c r="AA41" s="24">
        <f t="shared" si="9"/>
        <v>4.0468750000000001E-3</v>
      </c>
      <c r="AB41" s="24"/>
      <c r="AC41" s="21">
        <f t="shared" si="10"/>
        <v>8.0333593750000001E-2</v>
      </c>
    </row>
    <row r="42" spans="1:29" s="15" customFormat="1" ht="15">
      <c r="A42" s="15" t="str">
        <f>CONCATENATE(D42,"_",B42,"_",C42)</f>
        <v>SWVI_2011_AUG</v>
      </c>
      <c r="B42" s="16">
        <v>2011</v>
      </c>
      <c r="C42" s="15" t="s">
        <v>38</v>
      </c>
      <c r="D42" s="38" t="s">
        <v>39</v>
      </c>
      <c r="E42" s="25">
        <v>80</v>
      </c>
      <c r="F42" s="30"/>
      <c r="G42" s="18">
        <v>1.0874999999999999E-4</v>
      </c>
      <c r="H42" s="18">
        <v>1.0499999999999999E-4</v>
      </c>
      <c r="I42" s="18">
        <v>1.6249999999999999E-4</v>
      </c>
      <c r="J42" s="18"/>
      <c r="K42" s="19">
        <f t="shared" si="24"/>
        <v>7423</v>
      </c>
      <c r="L42" s="19">
        <f t="shared" si="25"/>
        <v>23852</v>
      </c>
      <c r="M42" s="19">
        <f t="shared" si="26"/>
        <v>8924</v>
      </c>
      <c r="N42" s="19">
        <f t="shared" si="27"/>
        <v>2077</v>
      </c>
      <c r="P42" s="26">
        <f t="shared" si="5"/>
        <v>2.5939049999999999</v>
      </c>
      <c r="Q42" s="26">
        <f t="shared" si="5"/>
        <v>0.97048499999999993</v>
      </c>
      <c r="R42" s="26"/>
      <c r="S42" s="21">
        <f t="shared" si="6"/>
        <v>2.7394777499999998</v>
      </c>
      <c r="T42" s="21"/>
      <c r="U42" s="22">
        <f t="shared" si="7"/>
        <v>2.5044599999999999</v>
      </c>
      <c r="V42" s="22">
        <f t="shared" si="7"/>
        <v>0.93701999999999996</v>
      </c>
      <c r="W42" s="22"/>
      <c r="X42" s="23">
        <f t="shared" si="8"/>
        <v>2.6450130000000001</v>
      </c>
      <c r="Y42" s="23"/>
      <c r="Z42" s="24">
        <f t="shared" si="9"/>
        <v>3.87595</v>
      </c>
      <c r="AA42" s="24">
        <f t="shared" si="9"/>
        <v>1.4501499999999998</v>
      </c>
      <c r="AB42" s="24"/>
      <c r="AC42" s="21">
        <f t="shared" si="10"/>
        <v>4.0934724999999998</v>
      </c>
    </row>
    <row r="43" spans="1:29" s="15" customFormat="1" ht="15">
      <c r="A43" s="15" t="str">
        <f t="shared" ref="A43:A50" si="28">CONCATENATE(D43,"_",B43,"_",C43)</f>
        <v>NWVI_2011_SEP</v>
      </c>
      <c r="B43" s="16">
        <v>2011</v>
      </c>
      <c r="C43" s="15" t="s">
        <v>40</v>
      </c>
      <c r="D43" s="38" t="s">
        <v>36</v>
      </c>
      <c r="E43" s="25">
        <v>0</v>
      </c>
      <c r="F43" s="30"/>
      <c r="G43" s="18"/>
      <c r="H43" s="18"/>
      <c r="I43" s="18"/>
      <c r="J43" s="18"/>
      <c r="K43" s="19">
        <f t="shared" si="24"/>
        <v>118</v>
      </c>
      <c r="L43" s="19">
        <f t="shared" si="25"/>
        <v>156</v>
      </c>
      <c r="M43" s="19">
        <f t="shared" si="26"/>
        <v>27</v>
      </c>
      <c r="N43" s="19">
        <f t="shared" si="27"/>
        <v>21</v>
      </c>
      <c r="P43" s="26"/>
      <c r="Q43" s="26"/>
      <c r="R43" s="26"/>
      <c r="S43" s="21"/>
      <c r="T43" s="21"/>
      <c r="U43" s="22"/>
      <c r="V43" s="22"/>
      <c r="W43" s="22"/>
      <c r="X43" s="23"/>
      <c r="Y43" s="23"/>
      <c r="Z43" s="24"/>
      <c r="AA43" s="24"/>
      <c r="AB43" s="24"/>
      <c r="AC43" s="21"/>
    </row>
    <row r="44" spans="1:29" s="15" customFormat="1" ht="15">
      <c r="A44" s="15" t="str">
        <f t="shared" si="28"/>
        <v>SWVI_2011_SEP</v>
      </c>
      <c r="B44" s="16">
        <v>2011</v>
      </c>
      <c r="C44" s="15" t="s">
        <v>40</v>
      </c>
      <c r="D44" s="38" t="s">
        <v>39</v>
      </c>
      <c r="E44" s="25">
        <v>0</v>
      </c>
      <c r="F44" s="30"/>
      <c r="G44" s="18"/>
      <c r="H44" s="18"/>
      <c r="I44" s="18"/>
      <c r="J44" s="18"/>
      <c r="K44" s="19">
        <f t="shared" si="24"/>
        <v>1560</v>
      </c>
      <c r="L44" s="19">
        <f t="shared" si="25"/>
        <v>4236</v>
      </c>
      <c r="M44" s="19">
        <f t="shared" si="26"/>
        <v>1206</v>
      </c>
      <c r="N44" s="19">
        <f t="shared" si="27"/>
        <v>512</v>
      </c>
      <c r="P44" s="26"/>
      <c r="Q44" s="26"/>
      <c r="R44" s="26"/>
      <c r="S44" s="21"/>
      <c r="T44" s="21"/>
      <c r="U44" s="22"/>
      <c r="V44" s="22"/>
      <c r="W44" s="22"/>
      <c r="X44" s="23"/>
      <c r="Y44" s="23"/>
      <c r="Z44" s="24"/>
      <c r="AA44" s="24"/>
      <c r="AB44" s="24"/>
      <c r="AC44" s="21"/>
    </row>
    <row r="45" spans="1:29" s="15" customFormat="1" ht="15">
      <c r="A45" s="15" t="str">
        <f t="shared" si="28"/>
        <v>NWVI_2012_MAY</v>
      </c>
      <c r="B45" s="40">
        <v>2012</v>
      </c>
      <c r="C45" s="15" t="s">
        <v>41</v>
      </c>
      <c r="D45" s="38" t="s">
        <v>36</v>
      </c>
      <c r="E45" s="17">
        <v>0</v>
      </c>
      <c r="F45" s="30"/>
      <c r="G45" s="18"/>
      <c r="H45" s="18"/>
      <c r="I45" s="18"/>
      <c r="J45" s="18"/>
      <c r="K45" s="19"/>
      <c r="L45" s="19"/>
      <c r="M45" s="19"/>
      <c r="N45" s="19"/>
      <c r="P45" s="26"/>
      <c r="Q45" s="26"/>
      <c r="R45" s="26"/>
      <c r="S45" s="21"/>
      <c r="T45" s="21"/>
      <c r="U45" s="22"/>
      <c r="V45" s="22"/>
      <c r="W45" s="22"/>
      <c r="X45" s="23"/>
      <c r="Y45" s="23"/>
      <c r="Z45" s="24"/>
      <c r="AA45" s="24"/>
      <c r="AB45" s="24"/>
      <c r="AC45" s="21"/>
    </row>
    <row r="46" spans="1:29" s="15" customFormat="1" ht="15">
      <c r="A46" s="15" t="str">
        <f t="shared" si="28"/>
        <v>SWVI_2012_MAY</v>
      </c>
      <c r="B46" s="40">
        <v>2012</v>
      </c>
      <c r="C46" s="15" t="s">
        <v>41</v>
      </c>
      <c r="D46" s="38" t="s">
        <v>39</v>
      </c>
      <c r="E46" s="17">
        <v>0</v>
      </c>
      <c r="F46" s="30"/>
      <c r="G46" s="18"/>
      <c r="H46" s="18"/>
      <c r="I46" s="18"/>
      <c r="J46" s="18"/>
      <c r="K46" s="19">
        <f t="shared" ref="K46:K54" si="29">VLOOKUP($A46,C_MONTH,6,FALSE)</f>
        <v>37</v>
      </c>
      <c r="L46" s="19">
        <f t="shared" ref="L46:L54" si="30">VLOOKUP($A46,C_MONTH,7,FALSE)</f>
        <v>41</v>
      </c>
      <c r="M46" s="19">
        <f t="shared" ref="M46:M54" si="31">VLOOKUP($A46,C_MONTH,8,FALSE)</f>
        <v>0</v>
      </c>
      <c r="N46" s="19">
        <f t="shared" ref="N46:N54" si="32">VLOOKUP($A46,C_MONTH,9,FALSE)</f>
        <v>0</v>
      </c>
      <c r="P46" s="26"/>
      <c r="Q46" s="26"/>
      <c r="R46" s="26"/>
      <c r="S46" s="21"/>
      <c r="T46" s="21"/>
      <c r="U46" s="22"/>
      <c r="V46" s="22"/>
      <c r="W46" s="22"/>
      <c r="X46" s="23"/>
      <c r="Y46" s="23"/>
      <c r="Z46" s="24"/>
      <c r="AA46" s="24"/>
      <c r="AB46" s="24"/>
      <c r="AC46" s="21"/>
    </row>
    <row r="47" spans="1:29" s="15" customFormat="1" ht="15">
      <c r="A47" s="15" t="str">
        <f t="shared" si="28"/>
        <v>NWVI_2012_JUN</v>
      </c>
      <c r="B47" s="16">
        <v>2012</v>
      </c>
      <c r="C47" s="15" t="s">
        <v>35</v>
      </c>
      <c r="D47" s="38" t="s">
        <v>36</v>
      </c>
      <c r="E47" s="25">
        <v>0</v>
      </c>
      <c r="F47" s="30"/>
      <c r="G47" s="18"/>
      <c r="H47" s="18"/>
      <c r="I47" s="18"/>
      <c r="J47" s="18"/>
      <c r="K47" s="19">
        <f t="shared" si="29"/>
        <v>1130</v>
      </c>
      <c r="L47" s="19">
        <f t="shared" si="30"/>
        <v>2707</v>
      </c>
      <c r="M47" s="19">
        <f t="shared" si="31"/>
        <v>4206</v>
      </c>
      <c r="N47" s="19">
        <f t="shared" si="32"/>
        <v>59</v>
      </c>
      <c r="P47" s="26"/>
      <c r="Q47" s="26"/>
      <c r="R47" s="26"/>
      <c r="S47" s="21"/>
      <c r="T47" s="21"/>
      <c r="U47" s="22"/>
      <c r="V47" s="22"/>
      <c r="W47" s="22"/>
      <c r="X47" s="23"/>
      <c r="Y47" s="23"/>
      <c r="Z47" s="24"/>
      <c r="AA47" s="24"/>
      <c r="AB47" s="24"/>
      <c r="AC47" s="21"/>
    </row>
    <row r="48" spans="1:29" s="15" customFormat="1" ht="15">
      <c r="A48" s="15" t="str">
        <f t="shared" si="28"/>
        <v>SWVI_2012_JUN</v>
      </c>
      <c r="B48" s="16">
        <v>2012</v>
      </c>
      <c r="C48" s="15" t="s">
        <v>35</v>
      </c>
      <c r="D48" s="38" t="s">
        <v>39</v>
      </c>
      <c r="E48" s="25">
        <v>0</v>
      </c>
      <c r="F48" s="30"/>
      <c r="G48" s="18"/>
      <c r="H48" s="18"/>
      <c r="I48" s="18"/>
      <c r="J48" s="18"/>
      <c r="K48" s="19">
        <f t="shared" si="29"/>
        <v>1812</v>
      </c>
      <c r="L48" s="19">
        <f t="shared" si="30"/>
        <v>4384</v>
      </c>
      <c r="M48" s="19">
        <f t="shared" si="31"/>
        <v>1375</v>
      </c>
      <c r="N48" s="19">
        <f t="shared" si="32"/>
        <v>686</v>
      </c>
      <c r="P48" s="26"/>
      <c r="Q48" s="26"/>
      <c r="R48" s="26"/>
      <c r="S48" s="21"/>
      <c r="T48" s="21"/>
      <c r="U48" s="22"/>
      <c r="V48" s="22"/>
      <c r="W48" s="22"/>
      <c r="X48" s="23"/>
      <c r="Y48" s="23"/>
      <c r="Z48" s="24"/>
      <c r="AA48" s="24"/>
      <c r="AB48" s="24"/>
      <c r="AC48" s="21"/>
    </row>
    <row r="49" spans="1:29" s="15" customFormat="1" ht="15">
      <c r="A49" s="15" t="str">
        <f t="shared" si="28"/>
        <v>NWVI_2012_JUL</v>
      </c>
      <c r="B49" s="16">
        <v>2012</v>
      </c>
      <c r="C49" s="15" t="s">
        <v>37</v>
      </c>
      <c r="D49" s="38" t="s">
        <v>36</v>
      </c>
      <c r="E49" s="25">
        <v>0</v>
      </c>
      <c r="F49" s="30"/>
      <c r="G49" s="18"/>
      <c r="H49" s="18"/>
      <c r="I49" s="18"/>
      <c r="J49" s="18"/>
      <c r="K49" s="19">
        <f t="shared" si="29"/>
        <v>3222</v>
      </c>
      <c r="L49" s="19">
        <f t="shared" si="30"/>
        <v>6826</v>
      </c>
      <c r="M49" s="19">
        <f t="shared" si="31"/>
        <v>6786</v>
      </c>
      <c r="N49" s="19">
        <f t="shared" si="32"/>
        <v>2020</v>
      </c>
      <c r="P49" s="26"/>
      <c r="Q49" s="26"/>
      <c r="R49" s="26"/>
      <c r="S49" s="21"/>
      <c r="T49" s="21"/>
      <c r="U49" s="22"/>
      <c r="V49" s="22"/>
      <c r="W49" s="22"/>
      <c r="X49" s="23"/>
      <c r="Y49" s="23"/>
      <c r="Z49" s="24"/>
      <c r="AA49" s="24"/>
      <c r="AB49" s="24"/>
      <c r="AC49" s="21"/>
    </row>
    <row r="50" spans="1:29" s="15" customFormat="1" ht="15">
      <c r="A50" s="15" t="str">
        <f t="shared" si="28"/>
        <v>SWVI_2012_JUL</v>
      </c>
      <c r="B50" s="16">
        <v>2012</v>
      </c>
      <c r="C50" s="15" t="s">
        <v>37</v>
      </c>
      <c r="D50" s="38" t="s">
        <v>39</v>
      </c>
      <c r="E50" s="25">
        <v>0</v>
      </c>
      <c r="F50" s="30"/>
      <c r="G50" s="18"/>
      <c r="H50" s="18"/>
      <c r="I50" s="18"/>
      <c r="J50" s="18"/>
      <c r="K50" s="19">
        <f t="shared" si="29"/>
        <v>5092</v>
      </c>
      <c r="L50" s="19">
        <f t="shared" si="30"/>
        <v>16058</v>
      </c>
      <c r="M50" s="19">
        <f t="shared" si="31"/>
        <v>6546</v>
      </c>
      <c r="N50" s="19">
        <f t="shared" si="32"/>
        <v>4589</v>
      </c>
      <c r="P50" s="26"/>
      <c r="Q50" s="26"/>
      <c r="R50" s="26"/>
      <c r="S50" s="21"/>
      <c r="T50" s="21"/>
      <c r="U50" s="22"/>
      <c r="V50" s="22"/>
      <c r="W50" s="22"/>
      <c r="X50" s="23"/>
      <c r="Y50" s="23"/>
      <c r="Z50" s="24"/>
      <c r="AA50" s="24"/>
      <c r="AB50" s="24"/>
      <c r="AC50" s="21"/>
    </row>
    <row r="51" spans="1:29" s="15" customFormat="1" ht="15">
      <c r="A51" s="15" t="str">
        <f>CONCATENATE(D51,"_",B51,"_",C51)</f>
        <v>NWVI_2012_AUG</v>
      </c>
      <c r="B51" s="16">
        <v>2012</v>
      </c>
      <c r="C51" s="15" t="s">
        <v>38</v>
      </c>
      <c r="D51" s="38" t="s">
        <v>36</v>
      </c>
      <c r="E51" s="25">
        <v>58</v>
      </c>
      <c r="F51" s="30"/>
      <c r="G51" s="18">
        <v>2.6379310344827584E-4</v>
      </c>
      <c r="H51" s="18">
        <v>7.4137931034482757E-5</v>
      </c>
      <c r="I51" s="18">
        <v>3.9655172413793107E-5</v>
      </c>
      <c r="J51" s="18"/>
      <c r="K51" s="19">
        <f t="shared" si="29"/>
        <v>4552</v>
      </c>
      <c r="L51" s="19">
        <f t="shared" si="30"/>
        <v>10040</v>
      </c>
      <c r="M51" s="19">
        <f t="shared" si="31"/>
        <v>4546</v>
      </c>
      <c r="N51" s="19">
        <f t="shared" si="32"/>
        <v>1207</v>
      </c>
      <c r="P51" s="26">
        <f t="shared" si="5"/>
        <v>2.6484827586206894</v>
      </c>
      <c r="Q51" s="26">
        <f t="shared" si="5"/>
        <v>1.199203448275862</v>
      </c>
      <c r="R51" s="26"/>
      <c r="S51" s="21">
        <f t="shared" si="6"/>
        <v>2.8283632758620687</v>
      </c>
      <c r="T51" s="21"/>
      <c r="U51" s="22">
        <f t="shared" si="7"/>
        <v>0.7443448275862069</v>
      </c>
      <c r="V51" s="22">
        <f t="shared" si="7"/>
        <v>0.33703103448275862</v>
      </c>
      <c r="W51" s="22"/>
      <c r="X51" s="23">
        <f t="shared" si="8"/>
        <v>0.79489948275862066</v>
      </c>
      <c r="Y51" s="23"/>
      <c r="Z51" s="24">
        <f t="shared" si="9"/>
        <v>0.39813793103448281</v>
      </c>
      <c r="AA51" s="24">
        <f t="shared" si="9"/>
        <v>0.18027241379310346</v>
      </c>
      <c r="AB51" s="24"/>
      <c r="AC51" s="21">
        <f t="shared" si="10"/>
        <v>0.4251787931034483</v>
      </c>
    </row>
    <row r="52" spans="1:29" s="15" customFormat="1" ht="15">
      <c r="A52" s="15" t="str">
        <f>CONCATENATE(D52,"_",B52,"_",C52)</f>
        <v>SWVI_2012_AUG</v>
      </c>
      <c r="B52" s="16">
        <v>2012</v>
      </c>
      <c r="C52" s="15" t="s">
        <v>38</v>
      </c>
      <c r="D52" s="38" t="s">
        <v>39</v>
      </c>
      <c r="E52" s="25">
        <v>65</v>
      </c>
      <c r="F52" s="30"/>
      <c r="G52" s="18">
        <v>0</v>
      </c>
      <c r="H52" s="18">
        <v>2.8461538461538468E-4</v>
      </c>
      <c r="I52" s="18">
        <v>1.5384615384615384E-5</v>
      </c>
      <c r="J52" s="18"/>
      <c r="K52" s="19">
        <f t="shared" si="29"/>
        <v>5904</v>
      </c>
      <c r="L52" s="19">
        <f t="shared" si="30"/>
        <v>15416</v>
      </c>
      <c r="M52" s="19">
        <f t="shared" si="31"/>
        <v>8615</v>
      </c>
      <c r="N52" s="19">
        <f t="shared" si="32"/>
        <v>5237</v>
      </c>
      <c r="P52" s="26">
        <f t="shared" si="5"/>
        <v>0</v>
      </c>
      <c r="Q52" s="26">
        <f t="shared" si="5"/>
        <v>0</v>
      </c>
      <c r="R52" s="26"/>
      <c r="S52" s="21">
        <f t="shared" si="6"/>
        <v>0</v>
      </c>
      <c r="T52" s="21"/>
      <c r="U52" s="22">
        <f t="shared" si="7"/>
        <v>4.3876307692307703</v>
      </c>
      <c r="V52" s="22">
        <f t="shared" si="7"/>
        <v>2.4519615384615392</v>
      </c>
      <c r="W52" s="22"/>
      <c r="X52" s="23">
        <f t="shared" si="8"/>
        <v>4.7554250000000016</v>
      </c>
      <c r="Y52" s="23"/>
      <c r="Z52" s="24">
        <f t="shared" si="9"/>
        <v>0.23716923076923074</v>
      </c>
      <c r="AA52" s="24">
        <f t="shared" si="9"/>
        <v>0.13253846153846152</v>
      </c>
      <c r="AB52" s="24"/>
      <c r="AC52" s="21">
        <f t="shared" si="10"/>
        <v>0.25704999999999995</v>
      </c>
    </row>
    <row r="53" spans="1:29" s="15" customFormat="1" ht="15">
      <c r="A53" s="15" t="str">
        <f t="shared" ref="A53:A58" si="33">CONCATENATE(D53,"_",B53,"_",C53)</f>
        <v>NWVI_2012_SEP</v>
      </c>
      <c r="B53" s="16">
        <v>2012</v>
      </c>
      <c r="C53" s="15" t="s">
        <v>40</v>
      </c>
      <c r="D53" s="38" t="s">
        <v>36</v>
      </c>
      <c r="E53" s="25">
        <v>0</v>
      </c>
      <c r="F53" s="30"/>
      <c r="G53" s="18"/>
      <c r="H53" s="18"/>
      <c r="I53" s="18"/>
      <c r="J53" s="18"/>
      <c r="K53" s="19">
        <f t="shared" si="29"/>
        <v>74</v>
      </c>
      <c r="L53" s="19">
        <f t="shared" si="30"/>
        <v>34</v>
      </c>
      <c r="M53" s="19">
        <f t="shared" si="31"/>
        <v>4</v>
      </c>
      <c r="N53" s="19">
        <f t="shared" si="32"/>
        <v>0</v>
      </c>
      <c r="P53" s="26"/>
      <c r="Q53" s="26"/>
      <c r="R53" s="26"/>
      <c r="S53" s="21"/>
      <c r="T53" s="21"/>
      <c r="U53" s="22"/>
      <c r="V53" s="22"/>
      <c r="W53" s="22"/>
      <c r="X53" s="23"/>
      <c r="Y53" s="23"/>
      <c r="Z53" s="24"/>
      <c r="AA53" s="24"/>
      <c r="AB53" s="24"/>
      <c r="AC53" s="21"/>
    </row>
    <row r="54" spans="1:29" s="15" customFormat="1" ht="15">
      <c r="A54" s="15" t="str">
        <f t="shared" si="33"/>
        <v>SWVI_2012_SEP</v>
      </c>
      <c r="B54" s="16">
        <v>2012</v>
      </c>
      <c r="C54" s="15" t="s">
        <v>40</v>
      </c>
      <c r="D54" s="38" t="s">
        <v>39</v>
      </c>
      <c r="E54" s="25">
        <v>0</v>
      </c>
      <c r="F54" s="30"/>
      <c r="G54" s="18"/>
      <c r="H54" s="18"/>
      <c r="I54" s="18"/>
      <c r="J54" s="18"/>
      <c r="K54" s="19">
        <f t="shared" si="29"/>
        <v>863</v>
      </c>
      <c r="L54" s="19">
        <f t="shared" si="30"/>
        <v>983</v>
      </c>
      <c r="M54" s="19">
        <f t="shared" si="31"/>
        <v>210</v>
      </c>
      <c r="N54" s="19">
        <f t="shared" si="32"/>
        <v>595</v>
      </c>
      <c r="P54" s="26"/>
      <c r="Q54" s="26"/>
      <c r="R54" s="26"/>
      <c r="S54" s="21"/>
      <c r="T54" s="21"/>
      <c r="U54" s="22"/>
      <c r="V54" s="22"/>
      <c r="W54" s="22"/>
      <c r="X54" s="23"/>
      <c r="Y54" s="23"/>
      <c r="Z54" s="24"/>
      <c r="AA54" s="24"/>
      <c r="AB54" s="24"/>
      <c r="AC54" s="21"/>
    </row>
    <row r="55" spans="1:29" s="15" customFormat="1" ht="15">
      <c r="A55" s="15" t="str">
        <f t="shared" si="33"/>
        <v>NWVI_2013_MAY</v>
      </c>
      <c r="B55" s="40">
        <v>2013</v>
      </c>
      <c r="C55" s="15" t="s">
        <v>41</v>
      </c>
      <c r="D55" s="38" t="s">
        <v>36</v>
      </c>
      <c r="E55" s="17">
        <v>0</v>
      </c>
      <c r="F55" s="30"/>
      <c r="G55" s="18"/>
      <c r="H55" s="18"/>
      <c r="I55" s="18"/>
      <c r="J55" s="18"/>
      <c r="K55" s="19"/>
      <c r="L55" s="19"/>
      <c r="M55" s="19"/>
      <c r="N55" s="19"/>
      <c r="P55" s="26"/>
      <c r="Q55" s="26"/>
      <c r="R55" s="26"/>
      <c r="S55" s="21"/>
      <c r="T55" s="21"/>
      <c r="U55" s="22"/>
      <c r="V55" s="22"/>
      <c r="W55" s="22"/>
      <c r="X55" s="23"/>
      <c r="Y55" s="23"/>
      <c r="Z55" s="24"/>
      <c r="AA55" s="24"/>
      <c r="AB55" s="24"/>
      <c r="AC55" s="21"/>
    </row>
    <row r="56" spans="1:29" s="15" customFormat="1" ht="15">
      <c r="A56" s="15" t="str">
        <f t="shared" si="33"/>
        <v>SWVI_2013_MAY</v>
      </c>
      <c r="B56" s="40">
        <v>2013</v>
      </c>
      <c r="C56" s="15" t="s">
        <v>41</v>
      </c>
      <c r="D56" s="38" t="s">
        <v>39</v>
      </c>
      <c r="E56" s="17">
        <v>0</v>
      </c>
      <c r="F56" s="30"/>
      <c r="G56" s="18"/>
      <c r="H56" s="18"/>
      <c r="I56" s="18"/>
      <c r="J56" s="18"/>
      <c r="K56" s="19"/>
      <c r="L56" s="19"/>
      <c r="M56" s="19"/>
      <c r="N56" s="19"/>
      <c r="P56" s="26"/>
      <c r="Q56" s="26"/>
      <c r="R56" s="26"/>
      <c r="S56" s="21"/>
      <c r="T56" s="21"/>
      <c r="U56" s="22"/>
      <c r="V56" s="22"/>
      <c r="W56" s="22"/>
      <c r="X56" s="23"/>
      <c r="Y56" s="23"/>
      <c r="Z56" s="24"/>
      <c r="AA56" s="24"/>
      <c r="AB56" s="24"/>
      <c r="AC56" s="21"/>
    </row>
    <row r="57" spans="1:29" s="15" customFormat="1" ht="15">
      <c r="A57" s="15" t="str">
        <f t="shared" si="33"/>
        <v>NWVI_2013_JUN</v>
      </c>
      <c r="B57" s="16">
        <v>2013</v>
      </c>
      <c r="C57" s="15" t="s">
        <v>35</v>
      </c>
      <c r="D57" s="38" t="s">
        <v>36</v>
      </c>
      <c r="E57" s="25">
        <v>0</v>
      </c>
      <c r="F57" s="30"/>
      <c r="G57" s="18"/>
      <c r="H57" s="18"/>
      <c r="I57" s="18"/>
      <c r="J57" s="18"/>
      <c r="K57" s="19">
        <f t="shared" ref="K57:K64" si="34">VLOOKUP($A57,C_MONTH,6,FALSE)</f>
        <v>792</v>
      </c>
      <c r="L57" s="19">
        <f t="shared" ref="L57:L64" si="35">VLOOKUP($A57,C_MONTH,7,FALSE)</f>
        <v>2206</v>
      </c>
      <c r="M57" s="19">
        <f t="shared" ref="M57:M64" si="36">VLOOKUP($A57,C_MONTH,8,FALSE)</f>
        <v>1168</v>
      </c>
      <c r="N57" s="19">
        <f t="shared" ref="N57:N64" si="37">VLOOKUP($A57,C_MONTH,9,FALSE)</f>
        <v>296</v>
      </c>
      <c r="P57" s="26"/>
      <c r="Q57" s="26"/>
      <c r="R57" s="26"/>
      <c r="S57" s="21"/>
      <c r="T57" s="21"/>
      <c r="U57" s="22"/>
      <c r="V57" s="22"/>
      <c r="W57" s="22"/>
      <c r="X57" s="23"/>
      <c r="Y57" s="23"/>
      <c r="Z57" s="24"/>
      <c r="AA57" s="24"/>
      <c r="AB57" s="24"/>
      <c r="AC57" s="21"/>
    </row>
    <row r="58" spans="1:29" s="15" customFormat="1" ht="15">
      <c r="A58" s="15" t="str">
        <f t="shared" si="33"/>
        <v>SWVI_2013_JUN</v>
      </c>
      <c r="B58" s="16">
        <v>2013</v>
      </c>
      <c r="C58" s="15" t="s">
        <v>35</v>
      </c>
      <c r="D58" s="38" t="s">
        <v>39</v>
      </c>
      <c r="E58" s="25">
        <v>0</v>
      </c>
      <c r="F58" s="30"/>
      <c r="G58" s="18"/>
      <c r="H58" s="18"/>
      <c r="I58" s="18"/>
      <c r="J58" s="18"/>
      <c r="K58" s="19">
        <f t="shared" si="34"/>
        <v>2408</v>
      </c>
      <c r="L58" s="19">
        <f t="shared" si="35"/>
        <v>7677</v>
      </c>
      <c r="M58" s="19">
        <f t="shared" si="36"/>
        <v>2639</v>
      </c>
      <c r="N58" s="19">
        <f t="shared" si="37"/>
        <v>2280</v>
      </c>
      <c r="P58" s="26"/>
      <c r="Q58" s="26"/>
      <c r="R58" s="26"/>
      <c r="S58" s="21"/>
      <c r="T58" s="21"/>
      <c r="U58" s="22"/>
      <c r="V58" s="22"/>
      <c r="W58" s="22"/>
      <c r="X58" s="23"/>
      <c r="Y58" s="23"/>
      <c r="Z58" s="24"/>
      <c r="AA58" s="24"/>
      <c r="AB58" s="24"/>
      <c r="AC58" s="21"/>
    </row>
    <row r="59" spans="1:29" s="15" customFormat="1" ht="15">
      <c r="A59" s="15" t="str">
        <f t="shared" ref="A59:A64" si="38">CONCATENATE(D59,"_",B59,"_",C59)</f>
        <v>NWVI_2013_JUL</v>
      </c>
      <c r="B59" s="16">
        <v>2013</v>
      </c>
      <c r="C59" s="15" t="s">
        <v>37</v>
      </c>
      <c r="D59" s="38" t="s">
        <v>36</v>
      </c>
      <c r="E59" s="25">
        <v>97</v>
      </c>
      <c r="F59" s="30"/>
      <c r="G59" s="18">
        <v>8.7340206185567027E-3</v>
      </c>
      <c r="H59" s="18">
        <v>1.2268041237113404E-3</v>
      </c>
      <c r="I59" s="18">
        <v>6.4268041237113402E-3</v>
      </c>
      <c r="J59" s="18"/>
      <c r="K59" s="19">
        <f t="shared" si="34"/>
        <v>2837</v>
      </c>
      <c r="L59" s="19">
        <f t="shared" si="35"/>
        <v>6059</v>
      </c>
      <c r="M59" s="19">
        <f t="shared" si="36"/>
        <v>2109</v>
      </c>
      <c r="N59" s="19">
        <f t="shared" si="37"/>
        <v>856</v>
      </c>
      <c r="P59" s="26">
        <f t="shared" si="5"/>
        <v>52.919430927835059</v>
      </c>
      <c r="Q59" s="26">
        <f t="shared" si="5"/>
        <v>18.420049484536086</v>
      </c>
      <c r="R59" s="26"/>
      <c r="S59" s="21">
        <f t="shared" si="6"/>
        <v>55.682438350515469</v>
      </c>
      <c r="T59" s="21"/>
      <c r="U59" s="22">
        <f t="shared" si="7"/>
        <v>7.4332061855670117</v>
      </c>
      <c r="V59" s="22">
        <f t="shared" si="7"/>
        <v>2.5873298969072169</v>
      </c>
      <c r="W59" s="22"/>
      <c r="X59" s="23">
        <f t="shared" si="8"/>
        <v>7.8213056701030945</v>
      </c>
      <c r="Y59" s="23"/>
      <c r="Z59" s="24">
        <f t="shared" si="9"/>
        <v>38.940006185567007</v>
      </c>
      <c r="AA59" s="24">
        <f t="shared" si="9"/>
        <v>13.554129896907217</v>
      </c>
      <c r="AB59" s="24"/>
      <c r="AC59" s="21">
        <f t="shared" si="10"/>
        <v>40.973125670103087</v>
      </c>
    </row>
    <row r="60" spans="1:29" s="15" customFormat="1" ht="15">
      <c r="A60" s="15" t="str">
        <f t="shared" si="38"/>
        <v>SWVI 123/124_2013_JUL</v>
      </c>
      <c r="B60" s="16">
        <v>2013</v>
      </c>
      <c r="C60" s="15" t="s">
        <v>37</v>
      </c>
      <c r="D60" s="38" t="s">
        <v>651</v>
      </c>
      <c r="E60" s="25">
        <v>62</v>
      </c>
      <c r="F60" s="30"/>
      <c r="G60" s="18">
        <v>1.1912903225806451E-2</v>
      </c>
      <c r="H60" s="18">
        <v>3.4403225806451613E-3</v>
      </c>
      <c r="I60" s="18">
        <v>4.693548387096774E-4</v>
      </c>
      <c r="J60" s="18"/>
      <c r="K60" s="19">
        <f t="shared" si="34"/>
        <v>2544</v>
      </c>
      <c r="L60" s="19">
        <f t="shared" si="35"/>
        <v>11635</v>
      </c>
      <c r="M60" s="19">
        <f t="shared" si="36"/>
        <v>8864</v>
      </c>
      <c r="N60" s="19">
        <f t="shared" si="37"/>
        <v>3978</v>
      </c>
      <c r="P60" s="26">
        <f t="shared" si="5"/>
        <v>138.60662903225804</v>
      </c>
      <c r="Q60" s="26">
        <f t="shared" si="5"/>
        <v>105.59597419354837</v>
      </c>
      <c r="R60" s="26"/>
      <c r="S60" s="21">
        <f t="shared" si="6"/>
        <v>154.44602516129029</v>
      </c>
      <c r="T60" s="21"/>
      <c r="U60" s="22">
        <f t="shared" si="7"/>
        <v>40.028153225806449</v>
      </c>
      <c r="V60" s="22">
        <f t="shared" si="7"/>
        <v>30.495019354838711</v>
      </c>
      <c r="W60" s="22"/>
      <c r="X60" s="23">
        <f t="shared" si="8"/>
        <v>44.602406129032254</v>
      </c>
      <c r="Y60" s="23"/>
      <c r="Z60" s="24">
        <f t="shared" si="9"/>
        <v>5.4609435483870969</v>
      </c>
      <c r="AA60" s="24">
        <f t="shared" si="9"/>
        <v>4.1603612903225802</v>
      </c>
      <c r="AB60" s="24"/>
      <c r="AC60" s="21">
        <f t="shared" si="10"/>
        <v>6.0849977419354842</v>
      </c>
    </row>
    <row r="61" spans="1:29" s="15" customFormat="1" ht="15">
      <c r="A61" s="15" t="str">
        <f t="shared" si="38"/>
        <v>SWVI 21/121_2013_JUL</v>
      </c>
      <c r="B61" s="16">
        <v>2013</v>
      </c>
      <c r="C61" s="15" t="s">
        <v>37</v>
      </c>
      <c r="D61" s="38" t="s">
        <v>652</v>
      </c>
      <c r="E61" s="25">
        <v>28</v>
      </c>
      <c r="F61" s="30"/>
      <c r="G61" s="18">
        <v>0</v>
      </c>
      <c r="H61" s="18">
        <v>3.5150000000000001E-2</v>
      </c>
      <c r="I61" s="18">
        <v>5.7142857142857142E-5</v>
      </c>
      <c r="J61" s="18"/>
      <c r="K61" s="19">
        <f t="shared" si="34"/>
        <v>728</v>
      </c>
      <c r="L61" s="19">
        <f t="shared" si="35"/>
        <v>3329</v>
      </c>
      <c r="M61" s="19">
        <f t="shared" si="36"/>
        <v>1768</v>
      </c>
      <c r="N61" s="19">
        <f t="shared" si="37"/>
        <v>1108</v>
      </c>
      <c r="P61" s="26">
        <f t="shared" si="5"/>
        <v>0</v>
      </c>
      <c r="Q61" s="26">
        <f t="shared" si="5"/>
        <v>0</v>
      </c>
      <c r="R61" s="26"/>
      <c r="S61" s="21">
        <f t="shared" si="6"/>
        <v>0</v>
      </c>
      <c r="T61" s="21"/>
      <c r="U61" s="22">
        <f t="shared" si="7"/>
        <v>117.01435000000001</v>
      </c>
      <c r="V61" s="22">
        <f t="shared" si="7"/>
        <v>62.145200000000003</v>
      </c>
      <c r="W61" s="22"/>
      <c r="X61" s="23">
        <f t="shared" si="8"/>
        <v>126.33613000000001</v>
      </c>
      <c r="Y61" s="23"/>
      <c r="Z61" s="24">
        <f t="shared" si="9"/>
        <v>0.19022857142857141</v>
      </c>
      <c r="AA61" s="24">
        <f t="shared" si="9"/>
        <v>0.10102857142857143</v>
      </c>
      <c r="AB61" s="24"/>
      <c r="AC61" s="21">
        <f t="shared" si="10"/>
        <v>0.20538285714285712</v>
      </c>
    </row>
    <row r="62" spans="1:29" s="15" customFormat="1" ht="15">
      <c r="A62" s="15" t="str">
        <f t="shared" si="38"/>
        <v>NWVI_2013_AUG</v>
      </c>
      <c r="B62" s="16">
        <v>2013</v>
      </c>
      <c r="C62" s="15" t="s">
        <v>38</v>
      </c>
      <c r="D62" s="38" t="s">
        <v>36</v>
      </c>
      <c r="E62" s="25">
        <v>52</v>
      </c>
      <c r="F62" s="30"/>
      <c r="G62" s="18">
        <v>0</v>
      </c>
      <c r="H62" s="18">
        <v>2.6923076923076923E-5</v>
      </c>
      <c r="I62" s="18">
        <v>0</v>
      </c>
      <c r="J62" s="18"/>
      <c r="K62" s="19">
        <f t="shared" si="34"/>
        <v>3401</v>
      </c>
      <c r="L62" s="19">
        <f t="shared" si="35"/>
        <v>7494</v>
      </c>
      <c r="M62" s="19">
        <f t="shared" si="36"/>
        <v>1303</v>
      </c>
      <c r="N62" s="19">
        <f t="shared" si="37"/>
        <v>983</v>
      </c>
      <c r="P62" s="26">
        <f t="shared" si="5"/>
        <v>0</v>
      </c>
      <c r="Q62" s="26">
        <f t="shared" si="5"/>
        <v>0</v>
      </c>
      <c r="R62" s="26"/>
      <c r="S62" s="21">
        <f t="shared" si="6"/>
        <v>0</v>
      </c>
      <c r="T62" s="21"/>
      <c r="U62" s="22">
        <f t="shared" si="7"/>
        <v>0.20176153846153846</v>
      </c>
      <c r="V62" s="22">
        <f t="shared" si="7"/>
        <v>3.5080769230769228E-2</v>
      </c>
      <c r="W62" s="22"/>
      <c r="X62" s="23">
        <f t="shared" si="8"/>
        <v>0.20702365384615384</v>
      </c>
      <c r="Y62" s="23"/>
      <c r="Z62" s="24">
        <f t="shared" si="9"/>
        <v>0</v>
      </c>
      <c r="AA62" s="24">
        <f t="shared" si="9"/>
        <v>0</v>
      </c>
      <c r="AB62" s="24"/>
      <c r="AC62" s="21">
        <f t="shared" si="10"/>
        <v>0</v>
      </c>
    </row>
    <row r="63" spans="1:29" s="15" customFormat="1" ht="15">
      <c r="A63" s="15" t="str">
        <f t="shared" si="38"/>
        <v>SWVI 123/124_2013_AUG</v>
      </c>
      <c r="B63" s="16">
        <v>2013</v>
      </c>
      <c r="C63" s="15" t="s">
        <v>38</v>
      </c>
      <c r="D63" s="38" t="s">
        <v>651</v>
      </c>
      <c r="E63" s="25">
        <v>41</v>
      </c>
      <c r="F63" s="30"/>
      <c r="G63" s="18">
        <v>0</v>
      </c>
      <c r="H63" s="18">
        <v>4.634146341463415E-5</v>
      </c>
      <c r="I63" s="18">
        <v>2.8853658536585371E-3</v>
      </c>
      <c r="J63" s="18"/>
      <c r="K63" s="19">
        <f t="shared" si="34"/>
        <v>3638</v>
      </c>
      <c r="L63" s="19">
        <f t="shared" si="35"/>
        <v>10862</v>
      </c>
      <c r="M63" s="19">
        <f t="shared" si="36"/>
        <v>10467</v>
      </c>
      <c r="N63" s="19">
        <f t="shared" si="37"/>
        <v>2314</v>
      </c>
      <c r="P63" s="26">
        <f t="shared" si="5"/>
        <v>0</v>
      </c>
      <c r="Q63" s="26">
        <f t="shared" si="5"/>
        <v>0</v>
      </c>
      <c r="R63" s="26"/>
      <c r="S63" s="21">
        <f t="shared" si="6"/>
        <v>0</v>
      </c>
      <c r="T63" s="21"/>
      <c r="U63" s="22">
        <f t="shared" si="7"/>
        <v>0.50336097560975612</v>
      </c>
      <c r="V63" s="22">
        <f t="shared" si="7"/>
        <v>0.48505609756097562</v>
      </c>
      <c r="W63" s="22"/>
      <c r="X63" s="23">
        <f t="shared" si="8"/>
        <v>0.57611939024390246</v>
      </c>
      <c r="Y63" s="23"/>
      <c r="Z63" s="24">
        <f t="shared" si="9"/>
        <v>31.34084390243903</v>
      </c>
      <c r="AA63" s="24">
        <f t="shared" si="9"/>
        <v>30.201124390243908</v>
      </c>
      <c r="AB63" s="24"/>
      <c r="AC63" s="21">
        <f t="shared" si="10"/>
        <v>35.871012560975615</v>
      </c>
    </row>
    <row r="64" spans="1:29" s="15" customFormat="1" ht="15">
      <c r="A64" s="15" t="str">
        <f t="shared" si="38"/>
        <v>SWVI 21/121_2013_AUG</v>
      </c>
      <c r="B64" s="16">
        <v>2013</v>
      </c>
      <c r="C64" s="15" t="s">
        <v>38</v>
      </c>
      <c r="D64" s="38" t="s">
        <v>652</v>
      </c>
      <c r="E64" s="25">
        <v>19</v>
      </c>
      <c r="F64" s="30"/>
      <c r="G64" s="18">
        <v>0</v>
      </c>
      <c r="H64" s="18">
        <v>3.6842105263157896E-4</v>
      </c>
      <c r="I64" s="18">
        <v>0</v>
      </c>
      <c r="J64" s="18"/>
      <c r="K64" s="19">
        <f t="shared" si="34"/>
        <v>1209</v>
      </c>
      <c r="L64" s="19">
        <f t="shared" si="35"/>
        <v>4706</v>
      </c>
      <c r="M64" s="19">
        <f t="shared" si="36"/>
        <v>2350</v>
      </c>
      <c r="N64" s="19">
        <f t="shared" si="37"/>
        <v>680</v>
      </c>
      <c r="P64" s="26">
        <f t="shared" si="5"/>
        <v>0</v>
      </c>
      <c r="Q64" s="26">
        <f t="shared" si="5"/>
        <v>0</v>
      </c>
      <c r="R64" s="26"/>
      <c r="S64" s="21">
        <f t="shared" si="6"/>
        <v>0</v>
      </c>
      <c r="T64" s="21"/>
      <c r="U64" s="22">
        <f t="shared" si="7"/>
        <v>1.7337894736842105</v>
      </c>
      <c r="V64" s="22">
        <f t="shared" si="7"/>
        <v>0.86578947368421055</v>
      </c>
      <c r="W64" s="22"/>
      <c r="X64" s="23">
        <f t="shared" si="8"/>
        <v>1.8636578947368421</v>
      </c>
      <c r="Y64" s="23"/>
      <c r="Z64" s="24">
        <f t="shared" si="9"/>
        <v>0</v>
      </c>
      <c r="AA64" s="24">
        <f t="shared" si="9"/>
        <v>0</v>
      </c>
      <c r="AB64" s="24"/>
      <c r="AC64" s="21">
        <f t="shared" si="10"/>
        <v>0</v>
      </c>
    </row>
    <row r="65" spans="1:29" s="15" customFormat="1" ht="15">
      <c r="A65" s="15" t="str">
        <f t="shared" ref="A65:A68" si="39">CONCATENATE(D65,"_",B65,"_",C65)</f>
        <v>NWVI_2013_SEP</v>
      </c>
      <c r="B65" s="16">
        <v>2013</v>
      </c>
      <c r="C65" s="15" t="s">
        <v>40</v>
      </c>
      <c r="D65" s="38" t="s">
        <v>36</v>
      </c>
      <c r="E65" s="25">
        <v>0</v>
      </c>
      <c r="F65" s="30"/>
      <c r="G65" s="18"/>
      <c r="H65" s="18"/>
      <c r="I65" s="18"/>
      <c r="J65" s="18"/>
      <c r="K65" s="19"/>
      <c r="L65" s="19"/>
      <c r="M65" s="19"/>
      <c r="N65" s="19"/>
      <c r="P65" s="26"/>
      <c r="Q65" s="26"/>
      <c r="R65" s="26"/>
      <c r="S65" s="21"/>
      <c r="T65" s="21"/>
      <c r="U65" s="22"/>
      <c r="V65" s="22"/>
      <c r="W65" s="22"/>
      <c r="X65" s="23"/>
      <c r="Y65" s="23"/>
      <c r="Z65" s="24"/>
      <c r="AA65" s="24"/>
      <c r="AB65" s="24"/>
      <c r="AC65" s="21"/>
    </row>
    <row r="66" spans="1:29" s="15" customFormat="1" ht="15">
      <c r="A66" s="15" t="str">
        <f t="shared" si="39"/>
        <v>SWVI_2013_SEP</v>
      </c>
      <c r="B66" s="16">
        <v>2013</v>
      </c>
      <c r="C66" s="15" t="s">
        <v>40</v>
      </c>
      <c r="D66" s="38" t="s">
        <v>39</v>
      </c>
      <c r="E66" s="25">
        <v>0</v>
      </c>
      <c r="F66" s="30"/>
      <c r="G66" s="18"/>
      <c r="H66" s="18"/>
      <c r="I66" s="18"/>
      <c r="J66" s="18"/>
      <c r="K66" s="19">
        <f>VLOOKUP($A66,C_MONTH,6,FALSE)</f>
        <v>653</v>
      </c>
      <c r="L66" s="19">
        <f>VLOOKUP($A66,C_MONTH,7,FALSE)</f>
        <v>1856</v>
      </c>
      <c r="M66" s="19">
        <f>VLOOKUP($A66,C_MONTH,8,FALSE)</f>
        <v>742</v>
      </c>
      <c r="N66" s="19">
        <f>VLOOKUP($A66,C_MONTH,9,FALSE)</f>
        <v>423</v>
      </c>
      <c r="P66" s="26"/>
      <c r="Q66" s="26"/>
      <c r="R66" s="26"/>
      <c r="S66" s="21"/>
      <c r="T66" s="21"/>
      <c r="U66" s="22"/>
      <c r="V66" s="22"/>
      <c r="W66" s="22"/>
      <c r="X66" s="23"/>
      <c r="Y66" s="23"/>
      <c r="Z66" s="24"/>
      <c r="AA66" s="24"/>
      <c r="AB66" s="24"/>
      <c r="AC66" s="21"/>
    </row>
    <row r="67" spans="1:29" s="15" customFormat="1" ht="15">
      <c r="A67" s="15" t="str">
        <f t="shared" si="39"/>
        <v>NWVI_2014_MAY</v>
      </c>
      <c r="B67" s="40">
        <v>2014</v>
      </c>
      <c r="C67" s="15" t="s">
        <v>41</v>
      </c>
      <c r="D67" s="38" t="s">
        <v>36</v>
      </c>
      <c r="E67" s="17">
        <v>0</v>
      </c>
      <c r="F67" s="30"/>
      <c r="G67" s="18"/>
      <c r="H67" s="18"/>
      <c r="I67" s="18"/>
      <c r="J67" s="18"/>
      <c r="K67" s="19"/>
      <c r="L67" s="19"/>
      <c r="M67" s="19"/>
      <c r="N67" s="19"/>
      <c r="P67" s="26"/>
      <c r="Q67" s="26"/>
      <c r="R67" s="26"/>
      <c r="S67" s="21"/>
      <c r="T67" s="21"/>
      <c r="U67" s="22"/>
      <c r="V67" s="22"/>
      <c r="W67" s="22"/>
      <c r="X67" s="23"/>
      <c r="Y67" s="23"/>
      <c r="Z67" s="24"/>
      <c r="AA67" s="24"/>
      <c r="AB67" s="24"/>
      <c r="AC67" s="21"/>
    </row>
    <row r="68" spans="1:29" s="15" customFormat="1" ht="15">
      <c r="A68" s="15" t="str">
        <f t="shared" si="39"/>
        <v>SWVI_2014_MAY</v>
      </c>
      <c r="B68" s="40">
        <v>2014</v>
      </c>
      <c r="C68" s="15" t="s">
        <v>41</v>
      </c>
      <c r="D68" s="38" t="s">
        <v>39</v>
      </c>
      <c r="E68" s="17">
        <v>0</v>
      </c>
      <c r="F68" s="30"/>
      <c r="G68" s="18"/>
      <c r="H68" s="18"/>
      <c r="I68" s="18"/>
      <c r="J68" s="18"/>
      <c r="K68" s="19"/>
      <c r="L68" s="19"/>
      <c r="M68" s="19"/>
      <c r="N68" s="19"/>
      <c r="P68" s="26"/>
      <c r="Q68" s="26"/>
      <c r="R68" s="26"/>
      <c r="S68" s="21"/>
      <c r="T68" s="21"/>
      <c r="U68" s="22"/>
      <c r="V68" s="22"/>
      <c r="W68" s="22"/>
      <c r="X68" s="23"/>
      <c r="Y68" s="23"/>
      <c r="Z68" s="24"/>
      <c r="AA68" s="24"/>
      <c r="AB68" s="24"/>
      <c r="AC68" s="21"/>
    </row>
    <row r="69" spans="1:29" s="15" customFormat="1" ht="15">
      <c r="A69" s="15" t="str">
        <f t="shared" ref="A69:A79" si="40">CONCATENATE(D69,"_",B69,"_",C69)</f>
        <v>NWVI_2014_JUN</v>
      </c>
      <c r="B69" s="16">
        <v>2014</v>
      </c>
      <c r="C69" s="15" t="s">
        <v>35</v>
      </c>
      <c r="D69" s="38" t="s">
        <v>36</v>
      </c>
      <c r="E69" s="25">
        <v>18</v>
      </c>
      <c r="F69" s="30"/>
      <c r="G69" s="18">
        <v>0</v>
      </c>
      <c r="H69" s="18">
        <v>0</v>
      </c>
      <c r="I69" s="18">
        <v>0</v>
      </c>
      <c r="J69" s="18"/>
      <c r="K69" s="19">
        <f t="shared" ref="K69:K80" si="41">VLOOKUP($A69,C_MONTH,6,FALSE)</f>
        <v>136</v>
      </c>
      <c r="L69" s="19">
        <f t="shared" ref="L69:L80" si="42">VLOOKUP($A69,C_MONTH,7,FALSE)</f>
        <v>177</v>
      </c>
      <c r="M69" s="19">
        <f t="shared" ref="M69:M80" si="43">VLOOKUP($A69,C_MONTH,8,FALSE)</f>
        <v>0</v>
      </c>
      <c r="N69" s="19">
        <f t="shared" ref="N69:N80" si="44">VLOOKUP($A69,C_MONTH,9,FALSE)</f>
        <v>3</v>
      </c>
      <c r="P69" s="26">
        <f t="shared" si="5"/>
        <v>0</v>
      </c>
      <c r="Q69" s="26">
        <f t="shared" si="5"/>
        <v>0</v>
      </c>
      <c r="R69" s="26"/>
      <c r="S69" s="21">
        <f t="shared" si="6"/>
        <v>0</v>
      </c>
      <c r="T69" s="21"/>
      <c r="U69" s="22">
        <f t="shared" si="7"/>
        <v>0</v>
      </c>
      <c r="V69" s="22">
        <f t="shared" si="7"/>
        <v>0</v>
      </c>
      <c r="W69" s="22"/>
      <c r="X69" s="23">
        <f t="shared" si="8"/>
        <v>0</v>
      </c>
      <c r="Y69" s="23"/>
      <c r="Z69" s="24">
        <f t="shared" si="9"/>
        <v>0</v>
      </c>
      <c r="AA69" s="24">
        <f t="shared" si="9"/>
        <v>0</v>
      </c>
      <c r="AB69" s="24"/>
      <c r="AC69" s="21">
        <f t="shared" si="10"/>
        <v>0</v>
      </c>
    </row>
    <row r="70" spans="1:29" s="15" customFormat="1" ht="15">
      <c r="A70" s="15" t="str">
        <f t="shared" si="40"/>
        <v>SWVI 123/124_2014_JUN</v>
      </c>
      <c r="B70" s="16">
        <v>2014</v>
      </c>
      <c r="C70" s="15" t="s">
        <v>35</v>
      </c>
      <c r="D70" s="38" t="s">
        <v>651</v>
      </c>
      <c r="E70" s="25">
        <v>81</v>
      </c>
      <c r="F70" s="30"/>
      <c r="G70" s="18">
        <v>2.2310344827586206E-3</v>
      </c>
      <c r="H70" s="18">
        <v>4.7241379310344824E-4</v>
      </c>
      <c r="I70" s="18">
        <v>1.1118390804597702E-2</v>
      </c>
      <c r="J70" s="18"/>
      <c r="K70" s="19">
        <f t="shared" si="41"/>
        <v>1480</v>
      </c>
      <c r="L70" s="19">
        <f t="shared" si="42"/>
        <v>4891</v>
      </c>
      <c r="M70" s="19">
        <f t="shared" si="43"/>
        <v>7478</v>
      </c>
      <c r="N70" s="19">
        <f t="shared" si="44"/>
        <v>950</v>
      </c>
      <c r="P70" s="26">
        <f t="shared" si="5"/>
        <v>10.911989655172414</v>
      </c>
      <c r="Q70" s="26">
        <f t="shared" si="5"/>
        <v>16.683675862068966</v>
      </c>
      <c r="R70" s="26"/>
      <c r="S70" s="21">
        <f t="shared" si="6"/>
        <v>13.41454103448276</v>
      </c>
      <c r="T70" s="21"/>
      <c r="U70" s="22">
        <f t="shared" si="7"/>
        <v>2.3105758620689651</v>
      </c>
      <c r="V70" s="22">
        <f t="shared" si="7"/>
        <v>3.5327103448275858</v>
      </c>
      <c r="W70" s="22"/>
      <c r="X70" s="23">
        <f t="shared" si="8"/>
        <v>2.8404824137931031</v>
      </c>
      <c r="Y70" s="23"/>
      <c r="Z70" s="24">
        <f t="shared" si="9"/>
        <v>54.380049425287361</v>
      </c>
      <c r="AA70" s="24">
        <f t="shared" si="9"/>
        <v>83.143326436781607</v>
      </c>
      <c r="AB70" s="24"/>
      <c r="AC70" s="21">
        <f t="shared" si="10"/>
        <v>66.851548390804595</v>
      </c>
    </row>
    <row r="71" spans="1:29" s="15" customFormat="1" ht="15">
      <c r="A71" s="15" t="str">
        <f t="shared" si="40"/>
        <v>SWVI 21/121_2014_JUN</v>
      </c>
      <c r="B71" s="16">
        <v>2014</v>
      </c>
      <c r="C71" s="15" t="s">
        <v>35</v>
      </c>
      <c r="D71" s="38" t="s">
        <v>652</v>
      </c>
      <c r="E71" s="25">
        <v>41</v>
      </c>
      <c r="F71" s="30"/>
      <c r="G71" s="18">
        <v>1.9512195121951219E-5</v>
      </c>
      <c r="H71" s="18">
        <v>7.3170731707317074E-6</v>
      </c>
      <c r="I71" s="18">
        <v>4.3902439024390248E-5</v>
      </c>
      <c r="J71" s="18"/>
      <c r="K71" s="19">
        <f t="shared" si="41"/>
        <v>507</v>
      </c>
      <c r="L71" s="19">
        <f t="shared" si="42"/>
        <v>1549</v>
      </c>
      <c r="M71" s="19">
        <f t="shared" si="43"/>
        <v>1341</v>
      </c>
      <c r="N71" s="19">
        <f t="shared" si="44"/>
        <v>830</v>
      </c>
      <c r="P71" s="26">
        <f t="shared" si="5"/>
        <v>3.0224390243902437E-2</v>
      </c>
      <c r="Q71" s="26">
        <f t="shared" si="5"/>
        <v>2.6165853658536586E-2</v>
      </c>
      <c r="R71" s="26"/>
      <c r="S71" s="21">
        <f t="shared" si="6"/>
        <v>3.4149268292682923E-2</v>
      </c>
      <c r="T71" s="21"/>
      <c r="U71" s="22">
        <f t="shared" si="7"/>
        <v>1.1334146341463415E-2</v>
      </c>
      <c r="V71" s="22">
        <f t="shared" si="7"/>
        <v>9.8121951219512192E-3</v>
      </c>
      <c r="W71" s="22"/>
      <c r="X71" s="23">
        <f t="shared" si="8"/>
        <v>1.2805975609756097E-2</v>
      </c>
      <c r="Y71" s="23"/>
      <c r="Z71" s="24">
        <f t="shared" si="9"/>
        <v>6.8004878048780498E-2</v>
      </c>
      <c r="AA71" s="24">
        <f t="shared" si="9"/>
        <v>5.8873170731707322E-2</v>
      </c>
      <c r="AB71" s="24"/>
      <c r="AC71" s="21">
        <f t="shared" si="10"/>
        <v>7.6835853658536596E-2</v>
      </c>
    </row>
    <row r="72" spans="1:29" s="15" customFormat="1" ht="15">
      <c r="A72" s="15" t="str">
        <f t="shared" si="40"/>
        <v>NWVI_2014_JUL</v>
      </c>
      <c r="B72" s="16">
        <v>2014</v>
      </c>
      <c r="C72" s="15" t="s">
        <v>37</v>
      </c>
      <c r="D72" s="38" t="s">
        <v>36</v>
      </c>
      <c r="E72" s="25">
        <v>128</v>
      </c>
      <c r="F72" s="30"/>
      <c r="G72" s="18">
        <v>1.19140625E-3</v>
      </c>
      <c r="H72" s="18">
        <v>2.7996093750000003E-2</v>
      </c>
      <c r="I72" s="18">
        <v>7.4843749999999975E-4</v>
      </c>
      <c r="J72" s="18"/>
      <c r="K72" s="19">
        <f t="shared" si="41"/>
        <v>3176</v>
      </c>
      <c r="L72" s="19">
        <f t="shared" si="42"/>
        <v>6772</v>
      </c>
      <c r="M72" s="19">
        <f t="shared" si="43"/>
        <v>3577</v>
      </c>
      <c r="N72" s="19">
        <f t="shared" si="44"/>
        <v>1434</v>
      </c>
      <c r="P72" s="26">
        <f t="shared" si="5"/>
        <v>8.0682031250000001</v>
      </c>
      <c r="Q72" s="26">
        <f t="shared" si="5"/>
        <v>4.2616601562499996</v>
      </c>
      <c r="R72" s="26"/>
      <c r="S72" s="21">
        <f t="shared" si="6"/>
        <v>8.7074521484375005</v>
      </c>
      <c r="T72" s="21"/>
      <c r="U72" s="22">
        <f t="shared" si="7"/>
        <v>189.58954687500002</v>
      </c>
      <c r="V72" s="22">
        <f t="shared" si="7"/>
        <v>100.14202734375002</v>
      </c>
      <c r="W72" s="22"/>
      <c r="X72" s="23">
        <f t="shared" si="8"/>
        <v>204.61085097656252</v>
      </c>
      <c r="Y72" s="23"/>
      <c r="Z72" s="24">
        <f t="shared" si="9"/>
        <v>5.0684187499999984</v>
      </c>
      <c r="AA72" s="24">
        <f t="shared" si="9"/>
        <v>2.6771609374999992</v>
      </c>
      <c r="AB72" s="24"/>
      <c r="AC72" s="21">
        <f t="shared" si="10"/>
        <v>5.4699928906249982</v>
      </c>
    </row>
    <row r="73" spans="1:29" s="15" customFormat="1" ht="15">
      <c r="A73" s="15" t="str">
        <f t="shared" si="40"/>
        <v>SWVI 123/124_2014_JUL</v>
      </c>
      <c r="B73" s="16">
        <v>2014</v>
      </c>
      <c r="C73" s="15" t="s">
        <v>37</v>
      </c>
      <c r="D73" s="38" t="s">
        <v>651</v>
      </c>
      <c r="E73" s="25">
        <v>110</v>
      </c>
      <c r="F73" s="30"/>
      <c r="G73" s="18">
        <v>5.3872727272727275E-3</v>
      </c>
      <c r="H73" s="18">
        <v>1.2469090909090914E-2</v>
      </c>
      <c r="I73" s="18">
        <v>3.5499999999999998E-3</v>
      </c>
      <c r="J73" s="18"/>
      <c r="K73" s="19">
        <f t="shared" si="41"/>
        <v>2812</v>
      </c>
      <c r="L73" s="19">
        <f t="shared" si="42"/>
        <v>8671</v>
      </c>
      <c r="M73" s="19">
        <f t="shared" si="43"/>
        <v>9696</v>
      </c>
      <c r="N73" s="19">
        <f t="shared" si="44"/>
        <v>2750</v>
      </c>
      <c r="P73" s="26">
        <f t="shared" si="5"/>
        <v>46.713041818181821</v>
      </c>
      <c r="Q73" s="26">
        <f t="shared" si="5"/>
        <v>52.234996363636363</v>
      </c>
      <c r="R73" s="26"/>
      <c r="S73" s="21">
        <f t="shared" si="6"/>
        <v>54.548291272727276</v>
      </c>
      <c r="T73" s="21"/>
      <c r="U73" s="22">
        <f t="shared" si="7"/>
        <v>108.11948727272731</v>
      </c>
      <c r="V73" s="22">
        <f t="shared" si="7"/>
        <v>120.9003054545455</v>
      </c>
      <c r="W73" s="22"/>
      <c r="X73" s="23">
        <f t="shared" si="8"/>
        <v>126.25453309090913</v>
      </c>
      <c r="Y73" s="23"/>
      <c r="Z73" s="24">
        <f t="shared" si="9"/>
        <v>30.782049999999998</v>
      </c>
      <c r="AA73" s="24">
        <f t="shared" si="9"/>
        <v>34.4208</v>
      </c>
      <c r="AB73" s="24"/>
      <c r="AC73" s="21">
        <f t="shared" si="10"/>
        <v>35.945169999999997</v>
      </c>
    </row>
    <row r="74" spans="1:29" s="15" customFormat="1" ht="15">
      <c r="A74" s="15" t="str">
        <f t="shared" si="40"/>
        <v>SWVI 21/121_2014_JUL</v>
      </c>
      <c r="B74" s="16">
        <v>2014</v>
      </c>
      <c r="C74" s="15" t="s">
        <v>37</v>
      </c>
      <c r="D74" s="38" t="s">
        <v>652</v>
      </c>
      <c r="E74" s="25">
        <v>62</v>
      </c>
      <c r="F74" s="30"/>
      <c r="G74" s="18">
        <v>1.2580645161290322E-4</v>
      </c>
      <c r="H74" s="18">
        <v>5.3064516129032262E-4</v>
      </c>
      <c r="I74" s="18">
        <v>1.6453225806451612E-2</v>
      </c>
      <c r="J74" s="18"/>
      <c r="K74" s="19">
        <f t="shared" si="41"/>
        <v>1005</v>
      </c>
      <c r="L74" s="19">
        <f t="shared" si="42"/>
        <v>5221</v>
      </c>
      <c r="M74" s="19">
        <f t="shared" si="43"/>
        <v>4743</v>
      </c>
      <c r="N74" s="19">
        <f t="shared" si="44"/>
        <v>576</v>
      </c>
      <c r="P74" s="26">
        <f t="shared" si="5"/>
        <v>0.65683548387096768</v>
      </c>
      <c r="Q74" s="26">
        <f t="shared" si="5"/>
        <v>0.59670000000000001</v>
      </c>
      <c r="R74" s="26"/>
      <c r="S74" s="21">
        <f t="shared" si="6"/>
        <v>0.74634048387096774</v>
      </c>
      <c r="T74" s="21"/>
      <c r="U74" s="22">
        <f t="shared" si="7"/>
        <v>2.7704983870967745</v>
      </c>
      <c r="V74" s="22">
        <f t="shared" si="7"/>
        <v>2.5168500000000003</v>
      </c>
      <c r="W74" s="22"/>
      <c r="X74" s="23">
        <f t="shared" si="8"/>
        <v>3.1480258870967743</v>
      </c>
      <c r="Y74" s="23"/>
      <c r="Z74" s="24">
        <f t="shared" si="9"/>
        <v>85.902291935483873</v>
      </c>
      <c r="AA74" s="24">
        <f t="shared" si="9"/>
        <v>78.037649999999999</v>
      </c>
      <c r="AB74" s="24"/>
      <c r="AC74" s="21">
        <f t="shared" si="10"/>
        <v>97.607939435483871</v>
      </c>
    </row>
    <row r="75" spans="1:29" s="15" customFormat="1" ht="15">
      <c r="A75" s="15" t="str">
        <f t="shared" si="40"/>
        <v>NWVI_2014_AUG</v>
      </c>
      <c r="B75" s="16">
        <v>2014</v>
      </c>
      <c r="C75" s="15" t="s">
        <v>38</v>
      </c>
      <c r="D75" s="38" t="s">
        <v>36</v>
      </c>
      <c r="E75" s="25">
        <v>126</v>
      </c>
      <c r="F75" s="30"/>
      <c r="G75" s="18">
        <v>5.4761904761904766E-5</v>
      </c>
      <c r="H75" s="18">
        <v>2.0079365079365082E-4</v>
      </c>
      <c r="I75" s="18">
        <v>1.0952380952380953E-4</v>
      </c>
      <c r="K75" s="19">
        <f t="shared" si="41"/>
        <v>3551</v>
      </c>
      <c r="L75" s="19">
        <f t="shared" si="42"/>
        <v>6646</v>
      </c>
      <c r="M75" s="19">
        <f t="shared" si="43"/>
        <v>3181</v>
      </c>
      <c r="N75" s="19">
        <f t="shared" si="44"/>
        <v>1151</v>
      </c>
      <c r="P75" s="26">
        <f t="shared" ref="P75:P91" si="45">L75*$G75</f>
        <v>0.36394761904761908</v>
      </c>
      <c r="Q75" s="26">
        <f t="shared" ref="Q75:Q91" si="46">M75*$G75</f>
        <v>0.17419761904761907</v>
      </c>
      <c r="R75" s="26"/>
      <c r="S75" s="21">
        <f t="shared" ref="S75:S91" si="47">P75+0.15*Q75</f>
        <v>0.39007726190476194</v>
      </c>
      <c r="T75" s="21"/>
      <c r="U75" s="22">
        <f t="shared" ref="U75:U91" si="48">$H75*L75</f>
        <v>1.3344746031746033</v>
      </c>
      <c r="V75" s="22">
        <f t="shared" ref="V75:V91" si="49">$H75*M75</f>
        <v>0.63872460317460322</v>
      </c>
      <c r="W75" s="22"/>
      <c r="X75" s="23">
        <f t="shared" ref="X75:X91" si="50">U75+0.15*V75</f>
        <v>1.4302832936507939</v>
      </c>
      <c r="Y75" s="23"/>
      <c r="Z75" s="24">
        <f t="shared" ref="Z75:Z91" si="51">$I75*L75</f>
        <v>0.72789523809523815</v>
      </c>
      <c r="AA75" s="24">
        <f t="shared" ref="AA75:AA91" si="52">$I75*M75</f>
        <v>0.34839523809523815</v>
      </c>
      <c r="AB75" s="24"/>
      <c r="AC75" s="21">
        <f t="shared" ref="AC75:AC91" si="53">Z75+0.15*AA75</f>
        <v>0.78015452380952388</v>
      </c>
    </row>
    <row r="76" spans="1:29" s="15" customFormat="1" ht="15">
      <c r="A76" s="15" t="str">
        <f t="shared" si="40"/>
        <v>SWVI 123/124_2014_AUG</v>
      </c>
      <c r="B76" s="16">
        <v>2014</v>
      </c>
      <c r="C76" s="15" t="s">
        <v>38</v>
      </c>
      <c r="D76" s="38" t="s">
        <v>651</v>
      </c>
      <c r="E76" s="25">
        <v>117</v>
      </c>
      <c r="F76" s="30"/>
      <c r="G76" s="18">
        <v>6.3247863247863247E-5</v>
      </c>
      <c r="H76" s="18">
        <v>2.2017094017094015E-3</v>
      </c>
      <c r="I76" s="18">
        <v>9.3085470085470072E-3</v>
      </c>
      <c r="K76" s="19">
        <f t="shared" si="41"/>
        <v>1999</v>
      </c>
      <c r="L76" s="19">
        <f t="shared" si="42"/>
        <v>6228</v>
      </c>
      <c r="M76" s="19">
        <f t="shared" si="43"/>
        <v>7893</v>
      </c>
      <c r="N76" s="19">
        <f t="shared" si="44"/>
        <v>3098</v>
      </c>
      <c r="P76" s="26">
        <f t="shared" si="45"/>
        <v>0.39390769230769229</v>
      </c>
      <c r="Q76" s="26">
        <f t="shared" si="46"/>
        <v>0.49921538461538462</v>
      </c>
      <c r="R76" s="26"/>
      <c r="S76" s="21">
        <f t="shared" si="47"/>
        <v>0.46878999999999998</v>
      </c>
      <c r="T76" s="21"/>
      <c r="U76" s="22">
        <f t="shared" si="48"/>
        <v>13.712246153846152</v>
      </c>
      <c r="V76" s="22">
        <f t="shared" si="49"/>
        <v>17.378092307692306</v>
      </c>
      <c r="W76" s="22"/>
      <c r="X76" s="23">
        <f t="shared" si="50"/>
        <v>16.318959999999997</v>
      </c>
      <c r="Y76" s="23"/>
      <c r="Z76" s="24">
        <f t="shared" si="51"/>
        <v>57.973630769230759</v>
      </c>
      <c r="AA76" s="24">
        <f t="shared" si="52"/>
        <v>73.472361538461527</v>
      </c>
      <c r="AB76" s="24"/>
      <c r="AC76" s="21">
        <f t="shared" si="53"/>
        <v>68.994484999999983</v>
      </c>
    </row>
    <row r="77" spans="1:29" s="15" customFormat="1" ht="15">
      <c r="A77" s="15" t="str">
        <f t="shared" si="40"/>
        <v>SWVI 21/121_2014_AUG</v>
      </c>
      <c r="B77" s="16">
        <v>2014</v>
      </c>
      <c r="C77" s="15" t="s">
        <v>38</v>
      </c>
      <c r="D77" s="38" t="s">
        <v>652</v>
      </c>
      <c r="E77" s="25">
        <v>44</v>
      </c>
      <c r="F77" s="30"/>
      <c r="G77" s="18">
        <v>0</v>
      </c>
      <c r="H77" s="18">
        <v>3.6363636363636371E-5</v>
      </c>
      <c r="I77" s="18">
        <v>2.2700000000000001E-2</v>
      </c>
      <c r="K77" s="19">
        <f t="shared" si="41"/>
        <v>866</v>
      </c>
      <c r="L77" s="19">
        <f t="shared" si="42"/>
        <v>2878</v>
      </c>
      <c r="M77" s="19">
        <f t="shared" si="43"/>
        <v>1244</v>
      </c>
      <c r="N77" s="19">
        <f t="shared" si="44"/>
        <v>277</v>
      </c>
      <c r="P77" s="26">
        <f t="shared" si="45"/>
        <v>0</v>
      </c>
      <c r="Q77" s="26">
        <f t="shared" si="46"/>
        <v>0</v>
      </c>
      <c r="R77" s="26"/>
      <c r="S77" s="21">
        <f t="shared" si="47"/>
        <v>0</v>
      </c>
      <c r="T77" s="21"/>
      <c r="U77" s="22">
        <f t="shared" si="48"/>
        <v>0.10465454545454547</v>
      </c>
      <c r="V77" s="22">
        <f t="shared" si="49"/>
        <v>4.5236363636363644E-2</v>
      </c>
      <c r="W77" s="22"/>
      <c r="X77" s="23">
        <f t="shared" si="50"/>
        <v>0.11144000000000003</v>
      </c>
      <c r="Y77" s="23"/>
      <c r="Z77" s="24">
        <f t="shared" si="51"/>
        <v>65.330600000000004</v>
      </c>
      <c r="AA77" s="24">
        <f t="shared" si="52"/>
        <v>28.238800000000001</v>
      </c>
      <c r="AB77" s="24"/>
      <c r="AC77" s="21">
        <f t="shared" si="53"/>
        <v>69.566420000000008</v>
      </c>
    </row>
    <row r="78" spans="1:29" s="15" customFormat="1" ht="15">
      <c r="A78" s="15" t="str">
        <f t="shared" si="40"/>
        <v>NWVI_2014_SEP</v>
      </c>
      <c r="B78" s="16">
        <v>2014</v>
      </c>
      <c r="C78" s="15" t="s">
        <v>40</v>
      </c>
      <c r="D78" s="38" t="s">
        <v>36</v>
      </c>
      <c r="E78" s="25">
        <v>0</v>
      </c>
      <c r="F78" s="30"/>
      <c r="G78" s="18"/>
      <c r="H78" s="18"/>
      <c r="I78" s="18"/>
      <c r="K78" s="19">
        <f t="shared" si="41"/>
        <v>35</v>
      </c>
      <c r="L78" s="19">
        <f t="shared" si="42"/>
        <v>44</v>
      </c>
      <c r="M78" s="19">
        <f t="shared" si="43"/>
        <v>10</v>
      </c>
      <c r="N78" s="19">
        <f t="shared" si="44"/>
        <v>0</v>
      </c>
      <c r="P78" s="26">
        <f t="shared" si="45"/>
        <v>0</v>
      </c>
      <c r="Q78" s="26">
        <f t="shared" si="46"/>
        <v>0</v>
      </c>
      <c r="R78" s="26"/>
      <c r="S78" s="21">
        <f t="shared" si="47"/>
        <v>0</v>
      </c>
      <c r="T78" s="21"/>
      <c r="U78" s="22">
        <f t="shared" si="48"/>
        <v>0</v>
      </c>
      <c r="V78" s="22">
        <f t="shared" si="49"/>
        <v>0</v>
      </c>
      <c r="W78" s="22"/>
      <c r="X78" s="23">
        <f t="shared" si="50"/>
        <v>0</v>
      </c>
      <c r="Y78" s="23"/>
      <c r="Z78" s="24">
        <f t="shared" si="51"/>
        <v>0</v>
      </c>
      <c r="AA78" s="24">
        <f t="shared" si="52"/>
        <v>0</v>
      </c>
      <c r="AB78" s="24"/>
      <c r="AC78" s="21">
        <f t="shared" si="53"/>
        <v>0</v>
      </c>
    </row>
    <row r="79" spans="1:29" s="15" customFormat="1" ht="15">
      <c r="A79" s="15" t="str">
        <f t="shared" si="40"/>
        <v>SWVI_2014_SEP</v>
      </c>
      <c r="B79" s="16">
        <v>2014</v>
      </c>
      <c r="C79" s="15" t="s">
        <v>40</v>
      </c>
      <c r="D79" s="38" t="s">
        <v>39</v>
      </c>
      <c r="E79" s="25">
        <v>0</v>
      </c>
      <c r="F79" s="30"/>
      <c r="G79" s="18"/>
      <c r="H79" s="18"/>
      <c r="I79" s="18"/>
      <c r="K79" s="19">
        <f t="shared" si="41"/>
        <v>613</v>
      </c>
      <c r="L79" s="19">
        <f t="shared" si="42"/>
        <v>1019</v>
      </c>
      <c r="M79" s="19">
        <f t="shared" si="43"/>
        <v>1560</v>
      </c>
      <c r="N79" s="19">
        <f t="shared" si="44"/>
        <v>201</v>
      </c>
      <c r="P79" s="26">
        <f t="shared" si="45"/>
        <v>0</v>
      </c>
      <c r="Q79" s="26">
        <f t="shared" si="46"/>
        <v>0</v>
      </c>
      <c r="R79" s="26"/>
      <c r="S79" s="21">
        <f t="shared" si="47"/>
        <v>0</v>
      </c>
      <c r="T79" s="21"/>
      <c r="U79" s="22">
        <f t="shared" si="48"/>
        <v>0</v>
      </c>
      <c r="V79" s="22">
        <f t="shared" si="49"/>
        <v>0</v>
      </c>
      <c r="W79" s="22"/>
      <c r="X79" s="23">
        <f t="shared" si="50"/>
        <v>0</v>
      </c>
      <c r="Y79" s="23"/>
      <c r="Z79" s="24">
        <f t="shared" si="51"/>
        <v>0</v>
      </c>
      <c r="AA79" s="24">
        <f t="shared" si="52"/>
        <v>0</v>
      </c>
      <c r="AB79" s="24"/>
      <c r="AC79" s="21">
        <f t="shared" si="53"/>
        <v>0</v>
      </c>
    </row>
    <row r="80" spans="1:29" s="15" customFormat="1" ht="15">
      <c r="A80" s="15" t="str">
        <f t="shared" ref="A80:A81" si="54">CONCATENATE(D80,"_",B80,"_",C80)</f>
        <v>NWVI_2015_MAY</v>
      </c>
      <c r="B80" s="40">
        <v>2015</v>
      </c>
      <c r="C80" s="15" t="s">
        <v>41</v>
      </c>
      <c r="D80" s="38" t="s">
        <v>36</v>
      </c>
      <c r="E80" s="17">
        <v>0</v>
      </c>
      <c r="F80" s="30"/>
      <c r="G80" s="18"/>
      <c r="H80" s="18"/>
      <c r="I80" s="18"/>
      <c r="K80" s="19">
        <f t="shared" si="41"/>
        <v>4</v>
      </c>
      <c r="L80" s="19">
        <f t="shared" si="42"/>
        <v>11</v>
      </c>
      <c r="M80" s="19">
        <f t="shared" si="43"/>
        <v>16</v>
      </c>
      <c r="N80" s="19">
        <f t="shared" si="44"/>
        <v>0</v>
      </c>
      <c r="P80" s="26"/>
      <c r="Q80" s="26"/>
      <c r="R80" s="26"/>
      <c r="S80" s="21"/>
      <c r="T80" s="21"/>
      <c r="U80" s="22"/>
      <c r="V80" s="22"/>
      <c r="W80" s="22"/>
      <c r="X80" s="23"/>
      <c r="Y80" s="23"/>
      <c r="Z80" s="24"/>
      <c r="AA80" s="24"/>
      <c r="AB80" s="24"/>
      <c r="AC80" s="21"/>
    </row>
    <row r="81" spans="1:29" s="15" customFormat="1" ht="15">
      <c r="A81" s="15" t="str">
        <f t="shared" si="54"/>
        <v>SWVI_2015_MAY</v>
      </c>
      <c r="B81" s="40">
        <v>2015</v>
      </c>
      <c r="C81" s="15" t="s">
        <v>41</v>
      </c>
      <c r="D81" s="38" t="s">
        <v>39</v>
      </c>
      <c r="E81" s="17">
        <v>0</v>
      </c>
      <c r="F81" s="30"/>
      <c r="G81" s="18"/>
      <c r="H81" s="18"/>
      <c r="I81" s="18"/>
      <c r="K81" s="19"/>
      <c r="L81" s="19"/>
      <c r="M81" s="19"/>
      <c r="N81" s="19"/>
      <c r="P81" s="26"/>
      <c r="Q81" s="26"/>
      <c r="R81" s="26"/>
      <c r="S81" s="21"/>
      <c r="T81" s="21"/>
      <c r="U81" s="22"/>
      <c r="V81" s="22"/>
      <c r="W81" s="22"/>
      <c r="X81" s="23"/>
      <c r="Y81" s="23"/>
      <c r="Z81" s="24"/>
      <c r="AA81" s="24"/>
      <c r="AB81" s="24"/>
      <c r="AC81" s="21"/>
    </row>
    <row r="82" spans="1:29" s="15" customFormat="1" ht="15">
      <c r="A82" s="15" t="str">
        <f t="shared" ref="A82:A89" si="55">CONCATENATE(D82,"_",B82,"_",C82)</f>
        <v>NWVI_2015_JUN</v>
      </c>
      <c r="B82" s="16">
        <v>2015</v>
      </c>
      <c r="C82" s="15" t="s">
        <v>35</v>
      </c>
      <c r="D82" s="38" t="s">
        <v>36</v>
      </c>
      <c r="E82" s="25">
        <v>90</v>
      </c>
      <c r="F82" s="30"/>
      <c r="G82" s="18">
        <v>4.5593333333333333E-2</v>
      </c>
      <c r="H82" s="18">
        <v>8.8777777777777778E-3</v>
      </c>
      <c r="I82" s="18">
        <v>3.6559999999999995E-2</v>
      </c>
      <c r="K82" s="19">
        <f t="shared" ref="K82:K91" si="56">VLOOKUP($A82,C_MONTH,6,FALSE)</f>
        <v>594</v>
      </c>
      <c r="L82" s="19">
        <f t="shared" ref="L82:L91" si="57">VLOOKUP($A82,C_MONTH,7,FALSE)</f>
        <v>1539</v>
      </c>
      <c r="M82" s="19">
        <f t="shared" ref="M82:M91" si="58">VLOOKUP($A82,C_MONTH,8,FALSE)</f>
        <v>792</v>
      </c>
      <c r="N82" s="19">
        <f t="shared" ref="N82:N91" si="59">VLOOKUP($A82,C_MONTH,9,FALSE)</f>
        <v>66</v>
      </c>
      <c r="P82" s="26">
        <f t="shared" si="45"/>
        <v>70.168139999999994</v>
      </c>
      <c r="Q82" s="26">
        <f t="shared" si="46"/>
        <v>36.109920000000002</v>
      </c>
      <c r="R82" s="26"/>
      <c r="S82" s="21">
        <f t="shared" si="47"/>
        <v>75.584627999999995</v>
      </c>
      <c r="T82" s="21"/>
      <c r="U82" s="22">
        <f t="shared" si="48"/>
        <v>13.6629</v>
      </c>
      <c r="V82" s="22">
        <f t="shared" si="49"/>
        <v>7.0312000000000001</v>
      </c>
      <c r="W82" s="22"/>
      <c r="X82" s="23">
        <f t="shared" si="50"/>
        <v>14.71758</v>
      </c>
      <c r="Y82" s="23"/>
      <c r="Z82" s="24">
        <f t="shared" si="51"/>
        <v>56.26583999999999</v>
      </c>
      <c r="AA82" s="24">
        <f t="shared" si="52"/>
        <v>28.955519999999996</v>
      </c>
      <c r="AB82" s="24"/>
      <c r="AC82" s="21">
        <f t="shared" si="53"/>
        <v>60.60916799999999</v>
      </c>
    </row>
    <row r="83" spans="1:29" s="15" customFormat="1" ht="15">
      <c r="A83" s="15" t="str">
        <f t="shared" si="55"/>
        <v>SWVI 123/124_2015_JUN</v>
      </c>
      <c r="B83" s="16">
        <v>2015</v>
      </c>
      <c r="C83" s="15" t="s">
        <v>35</v>
      </c>
      <c r="D83" s="38" t="s">
        <v>651</v>
      </c>
      <c r="E83" s="25">
        <v>72</v>
      </c>
      <c r="F83" s="30"/>
      <c r="G83" s="18">
        <v>4.2083333333333328E-4</v>
      </c>
      <c r="H83" s="18">
        <v>3.1241666666666671E-2</v>
      </c>
      <c r="I83" s="18">
        <v>1.030416666666667E-2</v>
      </c>
      <c r="K83" s="19">
        <f t="shared" si="56"/>
        <v>1409</v>
      </c>
      <c r="L83" s="19">
        <f t="shared" si="57"/>
        <v>3578</v>
      </c>
      <c r="M83" s="19">
        <f t="shared" si="58"/>
        <v>1234</v>
      </c>
      <c r="N83" s="19">
        <f t="shared" si="59"/>
        <v>240</v>
      </c>
      <c r="P83" s="26">
        <f t="shared" si="45"/>
        <v>1.5057416666666665</v>
      </c>
      <c r="Q83" s="26">
        <f t="shared" si="46"/>
        <v>0.51930833333333326</v>
      </c>
      <c r="R83" s="26"/>
      <c r="S83" s="21">
        <f t="shared" si="47"/>
        <v>1.5836379166666665</v>
      </c>
      <c r="T83" s="21"/>
      <c r="U83" s="22">
        <f t="shared" si="48"/>
        <v>111.78268333333335</v>
      </c>
      <c r="V83" s="22">
        <f t="shared" si="49"/>
        <v>38.552216666666673</v>
      </c>
      <c r="W83" s="22"/>
      <c r="X83" s="23">
        <f t="shared" si="50"/>
        <v>117.56551583333335</v>
      </c>
      <c r="Y83" s="23"/>
      <c r="Z83" s="24">
        <f t="shared" si="51"/>
        <v>36.868308333333346</v>
      </c>
      <c r="AA83" s="24">
        <f t="shared" si="52"/>
        <v>12.715341666666671</v>
      </c>
      <c r="AB83" s="24"/>
      <c r="AC83" s="21">
        <f t="shared" si="53"/>
        <v>38.775609583333349</v>
      </c>
    </row>
    <row r="84" spans="1:29" s="15" customFormat="1" ht="15">
      <c r="A84" s="15" t="str">
        <f t="shared" si="55"/>
        <v>SWVI 21/121_2015_JUN</v>
      </c>
      <c r="B84" s="16">
        <v>2015</v>
      </c>
      <c r="C84" s="15" t="s">
        <v>35</v>
      </c>
      <c r="D84" s="38" t="s">
        <v>652</v>
      </c>
      <c r="E84" s="25">
        <v>25</v>
      </c>
      <c r="F84" s="30"/>
      <c r="G84" s="18">
        <v>0</v>
      </c>
      <c r="H84" s="18">
        <v>0</v>
      </c>
      <c r="I84" s="18">
        <v>0</v>
      </c>
      <c r="K84" s="19">
        <f t="shared" si="56"/>
        <v>360</v>
      </c>
      <c r="L84" s="19">
        <f t="shared" si="57"/>
        <v>1460</v>
      </c>
      <c r="M84" s="19">
        <f t="shared" si="58"/>
        <v>995</v>
      </c>
      <c r="N84" s="19">
        <f t="shared" si="59"/>
        <v>245</v>
      </c>
      <c r="P84" s="26">
        <f t="shared" si="45"/>
        <v>0</v>
      </c>
      <c r="Q84" s="26">
        <f t="shared" si="46"/>
        <v>0</v>
      </c>
      <c r="R84" s="26"/>
      <c r="S84" s="21">
        <f t="shared" si="47"/>
        <v>0</v>
      </c>
      <c r="T84" s="21"/>
      <c r="U84" s="22">
        <f t="shared" si="48"/>
        <v>0</v>
      </c>
      <c r="V84" s="22">
        <f t="shared" si="49"/>
        <v>0</v>
      </c>
      <c r="W84" s="22"/>
      <c r="X84" s="23">
        <f t="shared" si="50"/>
        <v>0</v>
      </c>
      <c r="Y84" s="23"/>
      <c r="Z84" s="24">
        <f t="shared" si="51"/>
        <v>0</v>
      </c>
      <c r="AA84" s="24">
        <f t="shared" si="52"/>
        <v>0</v>
      </c>
      <c r="AB84" s="24"/>
      <c r="AC84" s="21">
        <f t="shared" si="53"/>
        <v>0</v>
      </c>
    </row>
    <row r="85" spans="1:29" s="15" customFormat="1" ht="15">
      <c r="A85" s="15" t="str">
        <f t="shared" si="55"/>
        <v>NWVI_2015_JUL</v>
      </c>
      <c r="B85" s="16">
        <v>2015</v>
      </c>
      <c r="C85" s="15" t="s">
        <v>37</v>
      </c>
      <c r="D85" s="38" t="s">
        <v>36</v>
      </c>
      <c r="E85" s="25">
        <v>107</v>
      </c>
      <c r="F85" s="30"/>
      <c r="G85" s="18">
        <v>0</v>
      </c>
      <c r="H85" s="18">
        <v>0</v>
      </c>
      <c r="I85" s="18">
        <v>4.6728971962616834E-6</v>
      </c>
      <c r="K85" s="19">
        <f t="shared" si="56"/>
        <v>2457</v>
      </c>
      <c r="L85" s="19">
        <f t="shared" si="57"/>
        <v>5055</v>
      </c>
      <c r="M85" s="19">
        <f t="shared" si="58"/>
        <v>3019</v>
      </c>
      <c r="N85" s="19">
        <f t="shared" si="59"/>
        <v>1161</v>
      </c>
      <c r="P85" s="26">
        <f t="shared" si="45"/>
        <v>0</v>
      </c>
      <c r="Q85" s="26">
        <f t="shared" si="46"/>
        <v>0</v>
      </c>
      <c r="R85" s="26"/>
      <c r="S85" s="21">
        <f t="shared" si="47"/>
        <v>0</v>
      </c>
      <c r="T85" s="21"/>
      <c r="U85" s="22">
        <f t="shared" si="48"/>
        <v>0</v>
      </c>
      <c r="V85" s="22">
        <f t="shared" si="49"/>
        <v>0</v>
      </c>
      <c r="W85" s="22"/>
      <c r="X85" s="23">
        <f t="shared" si="50"/>
        <v>0</v>
      </c>
      <c r="Y85" s="23"/>
      <c r="Z85" s="24">
        <f t="shared" si="51"/>
        <v>2.3621495327102809E-2</v>
      </c>
      <c r="AA85" s="24">
        <f t="shared" si="52"/>
        <v>1.4107476635514022E-2</v>
      </c>
      <c r="AB85" s="24"/>
      <c r="AC85" s="21">
        <f t="shared" si="53"/>
        <v>2.5737616822429914E-2</v>
      </c>
    </row>
    <row r="86" spans="1:29" s="15" customFormat="1" ht="15">
      <c r="A86" s="15" t="str">
        <f t="shared" si="55"/>
        <v>SWVI 123/124_2015_JUL</v>
      </c>
      <c r="B86" s="16">
        <v>2015</v>
      </c>
      <c r="C86" s="15" t="s">
        <v>37</v>
      </c>
      <c r="D86" s="38" t="s">
        <v>651</v>
      </c>
      <c r="E86" s="25">
        <v>278</v>
      </c>
      <c r="F86" s="30"/>
      <c r="G86" s="18">
        <v>6.8345323741007193E-6</v>
      </c>
      <c r="H86" s="18">
        <v>1.1380215827338124E-2</v>
      </c>
      <c r="I86" s="18">
        <v>7.2985611510791373E-3</v>
      </c>
      <c r="K86" s="19">
        <f t="shared" si="56"/>
        <v>2545</v>
      </c>
      <c r="L86" s="19">
        <f t="shared" si="57"/>
        <v>8314</v>
      </c>
      <c r="M86" s="19">
        <f t="shared" si="58"/>
        <v>2711</v>
      </c>
      <c r="N86" s="19">
        <f t="shared" si="59"/>
        <v>1589</v>
      </c>
      <c r="P86" s="26">
        <f t="shared" si="45"/>
        <v>5.6822302158273379E-2</v>
      </c>
      <c r="Q86" s="26">
        <f t="shared" si="46"/>
        <v>1.852841726618705E-2</v>
      </c>
      <c r="R86" s="26"/>
      <c r="S86" s="21">
        <f t="shared" si="47"/>
        <v>5.9601564748201434E-2</v>
      </c>
      <c r="T86" s="21"/>
      <c r="U86" s="22">
        <f t="shared" si="48"/>
        <v>94.615114388489161</v>
      </c>
      <c r="V86" s="22">
        <f t="shared" si="49"/>
        <v>30.851765107913653</v>
      </c>
      <c r="W86" s="22"/>
      <c r="X86" s="23">
        <f t="shared" si="50"/>
        <v>99.242879154676203</v>
      </c>
      <c r="Y86" s="23"/>
      <c r="Z86" s="24">
        <f t="shared" si="51"/>
        <v>60.680237410071946</v>
      </c>
      <c r="AA86" s="24">
        <f t="shared" si="52"/>
        <v>19.786399280575541</v>
      </c>
      <c r="AB86" s="24"/>
      <c r="AC86" s="21">
        <f t="shared" si="53"/>
        <v>63.64819730215828</v>
      </c>
    </row>
    <row r="87" spans="1:29" s="15" customFormat="1" ht="15">
      <c r="A87" s="15" t="str">
        <f t="shared" si="55"/>
        <v>SWVI 21/121_2015_JUL</v>
      </c>
      <c r="B87" s="16">
        <v>2015</v>
      </c>
      <c r="C87" s="15" t="s">
        <v>37</v>
      </c>
      <c r="D87" s="38" t="s">
        <v>652</v>
      </c>
      <c r="E87" s="25">
        <v>74</v>
      </c>
      <c r="F87" s="30"/>
      <c r="G87" s="18">
        <v>0</v>
      </c>
      <c r="H87" s="18">
        <v>1.1756756756756758E-4</v>
      </c>
      <c r="I87" s="18">
        <v>3.1351351351351352E-4</v>
      </c>
      <c r="K87" s="19">
        <f t="shared" si="56"/>
        <v>1000</v>
      </c>
      <c r="L87" s="19">
        <f t="shared" si="57"/>
        <v>5066</v>
      </c>
      <c r="M87" s="19">
        <f t="shared" si="58"/>
        <v>3739</v>
      </c>
      <c r="N87" s="19">
        <f t="shared" si="59"/>
        <v>533</v>
      </c>
      <c r="P87" s="26">
        <f t="shared" si="45"/>
        <v>0</v>
      </c>
      <c r="Q87" s="26">
        <f t="shared" si="46"/>
        <v>0</v>
      </c>
      <c r="R87" s="26"/>
      <c r="S87" s="21">
        <f t="shared" si="47"/>
        <v>0</v>
      </c>
      <c r="T87" s="21"/>
      <c r="U87" s="22">
        <f t="shared" si="48"/>
        <v>0.59559729729729738</v>
      </c>
      <c r="V87" s="22">
        <f t="shared" si="49"/>
        <v>0.4395851351351352</v>
      </c>
      <c r="W87" s="22"/>
      <c r="X87" s="23">
        <f t="shared" si="50"/>
        <v>0.66153506756756764</v>
      </c>
      <c r="Y87" s="23"/>
      <c r="Z87" s="24">
        <f t="shared" si="51"/>
        <v>1.5882594594594595</v>
      </c>
      <c r="AA87" s="24">
        <f t="shared" si="52"/>
        <v>1.172227027027027</v>
      </c>
      <c r="AB87" s="24"/>
      <c r="AC87" s="21">
        <f t="shared" si="53"/>
        <v>1.7640935135135134</v>
      </c>
    </row>
    <row r="88" spans="1:29" s="15" customFormat="1" ht="15">
      <c r="A88" s="15" t="str">
        <f t="shared" si="55"/>
        <v>NWVI_2015_AUG</v>
      </c>
      <c r="B88" s="16">
        <v>2015</v>
      </c>
      <c r="C88" s="15" t="s">
        <v>38</v>
      </c>
      <c r="D88" s="38" t="s">
        <v>36</v>
      </c>
      <c r="E88" s="25">
        <v>119</v>
      </c>
      <c r="F88" s="30"/>
      <c r="G88" s="18">
        <v>5.0420168067226892E-5</v>
      </c>
      <c r="H88" s="18">
        <v>1.4789915966386552E-4</v>
      </c>
      <c r="I88" s="18">
        <v>1.4033613445378152E-4</v>
      </c>
      <c r="K88" s="19">
        <f t="shared" si="56"/>
        <v>2433</v>
      </c>
      <c r="L88" s="19">
        <f t="shared" si="57"/>
        <v>5017</v>
      </c>
      <c r="M88" s="19">
        <f t="shared" si="58"/>
        <v>1949</v>
      </c>
      <c r="N88" s="19">
        <f t="shared" si="59"/>
        <v>595</v>
      </c>
      <c r="P88" s="26">
        <f t="shared" si="45"/>
        <v>0.25295798319327734</v>
      </c>
      <c r="Q88" s="26">
        <f t="shared" si="46"/>
        <v>9.8268907563025212E-2</v>
      </c>
      <c r="R88" s="26"/>
      <c r="S88" s="21">
        <f t="shared" si="47"/>
        <v>0.26769831932773114</v>
      </c>
      <c r="T88" s="21"/>
      <c r="U88" s="22">
        <f t="shared" si="48"/>
        <v>0.74201008403361335</v>
      </c>
      <c r="V88" s="22">
        <f t="shared" si="49"/>
        <v>0.28825546218487391</v>
      </c>
      <c r="W88" s="22"/>
      <c r="X88" s="23">
        <f t="shared" si="50"/>
        <v>0.78524840336134438</v>
      </c>
      <c r="Y88" s="23"/>
      <c r="Z88" s="24">
        <f t="shared" si="51"/>
        <v>0.70406638655462184</v>
      </c>
      <c r="AA88" s="24">
        <f t="shared" si="52"/>
        <v>0.27351512605042017</v>
      </c>
      <c r="AB88" s="24"/>
      <c r="AC88" s="21">
        <f t="shared" si="53"/>
        <v>0.74509365546218487</v>
      </c>
    </row>
    <row r="89" spans="1:29" s="15" customFormat="1" ht="15">
      <c r="A89" s="15" t="str">
        <f t="shared" si="55"/>
        <v>SWVI_2015_AUG</v>
      </c>
      <c r="B89" s="16">
        <v>2015</v>
      </c>
      <c r="C89" s="15" t="s">
        <v>38</v>
      </c>
      <c r="D89" s="38" t="s">
        <v>39</v>
      </c>
      <c r="E89" s="25">
        <v>294</v>
      </c>
      <c r="F89" s="30"/>
      <c r="G89" s="18">
        <v>2.0408163265306126E-5</v>
      </c>
      <c r="H89" s="18">
        <v>2.4591836734693881E-4</v>
      </c>
      <c r="I89" s="18">
        <v>5.8656462585034005E-3</v>
      </c>
      <c r="K89" s="19">
        <f t="shared" si="56"/>
        <v>3550</v>
      </c>
      <c r="L89" s="19">
        <f t="shared" si="57"/>
        <v>11735</v>
      </c>
      <c r="M89" s="19">
        <f t="shared" si="58"/>
        <v>3695</v>
      </c>
      <c r="N89" s="19">
        <f t="shared" si="59"/>
        <v>1416</v>
      </c>
      <c r="P89" s="26">
        <f t="shared" si="45"/>
        <v>0.23948979591836739</v>
      </c>
      <c r="Q89" s="26">
        <f t="shared" si="46"/>
        <v>7.5408163265306138E-2</v>
      </c>
      <c r="R89" s="26"/>
      <c r="S89" s="21">
        <f t="shared" si="47"/>
        <v>0.25080102040816332</v>
      </c>
      <c r="T89" s="21"/>
      <c r="U89" s="22">
        <f t="shared" si="48"/>
        <v>2.8858520408163271</v>
      </c>
      <c r="V89" s="22">
        <f t="shared" si="49"/>
        <v>0.9086683673469389</v>
      </c>
      <c r="W89" s="22"/>
      <c r="X89" s="23">
        <f t="shared" si="50"/>
        <v>3.0221522959183678</v>
      </c>
      <c r="Y89" s="23"/>
      <c r="Z89" s="24">
        <f t="shared" si="51"/>
        <v>68.833358843537411</v>
      </c>
      <c r="AA89" s="24">
        <f t="shared" si="52"/>
        <v>21.673562925170064</v>
      </c>
      <c r="AB89" s="24"/>
      <c r="AC89" s="21">
        <f t="shared" si="53"/>
        <v>72.084393282312917</v>
      </c>
    </row>
    <row r="90" spans="1:29" s="15" customFormat="1" ht="15">
      <c r="A90" s="15" t="str">
        <f t="shared" ref="A90:A91" si="60">CONCATENATE(D90,"_",B90,"_",C90)</f>
        <v>NWVI_2015_SEP</v>
      </c>
      <c r="B90" s="16">
        <v>2015</v>
      </c>
      <c r="C90" s="15" t="s">
        <v>40</v>
      </c>
      <c r="D90" s="38" t="s">
        <v>36</v>
      </c>
      <c r="E90" s="25">
        <v>0</v>
      </c>
      <c r="F90" s="30"/>
      <c r="K90" s="19">
        <f t="shared" si="56"/>
        <v>34</v>
      </c>
      <c r="L90" s="19">
        <f t="shared" si="57"/>
        <v>43</v>
      </c>
      <c r="M90" s="19">
        <f t="shared" si="58"/>
        <v>8</v>
      </c>
      <c r="N90" s="19">
        <f t="shared" si="59"/>
        <v>0</v>
      </c>
      <c r="P90" s="26">
        <f t="shared" si="45"/>
        <v>0</v>
      </c>
      <c r="Q90" s="26">
        <f t="shared" si="46"/>
        <v>0</v>
      </c>
      <c r="R90" s="26"/>
      <c r="S90" s="21">
        <f t="shared" si="47"/>
        <v>0</v>
      </c>
      <c r="T90" s="21"/>
      <c r="U90" s="22">
        <f t="shared" si="48"/>
        <v>0</v>
      </c>
      <c r="V90" s="22">
        <f t="shared" si="49"/>
        <v>0</v>
      </c>
      <c r="W90" s="22"/>
      <c r="X90" s="23">
        <f t="shared" si="50"/>
        <v>0</v>
      </c>
      <c r="Y90" s="23"/>
      <c r="Z90" s="24">
        <f t="shared" si="51"/>
        <v>0</v>
      </c>
      <c r="AA90" s="24">
        <f t="shared" si="52"/>
        <v>0</v>
      </c>
      <c r="AB90" s="24"/>
      <c r="AC90" s="21">
        <f t="shared" si="53"/>
        <v>0</v>
      </c>
    </row>
    <row r="91" spans="1:29" s="15" customFormat="1" ht="15">
      <c r="A91" s="15" t="str">
        <f t="shared" si="60"/>
        <v>SWVI_2015_SEP</v>
      </c>
      <c r="B91" s="16">
        <v>2015</v>
      </c>
      <c r="C91" s="15" t="s">
        <v>40</v>
      </c>
      <c r="D91" s="38" t="s">
        <v>39</v>
      </c>
      <c r="E91" s="25">
        <v>0</v>
      </c>
      <c r="F91" s="30"/>
      <c r="K91" s="19">
        <f t="shared" si="56"/>
        <v>522</v>
      </c>
      <c r="L91" s="19">
        <f t="shared" si="57"/>
        <v>284</v>
      </c>
      <c r="M91" s="19">
        <f t="shared" si="58"/>
        <v>26</v>
      </c>
      <c r="N91" s="19">
        <f t="shared" si="59"/>
        <v>43</v>
      </c>
      <c r="P91" s="26">
        <f t="shared" si="45"/>
        <v>0</v>
      </c>
      <c r="Q91" s="26">
        <f t="shared" si="46"/>
        <v>0</v>
      </c>
      <c r="R91" s="26"/>
      <c r="S91" s="21">
        <f t="shared" si="47"/>
        <v>0</v>
      </c>
      <c r="T91" s="21"/>
      <c r="U91" s="22">
        <f t="shared" si="48"/>
        <v>0</v>
      </c>
      <c r="V91" s="22">
        <f t="shared" si="49"/>
        <v>0</v>
      </c>
      <c r="W91" s="22"/>
      <c r="X91" s="23">
        <f t="shared" si="50"/>
        <v>0</v>
      </c>
      <c r="Y91" s="23"/>
      <c r="Z91" s="24">
        <f t="shared" si="51"/>
        <v>0</v>
      </c>
      <c r="AA91" s="24">
        <f t="shared" si="52"/>
        <v>0</v>
      </c>
      <c r="AB91" s="24"/>
      <c r="AC91" s="21">
        <f t="shared" si="53"/>
        <v>0</v>
      </c>
    </row>
    <row r="92" spans="1:29" s="15" customFormat="1">
      <c r="B92" s="16"/>
      <c r="D92" s="16"/>
      <c r="F92" s="30"/>
      <c r="K92" s="19"/>
      <c r="L92" s="19"/>
      <c r="M92" s="19"/>
      <c r="N92" s="19"/>
      <c r="P92" s="27"/>
      <c r="Q92" s="27"/>
      <c r="R92" s="27"/>
      <c r="S92" s="27"/>
      <c r="T92" s="27"/>
    </row>
    <row r="93" spans="1:29" s="15" customFormat="1">
      <c r="B93" s="16"/>
      <c r="D93" s="16"/>
      <c r="F93" s="30"/>
      <c r="K93" s="19"/>
      <c r="L93" s="19"/>
      <c r="M93" s="19"/>
      <c r="N93" s="19"/>
      <c r="P93" s="27"/>
      <c r="Q93" s="27"/>
      <c r="R93" s="27"/>
      <c r="S93" s="27"/>
      <c r="T93" s="27"/>
    </row>
    <row r="94" spans="1:29" s="15" customFormat="1">
      <c r="B94" s="16"/>
      <c r="D94" s="16"/>
      <c r="F94" s="30"/>
      <c r="K94" s="19"/>
      <c r="L94" s="19"/>
      <c r="M94" s="19"/>
      <c r="N94" s="19"/>
      <c r="P94" s="27"/>
      <c r="Q94" s="27"/>
      <c r="R94" s="27"/>
      <c r="S94" s="27"/>
      <c r="T94" s="27"/>
    </row>
    <row r="95" spans="1:29" s="15" customFormat="1">
      <c r="B95" s="16"/>
      <c r="D95" s="16"/>
      <c r="F95" s="30"/>
      <c r="K95" s="19"/>
      <c r="L95" s="19"/>
      <c r="M95" s="19"/>
      <c r="N95" s="19"/>
      <c r="P95" s="27"/>
      <c r="Q95" s="27"/>
      <c r="R95" s="27"/>
      <c r="S95" s="27"/>
      <c r="T95" s="27"/>
    </row>
    <row r="96" spans="1:29" s="15" customFormat="1">
      <c r="B96" s="16"/>
      <c r="D96" s="16"/>
      <c r="F96" s="30"/>
      <c r="K96" s="19"/>
      <c r="L96" s="19"/>
      <c r="M96" s="19"/>
      <c r="N96" s="19"/>
      <c r="P96" s="27"/>
      <c r="Q96" s="27"/>
      <c r="R96" s="27"/>
      <c r="S96" s="27"/>
      <c r="T96" s="27"/>
    </row>
    <row r="97" spans="2:20" s="15" customFormat="1">
      <c r="B97" s="16"/>
      <c r="D97" s="16"/>
      <c r="F97" s="30"/>
      <c r="K97" s="19"/>
      <c r="L97" s="19"/>
      <c r="M97" s="19"/>
      <c r="N97" s="19"/>
      <c r="P97" s="27"/>
      <c r="Q97" s="27"/>
      <c r="R97" s="27"/>
      <c r="S97" s="27"/>
      <c r="T97" s="27"/>
    </row>
    <row r="98" spans="2:20" s="15" customFormat="1">
      <c r="B98" s="16"/>
      <c r="D98" s="16"/>
      <c r="F98" s="30"/>
      <c r="K98" s="19"/>
      <c r="L98" s="19"/>
      <c r="M98" s="19"/>
      <c r="N98" s="19"/>
      <c r="P98" s="27"/>
      <c r="Q98" s="27"/>
      <c r="R98" s="27"/>
      <c r="S98" s="27"/>
      <c r="T98" s="27"/>
    </row>
    <row r="99" spans="2:20" s="15" customFormat="1">
      <c r="B99" s="16"/>
      <c r="D99" s="16"/>
      <c r="F99" s="30"/>
      <c r="K99" s="19"/>
      <c r="L99" s="19"/>
      <c r="M99" s="19"/>
      <c r="N99" s="19"/>
      <c r="P99" s="27"/>
      <c r="Q99" s="27"/>
      <c r="R99" s="27"/>
      <c r="S99" s="27"/>
      <c r="T99" s="27"/>
    </row>
    <row r="100" spans="2:20" s="15" customFormat="1">
      <c r="B100" s="16"/>
      <c r="D100" s="16"/>
      <c r="F100" s="30"/>
      <c r="K100" s="19"/>
      <c r="L100" s="19"/>
      <c r="M100" s="19"/>
      <c r="N100" s="19"/>
      <c r="P100" s="27"/>
      <c r="Q100" s="27"/>
      <c r="R100" s="27"/>
      <c r="S100" s="27"/>
      <c r="T100" s="27"/>
    </row>
    <row r="101" spans="2:20" s="15" customFormat="1">
      <c r="B101" s="16"/>
      <c r="D101" s="16"/>
      <c r="F101" s="30"/>
      <c r="K101" s="19"/>
      <c r="L101" s="19"/>
      <c r="M101" s="19"/>
      <c r="N101" s="19"/>
      <c r="P101" s="27"/>
      <c r="Q101" s="27"/>
      <c r="R101" s="27"/>
      <c r="S101" s="27"/>
      <c r="T101" s="27"/>
    </row>
    <row r="102" spans="2:20" s="15" customFormat="1">
      <c r="B102" s="16"/>
      <c r="D102" s="16"/>
      <c r="F102" s="30"/>
      <c r="K102" s="19"/>
      <c r="L102" s="19"/>
      <c r="M102" s="19"/>
      <c r="N102" s="19"/>
      <c r="P102" s="27"/>
      <c r="Q102" s="27"/>
      <c r="R102" s="27"/>
      <c r="S102" s="27"/>
      <c r="T102" s="27"/>
    </row>
    <row r="103" spans="2:20" s="15" customFormat="1">
      <c r="B103" s="16"/>
      <c r="D103" s="16"/>
      <c r="F103" s="30"/>
      <c r="K103" s="19"/>
      <c r="L103" s="19"/>
      <c r="M103" s="19"/>
      <c r="N103" s="19"/>
      <c r="P103" s="27"/>
      <c r="Q103" s="27"/>
      <c r="R103" s="27"/>
      <c r="S103" s="27"/>
      <c r="T103" s="27"/>
    </row>
    <row r="104" spans="2:20" s="15" customFormat="1">
      <c r="B104" s="16"/>
      <c r="D104" s="16"/>
      <c r="F104" s="30"/>
      <c r="K104" s="19"/>
      <c r="L104" s="19"/>
      <c r="M104" s="19"/>
      <c r="N104" s="19"/>
      <c r="P104" s="27"/>
      <c r="Q104" s="27"/>
      <c r="R104" s="27"/>
      <c r="S104" s="27"/>
      <c r="T104" s="27"/>
    </row>
    <row r="105" spans="2:20" s="15" customFormat="1">
      <c r="B105" s="16"/>
      <c r="D105" s="16"/>
      <c r="F105" s="30"/>
      <c r="K105" s="19"/>
      <c r="L105" s="19"/>
      <c r="M105" s="19"/>
      <c r="N105" s="19"/>
      <c r="P105" s="27"/>
      <c r="Q105" s="27"/>
      <c r="R105" s="27"/>
      <c r="S105" s="27"/>
      <c r="T105" s="27"/>
    </row>
  </sheetData>
  <mergeCells count="7">
    <mergeCell ref="U1:X1"/>
    <mergeCell ref="Z1:AC1"/>
    <mergeCell ref="B1:B2"/>
    <mergeCell ref="D1:D2"/>
    <mergeCell ref="E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stock_lu</vt:lpstr>
      <vt:lpstr>DNA_samples</vt:lpstr>
      <vt:lpstr>DNA_pivot</vt:lpstr>
      <vt:lpstr>catch_release</vt:lpstr>
      <vt:lpstr>all_years_est</vt:lpstr>
      <vt:lpstr>by month_area</vt:lpstr>
      <vt:lpstr>C_MONTH</vt:lpstr>
      <vt:lpstr>CATCH</vt:lpstr>
      <vt:lpstr>STOCK</vt:lpstr>
      <vt:lpstr>stock_lu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DFO-MPO</cp:lastModifiedBy>
  <dcterms:created xsi:type="dcterms:W3CDTF">2019-01-09T22:46:44Z</dcterms:created>
  <dcterms:modified xsi:type="dcterms:W3CDTF">2019-02-14T18:53:22Z</dcterms:modified>
</cp:coreProperties>
</file>