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ocuments\Budget_Example\"/>
    </mc:Choice>
  </mc:AlternateContent>
  <xr:revisionPtr revIDLastSave="0" documentId="13_ncr:1_{D3603BEE-1E1A-4495-A49C-0D584E8E12B6}" xr6:coauthVersionLast="47" xr6:coauthVersionMax="47" xr10:uidLastSave="{00000000-0000-0000-0000-000000000000}"/>
  <bookViews>
    <workbookView xWindow="-120" yWindow="-120" windowWidth="20730" windowHeight="11160" xr2:uid="{B599D4D8-F271-4162-8BE9-11D29688DA25}"/>
  </bookViews>
  <sheets>
    <sheet name="Budget Sheet" sheetId="1" r:id="rId1"/>
    <sheet name="Expense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" i="1" l="1"/>
  <c r="AA14" i="1" s="1"/>
  <c r="Y14" i="1"/>
  <c r="W14" i="1"/>
  <c r="Z13" i="1"/>
  <c r="Y13" i="1"/>
  <c r="W13" i="1"/>
  <c r="Z12" i="1"/>
  <c r="AA12" i="1" s="1"/>
  <c r="Y12" i="1"/>
  <c r="W12" i="1"/>
  <c r="Z11" i="1"/>
  <c r="Y11" i="1"/>
  <c r="W11" i="1"/>
  <c r="Z10" i="1"/>
  <c r="AA10" i="1" s="1"/>
  <c r="Y10" i="1"/>
  <c r="W10" i="1"/>
  <c r="Z9" i="1"/>
  <c r="Y9" i="1"/>
  <c r="W9" i="1"/>
  <c r="Z8" i="1"/>
  <c r="AA8" i="1" s="1"/>
  <c r="Y8" i="1"/>
  <c r="Y15" i="1" s="1"/>
  <c r="W8" i="1"/>
  <c r="Y6" i="1"/>
  <c r="Y5" i="1"/>
  <c r="X5" i="2"/>
  <c r="W5" i="2"/>
  <c r="V5" i="2"/>
  <c r="U5" i="2"/>
  <c r="T5" i="2"/>
  <c r="S5" i="2"/>
  <c r="R5" i="2"/>
  <c r="I19" i="1"/>
  <c r="AA9" i="1" l="1"/>
  <c r="AA13" i="1"/>
  <c r="Z15" i="1"/>
  <c r="AA11" i="1"/>
  <c r="AA15" i="1" s="1"/>
  <c r="I6" i="1"/>
  <c r="I5" i="1"/>
  <c r="I14" i="1"/>
  <c r="I13" i="1"/>
  <c r="I12" i="1"/>
  <c r="I11" i="1"/>
  <c r="I10" i="1"/>
  <c r="I8" i="1"/>
  <c r="I9" i="1"/>
  <c r="G11" i="1"/>
  <c r="G3" i="1"/>
  <c r="G2" i="1" s="1"/>
  <c r="B2" i="2" s="1"/>
  <c r="J2" i="2" s="1"/>
  <c r="R2" i="2" s="1"/>
  <c r="P5" i="2"/>
  <c r="O5" i="2"/>
  <c r="N5" i="2"/>
  <c r="M5" i="2"/>
  <c r="L5" i="2"/>
  <c r="K5" i="2"/>
  <c r="J5" i="2"/>
  <c r="R14" i="1"/>
  <c r="R13" i="1"/>
  <c r="R12" i="1"/>
  <c r="R11" i="1"/>
  <c r="R10" i="1"/>
  <c r="R9" i="1"/>
  <c r="R8" i="1"/>
  <c r="J14" i="1"/>
  <c r="J13" i="1"/>
  <c r="J12" i="1"/>
  <c r="J11" i="1"/>
  <c r="J10" i="1"/>
  <c r="J9" i="1"/>
  <c r="J8" i="1"/>
  <c r="H5" i="2"/>
  <c r="G5" i="2"/>
  <c r="F5" i="2"/>
  <c r="E5" i="2"/>
  <c r="D5" i="2"/>
  <c r="C5" i="2"/>
  <c r="B5" i="2"/>
  <c r="J3" i="1"/>
  <c r="G8" i="1"/>
  <c r="G9" i="1"/>
  <c r="G10" i="1"/>
  <c r="G12" i="1"/>
  <c r="G13" i="1"/>
  <c r="G14" i="1"/>
  <c r="O14" i="1"/>
  <c r="O13" i="1"/>
  <c r="O12" i="1"/>
  <c r="O11" i="1"/>
  <c r="O10" i="1"/>
  <c r="O9" i="1"/>
  <c r="O8" i="1"/>
  <c r="Q6" i="1"/>
  <c r="Q5" i="1"/>
  <c r="Q14" i="1"/>
  <c r="Q13" i="1"/>
  <c r="Q12" i="1"/>
  <c r="Q11" i="1"/>
  <c r="Q10" i="1"/>
  <c r="Q9" i="1"/>
  <c r="Q8" i="1"/>
  <c r="D20" i="1"/>
  <c r="S13" i="1" l="1"/>
  <c r="S14" i="1"/>
  <c r="I17" i="1"/>
  <c r="S12" i="1"/>
  <c r="S9" i="1"/>
  <c r="K11" i="1"/>
  <c r="K13" i="1"/>
  <c r="O3" i="1"/>
  <c r="W3" i="1" s="1"/>
  <c r="K8" i="1"/>
  <c r="K19" i="1"/>
  <c r="S10" i="1"/>
  <c r="R15" i="1"/>
  <c r="S11" i="1"/>
  <c r="K12" i="1"/>
  <c r="K14" i="1"/>
  <c r="K9" i="1"/>
  <c r="J15" i="1"/>
  <c r="K10" i="1"/>
  <c r="I15" i="1"/>
  <c r="Q15" i="1"/>
  <c r="S8" i="1"/>
  <c r="W2" i="1" l="1"/>
  <c r="Z3" i="1"/>
  <c r="I20" i="1"/>
  <c r="K20" i="1" s="1"/>
  <c r="S15" i="1"/>
  <c r="R3" i="1"/>
  <c r="O2" i="1"/>
  <c r="K15" i="1"/>
  <c r="Q17" i="1"/>
  <c r="Y17" i="1" s="1"/>
  <c r="Y20" i="1" s="1"/>
  <c r="AA20" i="1" l="1"/>
  <c r="Q20" i="1"/>
  <c r="Y19" i="1" s="1"/>
  <c r="AA19" i="1" s="1"/>
  <c r="Q19" i="1"/>
  <c r="S19" i="1" s="1"/>
  <c r="S20" i="1" l="1"/>
</calcChain>
</file>

<file path=xl/sharedStrings.xml><?xml version="1.0" encoding="utf-8"?>
<sst xmlns="http://schemas.openxmlformats.org/spreadsheetml/2006/main" count="48" uniqueCount="20">
  <si>
    <t>Monthly Budget</t>
  </si>
  <si>
    <t>Fixed Expenses</t>
  </si>
  <si>
    <t>Entertainment</t>
  </si>
  <si>
    <t>Gas / Car</t>
  </si>
  <si>
    <t>Food / Groceries</t>
  </si>
  <si>
    <t>Total Liquid</t>
  </si>
  <si>
    <t>Months Remaining</t>
  </si>
  <si>
    <t>Hockey</t>
  </si>
  <si>
    <t>Spent</t>
  </si>
  <si>
    <t>Over/Under</t>
  </si>
  <si>
    <t>Total</t>
  </si>
  <si>
    <t>Cam</t>
  </si>
  <si>
    <t>Other</t>
  </si>
  <si>
    <t>Date</t>
  </si>
  <si>
    <t>Thru</t>
  </si>
  <si>
    <t>Proj Months Remaining</t>
  </si>
  <si>
    <t>Cam Payments</t>
  </si>
  <si>
    <t>Total Starting Liquid</t>
  </si>
  <si>
    <t>Dog</t>
  </si>
  <si>
    <t>Fixed Addtl.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</si>
</sst>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3" xfId="0" applyBorder="1"/>
    <xf numFmtId="44" fontId="0" fillId="3" borderId="4" xfId="1" applyFont="1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2" fillId="0" borderId="16" xfId="0" applyFont="1" applyBorder="1"/>
    <xf numFmtId="0" fontId="0" fillId="0" borderId="17" xfId="0" applyBorder="1"/>
    <xf numFmtId="44" fontId="0" fillId="3" borderId="18" xfId="1" applyFont="1" applyFill="1" applyBorder="1"/>
    <xf numFmtId="0" fontId="2" fillId="0" borderId="10" xfId="0" applyFont="1" applyBorder="1"/>
    <xf numFmtId="44" fontId="0" fillId="3" borderId="12" xfId="1" applyFont="1" applyFill="1" applyBorder="1"/>
    <xf numFmtId="2" fontId="0" fillId="0" borderId="4" xfId="1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0" fillId="5" borderId="18" xfId="1" applyFont="1" applyFill="1" applyBorder="1"/>
    <xf numFmtId="44" fontId="0" fillId="0" borderId="4" xfId="1" applyFont="1" applyFill="1" applyBorder="1"/>
    <xf numFmtId="44" fontId="0" fillId="0" borderId="12" xfId="1" applyFont="1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2" xfId="0" applyFill="1" applyBorder="1"/>
    <xf numFmtId="0" fontId="0" fillId="0" borderId="1" xfId="0" applyFill="1" applyBorder="1"/>
    <xf numFmtId="0" fontId="0" fillId="0" borderId="1" xfId="0" applyBorder="1"/>
    <xf numFmtId="0" fontId="0" fillId="0" borderId="0" xfId="0" applyFill="1"/>
    <xf numFmtId="0" fontId="0" fillId="3" borderId="5" xfId="0" applyFill="1" applyBorder="1"/>
    <xf numFmtId="0" fontId="0" fillId="3" borderId="8" xfId="0" applyFill="1" applyBorder="1"/>
    <xf numFmtId="0" fontId="0" fillId="3" borderId="10" xfId="0" applyFill="1" applyBorder="1"/>
    <xf numFmtId="14" fontId="0" fillId="0" borderId="4" xfId="0" applyNumberFormat="1" applyBorder="1"/>
    <xf numFmtId="0" fontId="2" fillId="0" borderId="3" xfId="0" applyFont="1" applyFill="1" applyBorder="1" applyAlignment="1">
      <alignment horizontal="center"/>
    </xf>
    <xf numFmtId="2" fontId="0" fillId="0" borderId="7" xfId="0" applyNumberFormat="1" applyBorder="1"/>
    <xf numFmtId="2" fontId="0" fillId="0" borderId="9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" xfId="0" applyNumberFormat="1" applyFill="1" applyBorder="1"/>
    <xf numFmtId="2" fontId="0" fillId="0" borderId="4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2" xfId="0" applyFill="1" applyBorder="1"/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2" fontId="0" fillId="0" borderId="0" xfId="0" applyNumberFormat="1" applyBorder="1"/>
    <xf numFmtId="2" fontId="0" fillId="0" borderId="0" xfId="0" applyNumberFormat="1" applyFill="1" applyBorder="1"/>
    <xf numFmtId="14" fontId="0" fillId="0" borderId="0" xfId="0" applyNumberFormat="1" applyBorder="1"/>
    <xf numFmtId="0" fontId="0" fillId="0" borderId="7" xfId="0" applyBorder="1"/>
    <xf numFmtId="0" fontId="0" fillId="0" borderId="9" xfId="0" applyBorder="1"/>
    <xf numFmtId="0" fontId="0" fillId="0" borderId="4" xfId="0" applyBorder="1"/>
    <xf numFmtId="0" fontId="3" fillId="2" borderId="0" xfId="0" applyFont="1" applyFill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164" fontId="3" fillId="4" borderId="15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477A-2885-4CF4-A7E8-A3F2115B8357}">
  <dimension ref="B1:AA21"/>
  <sheetViews>
    <sheetView tabSelected="1" workbookViewId="0">
      <selection activeCell="E5" sqref="E5"/>
    </sheetView>
  </sheetViews>
  <sheetFormatPr defaultRowHeight="15" x14ac:dyDescent="0.25"/>
  <cols>
    <col min="1" max="1" width="2.7109375" customWidth="1"/>
    <col min="2" max="2" width="18.85546875" customWidth="1"/>
    <col min="4" max="4" width="11.5703125" bestFit="1" customWidth="1"/>
    <col min="6" max="6" width="2.7109375" customWidth="1"/>
    <col min="8" max="8" width="12.42578125" customWidth="1"/>
    <col min="9" max="9" width="11.5703125" bestFit="1" customWidth="1"/>
    <col min="11" max="11" width="12.28515625" customWidth="1"/>
    <col min="12" max="12" width="1.28515625" customWidth="1"/>
    <col min="13" max="13" width="1.5703125" customWidth="1"/>
    <col min="14" max="14" width="1.42578125" customWidth="1"/>
    <col min="16" max="16" width="13.7109375" customWidth="1"/>
    <col min="17" max="17" width="11.5703125" bestFit="1" customWidth="1"/>
    <col min="19" max="19" width="12.28515625" customWidth="1"/>
    <col min="20" max="20" width="1.28515625" customWidth="1"/>
    <col min="21" max="21" width="1.5703125" customWidth="1"/>
    <col min="22" max="22" width="1.42578125" customWidth="1"/>
    <col min="24" max="24" width="13.7109375" customWidth="1"/>
    <col min="25" max="25" width="11.5703125" bestFit="1" customWidth="1"/>
    <col min="27" max="27" width="12.28515625" customWidth="1"/>
  </cols>
  <sheetData>
    <row r="1" spans="2:27" ht="6.75" customHeight="1" thickBot="1" x14ac:dyDescent="0.3"/>
    <row r="2" spans="2:27" ht="19.5" thickBot="1" x14ac:dyDescent="0.35">
      <c r="B2" s="53" t="s">
        <v>0</v>
      </c>
      <c r="C2" s="53"/>
      <c r="D2" s="53"/>
      <c r="G2" s="54">
        <f>G$3</f>
        <v>44562</v>
      </c>
      <c r="H2" s="55"/>
      <c r="I2" s="55"/>
      <c r="J2" s="55"/>
      <c r="K2" s="56"/>
      <c r="O2" s="57">
        <f>O$3</f>
        <v>44593</v>
      </c>
      <c r="P2" s="58"/>
      <c r="Q2" s="58"/>
      <c r="R2" s="58"/>
      <c r="S2" s="59"/>
      <c r="W2" s="57">
        <f>W$3</f>
        <v>44621</v>
      </c>
      <c r="X2" s="58"/>
      <c r="Y2" s="58"/>
      <c r="Z2" s="58"/>
      <c r="AA2" s="59"/>
    </row>
    <row r="3" spans="2:27" ht="19.5" thickBot="1" x14ac:dyDescent="0.35">
      <c r="B3" s="53" t="s">
        <v>11</v>
      </c>
      <c r="C3" s="53"/>
      <c r="D3" s="53"/>
      <c r="G3" s="64">
        <f>DATE(2022,1,1)</f>
        <v>44562</v>
      </c>
      <c r="H3" s="65"/>
      <c r="I3" s="34" t="s">
        <v>14</v>
      </c>
      <c r="J3" s="60">
        <f>EOMONTH(G3,0)</f>
        <v>44592</v>
      </c>
      <c r="K3" s="61"/>
      <c r="L3" s="45"/>
      <c r="M3" s="45"/>
      <c r="N3" s="29"/>
      <c r="O3" s="62">
        <f>DATE(YEAR(G$3),MONTH(G$3)+1,1)</f>
        <v>44593</v>
      </c>
      <c r="P3" s="63"/>
      <c r="Q3" s="34" t="s">
        <v>14</v>
      </c>
      <c r="R3" s="60">
        <f>EOMONTH(O3,0)</f>
        <v>44620</v>
      </c>
      <c r="S3" s="61"/>
      <c r="T3" s="45"/>
      <c r="U3" s="45"/>
      <c r="V3" s="29"/>
      <c r="W3" s="62">
        <f>DATE(YEAR(O$3),MONTH(O$3)+1,1)</f>
        <v>44621</v>
      </c>
      <c r="X3" s="63"/>
      <c r="Y3" s="34" t="s">
        <v>14</v>
      </c>
      <c r="Z3" s="60">
        <f>EOMONTH(W3,0)</f>
        <v>44651</v>
      </c>
      <c r="AA3" s="61"/>
    </row>
    <row r="4" spans="2:27" ht="15.75" thickBot="1" x14ac:dyDescent="0.3">
      <c r="B4" s="1"/>
      <c r="G4" s="1"/>
      <c r="O4" s="1"/>
      <c r="W4" s="1"/>
    </row>
    <row r="5" spans="2:27" ht="15.75" thickBot="1" x14ac:dyDescent="0.3">
      <c r="B5" s="2" t="s">
        <v>1</v>
      </c>
      <c r="C5" s="3"/>
      <c r="D5" s="4">
        <v>2500</v>
      </c>
      <c r="G5" s="2" t="s">
        <v>1</v>
      </c>
      <c r="H5" s="3"/>
      <c r="I5" s="22">
        <f>$D$5</f>
        <v>2500</v>
      </c>
      <c r="O5" s="2" t="s">
        <v>1</v>
      </c>
      <c r="P5" s="3"/>
      <c r="Q5" s="22">
        <f>$D$5</f>
        <v>2500</v>
      </c>
      <c r="W5" s="2" t="s">
        <v>1</v>
      </c>
      <c r="X5" s="3"/>
      <c r="Y5" s="22">
        <f>$D$5</f>
        <v>2500</v>
      </c>
    </row>
    <row r="6" spans="2:27" ht="15.75" thickBot="1" x14ac:dyDescent="0.3">
      <c r="B6" s="13" t="s">
        <v>19</v>
      </c>
      <c r="C6" s="9"/>
      <c r="D6" s="14">
        <v>750</v>
      </c>
      <c r="G6" s="13" t="s">
        <v>19</v>
      </c>
      <c r="H6" s="9"/>
      <c r="I6" s="23">
        <f>$D$6</f>
        <v>750</v>
      </c>
      <c r="O6" s="13" t="s">
        <v>19</v>
      </c>
      <c r="P6" s="9"/>
      <c r="Q6" s="23">
        <f>$D$6</f>
        <v>750</v>
      </c>
      <c r="W6" s="13" t="s">
        <v>19</v>
      </c>
      <c r="X6" s="9"/>
      <c r="Y6" s="23">
        <f>$D$6</f>
        <v>750</v>
      </c>
    </row>
    <row r="7" spans="2:27" ht="15.75" thickBot="1" x14ac:dyDescent="0.3">
      <c r="J7" s="19" t="s">
        <v>8</v>
      </c>
      <c r="K7" s="20" t="s">
        <v>9</v>
      </c>
      <c r="L7" s="46"/>
      <c r="M7" s="46"/>
      <c r="R7" s="19" t="s">
        <v>8</v>
      </c>
      <c r="S7" s="20" t="s">
        <v>9</v>
      </c>
      <c r="T7" s="46"/>
      <c r="U7" s="46"/>
      <c r="Z7" s="19" t="s">
        <v>8</v>
      </c>
      <c r="AA7" s="20" t="s">
        <v>9</v>
      </c>
    </row>
    <row r="8" spans="2:27" x14ac:dyDescent="0.25">
      <c r="B8" s="30" t="s">
        <v>2</v>
      </c>
      <c r="C8" s="6"/>
      <c r="D8" s="24">
        <v>200</v>
      </c>
      <c r="G8" s="5" t="str">
        <f>IF($B$8="","",$B$8)</f>
        <v>Entertainment</v>
      </c>
      <c r="H8" s="6"/>
      <c r="I8" s="35">
        <f>$D$8</f>
        <v>200</v>
      </c>
      <c r="J8" s="44">
        <f>SUM(Expenses!B$6:B$45)</f>
        <v>129</v>
      </c>
      <c r="K8" s="37">
        <f>J8-I8</f>
        <v>-71</v>
      </c>
      <c r="L8" s="47"/>
      <c r="M8" s="47"/>
      <c r="O8" s="5" t="str">
        <f>IF($B$8="","",$B$8)</f>
        <v>Entertainment</v>
      </c>
      <c r="P8" s="6"/>
      <c r="Q8" s="50">
        <f>$D$8</f>
        <v>200</v>
      </c>
      <c r="R8" s="44">
        <f>SUM(Expenses!J$6:J$45)</f>
        <v>165</v>
      </c>
      <c r="S8" s="16">
        <f>R8-Q8</f>
        <v>-35</v>
      </c>
      <c r="T8" s="47"/>
      <c r="U8" s="47"/>
      <c r="W8" s="5" t="str">
        <f>IF($B$8="","",$B$8)</f>
        <v>Entertainment</v>
      </c>
      <c r="X8" s="6"/>
      <c r="Y8" s="50">
        <f>$D$8</f>
        <v>200</v>
      </c>
      <c r="Z8" s="44">
        <f>SUM(Expenses!R$6:R$45)</f>
        <v>0</v>
      </c>
      <c r="AA8" s="16">
        <f>Z8-Y8</f>
        <v>-200</v>
      </c>
    </row>
    <row r="9" spans="2:27" x14ac:dyDescent="0.25">
      <c r="B9" s="31" t="s">
        <v>3</v>
      </c>
      <c r="C9" s="8"/>
      <c r="D9" s="25">
        <v>200</v>
      </c>
      <c r="G9" s="7" t="str">
        <f>IF($B$9="","",$B$9)</f>
        <v>Gas / Car</v>
      </c>
      <c r="H9" s="8"/>
      <c r="I9" s="36">
        <f>$D$9</f>
        <v>200</v>
      </c>
      <c r="J9" s="44">
        <f>SUM(Expenses!C$6:C$45)</f>
        <v>80</v>
      </c>
      <c r="K9" s="38">
        <f t="shared" ref="K9:K14" si="0">J9-I9</f>
        <v>-120</v>
      </c>
      <c r="L9" s="47"/>
      <c r="M9" s="47"/>
      <c r="O9" s="7" t="str">
        <f>IF($B$9="","",$B$9)</f>
        <v>Gas / Car</v>
      </c>
      <c r="P9" s="8"/>
      <c r="Q9" s="51">
        <f>$D$9</f>
        <v>200</v>
      </c>
      <c r="R9" s="44">
        <f>SUM(Expenses!K$6:K$45)</f>
        <v>30</v>
      </c>
      <c r="S9" s="17">
        <f t="shared" ref="S9:S14" si="1">R9-Q9</f>
        <v>-170</v>
      </c>
      <c r="T9" s="47"/>
      <c r="U9" s="47"/>
      <c r="W9" s="7" t="str">
        <f>IF($B$9="","",$B$9)</f>
        <v>Gas / Car</v>
      </c>
      <c r="X9" s="8"/>
      <c r="Y9" s="51">
        <f>$D$9</f>
        <v>200</v>
      </c>
      <c r="Z9" s="44">
        <f>SUM(Expenses!S$6:S$45)</f>
        <v>0</v>
      </c>
      <c r="AA9" s="17">
        <f t="shared" ref="AA9:AA14" si="2">Z9-Y9</f>
        <v>-200</v>
      </c>
    </row>
    <row r="10" spans="2:27" x14ac:dyDescent="0.25">
      <c r="B10" s="31" t="s">
        <v>4</v>
      </c>
      <c r="C10" s="8"/>
      <c r="D10" s="25">
        <v>250</v>
      </c>
      <c r="G10" s="7" t="str">
        <f>IF($B$10="","",$B$10)</f>
        <v>Food / Groceries</v>
      </c>
      <c r="H10" s="8"/>
      <c r="I10" s="36">
        <f>$D$10</f>
        <v>250</v>
      </c>
      <c r="J10" s="44">
        <f>SUM(Expenses!D$6:D$45)</f>
        <v>254</v>
      </c>
      <c r="K10" s="38">
        <f t="shared" si="0"/>
        <v>4</v>
      </c>
      <c r="L10" s="47"/>
      <c r="M10" s="47"/>
      <c r="O10" s="7" t="str">
        <f>IF($B$10="","",$B$10)</f>
        <v>Food / Groceries</v>
      </c>
      <c r="P10" s="8"/>
      <c r="Q10" s="51">
        <f>$D$10</f>
        <v>250</v>
      </c>
      <c r="R10" s="44">
        <f>SUM(Expenses!L$6:L$45)</f>
        <v>211</v>
      </c>
      <c r="S10" s="17">
        <f t="shared" si="1"/>
        <v>-39</v>
      </c>
      <c r="T10" s="47"/>
      <c r="U10" s="47"/>
      <c r="W10" s="7" t="str">
        <f>IF($B$10="","",$B$10)</f>
        <v>Food / Groceries</v>
      </c>
      <c r="X10" s="8"/>
      <c r="Y10" s="51">
        <f>$D$10</f>
        <v>250</v>
      </c>
      <c r="Z10" s="44">
        <f>SUM(Expenses!T$6:T$45)</f>
        <v>0</v>
      </c>
      <c r="AA10" s="17">
        <f t="shared" si="2"/>
        <v>-250</v>
      </c>
    </row>
    <row r="11" spans="2:27" x14ac:dyDescent="0.25">
      <c r="B11" s="31" t="s">
        <v>18</v>
      </c>
      <c r="C11" s="8"/>
      <c r="D11" s="25">
        <v>50</v>
      </c>
      <c r="G11" s="7" t="str">
        <f>IF($B$11="","",$B$11)</f>
        <v>Dog</v>
      </c>
      <c r="H11" s="8"/>
      <c r="I11" s="36">
        <f>$D$11</f>
        <v>50</v>
      </c>
      <c r="J11" s="44">
        <f>SUM(Expenses!E$6:E$45)</f>
        <v>74</v>
      </c>
      <c r="K11" s="38">
        <f t="shared" si="0"/>
        <v>24</v>
      </c>
      <c r="L11" s="47"/>
      <c r="M11" s="47"/>
      <c r="O11" s="7" t="str">
        <f>IF($B$11="","",$B$11)</f>
        <v>Dog</v>
      </c>
      <c r="P11" s="8"/>
      <c r="Q11" s="51">
        <f>$D$11</f>
        <v>50</v>
      </c>
      <c r="R11" s="44">
        <f>SUM(Expenses!M$6:M$45)</f>
        <v>29</v>
      </c>
      <c r="S11" s="17">
        <f t="shared" si="1"/>
        <v>-21</v>
      </c>
      <c r="T11" s="47"/>
      <c r="U11" s="47"/>
      <c r="W11" s="7" t="str">
        <f>IF($B$11="","",$B$11)</f>
        <v>Dog</v>
      </c>
      <c r="X11" s="8"/>
      <c r="Y11" s="51">
        <f>$D$11</f>
        <v>50</v>
      </c>
      <c r="Z11" s="44">
        <f>SUM(Expenses!U$6:U$45)</f>
        <v>0</v>
      </c>
      <c r="AA11" s="17">
        <f t="shared" si="2"/>
        <v>-50</v>
      </c>
    </row>
    <row r="12" spans="2:27" x14ac:dyDescent="0.25">
      <c r="B12" s="31" t="s">
        <v>7</v>
      </c>
      <c r="C12" s="8"/>
      <c r="D12" s="25">
        <v>50</v>
      </c>
      <c r="G12" s="7" t="str">
        <f>IF($B$12="","",$B$12)</f>
        <v>Hockey</v>
      </c>
      <c r="H12" s="8"/>
      <c r="I12" s="36">
        <f>$D$12</f>
        <v>50</v>
      </c>
      <c r="J12" s="44">
        <f>SUM(Expenses!F$6:F$45)</f>
        <v>28</v>
      </c>
      <c r="K12" s="38">
        <f t="shared" si="0"/>
        <v>-22</v>
      </c>
      <c r="L12" s="47"/>
      <c r="M12" s="47"/>
      <c r="O12" s="7" t="str">
        <f>IF($B$12="","",$B$12)</f>
        <v>Hockey</v>
      </c>
      <c r="P12" s="8"/>
      <c r="Q12" s="51">
        <f>$D$12</f>
        <v>50</v>
      </c>
      <c r="R12" s="44">
        <f>SUM(Expenses!N$6:N$45)</f>
        <v>14</v>
      </c>
      <c r="S12" s="17">
        <f t="shared" si="1"/>
        <v>-36</v>
      </c>
      <c r="T12" s="47"/>
      <c r="U12" s="47"/>
      <c r="W12" s="7" t="str">
        <f>IF($B$12="","",$B$12)</f>
        <v>Hockey</v>
      </c>
      <c r="X12" s="8"/>
      <c r="Y12" s="51">
        <f>$D$12</f>
        <v>50</v>
      </c>
      <c r="Z12" s="44">
        <f>SUM(Expenses!V$6:V$45)</f>
        <v>0</v>
      </c>
      <c r="AA12" s="17">
        <f t="shared" si="2"/>
        <v>-50</v>
      </c>
    </row>
    <row r="13" spans="2:27" x14ac:dyDescent="0.25">
      <c r="B13" s="31"/>
      <c r="C13" s="8"/>
      <c r="D13" s="25">
        <v>0</v>
      </c>
      <c r="G13" s="7" t="str">
        <f>IF($B$13="","",$B$13)</f>
        <v/>
      </c>
      <c r="H13" s="8"/>
      <c r="I13" s="36">
        <f>$D$13</f>
        <v>0</v>
      </c>
      <c r="J13" s="44">
        <f>SUM(Expenses!G$6:G$45)</f>
        <v>0</v>
      </c>
      <c r="K13" s="38">
        <f t="shared" si="0"/>
        <v>0</v>
      </c>
      <c r="L13" s="47"/>
      <c r="M13" s="47"/>
      <c r="O13" s="7" t="str">
        <f>IF($B$13="","",$B$13)</f>
        <v/>
      </c>
      <c r="P13" s="8"/>
      <c r="Q13" s="51">
        <f>$D$13</f>
        <v>0</v>
      </c>
      <c r="R13" s="44">
        <f>SUM(Expenses!O$6:O$45)</f>
        <v>0</v>
      </c>
      <c r="S13" s="17">
        <f t="shared" si="1"/>
        <v>0</v>
      </c>
      <c r="T13" s="47"/>
      <c r="U13" s="47"/>
      <c r="W13" s="7" t="str">
        <f>IF($B$13="","",$B$13)</f>
        <v/>
      </c>
      <c r="X13" s="8"/>
      <c r="Y13" s="51">
        <f>$D$13</f>
        <v>0</v>
      </c>
      <c r="Z13" s="44">
        <f>SUM(Expenses!W$6:W$45)</f>
        <v>0</v>
      </c>
      <c r="AA13" s="17">
        <f t="shared" si="2"/>
        <v>0</v>
      </c>
    </row>
    <row r="14" spans="2:27" ht="15.75" thickBot="1" x14ac:dyDescent="0.3">
      <c r="B14" s="32" t="s">
        <v>12</v>
      </c>
      <c r="C14" s="9"/>
      <c r="D14" s="26">
        <v>50</v>
      </c>
      <c r="G14" s="7" t="str">
        <f>IF($B$14="","",$B$14)</f>
        <v>Other</v>
      </c>
      <c r="H14" s="8"/>
      <c r="I14" s="36">
        <f>$D$14</f>
        <v>50</v>
      </c>
      <c r="J14" s="44">
        <f>SUM(Expenses!H$6:H$45)</f>
        <v>30</v>
      </c>
      <c r="K14" s="38">
        <f t="shared" si="0"/>
        <v>-20</v>
      </c>
      <c r="L14" s="47"/>
      <c r="M14" s="47"/>
      <c r="O14" s="7" t="str">
        <f>IF($B$14="","",$B$14)</f>
        <v>Other</v>
      </c>
      <c r="P14" s="8"/>
      <c r="Q14" s="51">
        <f>$D$14</f>
        <v>50</v>
      </c>
      <c r="R14" s="44">
        <f>SUM(Expenses!P$6:P$45)</f>
        <v>0</v>
      </c>
      <c r="S14" s="18">
        <f t="shared" si="1"/>
        <v>-50</v>
      </c>
      <c r="T14" s="47"/>
      <c r="U14" s="47"/>
      <c r="W14" s="7" t="str">
        <f>IF($B$14="","",$B$14)</f>
        <v>Other</v>
      </c>
      <c r="X14" s="8"/>
      <c r="Y14" s="51">
        <f>$D$14</f>
        <v>50</v>
      </c>
      <c r="Z14" s="44">
        <f>SUM(Expenses!X$6:X$45)</f>
        <v>0</v>
      </c>
      <c r="AA14" s="18">
        <f t="shared" si="2"/>
        <v>-50</v>
      </c>
    </row>
    <row r="15" spans="2:27" ht="15.75" thickBot="1" x14ac:dyDescent="0.3">
      <c r="G15" s="2" t="s">
        <v>10</v>
      </c>
      <c r="H15" s="3"/>
      <c r="I15" s="40">
        <f>SUM(I8:I14)</f>
        <v>800</v>
      </c>
      <c r="J15" s="28">
        <f>SUM(J8:J14)</f>
        <v>595</v>
      </c>
      <c r="K15" s="39">
        <f>SUM(K8:K14)</f>
        <v>-205</v>
      </c>
      <c r="L15" s="48"/>
      <c r="M15" s="48"/>
      <c r="O15" s="2" t="s">
        <v>10</v>
      </c>
      <c r="P15" s="3"/>
      <c r="Q15" s="52">
        <f>SUM(Q8:Q14)</f>
        <v>800</v>
      </c>
      <c r="R15" s="28">
        <f>SUM(R8:R14)</f>
        <v>449</v>
      </c>
      <c r="S15" s="27">
        <f>SUM(S8:S14)</f>
        <v>-351</v>
      </c>
      <c r="T15" s="48"/>
      <c r="U15" s="48"/>
      <c r="W15" s="2" t="s">
        <v>10</v>
      </c>
      <c r="X15" s="3"/>
      <c r="Y15" s="52">
        <f>SUM(Y8:Y14)</f>
        <v>800</v>
      </c>
      <c r="Z15" s="28">
        <f>SUM(Z8:Z14)</f>
        <v>0</v>
      </c>
      <c r="AA15" s="27">
        <f>SUM(AA8:AA14)</f>
        <v>-800</v>
      </c>
    </row>
    <row r="17" spans="2:27" x14ac:dyDescent="0.25">
      <c r="B17" s="10" t="s">
        <v>17</v>
      </c>
      <c r="C17" s="11"/>
      <c r="D17" s="12">
        <v>20000</v>
      </c>
      <c r="G17" s="10" t="s">
        <v>5</v>
      </c>
      <c r="H17" s="11"/>
      <c r="I17" s="21">
        <f>$D$17-SUM(I5-I6,J8:J14)</f>
        <v>17655</v>
      </c>
      <c r="O17" s="10" t="s">
        <v>5</v>
      </c>
      <c r="P17" s="11"/>
      <c r="Q17" s="21">
        <f>I17-SUM(Q5-Q6,R8:R14)</f>
        <v>15456</v>
      </c>
      <c r="W17" s="10" t="s">
        <v>5</v>
      </c>
      <c r="X17" s="11"/>
      <c r="Y17" s="21">
        <f>Q17-SUM(Y5-Y6,Z8:Z14)</f>
        <v>13706</v>
      </c>
    </row>
    <row r="18" spans="2:27" ht="15.75" thickBot="1" x14ac:dyDescent="0.3"/>
    <row r="19" spans="2:27" ht="15.75" thickBot="1" x14ac:dyDescent="0.3">
      <c r="G19" s="2" t="s">
        <v>15</v>
      </c>
      <c r="H19" s="3"/>
      <c r="I19" s="15">
        <f>(D17/(SUM(($D$5-$D$6),$D$8:$D$14))-1)</f>
        <v>6.8431372549019605</v>
      </c>
      <c r="J19" s="2" t="s">
        <v>13</v>
      </c>
      <c r="K19" s="33">
        <f>J3+(I19*30)</f>
        <v>44797.294117647056</v>
      </c>
      <c r="L19" s="49"/>
      <c r="M19" s="49"/>
      <c r="O19" s="2" t="s">
        <v>15</v>
      </c>
      <c r="P19" s="3"/>
      <c r="Q19" s="15">
        <f>I20-1</f>
        <v>5.9235294117647062</v>
      </c>
      <c r="R19" s="2" t="s">
        <v>13</v>
      </c>
      <c r="S19" s="33">
        <f>R3+(Q19*30)</f>
        <v>44797.705882352944</v>
      </c>
      <c r="T19" s="49"/>
      <c r="U19" s="49"/>
      <c r="W19" s="2" t="s">
        <v>15</v>
      </c>
      <c r="X19" s="3"/>
      <c r="Y19" s="15">
        <f>Q20-1</f>
        <v>5.0611764705882356</v>
      </c>
      <c r="Z19" s="2" t="s">
        <v>13</v>
      </c>
      <c r="AA19" s="33">
        <f>Z3+(Y19*30)</f>
        <v>44802.835294117649</v>
      </c>
    </row>
    <row r="20" spans="2:27" ht="15.75" thickBot="1" x14ac:dyDescent="0.3">
      <c r="B20" s="2" t="s">
        <v>6</v>
      </c>
      <c r="C20" s="3"/>
      <c r="D20" s="15">
        <f>D17/(SUM((D5-D6),D8:D14))</f>
        <v>7.8431372549019605</v>
      </c>
      <c r="G20" s="2" t="s">
        <v>6</v>
      </c>
      <c r="H20" s="3"/>
      <c r="I20" s="15">
        <f>I17/(SUM(($D$5-$D$6),$D$8:$D$14))</f>
        <v>6.9235294117647062</v>
      </c>
      <c r="J20" s="2" t="s">
        <v>13</v>
      </c>
      <c r="K20" s="33">
        <f>J3+(I20*30)</f>
        <v>44799.705882352944</v>
      </c>
      <c r="L20" s="49"/>
      <c r="M20" s="49"/>
      <c r="O20" s="2" t="s">
        <v>6</v>
      </c>
      <c r="P20" s="3"/>
      <c r="Q20" s="15">
        <f>Q17/(SUM(($D$5-$D$6),$D$8:$D$14))</f>
        <v>6.0611764705882356</v>
      </c>
      <c r="R20" s="2" t="s">
        <v>13</v>
      </c>
      <c r="S20" s="33">
        <f>R3+(Q20*30)</f>
        <v>44801.835294117649</v>
      </c>
      <c r="T20" s="49"/>
      <c r="U20" s="49"/>
      <c r="W20" s="2" t="s">
        <v>6</v>
      </c>
      <c r="X20" s="3"/>
      <c r="Y20" s="15">
        <f>Y17/(SUM(($D$5-$D$6),$D$8:$D$14))</f>
        <v>5.3749019607843138</v>
      </c>
      <c r="Z20" s="2" t="s">
        <v>13</v>
      </c>
      <c r="AA20" s="33">
        <f>Z3+(Y20*30)</f>
        <v>44812.24705882353</v>
      </c>
    </row>
    <row r="21" spans="2:27" ht="9" customHeight="1" x14ac:dyDescent="0.25"/>
  </sheetData>
  <mergeCells count="11">
    <mergeCell ref="W2:AA2"/>
    <mergeCell ref="W3:X3"/>
    <mergeCell ref="Z3:AA3"/>
    <mergeCell ref="G3:H3"/>
    <mergeCell ref="J3:K3"/>
    <mergeCell ref="O3:P3"/>
    <mergeCell ref="B2:D2"/>
    <mergeCell ref="G2:K2"/>
    <mergeCell ref="O2:S2"/>
    <mergeCell ref="R3:S3"/>
    <mergeCell ref="B3:D3"/>
  </mergeCells>
  <conditionalFormatting sqref="K8:M15">
    <cfRule type="cellIs" dxfId="11" priority="61" operator="greaterThan">
      <formula>0</formula>
    </cfRule>
    <cfRule type="cellIs" dxfId="10" priority="62" operator="lessThan">
      <formula>0</formula>
    </cfRule>
  </conditionalFormatting>
  <conditionalFormatting sqref="S8:S14">
    <cfRule type="cellIs" dxfId="9" priority="59" operator="greaterThan">
      <formula>0</formula>
    </cfRule>
    <cfRule type="cellIs" dxfId="8" priority="60" operator="lessThan">
      <formula>0</formula>
    </cfRule>
  </conditionalFormatting>
  <conditionalFormatting sqref="S15">
    <cfRule type="cellIs" dxfId="7" priority="53" operator="greaterThan">
      <formula>0</formula>
    </cfRule>
    <cfRule type="cellIs" dxfId="6" priority="54" operator="lessThan">
      <formula>0</formula>
    </cfRule>
  </conditionalFormatting>
  <conditionalFormatting sqref="T8:U15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AA8:AA14">
    <cfRule type="cellIs" dxfId="3" priority="9" operator="greaterThan">
      <formula>0</formula>
    </cfRule>
    <cfRule type="cellIs" dxfId="2" priority="10" operator="lessThan">
      <formula>0</formula>
    </cfRule>
  </conditionalFormatting>
  <conditionalFormatting sqref="AA15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31BB-EF48-49C1-B059-8924D3FBC542}">
  <dimension ref="B1:X45"/>
  <sheetViews>
    <sheetView topLeftCell="E1" workbookViewId="0">
      <selection activeCell="K8" sqref="K8"/>
    </sheetView>
  </sheetViews>
  <sheetFormatPr defaultRowHeight="15" x14ac:dyDescent="0.25"/>
  <cols>
    <col min="1" max="1" width="3.85546875" customWidth="1"/>
    <col min="2" max="8" width="15.42578125" customWidth="1"/>
    <col min="9" max="9" width="4" customWidth="1"/>
    <col min="10" max="16" width="15.42578125" customWidth="1"/>
    <col min="17" max="17" width="4" customWidth="1"/>
    <col min="18" max="24" width="15.42578125" customWidth="1"/>
  </cols>
  <sheetData>
    <row r="1" spans="2:24" ht="15.75" thickBot="1" x14ac:dyDescent="0.3"/>
    <row r="2" spans="2:24" ht="19.5" thickBot="1" x14ac:dyDescent="0.35">
      <c r="B2" s="66">
        <f>'Budget Sheet'!G2</f>
        <v>44562</v>
      </c>
      <c r="C2" s="67"/>
      <c r="D2" s="67"/>
      <c r="E2" s="67"/>
      <c r="F2" s="67"/>
      <c r="G2" s="67"/>
      <c r="H2" s="68"/>
      <c r="J2" s="66">
        <f>DATE(YEAR(B$2),MONTH(B$2)+1,1)</f>
        <v>44593</v>
      </c>
      <c r="K2" s="67"/>
      <c r="L2" s="67"/>
      <c r="M2" s="67"/>
      <c r="N2" s="67"/>
      <c r="O2" s="67"/>
      <c r="P2" s="68"/>
      <c r="R2" s="66">
        <f>DATE(YEAR(J$2),MONTH(J$2)+1,1)</f>
        <v>44621</v>
      </c>
      <c r="S2" s="67"/>
      <c r="T2" s="67"/>
      <c r="U2" s="67"/>
      <c r="V2" s="67"/>
      <c r="W2" s="67"/>
      <c r="X2" s="68"/>
    </row>
    <row r="3" spans="2:24" ht="15.75" thickBot="1" x14ac:dyDescent="0.3"/>
    <row r="4" spans="2:24" ht="19.5" thickBot="1" x14ac:dyDescent="0.35">
      <c r="B4" s="69" t="s">
        <v>16</v>
      </c>
      <c r="C4" s="70"/>
      <c r="D4" s="70"/>
      <c r="E4" s="70"/>
      <c r="F4" s="70"/>
      <c r="G4" s="70"/>
      <c r="H4" s="71"/>
      <c r="J4" s="69" t="s">
        <v>16</v>
      </c>
      <c r="K4" s="70"/>
      <c r="L4" s="70"/>
      <c r="M4" s="70"/>
      <c r="N4" s="70"/>
      <c r="O4" s="70"/>
      <c r="P4" s="71"/>
      <c r="R4" s="69" t="s">
        <v>16</v>
      </c>
      <c r="S4" s="70"/>
      <c r="T4" s="70"/>
      <c r="U4" s="70"/>
      <c r="V4" s="70"/>
      <c r="W4" s="70"/>
      <c r="X4" s="71"/>
    </row>
    <row r="5" spans="2:24" ht="15.75" thickBot="1" x14ac:dyDescent="0.3">
      <c r="B5" s="41" t="str">
        <f>'Budget Sheet'!$B$8</f>
        <v>Entertainment</v>
      </c>
      <c r="C5" s="42" t="str">
        <f>'Budget Sheet'!$B$9</f>
        <v>Gas / Car</v>
      </c>
      <c r="D5" s="42" t="str">
        <f>'Budget Sheet'!$B$10</f>
        <v>Food / Groceries</v>
      </c>
      <c r="E5" s="42" t="str">
        <f>'Budget Sheet'!$B$11</f>
        <v>Dog</v>
      </c>
      <c r="F5" s="42" t="str">
        <f>'Budget Sheet'!$B$12</f>
        <v>Hockey</v>
      </c>
      <c r="G5" s="42">
        <f>'Budget Sheet'!$B$13</f>
        <v>0</v>
      </c>
      <c r="H5" s="43" t="str">
        <f>'Budget Sheet'!$B$14</f>
        <v>Other</v>
      </c>
      <c r="J5" s="41" t="str">
        <f>'Budget Sheet'!$B$8</f>
        <v>Entertainment</v>
      </c>
      <c r="K5" s="42" t="str">
        <f>'Budget Sheet'!$B$9</f>
        <v>Gas / Car</v>
      </c>
      <c r="L5" s="42" t="str">
        <f>'Budget Sheet'!$B$10</f>
        <v>Food / Groceries</v>
      </c>
      <c r="M5" s="42" t="str">
        <f>'Budget Sheet'!$B$11</f>
        <v>Dog</v>
      </c>
      <c r="N5" s="42" t="str">
        <f>'Budget Sheet'!$B$12</f>
        <v>Hockey</v>
      </c>
      <c r="O5" s="42">
        <f>'Budget Sheet'!$B$13</f>
        <v>0</v>
      </c>
      <c r="P5" s="43" t="str">
        <f>'Budget Sheet'!$B$14</f>
        <v>Other</v>
      </c>
      <c r="R5" s="41" t="str">
        <f>'Budget Sheet'!$B$8</f>
        <v>Entertainment</v>
      </c>
      <c r="S5" s="42" t="str">
        <f>'Budget Sheet'!$B$9</f>
        <v>Gas / Car</v>
      </c>
      <c r="T5" s="42" t="str">
        <f>'Budget Sheet'!$B$10</f>
        <v>Food / Groceries</v>
      </c>
      <c r="U5" s="42" t="str">
        <f>'Budget Sheet'!$B$11</f>
        <v>Dog</v>
      </c>
      <c r="V5" s="42" t="str">
        <f>'Budget Sheet'!$B$12</f>
        <v>Hockey</v>
      </c>
      <c r="W5" s="42">
        <f>'Budget Sheet'!$B$13</f>
        <v>0</v>
      </c>
      <c r="X5" s="43" t="str">
        <f>'Budget Sheet'!$B$14</f>
        <v>Other</v>
      </c>
    </row>
    <row r="6" spans="2:24" x14ac:dyDescent="0.25">
      <c r="B6" s="16">
        <v>30</v>
      </c>
      <c r="C6" s="16">
        <v>25</v>
      </c>
      <c r="D6" s="16">
        <v>12</v>
      </c>
      <c r="E6" s="16">
        <v>14</v>
      </c>
      <c r="F6" s="16">
        <v>7</v>
      </c>
      <c r="G6" s="16"/>
      <c r="H6" s="16">
        <v>30</v>
      </c>
      <c r="J6" s="16">
        <v>100</v>
      </c>
      <c r="K6" s="16">
        <v>30</v>
      </c>
      <c r="L6" s="16">
        <v>75</v>
      </c>
      <c r="M6" s="16">
        <v>17</v>
      </c>
      <c r="N6" s="16">
        <v>7</v>
      </c>
      <c r="O6" s="16"/>
      <c r="P6" s="16"/>
      <c r="R6" s="16"/>
      <c r="S6" s="16"/>
      <c r="T6" s="16"/>
      <c r="U6" s="16"/>
      <c r="V6" s="16"/>
      <c r="W6" s="16"/>
      <c r="X6" s="16"/>
    </row>
    <row r="7" spans="2:24" x14ac:dyDescent="0.25">
      <c r="B7" s="17">
        <v>15</v>
      </c>
      <c r="C7" s="17">
        <v>25</v>
      </c>
      <c r="D7" s="17">
        <v>25</v>
      </c>
      <c r="E7" s="17">
        <v>30</v>
      </c>
      <c r="F7" s="17">
        <v>7</v>
      </c>
      <c r="G7" s="17"/>
      <c r="H7" s="17"/>
      <c r="J7" s="17">
        <v>15</v>
      </c>
      <c r="K7" s="17"/>
      <c r="L7" s="17">
        <v>15</v>
      </c>
      <c r="M7" s="17">
        <v>12</v>
      </c>
      <c r="N7" s="17">
        <v>7</v>
      </c>
      <c r="O7" s="17"/>
      <c r="P7" s="17"/>
      <c r="R7" s="17"/>
      <c r="S7" s="17"/>
      <c r="T7" s="17"/>
      <c r="U7" s="17"/>
      <c r="V7" s="17"/>
      <c r="W7" s="17"/>
      <c r="X7" s="17"/>
    </row>
    <row r="8" spans="2:24" x14ac:dyDescent="0.25">
      <c r="B8" s="17">
        <v>18</v>
      </c>
      <c r="C8" s="17">
        <v>30</v>
      </c>
      <c r="D8" s="17">
        <v>15</v>
      </c>
      <c r="E8" s="17">
        <v>30</v>
      </c>
      <c r="F8" s="17">
        <v>7</v>
      </c>
      <c r="G8" s="17"/>
      <c r="H8" s="17"/>
      <c r="J8" s="17">
        <v>50</v>
      </c>
      <c r="K8" s="17"/>
      <c r="L8" s="17">
        <v>15</v>
      </c>
      <c r="M8" s="17"/>
      <c r="N8" s="17"/>
      <c r="O8" s="17"/>
      <c r="P8" s="17"/>
      <c r="R8" s="17"/>
      <c r="S8" s="17"/>
      <c r="T8" s="17"/>
      <c r="U8" s="17"/>
      <c r="V8" s="17"/>
      <c r="W8" s="17"/>
      <c r="X8" s="17"/>
    </row>
    <row r="9" spans="2:24" x14ac:dyDescent="0.25">
      <c r="B9" s="17">
        <v>15</v>
      </c>
      <c r="C9" s="17"/>
      <c r="D9" s="17">
        <v>18</v>
      </c>
      <c r="E9" s="17"/>
      <c r="F9" s="17">
        <v>7</v>
      </c>
      <c r="G9" s="17"/>
      <c r="H9" s="17"/>
      <c r="J9" s="17"/>
      <c r="K9" s="17"/>
      <c r="L9" s="17">
        <v>18</v>
      </c>
      <c r="M9" s="17"/>
      <c r="N9" s="17"/>
      <c r="O9" s="17"/>
      <c r="P9" s="17"/>
      <c r="R9" s="17"/>
      <c r="S9" s="17"/>
      <c r="T9" s="17"/>
      <c r="U9" s="17"/>
      <c r="V9" s="17"/>
      <c r="W9" s="17"/>
      <c r="X9" s="17"/>
    </row>
    <row r="10" spans="2:24" x14ac:dyDescent="0.25">
      <c r="B10" s="17">
        <v>18</v>
      </c>
      <c r="C10" s="17"/>
      <c r="D10" s="17">
        <v>63</v>
      </c>
      <c r="E10" s="17"/>
      <c r="F10" s="17"/>
      <c r="G10" s="17"/>
      <c r="H10" s="17"/>
      <c r="J10" s="17"/>
      <c r="K10" s="17"/>
      <c r="L10" s="17">
        <v>63</v>
      </c>
      <c r="M10" s="17"/>
      <c r="N10" s="17"/>
      <c r="O10" s="17"/>
      <c r="P10" s="17"/>
      <c r="R10" s="17"/>
      <c r="S10" s="17"/>
      <c r="T10" s="17"/>
      <c r="U10" s="17"/>
      <c r="V10" s="17"/>
      <c r="W10" s="17"/>
      <c r="X10" s="17"/>
    </row>
    <row r="11" spans="2:24" x14ac:dyDescent="0.25">
      <c r="B11" s="17">
        <v>15</v>
      </c>
      <c r="C11" s="17"/>
      <c r="D11" s="17">
        <v>25</v>
      </c>
      <c r="E11" s="17"/>
      <c r="F11" s="17"/>
      <c r="G11" s="17"/>
      <c r="H11" s="17"/>
      <c r="J11" s="17"/>
      <c r="K11" s="17"/>
      <c r="L11" s="17">
        <v>25</v>
      </c>
      <c r="M11" s="17"/>
      <c r="N11" s="17"/>
      <c r="O11" s="17"/>
      <c r="P11" s="17"/>
      <c r="R11" s="17"/>
      <c r="S11" s="17"/>
      <c r="T11" s="17"/>
      <c r="U11" s="17"/>
      <c r="V11" s="17"/>
      <c r="W11" s="17"/>
      <c r="X11" s="17"/>
    </row>
    <row r="12" spans="2:24" x14ac:dyDescent="0.25">
      <c r="B12" s="17">
        <v>18</v>
      </c>
      <c r="C12" s="17"/>
      <c r="D12" s="17">
        <v>15</v>
      </c>
      <c r="E12" s="17"/>
      <c r="F12" s="17"/>
      <c r="G12" s="17"/>
      <c r="H12" s="17"/>
      <c r="J12" s="17"/>
      <c r="K12" s="17"/>
      <c r="L12" s="17"/>
      <c r="M12" s="17"/>
      <c r="N12" s="17"/>
      <c r="O12" s="17"/>
      <c r="P12" s="17"/>
      <c r="R12" s="17"/>
      <c r="S12" s="17"/>
      <c r="T12" s="17"/>
      <c r="U12" s="17"/>
      <c r="V12" s="17"/>
      <c r="W12" s="17"/>
      <c r="X12" s="17"/>
    </row>
    <row r="13" spans="2:24" x14ac:dyDescent="0.25">
      <c r="B13" s="17"/>
      <c r="C13" s="17"/>
      <c r="D13" s="17">
        <v>18</v>
      </c>
      <c r="E13" s="17"/>
      <c r="F13" s="17"/>
      <c r="G13" s="17"/>
      <c r="H13" s="17"/>
      <c r="J13" s="17"/>
      <c r="K13" s="17"/>
      <c r="L13" s="17"/>
      <c r="M13" s="17"/>
      <c r="N13" s="17"/>
      <c r="O13" s="17"/>
      <c r="P13" s="17"/>
      <c r="R13" s="17"/>
      <c r="S13" s="17"/>
      <c r="T13" s="17"/>
      <c r="U13" s="17"/>
      <c r="V13" s="17"/>
      <c r="W13" s="17"/>
      <c r="X13" s="17"/>
    </row>
    <row r="14" spans="2:24" x14ac:dyDescent="0.25">
      <c r="B14" s="17"/>
      <c r="C14" s="17"/>
      <c r="D14" s="17">
        <v>63</v>
      </c>
      <c r="E14" s="17"/>
      <c r="F14" s="17"/>
      <c r="G14" s="17"/>
      <c r="H14" s="17"/>
      <c r="J14" s="17"/>
      <c r="K14" s="17"/>
      <c r="L14" s="17"/>
      <c r="M14" s="17"/>
      <c r="N14" s="17"/>
      <c r="O14" s="17"/>
      <c r="P14" s="17"/>
      <c r="R14" s="17"/>
      <c r="S14" s="17"/>
      <c r="T14" s="17"/>
      <c r="U14" s="17"/>
      <c r="V14" s="17"/>
      <c r="W14" s="17"/>
      <c r="X14" s="17"/>
    </row>
    <row r="15" spans="2:24" x14ac:dyDescent="0.25">
      <c r="B15" s="17"/>
      <c r="C15" s="17"/>
      <c r="D15" s="17"/>
      <c r="E15" s="17"/>
      <c r="F15" s="17"/>
      <c r="G15" s="17"/>
      <c r="H15" s="17"/>
      <c r="J15" s="17"/>
      <c r="K15" s="17"/>
      <c r="L15" s="17"/>
      <c r="M15" s="17"/>
      <c r="N15" s="17"/>
      <c r="O15" s="17"/>
      <c r="P15" s="17"/>
      <c r="R15" s="17"/>
      <c r="S15" s="17"/>
      <c r="T15" s="17"/>
      <c r="U15" s="17"/>
      <c r="V15" s="17"/>
      <c r="W15" s="17"/>
      <c r="X15" s="17"/>
    </row>
    <row r="16" spans="2:24" x14ac:dyDescent="0.25">
      <c r="B16" s="17"/>
      <c r="C16" s="17"/>
      <c r="D16" s="17"/>
      <c r="E16" s="17"/>
      <c r="F16" s="17"/>
      <c r="G16" s="17"/>
      <c r="H16" s="17"/>
      <c r="J16" s="17"/>
      <c r="K16" s="17"/>
      <c r="L16" s="17"/>
      <c r="M16" s="17"/>
      <c r="N16" s="17"/>
      <c r="O16" s="17"/>
      <c r="P16" s="17"/>
      <c r="R16" s="17"/>
      <c r="S16" s="17"/>
      <c r="T16" s="17"/>
      <c r="U16" s="17"/>
      <c r="V16" s="17"/>
      <c r="W16" s="17"/>
      <c r="X16" s="17"/>
    </row>
    <row r="17" spans="2:24" x14ac:dyDescent="0.25">
      <c r="B17" s="17"/>
      <c r="C17" s="17"/>
      <c r="D17" s="17"/>
      <c r="E17" s="17"/>
      <c r="F17" s="17"/>
      <c r="G17" s="17"/>
      <c r="H17" s="17"/>
      <c r="J17" s="17"/>
      <c r="K17" s="17"/>
      <c r="L17" s="17"/>
      <c r="M17" s="17"/>
      <c r="N17" s="17"/>
      <c r="O17" s="17"/>
      <c r="P17" s="17"/>
      <c r="R17" s="17"/>
      <c r="S17" s="17"/>
      <c r="T17" s="17"/>
      <c r="U17" s="17"/>
      <c r="V17" s="17"/>
      <c r="W17" s="17"/>
      <c r="X17" s="17"/>
    </row>
    <row r="18" spans="2:24" x14ac:dyDescent="0.25">
      <c r="B18" s="17"/>
      <c r="C18" s="17"/>
      <c r="D18" s="17"/>
      <c r="E18" s="17"/>
      <c r="F18" s="17"/>
      <c r="G18" s="17"/>
      <c r="H18" s="17"/>
      <c r="J18" s="17"/>
      <c r="K18" s="17"/>
      <c r="L18" s="17"/>
      <c r="M18" s="17"/>
      <c r="N18" s="17"/>
      <c r="O18" s="17"/>
      <c r="P18" s="17"/>
      <c r="R18" s="17"/>
      <c r="S18" s="17"/>
      <c r="T18" s="17"/>
      <c r="U18" s="17"/>
      <c r="V18" s="17"/>
      <c r="W18" s="17"/>
      <c r="X18" s="17"/>
    </row>
    <row r="19" spans="2:24" x14ac:dyDescent="0.25">
      <c r="B19" s="17"/>
      <c r="C19" s="17"/>
      <c r="D19" s="17"/>
      <c r="E19" s="17"/>
      <c r="F19" s="17"/>
      <c r="G19" s="17"/>
      <c r="H19" s="17"/>
      <c r="J19" s="17"/>
      <c r="K19" s="17"/>
      <c r="L19" s="17"/>
      <c r="M19" s="17"/>
      <c r="N19" s="17"/>
      <c r="O19" s="17"/>
      <c r="P19" s="17"/>
      <c r="R19" s="17"/>
      <c r="S19" s="17"/>
      <c r="T19" s="17"/>
      <c r="U19" s="17"/>
      <c r="V19" s="17"/>
      <c r="W19" s="17"/>
      <c r="X19" s="17"/>
    </row>
    <row r="20" spans="2:24" x14ac:dyDescent="0.25">
      <c r="B20" s="17"/>
      <c r="C20" s="17"/>
      <c r="D20" s="17"/>
      <c r="E20" s="17"/>
      <c r="F20" s="17"/>
      <c r="G20" s="17"/>
      <c r="H20" s="17"/>
      <c r="J20" s="17"/>
      <c r="K20" s="17"/>
      <c r="L20" s="17"/>
      <c r="M20" s="17"/>
      <c r="N20" s="17"/>
      <c r="O20" s="17"/>
      <c r="P20" s="17"/>
      <c r="R20" s="17"/>
      <c r="S20" s="17"/>
      <c r="T20" s="17"/>
      <c r="U20" s="17"/>
      <c r="V20" s="17"/>
      <c r="W20" s="17"/>
      <c r="X20" s="17"/>
    </row>
    <row r="21" spans="2:24" x14ac:dyDescent="0.25">
      <c r="B21" s="17"/>
      <c r="C21" s="17"/>
      <c r="D21" s="17"/>
      <c r="E21" s="17"/>
      <c r="F21" s="17"/>
      <c r="G21" s="17"/>
      <c r="H21" s="17"/>
      <c r="J21" s="17"/>
      <c r="K21" s="17"/>
      <c r="L21" s="17"/>
      <c r="M21" s="17"/>
      <c r="N21" s="17"/>
      <c r="O21" s="17"/>
      <c r="P21" s="17"/>
      <c r="R21" s="17"/>
      <c r="S21" s="17"/>
      <c r="T21" s="17"/>
      <c r="U21" s="17"/>
      <c r="V21" s="17"/>
      <c r="W21" s="17"/>
      <c r="X21" s="17"/>
    </row>
    <row r="22" spans="2:24" x14ac:dyDescent="0.25">
      <c r="B22" s="17"/>
      <c r="C22" s="17"/>
      <c r="D22" s="17"/>
      <c r="E22" s="17"/>
      <c r="F22" s="17"/>
      <c r="G22" s="17"/>
      <c r="H22" s="17"/>
      <c r="J22" s="17"/>
      <c r="K22" s="17"/>
      <c r="L22" s="17"/>
      <c r="M22" s="17"/>
      <c r="N22" s="17"/>
      <c r="O22" s="17"/>
      <c r="P22" s="17"/>
      <c r="R22" s="17"/>
      <c r="S22" s="17"/>
      <c r="T22" s="17"/>
      <c r="U22" s="17"/>
      <c r="V22" s="17"/>
      <c r="W22" s="17"/>
      <c r="X22" s="17"/>
    </row>
    <row r="23" spans="2:24" x14ac:dyDescent="0.25">
      <c r="B23" s="17"/>
      <c r="C23" s="17"/>
      <c r="D23" s="17"/>
      <c r="E23" s="17"/>
      <c r="F23" s="17"/>
      <c r="G23" s="17"/>
      <c r="H23" s="17"/>
      <c r="J23" s="17"/>
      <c r="K23" s="17"/>
      <c r="L23" s="17"/>
      <c r="M23" s="17"/>
      <c r="N23" s="17"/>
      <c r="O23" s="17"/>
      <c r="P23" s="17"/>
      <c r="R23" s="17"/>
      <c r="S23" s="17"/>
      <c r="T23" s="17"/>
      <c r="U23" s="17"/>
      <c r="V23" s="17"/>
      <c r="W23" s="17"/>
      <c r="X23" s="17"/>
    </row>
    <row r="24" spans="2:24" x14ac:dyDescent="0.25">
      <c r="B24" s="17"/>
      <c r="C24" s="17"/>
      <c r="D24" s="17"/>
      <c r="E24" s="17"/>
      <c r="F24" s="17"/>
      <c r="G24" s="17"/>
      <c r="H24" s="17"/>
      <c r="J24" s="17"/>
      <c r="K24" s="17"/>
      <c r="L24" s="17"/>
      <c r="M24" s="17"/>
      <c r="N24" s="17"/>
      <c r="O24" s="17"/>
      <c r="P24" s="17"/>
      <c r="R24" s="17"/>
      <c r="S24" s="17"/>
      <c r="T24" s="17"/>
      <c r="U24" s="17"/>
      <c r="V24" s="17"/>
      <c r="W24" s="17"/>
      <c r="X24" s="17"/>
    </row>
    <row r="25" spans="2:24" x14ac:dyDescent="0.25">
      <c r="B25" s="17"/>
      <c r="C25" s="17"/>
      <c r="D25" s="17"/>
      <c r="E25" s="17"/>
      <c r="F25" s="17"/>
      <c r="G25" s="17"/>
      <c r="H25" s="17"/>
      <c r="J25" s="17"/>
      <c r="K25" s="17"/>
      <c r="L25" s="17"/>
      <c r="M25" s="17"/>
      <c r="N25" s="17"/>
      <c r="O25" s="17"/>
      <c r="P25" s="17"/>
      <c r="R25" s="17"/>
      <c r="S25" s="17"/>
      <c r="T25" s="17"/>
      <c r="U25" s="17"/>
      <c r="V25" s="17"/>
      <c r="W25" s="17"/>
      <c r="X25" s="17"/>
    </row>
    <row r="26" spans="2:24" x14ac:dyDescent="0.25">
      <c r="B26" s="17"/>
      <c r="C26" s="17"/>
      <c r="D26" s="17"/>
      <c r="E26" s="17"/>
      <c r="F26" s="17"/>
      <c r="G26" s="17"/>
      <c r="H26" s="17"/>
      <c r="J26" s="17"/>
      <c r="K26" s="17"/>
      <c r="L26" s="17"/>
      <c r="M26" s="17"/>
      <c r="N26" s="17"/>
      <c r="O26" s="17"/>
      <c r="P26" s="17"/>
      <c r="R26" s="17"/>
      <c r="S26" s="17"/>
      <c r="T26" s="17"/>
      <c r="U26" s="17"/>
      <c r="V26" s="17"/>
      <c r="W26" s="17"/>
      <c r="X26" s="17"/>
    </row>
    <row r="27" spans="2:24" x14ac:dyDescent="0.25">
      <c r="B27" s="17"/>
      <c r="C27" s="17"/>
      <c r="D27" s="17"/>
      <c r="E27" s="17"/>
      <c r="F27" s="17"/>
      <c r="G27" s="17"/>
      <c r="H27" s="17"/>
      <c r="J27" s="17"/>
      <c r="K27" s="17"/>
      <c r="L27" s="17"/>
      <c r="M27" s="17"/>
      <c r="N27" s="17"/>
      <c r="O27" s="17"/>
      <c r="P27" s="17"/>
      <c r="R27" s="17"/>
      <c r="S27" s="17"/>
      <c r="T27" s="17"/>
      <c r="U27" s="17"/>
      <c r="V27" s="17"/>
      <c r="W27" s="17"/>
      <c r="X27" s="17"/>
    </row>
    <row r="28" spans="2:24" x14ac:dyDescent="0.25">
      <c r="B28" s="17"/>
      <c r="C28" s="17"/>
      <c r="D28" s="17"/>
      <c r="E28" s="17"/>
      <c r="F28" s="17"/>
      <c r="G28" s="17"/>
      <c r="H28" s="17"/>
      <c r="J28" s="17"/>
      <c r="K28" s="17"/>
      <c r="L28" s="17"/>
      <c r="M28" s="17"/>
      <c r="N28" s="17"/>
      <c r="O28" s="17"/>
      <c r="P28" s="17"/>
      <c r="R28" s="17"/>
      <c r="S28" s="17"/>
      <c r="T28" s="17"/>
      <c r="U28" s="17"/>
      <c r="V28" s="17"/>
      <c r="W28" s="17"/>
      <c r="X28" s="17"/>
    </row>
    <row r="29" spans="2:24" x14ac:dyDescent="0.25">
      <c r="B29" s="17"/>
      <c r="C29" s="17"/>
      <c r="D29" s="17"/>
      <c r="E29" s="17"/>
      <c r="F29" s="17"/>
      <c r="G29" s="17"/>
      <c r="H29" s="17"/>
      <c r="J29" s="17"/>
      <c r="K29" s="17"/>
      <c r="L29" s="17"/>
      <c r="M29" s="17"/>
      <c r="N29" s="17"/>
      <c r="O29" s="17"/>
      <c r="P29" s="17"/>
      <c r="R29" s="17"/>
      <c r="S29" s="17"/>
      <c r="T29" s="17"/>
      <c r="U29" s="17"/>
      <c r="V29" s="17"/>
      <c r="W29" s="17"/>
      <c r="X29" s="17"/>
    </row>
    <row r="30" spans="2:24" x14ac:dyDescent="0.25">
      <c r="B30" s="17"/>
      <c r="C30" s="17"/>
      <c r="D30" s="17"/>
      <c r="E30" s="17"/>
      <c r="F30" s="17"/>
      <c r="G30" s="17"/>
      <c r="H30" s="17"/>
      <c r="J30" s="17"/>
      <c r="K30" s="17"/>
      <c r="L30" s="17"/>
      <c r="M30" s="17"/>
      <c r="N30" s="17"/>
      <c r="O30" s="17"/>
      <c r="P30" s="17"/>
      <c r="R30" s="17"/>
      <c r="S30" s="17"/>
      <c r="T30" s="17"/>
      <c r="U30" s="17"/>
      <c r="V30" s="17"/>
      <c r="W30" s="17"/>
      <c r="X30" s="17"/>
    </row>
    <row r="31" spans="2:24" x14ac:dyDescent="0.25">
      <c r="B31" s="17"/>
      <c r="C31" s="17"/>
      <c r="D31" s="17"/>
      <c r="E31" s="17"/>
      <c r="F31" s="17"/>
      <c r="G31" s="17"/>
      <c r="H31" s="17"/>
      <c r="J31" s="17"/>
      <c r="K31" s="17"/>
      <c r="L31" s="17"/>
      <c r="M31" s="17"/>
      <c r="N31" s="17"/>
      <c r="O31" s="17"/>
      <c r="P31" s="17"/>
      <c r="R31" s="17"/>
      <c r="S31" s="17"/>
      <c r="T31" s="17"/>
      <c r="U31" s="17"/>
      <c r="V31" s="17"/>
      <c r="W31" s="17"/>
      <c r="X31" s="17"/>
    </row>
    <row r="32" spans="2:24" x14ac:dyDescent="0.25">
      <c r="B32" s="17"/>
      <c r="C32" s="17"/>
      <c r="D32" s="17"/>
      <c r="E32" s="17"/>
      <c r="F32" s="17"/>
      <c r="G32" s="17"/>
      <c r="H32" s="17"/>
      <c r="J32" s="17"/>
      <c r="K32" s="17"/>
      <c r="L32" s="17"/>
      <c r="M32" s="17"/>
      <c r="N32" s="17"/>
      <c r="O32" s="17"/>
      <c r="P32" s="17"/>
      <c r="R32" s="17"/>
      <c r="S32" s="17"/>
      <c r="T32" s="17"/>
      <c r="U32" s="17"/>
      <c r="V32" s="17"/>
      <c r="W32" s="17"/>
      <c r="X32" s="17"/>
    </row>
    <row r="33" spans="2:24" x14ac:dyDescent="0.25">
      <c r="B33" s="17"/>
      <c r="C33" s="17"/>
      <c r="D33" s="17"/>
      <c r="E33" s="17"/>
      <c r="F33" s="17"/>
      <c r="G33" s="17"/>
      <c r="H33" s="17"/>
      <c r="J33" s="17"/>
      <c r="K33" s="17"/>
      <c r="L33" s="17"/>
      <c r="M33" s="17"/>
      <c r="N33" s="17"/>
      <c r="O33" s="17"/>
      <c r="P33" s="17"/>
      <c r="R33" s="17"/>
      <c r="S33" s="17"/>
      <c r="T33" s="17"/>
      <c r="U33" s="17"/>
      <c r="V33" s="17"/>
      <c r="W33" s="17"/>
      <c r="X33" s="17"/>
    </row>
    <row r="34" spans="2:24" x14ac:dyDescent="0.25">
      <c r="B34" s="17"/>
      <c r="C34" s="17"/>
      <c r="D34" s="17"/>
      <c r="E34" s="17"/>
      <c r="F34" s="17"/>
      <c r="G34" s="17"/>
      <c r="H34" s="17"/>
      <c r="J34" s="17"/>
      <c r="K34" s="17"/>
      <c r="L34" s="17"/>
      <c r="M34" s="17"/>
      <c r="N34" s="17"/>
      <c r="O34" s="17"/>
      <c r="P34" s="17"/>
      <c r="R34" s="17"/>
      <c r="S34" s="17"/>
      <c r="T34" s="17"/>
      <c r="U34" s="17"/>
      <c r="V34" s="17"/>
      <c r="W34" s="17"/>
      <c r="X34" s="17"/>
    </row>
    <row r="35" spans="2:24" x14ac:dyDescent="0.25">
      <c r="B35" s="17"/>
      <c r="C35" s="17"/>
      <c r="D35" s="17"/>
      <c r="E35" s="17"/>
      <c r="F35" s="17"/>
      <c r="G35" s="17"/>
      <c r="H35" s="17"/>
      <c r="J35" s="17"/>
      <c r="K35" s="17"/>
      <c r="L35" s="17"/>
      <c r="M35" s="17"/>
      <c r="N35" s="17"/>
      <c r="O35" s="17"/>
      <c r="P35" s="17"/>
      <c r="R35" s="17"/>
      <c r="S35" s="17"/>
      <c r="T35" s="17"/>
      <c r="U35" s="17"/>
      <c r="V35" s="17"/>
      <c r="W35" s="17"/>
      <c r="X35" s="17"/>
    </row>
    <row r="36" spans="2:24" x14ac:dyDescent="0.25">
      <c r="B36" s="17"/>
      <c r="C36" s="17"/>
      <c r="D36" s="17"/>
      <c r="E36" s="17"/>
      <c r="F36" s="17"/>
      <c r="G36" s="17"/>
      <c r="H36" s="17"/>
      <c r="J36" s="17"/>
      <c r="K36" s="17"/>
      <c r="L36" s="17"/>
      <c r="M36" s="17"/>
      <c r="N36" s="17"/>
      <c r="O36" s="17"/>
      <c r="P36" s="17"/>
      <c r="R36" s="17"/>
      <c r="S36" s="17"/>
      <c r="T36" s="17"/>
      <c r="U36" s="17"/>
      <c r="V36" s="17"/>
      <c r="W36" s="17"/>
      <c r="X36" s="17"/>
    </row>
    <row r="37" spans="2:24" x14ac:dyDescent="0.25">
      <c r="B37" s="17"/>
      <c r="C37" s="17"/>
      <c r="D37" s="17"/>
      <c r="E37" s="17"/>
      <c r="F37" s="17"/>
      <c r="G37" s="17"/>
      <c r="H37" s="17"/>
      <c r="J37" s="17"/>
      <c r="K37" s="17"/>
      <c r="L37" s="17"/>
      <c r="M37" s="17"/>
      <c r="N37" s="17"/>
      <c r="O37" s="17"/>
      <c r="P37" s="17"/>
      <c r="R37" s="17"/>
      <c r="S37" s="17"/>
      <c r="T37" s="17"/>
      <c r="U37" s="17"/>
      <c r="V37" s="17"/>
      <c r="W37" s="17"/>
      <c r="X37" s="17"/>
    </row>
    <row r="38" spans="2:24" x14ac:dyDescent="0.25">
      <c r="B38" s="17"/>
      <c r="C38" s="17"/>
      <c r="D38" s="17"/>
      <c r="E38" s="17"/>
      <c r="F38" s="17"/>
      <c r="G38" s="17"/>
      <c r="H38" s="17"/>
      <c r="J38" s="17"/>
      <c r="K38" s="17"/>
      <c r="L38" s="17"/>
      <c r="M38" s="17"/>
      <c r="N38" s="17"/>
      <c r="O38" s="17"/>
      <c r="P38" s="17"/>
      <c r="R38" s="17"/>
      <c r="S38" s="17"/>
      <c r="T38" s="17"/>
      <c r="U38" s="17"/>
      <c r="V38" s="17"/>
      <c r="W38" s="17"/>
      <c r="X38" s="17"/>
    </row>
    <row r="39" spans="2:24" x14ac:dyDescent="0.25">
      <c r="B39" s="17"/>
      <c r="C39" s="17"/>
      <c r="D39" s="17"/>
      <c r="E39" s="17"/>
      <c r="F39" s="17"/>
      <c r="G39" s="17"/>
      <c r="H39" s="17"/>
      <c r="J39" s="17"/>
      <c r="K39" s="17"/>
      <c r="L39" s="17"/>
      <c r="M39" s="17"/>
      <c r="N39" s="17"/>
      <c r="O39" s="17"/>
      <c r="P39" s="17"/>
      <c r="R39" s="17"/>
      <c r="S39" s="17"/>
      <c r="T39" s="17"/>
      <c r="U39" s="17"/>
      <c r="V39" s="17"/>
      <c r="W39" s="17"/>
      <c r="X39" s="17"/>
    </row>
    <row r="40" spans="2:24" x14ac:dyDescent="0.25">
      <c r="B40" s="17"/>
      <c r="C40" s="17"/>
      <c r="D40" s="17"/>
      <c r="E40" s="17"/>
      <c r="F40" s="17"/>
      <c r="G40" s="17"/>
      <c r="H40" s="17"/>
      <c r="J40" s="17"/>
      <c r="K40" s="17"/>
      <c r="L40" s="17"/>
      <c r="M40" s="17"/>
      <c r="N40" s="17"/>
      <c r="O40" s="17"/>
      <c r="P40" s="17"/>
      <c r="R40" s="17"/>
      <c r="S40" s="17"/>
      <c r="T40" s="17"/>
      <c r="U40" s="17"/>
      <c r="V40" s="17"/>
      <c r="W40" s="17"/>
      <c r="X40" s="17"/>
    </row>
    <row r="41" spans="2:24" x14ac:dyDescent="0.25">
      <c r="B41" s="17"/>
      <c r="C41" s="17"/>
      <c r="D41" s="17"/>
      <c r="E41" s="17"/>
      <c r="F41" s="17"/>
      <c r="G41" s="17"/>
      <c r="H41" s="17"/>
      <c r="J41" s="17"/>
      <c r="K41" s="17"/>
      <c r="L41" s="17"/>
      <c r="M41" s="17"/>
      <c r="N41" s="17"/>
      <c r="O41" s="17"/>
      <c r="P41" s="17"/>
      <c r="R41" s="17"/>
      <c r="S41" s="17"/>
      <c r="T41" s="17"/>
      <c r="U41" s="17"/>
      <c r="V41" s="17"/>
      <c r="W41" s="17"/>
      <c r="X41" s="17"/>
    </row>
    <row r="42" spans="2:24" x14ac:dyDescent="0.25">
      <c r="B42" s="17"/>
      <c r="C42" s="17"/>
      <c r="D42" s="17"/>
      <c r="E42" s="17"/>
      <c r="F42" s="17"/>
      <c r="G42" s="17"/>
      <c r="H42" s="17"/>
      <c r="J42" s="17"/>
      <c r="K42" s="17"/>
      <c r="L42" s="17"/>
      <c r="M42" s="17"/>
      <c r="N42" s="17"/>
      <c r="O42" s="17"/>
      <c r="P42" s="17"/>
      <c r="R42" s="17"/>
      <c r="S42" s="17"/>
      <c r="T42" s="17"/>
      <c r="U42" s="17"/>
      <c r="V42" s="17"/>
      <c r="W42" s="17"/>
      <c r="X42" s="17"/>
    </row>
    <row r="43" spans="2:24" x14ac:dyDescent="0.25">
      <c r="B43" s="17"/>
      <c r="C43" s="17"/>
      <c r="D43" s="17"/>
      <c r="E43" s="17"/>
      <c r="F43" s="17"/>
      <c r="G43" s="17"/>
      <c r="H43" s="17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</row>
    <row r="44" spans="2:24" x14ac:dyDescent="0.25">
      <c r="B44" s="17"/>
      <c r="C44" s="17"/>
      <c r="D44" s="17"/>
      <c r="E44" s="17"/>
      <c r="F44" s="17"/>
      <c r="G44" s="17"/>
      <c r="H44" s="17"/>
      <c r="J44" s="17"/>
      <c r="K44" s="17"/>
      <c r="L44" s="17"/>
      <c r="M44" s="17"/>
      <c r="N44" s="17"/>
      <c r="O44" s="17"/>
      <c r="P44" s="17"/>
      <c r="R44" s="17"/>
      <c r="S44" s="17"/>
      <c r="T44" s="17"/>
      <c r="U44" s="17"/>
      <c r="V44" s="17"/>
      <c r="W44" s="17"/>
      <c r="X44" s="17"/>
    </row>
    <row r="45" spans="2:24" ht="15.75" thickBot="1" x14ac:dyDescent="0.3">
      <c r="B45" s="18"/>
      <c r="C45" s="18"/>
      <c r="D45" s="18"/>
      <c r="E45" s="18"/>
      <c r="F45" s="18"/>
      <c r="G45" s="18"/>
      <c r="H45" s="18"/>
      <c r="J45" s="18"/>
      <c r="K45" s="18"/>
      <c r="L45" s="18"/>
      <c r="M45" s="18"/>
      <c r="N45" s="18"/>
      <c r="O45" s="18"/>
      <c r="P45" s="18"/>
      <c r="R45" s="18"/>
      <c r="S45" s="18"/>
      <c r="T45" s="18"/>
      <c r="U45" s="18"/>
      <c r="V45" s="18"/>
      <c r="W45" s="18"/>
      <c r="X45" s="18"/>
    </row>
  </sheetData>
  <mergeCells count="6">
    <mergeCell ref="R2:X2"/>
    <mergeCell ref="R4:X4"/>
    <mergeCell ref="B2:H2"/>
    <mergeCell ref="B4:H4"/>
    <mergeCell ref="J2:P2"/>
    <mergeCell ref="J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Sheet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2021-09-19T10:51:55Z</dcterms:created>
  <dcterms:modified xsi:type="dcterms:W3CDTF">2022-02-16T00:16:44Z</dcterms:modified>
</cp:coreProperties>
</file>