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mac\Google Drive\MBA Fall Class Documents\Weatherford\"/>
    </mc:Choice>
  </mc:AlternateContent>
  <xr:revisionPtr revIDLastSave="0" documentId="8_{7BC25C72-1333-4922-873D-778DB65BF0AA}" xr6:coauthVersionLast="44" xr6:coauthVersionMax="44" xr10:uidLastSave="{00000000-0000-0000-0000-000000000000}"/>
  <bookViews>
    <workbookView xWindow="-57570" yWindow="-16320" windowWidth="29040" windowHeight="15840" tabRatio="500" activeTab="2" xr2:uid="{00000000-000D-0000-FFFF-FFFF00000000}"/>
  </bookViews>
  <sheets>
    <sheet name="Sensitivity Report 1" sheetId="6" r:id="rId1"/>
    <sheet name="Sensitivity Ivory Beans" sheetId="9" r:id="rId2"/>
    <sheet name="Production Quota" sheetId="1" r:id="rId3"/>
  </sheets>
  <definedNames>
    <definedName name="solver_adj" localSheetId="2" hidden="1">'Production Quota'!$C$5:$N$5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itr" localSheetId="2" hidden="1">2147483647</definedName>
    <definedName name="solver_lhs1" localSheetId="2" hidden="1">'Production Quota'!$O$15:$O$20</definedName>
    <definedName name="solver_lhs2" localSheetId="2" hidden="1">'Production Quota'!$O$21:$O$23</definedName>
    <definedName name="solver_lhs3" localSheetId="2" hidden="1">'Production Quota'!$O$24</definedName>
    <definedName name="solver_lhs4" localSheetId="2" hidden="1">'Production Quota'!$O$8:$O$14</definedName>
    <definedName name="solver_lin" localSheetId="2" hidden="1">1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4</definedName>
    <definedName name="solver_opt" localSheetId="2" hidden="1">'Production Quota'!$O$6</definedName>
    <definedName name="solver_pre" localSheetId="2" hidden="1">0.000000001</definedName>
    <definedName name="solver_rbv" localSheetId="2" hidden="1">1</definedName>
    <definedName name="solver_rel1" localSheetId="2" hidden="1">2</definedName>
    <definedName name="solver_rel2" localSheetId="2" hidden="1">1</definedName>
    <definedName name="solver_rel3" localSheetId="2" hidden="1">1</definedName>
    <definedName name="solver_rel4" localSheetId="2" hidden="1">3</definedName>
    <definedName name="solver_rhs1" localSheetId="2" hidden="1">'Production Quota'!$Q$15:$Q$20</definedName>
    <definedName name="solver_rhs2" localSheetId="2" hidden="1">'Production Quota'!$Q$21:$Q$23</definedName>
    <definedName name="solver_rhs3" localSheetId="2" hidden="1">'Production Quota'!$Q$24</definedName>
    <definedName name="solver_rhs4" localSheetId="2" hidden="1">'Production Quota'!$Q$8:$Q$14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2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4" i="1" l="1"/>
  <c r="O6" i="1"/>
  <c r="O17" i="1"/>
  <c r="O9" i="1"/>
  <c r="O23" i="1"/>
  <c r="O20" i="1"/>
  <c r="O18" i="1"/>
  <c r="O15" i="1"/>
  <c r="O13" i="1"/>
  <c r="O11" i="1"/>
  <c r="O8" i="1"/>
  <c r="O10" i="1"/>
  <c r="O12" i="1"/>
  <c r="O14" i="1"/>
  <c r="O16" i="1"/>
  <c r="O19" i="1"/>
  <c r="O21" i="1"/>
  <c r="O22" i="1"/>
</calcChain>
</file>

<file path=xl/sharedStrings.xml><?xml version="1.0" encoding="utf-8"?>
<sst xmlns="http://schemas.openxmlformats.org/spreadsheetml/2006/main" count="221" uniqueCount="103">
  <si>
    <t>G-Beans</t>
  </si>
  <si>
    <t>B-Beans</t>
  </si>
  <si>
    <t>Liquor-into-Press</t>
  </si>
  <si>
    <t xml:space="preserve">Butter Sold </t>
  </si>
  <si>
    <t>Powder Sold</t>
  </si>
  <si>
    <t>Liquor Sold</t>
  </si>
  <si>
    <t>Sugar-into-Mix</t>
  </si>
  <si>
    <t>Milk-intoMix</t>
  </si>
  <si>
    <t>Butter-into-Mix</t>
  </si>
  <si>
    <t>Liquor-into-Mix</t>
  </si>
  <si>
    <t>Milk Chocolate</t>
  </si>
  <si>
    <t>TOTAL COST/PROFIT (OBJECTION FUNCTION "MIN-COST")</t>
  </si>
  <si>
    <t>Constraints</t>
  </si>
  <si>
    <t>Ratio "Butter to Liquor"-into-Mix  (Low)</t>
  </si>
  <si>
    <t>Quality of B &amp; G Beans</t>
  </si>
  <si>
    <t>Amount of Liqour Produced by Grinding Beans</t>
  </si>
  <si>
    <t xml:space="preserve">Amount of Powder Sold </t>
  </si>
  <si>
    <t>Amount of Butter Sold</t>
  </si>
  <si>
    <t>Amount of Liquor Sold</t>
  </si>
  <si>
    <t xml:space="preserve">Milk Chocolate Produced </t>
  </si>
  <si>
    <t>Must Purchase Beans to Make Milk Chocolate &amp; all Else</t>
  </si>
  <si>
    <t>Amount of Sugar-into-Mix</t>
  </si>
  <si>
    <t>Amount of Milk-into-Mix</t>
  </si>
  <si>
    <t>Amount of Butter/Liquor Mixture-into-Mix</t>
  </si>
  <si>
    <t>Powder made must equal Butter Made (Powder)</t>
  </si>
  <si>
    <t>Powder made must equal Butter Made (Butter)</t>
  </si>
  <si>
    <t>Ratio "Butter to Liquor"-into-Mix  (High)</t>
  </si>
  <si>
    <t>Press Monthly Capacity</t>
  </si>
  <si>
    <t>Roster Machine - Monthly Capacity</t>
  </si>
  <si>
    <t>&gt;=</t>
  </si>
  <si>
    <t>=</t>
  </si>
  <si>
    <t>&lt;=</t>
  </si>
  <si>
    <t>Microsoft Excel 14.2 Sensitivity Report</t>
  </si>
  <si>
    <t>Cell</t>
  </si>
  <si>
    <t>Name</t>
  </si>
  <si>
    <t>Final</t>
  </si>
  <si>
    <t>Value</t>
  </si>
  <si>
    <t>Reduced</t>
  </si>
  <si>
    <t>$C$5</t>
  </si>
  <si>
    <t>$D$5</t>
  </si>
  <si>
    <t>$E$5</t>
  </si>
  <si>
    <t>$F$5</t>
  </si>
  <si>
    <t>$G$5</t>
  </si>
  <si>
    <t>$H$5</t>
  </si>
  <si>
    <t>$I$5</t>
  </si>
  <si>
    <t>$J$5</t>
  </si>
  <si>
    <t>$K$5</t>
  </si>
  <si>
    <t>$L$5</t>
  </si>
  <si>
    <t>$M$5</t>
  </si>
  <si>
    <t>$N$15</t>
  </si>
  <si>
    <t>$N$16</t>
  </si>
  <si>
    <t>$N$17</t>
  </si>
  <si>
    <t>$N$18</t>
  </si>
  <si>
    <t>$N$19</t>
  </si>
  <si>
    <t>$N$20</t>
  </si>
  <si>
    <t>$N$21</t>
  </si>
  <si>
    <t>$N$22</t>
  </si>
  <si>
    <t>$N$23</t>
  </si>
  <si>
    <t>$N$8</t>
  </si>
  <si>
    <t>$N$9</t>
  </si>
  <si>
    <t>$N$10</t>
  </si>
  <si>
    <t>$N$11</t>
  </si>
  <si>
    <t>$N$12</t>
  </si>
  <si>
    <t>$N$13</t>
  </si>
  <si>
    <t>$N$14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</si>
  <si>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</si>
  <si>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</si>
  <si>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</si>
  <si>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</si>
  <si>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</si>
  <si>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</si>
  <si>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</si>
  <si>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</si>
  <si>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</si>
  <si>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</si>
  <si>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February Production Quota of Milk Chocolate</t>
  </si>
  <si>
    <t>Brazil Chocolate Company</t>
  </si>
  <si>
    <t>Roasted Bean Quality</t>
  </si>
  <si>
    <t>Worksheet: [Mid-Term BCC (Aaron-Fix)#3.xlsx]Sheet1</t>
  </si>
  <si>
    <t>Variable Cells</t>
  </si>
  <si>
    <t>Report Created: 10/8/2012 7:23:00 PM</t>
  </si>
  <si>
    <t>IC-Beans</t>
  </si>
  <si>
    <t>$N$5</t>
  </si>
  <si>
    <t>$O$15</t>
  </si>
  <si>
    <t>$O$16</t>
  </si>
  <si>
    <t>$O$17</t>
  </si>
  <si>
    <t>$O$18</t>
  </si>
  <si>
    <t>$O$19</t>
  </si>
  <si>
    <t>$O$20</t>
  </si>
  <si>
    <t>$O$21</t>
  </si>
  <si>
    <t>$O$22</t>
  </si>
  <si>
    <t>$O$23</t>
  </si>
  <si>
    <t>$O$8</t>
  </si>
  <si>
    <t>$O$9</t>
  </si>
  <si>
    <t>$O$10</t>
  </si>
  <si>
    <t>$O$11</t>
  </si>
  <si>
    <t>$O$12</t>
  </si>
  <si>
    <t>$O$13</t>
  </si>
  <si>
    <t>$O$14</t>
  </si>
  <si>
    <t xml:space="preserve">Supply of Ivery Coast Cocoa Beans </t>
  </si>
  <si>
    <t>Report Created: 10/8/2012 8:36:13 PM</t>
  </si>
  <si>
    <t>$O$24</t>
  </si>
  <si>
    <t xml:space="preserve">Supply of Ivory Coast Cocoa Beans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</si>
</sst>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1" xfId="0" applyFont="1" applyBorder="1"/>
    <xf numFmtId="0" fontId="0" fillId="0" borderId="0" xfId="0" applyBorder="1"/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0" xfId="0" applyFont="1"/>
    <xf numFmtId="0" fontId="0" fillId="0" borderId="6" xfId="0" applyFill="1" applyBorder="1" applyAlignment="1"/>
    <xf numFmtId="0" fontId="0" fillId="0" borderId="7" xfId="0" applyFill="1" applyBorder="1" applyAlignment="1"/>
    <xf numFmtId="43" fontId="0" fillId="5" borderId="1" xfId="1" applyFont="1" applyFill="1" applyBorder="1"/>
    <xf numFmtId="43" fontId="0" fillId="2" borderId="1" xfId="1" applyFont="1" applyFill="1" applyBorder="1"/>
    <xf numFmtId="43" fontId="0" fillId="0" borderId="0" xfId="1" applyFont="1"/>
    <xf numFmtId="43" fontId="0" fillId="3" borderId="1" xfId="1" applyFont="1" applyFill="1" applyBorder="1"/>
    <xf numFmtId="43" fontId="0" fillId="6" borderId="1" xfId="1" applyFont="1" applyFill="1" applyBorder="1"/>
    <xf numFmtId="43" fontId="0" fillId="0" borderId="0" xfId="1" applyFont="1" applyBorder="1"/>
    <xf numFmtId="43" fontId="0" fillId="0" borderId="1" xfId="1" applyFont="1" applyBorder="1"/>
    <xf numFmtId="43" fontId="0" fillId="4" borderId="1" xfId="1" applyFont="1" applyFill="1" applyBorder="1"/>
    <xf numFmtId="43" fontId="0" fillId="0" borderId="1" xfId="1" applyFont="1" applyBorder="1" applyAlignment="1">
      <alignment horizontal="center"/>
    </xf>
    <xf numFmtId="43" fontId="0" fillId="0" borderId="1" xfId="1" applyFont="1" applyBorder="1" applyAlignment="1"/>
    <xf numFmtId="43" fontId="0" fillId="0" borderId="3" xfId="1" applyFont="1" applyBorder="1" applyAlignment="1"/>
    <xf numFmtId="0" fontId="9" fillId="0" borderId="4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43" fontId="0" fillId="0" borderId="1" xfId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</cellXfs>
  <cellStyles count="4">
    <cellStyle name="Comma" xfId="1" builtinId="3"/>
    <cellStyle name="Followed Hyperlink" xfId="3" builtinId="9" hidden="1"/>
    <cellStyle name="Hyperlink" xfId="2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 xr9:uid="{C156543C-D371-4320-A1A8-AB700AF8518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showGridLines="0" workbookViewId="0">
      <selection sqref="A1:A3"/>
    </sheetView>
  </sheetViews>
  <sheetFormatPr defaultColWidth="11.19921875" defaultRowHeight="15.6" x14ac:dyDescent="0.3"/>
  <cols>
    <col min="1" max="1" width="2.296875" customWidth="1"/>
    <col min="2" max="2" width="6.5" bestFit="1" customWidth="1"/>
    <col min="3" max="3" width="46.19921875" bestFit="1" customWidth="1"/>
    <col min="4" max="5" width="12.796875" bestFit="1" customWidth="1"/>
    <col min="6" max="6" width="10.19921875" bestFit="1" customWidth="1"/>
    <col min="7" max="8" width="12.19921875" bestFit="1" customWidth="1"/>
  </cols>
  <sheetData>
    <row r="1" spans="1:8" x14ac:dyDescent="0.3">
      <c r="A1" s="6" t="s">
        <v>32</v>
      </c>
    </row>
    <row r="2" spans="1:8" x14ac:dyDescent="0.3">
      <c r="A2" s="6" t="s">
        <v>78</v>
      </c>
    </row>
    <row r="3" spans="1:8" x14ac:dyDescent="0.3">
      <c r="A3" s="6" t="s">
        <v>80</v>
      </c>
    </row>
    <row r="6" spans="1:8" ht="16.2" thickBot="1" x14ac:dyDescent="0.35">
      <c r="A6" t="s">
        <v>79</v>
      </c>
    </row>
    <row r="7" spans="1:8" x14ac:dyDescent="0.3">
      <c r="B7" s="20"/>
      <c r="C7" s="20"/>
      <c r="D7" s="20" t="s">
        <v>35</v>
      </c>
      <c r="E7" s="20" t="s">
        <v>37</v>
      </c>
      <c r="F7" s="20" t="s">
        <v>66</v>
      </c>
      <c r="G7" s="20" t="s">
        <v>68</v>
      </c>
      <c r="H7" s="20" t="s">
        <v>68</v>
      </c>
    </row>
    <row r="8" spans="1:8" ht="16.2" thickBot="1" x14ac:dyDescent="0.35">
      <c r="B8" s="21" t="s">
        <v>33</v>
      </c>
      <c r="C8" s="21" t="s">
        <v>34</v>
      </c>
      <c r="D8" s="21" t="s">
        <v>36</v>
      </c>
      <c r="E8" s="21" t="s">
        <v>65</v>
      </c>
      <c r="F8" s="21" t="s">
        <v>67</v>
      </c>
      <c r="G8" s="21" t="s">
        <v>69</v>
      </c>
      <c r="H8" s="21" t="s">
        <v>70</v>
      </c>
    </row>
    <row r="9" spans="1:8" x14ac:dyDescent="0.3">
      <c r="B9" s="7" t="s">
        <v>38</v>
      </c>
      <c r="C9" s="7" t="s">
        <v>0</v>
      </c>
      <c r="D9" s="7">
        <v>3333333.3333333326</v>
      </c>
      <c r="E9" s="7">
        <v>0</v>
      </c>
      <c r="F9" s="7">
        <v>1.25</v>
      </c>
      <c r="G9" s="7">
        <v>0.66249999999999998</v>
      </c>
      <c r="H9" s="7">
        <v>0.29374999999999984</v>
      </c>
    </row>
    <row r="10" spans="1:8" x14ac:dyDescent="0.3">
      <c r="B10" s="7" t="s">
        <v>39</v>
      </c>
      <c r="C10" s="7" t="s">
        <v>1</v>
      </c>
      <c r="D10" s="7">
        <v>2222222.222222222</v>
      </c>
      <c r="E10" s="7">
        <v>0</v>
      </c>
      <c r="F10" s="7">
        <v>0.85000000000000009</v>
      </c>
      <c r="G10" s="7">
        <v>0.35249999999999987</v>
      </c>
      <c r="H10" s="7">
        <v>1E+30</v>
      </c>
    </row>
    <row r="11" spans="1:8" x14ac:dyDescent="0.3">
      <c r="B11" s="7" t="s">
        <v>40</v>
      </c>
      <c r="C11" s="7" t="s">
        <v>2</v>
      </c>
      <c r="D11" s="7">
        <v>3833333.333333333</v>
      </c>
      <c r="E11" s="7">
        <v>0</v>
      </c>
      <c r="F11" s="7">
        <v>0</v>
      </c>
      <c r="G11" s="7">
        <v>0.46764705882352936</v>
      </c>
      <c r="H11" s="7">
        <v>5.0000000000005825E-2</v>
      </c>
    </row>
    <row r="12" spans="1:8" x14ac:dyDescent="0.3">
      <c r="B12" s="7" t="s">
        <v>41</v>
      </c>
      <c r="C12" s="7" t="s">
        <v>3</v>
      </c>
      <c r="D12" s="7">
        <v>1205555.555555556</v>
      </c>
      <c r="E12" s="7">
        <v>0</v>
      </c>
      <c r="F12" s="7">
        <v>-1.8</v>
      </c>
      <c r="G12" s="7">
        <v>0.10000000000001126</v>
      </c>
      <c r="H12" s="7">
        <v>4.1470588235294068</v>
      </c>
    </row>
    <row r="13" spans="1:8" x14ac:dyDescent="0.3">
      <c r="B13" s="7" t="s">
        <v>42</v>
      </c>
      <c r="C13" s="7" t="s">
        <v>4</v>
      </c>
      <c r="D13" s="7">
        <v>1916666.6666666665</v>
      </c>
      <c r="E13" s="7">
        <v>0</v>
      </c>
      <c r="F13" s="7">
        <v>-1.7</v>
      </c>
      <c r="G13" s="7">
        <v>0.93529411764705872</v>
      </c>
      <c r="H13" s="7">
        <v>0.10000000000001165</v>
      </c>
    </row>
    <row r="14" spans="1:8" x14ac:dyDescent="0.3">
      <c r="B14" s="7" t="s">
        <v>43</v>
      </c>
      <c r="C14" s="7" t="s">
        <v>5</v>
      </c>
      <c r="D14" s="7">
        <v>0</v>
      </c>
      <c r="E14" s="7">
        <v>0</v>
      </c>
      <c r="F14" s="7">
        <v>-1.1999999999999997</v>
      </c>
      <c r="G14" s="7">
        <v>1E+30</v>
      </c>
      <c r="H14" s="7">
        <v>0.55000000000000027</v>
      </c>
    </row>
    <row r="15" spans="1:8" x14ac:dyDescent="0.3">
      <c r="B15" s="7" t="s">
        <v>44</v>
      </c>
      <c r="C15" s="7" t="s">
        <v>6</v>
      </c>
      <c r="D15" s="7">
        <v>1799999.9999999995</v>
      </c>
      <c r="E15" s="7">
        <v>0</v>
      </c>
      <c r="F15" s="7">
        <v>0.29999999999999982</v>
      </c>
      <c r="G15" s="7">
        <v>1E+30</v>
      </c>
      <c r="H15" s="7">
        <v>2.0719753086419743</v>
      </c>
    </row>
    <row r="16" spans="1:8" x14ac:dyDescent="0.3">
      <c r="B16" s="7" t="s">
        <v>45</v>
      </c>
      <c r="C16" s="7" t="s">
        <v>7</v>
      </c>
      <c r="D16" s="7">
        <v>600000</v>
      </c>
      <c r="E16" s="7">
        <v>0</v>
      </c>
      <c r="F16" s="7">
        <v>0.58999999999999986</v>
      </c>
      <c r="G16" s="7">
        <v>1E+30</v>
      </c>
      <c r="H16" s="7">
        <v>6.2159259259259212</v>
      </c>
    </row>
    <row r="17" spans="1:8" x14ac:dyDescent="0.3">
      <c r="B17" s="7" t="s">
        <v>46</v>
      </c>
      <c r="C17" s="7" t="s">
        <v>8</v>
      </c>
      <c r="D17" s="7">
        <v>711111.11111111077</v>
      </c>
      <c r="E17" s="7">
        <v>0</v>
      </c>
      <c r="F17" s="7">
        <v>0</v>
      </c>
      <c r="G17" s="7">
        <v>1E+30</v>
      </c>
      <c r="H17" s="7">
        <v>5.0000000000005783E-2</v>
      </c>
    </row>
    <row r="18" spans="1:8" x14ac:dyDescent="0.3">
      <c r="B18" s="7" t="s">
        <v>47</v>
      </c>
      <c r="C18" s="7" t="s">
        <v>9</v>
      </c>
      <c r="D18" s="7">
        <v>888888.88888888841</v>
      </c>
      <c r="E18" s="7">
        <v>0</v>
      </c>
      <c r="F18" s="7">
        <v>0</v>
      </c>
      <c r="G18" s="7">
        <v>5.0000000000005852E-2</v>
      </c>
      <c r="H18" s="7">
        <v>4.1957499999999994</v>
      </c>
    </row>
    <row r="19" spans="1:8" ht="16.2" thickBot="1" x14ac:dyDescent="0.35">
      <c r="B19" s="8" t="s">
        <v>48</v>
      </c>
      <c r="C19" s="8" t="s">
        <v>10</v>
      </c>
      <c r="D19" s="8">
        <v>4000000</v>
      </c>
      <c r="E19" s="8">
        <v>0</v>
      </c>
      <c r="F19" s="8">
        <v>0</v>
      </c>
      <c r="G19" s="8">
        <v>1E+30</v>
      </c>
      <c r="H19" s="8">
        <v>0.93238888888888838</v>
      </c>
    </row>
    <row r="21" spans="1:8" ht="16.2" thickBot="1" x14ac:dyDescent="0.35">
      <c r="A21" t="s">
        <v>12</v>
      </c>
    </row>
    <row r="22" spans="1:8" x14ac:dyDescent="0.3">
      <c r="B22" s="20"/>
      <c r="C22" s="20"/>
      <c r="D22" s="20" t="s">
        <v>35</v>
      </c>
      <c r="E22" s="20" t="s">
        <v>71</v>
      </c>
      <c r="F22" s="20" t="s">
        <v>73</v>
      </c>
      <c r="G22" s="20" t="s">
        <v>68</v>
      </c>
      <c r="H22" s="20" t="s">
        <v>68</v>
      </c>
    </row>
    <row r="23" spans="1:8" ht="16.2" thickBot="1" x14ac:dyDescent="0.35">
      <c r="B23" s="21" t="s">
        <v>33</v>
      </c>
      <c r="C23" s="21" t="s">
        <v>34</v>
      </c>
      <c r="D23" s="21" t="s">
        <v>36</v>
      </c>
      <c r="E23" s="21" t="s">
        <v>72</v>
      </c>
      <c r="F23" s="21" t="s">
        <v>74</v>
      </c>
      <c r="G23" s="21" t="s">
        <v>69</v>
      </c>
      <c r="H23" s="21" t="s">
        <v>70</v>
      </c>
    </row>
    <row r="24" spans="1:8" x14ac:dyDescent="0.3">
      <c r="B24" s="7" t="s">
        <v>49</v>
      </c>
      <c r="C24" s="7" t="s">
        <v>20</v>
      </c>
      <c r="D24" s="7">
        <v>-3.4924596548080444E-10</v>
      </c>
      <c r="E24" s="7">
        <v>1.75</v>
      </c>
      <c r="F24" s="7">
        <v>0</v>
      </c>
      <c r="G24" s="7">
        <v>2411111.1111111119</v>
      </c>
      <c r="H24" s="7">
        <v>966666.66666666651</v>
      </c>
    </row>
    <row r="25" spans="1:8" x14ac:dyDescent="0.3">
      <c r="B25" s="7" t="s">
        <v>50</v>
      </c>
      <c r="C25" s="7" t="s">
        <v>21</v>
      </c>
      <c r="D25" s="7">
        <v>-4.6566128730773926E-10</v>
      </c>
      <c r="E25" s="7">
        <v>0.29999999999999982</v>
      </c>
      <c r="F25" s="7">
        <v>0</v>
      </c>
      <c r="G25" s="7">
        <v>1E+30</v>
      </c>
      <c r="H25" s="7">
        <v>1799999.9999999995</v>
      </c>
    </row>
    <row r="26" spans="1:8" x14ac:dyDescent="0.3">
      <c r="B26" s="7" t="s">
        <v>51</v>
      </c>
      <c r="C26" s="7" t="s">
        <v>22</v>
      </c>
      <c r="D26" s="7">
        <v>0</v>
      </c>
      <c r="E26" s="7">
        <v>0.58999999999999986</v>
      </c>
      <c r="F26" s="7">
        <v>0</v>
      </c>
      <c r="G26" s="7">
        <v>1E+30</v>
      </c>
      <c r="H26" s="7">
        <v>600000</v>
      </c>
    </row>
    <row r="27" spans="1:8" x14ac:dyDescent="0.3">
      <c r="B27" s="7" t="s">
        <v>52</v>
      </c>
      <c r="C27" s="7" t="s">
        <v>23</v>
      </c>
      <c r="D27" s="7">
        <v>-9.3132257461547852E-10</v>
      </c>
      <c r="E27" s="7">
        <v>1.7722222222222217</v>
      </c>
      <c r="F27" s="7">
        <v>0</v>
      </c>
      <c r="G27" s="7">
        <v>1669230.7692307702</v>
      </c>
      <c r="H27" s="7">
        <v>1599999.9999999993</v>
      </c>
    </row>
    <row r="28" spans="1:8" x14ac:dyDescent="0.3">
      <c r="B28" s="7" t="s">
        <v>53</v>
      </c>
      <c r="C28" s="7" t="s">
        <v>24</v>
      </c>
      <c r="D28" s="7">
        <v>0</v>
      </c>
      <c r="E28" s="7">
        <v>-1.7</v>
      </c>
      <c r="F28" s="7">
        <v>0</v>
      </c>
      <c r="G28" s="7">
        <v>1E+30</v>
      </c>
      <c r="H28" s="7">
        <v>1916666.6666666665</v>
      </c>
    </row>
    <row r="29" spans="1:8" x14ac:dyDescent="0.3">
      <c r="B29" s="7" t="s">
        <v>54</v>
      </c>
      <c r="C29" s="7" t="s">
        <v>25</v>
      </c>
      <c r="D29" s="7">
        <v>2.3283064365386963E-10</v>
      </c>
      <c r="E29" s="7">
        <v>-1.8</v>
      </c>
      <c r="F29" s="7">
        <v>0</v>
      </c>
      <c r="G29" s="7">
        <v>1E+30</v>
      </c>
      <c r="H29" s="7">
        <v>1205555.555555556</v>
      </c>
    </row>
    <row r="30" spans="1:8" x14ac:dyDescent="0.3">
      <c r="B30" s="7" t="s">
        <v>55</v>
      </c>
      <c r="C30" s="7" t="s">
        <v>26</v>
      </c>
      <c r="D30" s="7">
        <v>-355555.55555555527</v>
      </c>
      <c r="E30" s="7">
        <v>0</v>
      </c>
      <c r="F30" s="7">
        <v>0</v>
      </c>
      <c r="G30" s="7">
        <v>1E+30</v>
      </c>
      <c r="H30" s="7">
        <v>355555.55555555527</v>
      </c>
    </row>
    <row r="31" spans="1:8" x14ac:dyDescent="0.3">
      <c r="B31" s="7" t="s">
        <v>56</v>
      </c>
      <c r="C31" s="7" t="s">
        <v>27</v>
      </c>
      <c r="D31" s="7">
        <v>3833333.333333333</v>
      </c>
      <c r="E31" s="7">
        <v>0</v>
      </c>
      <c r="F31" s="7">
        <v>4800000</v>
      </c>
      <c r="G31" s="7">
        <v>1E+30</v>
      </c>
      <c r="H31" s="7">
        <v>966666.66666666651</v>
      </c>
    </row>
    <row r="32" spans="1:8" x14ac:dyDescent="0.3">
      <c r="B32" s="7" t="s">
        <v>57</v>
      </c>
      <c r="C32" s="7" t="s">
        <v>28</v>
      </c>
      <c r="D32" s="7">
        <v>5999999.9999999991</v>
      </c>
      <c r="E32" s="7">
        <v>-0.36805555555555547</v>
      </c>
      <c r="F32" s="7">
        <v>6000000</v>
      </c>
      <c r="G32" s="7">
        <v>1228235.294117647</v>
      </c>
      <c r="H32" s="7">
        <v>3063529.411764707</v>
      </c>
    </row>
    <row r="33" spans="2:8" x14ac:dyDescent="0.3">
      <c r="B33" s="7" t="s">
        <v>58</v>
      </c>
      <c r="C33" s="7" t="s">
        <v>13</v>
      </c>
      <c r="D33" s="7">
        <v>0</v>
      </c>
      <c r="E33" s="7">
        <v>2.7777777777781003E-2</v>
      </c>
      <c r="F33" s="7">
        <v>0</v>
      </c>
      <c r="G33" s="7">
        <v>290909.09090909077</v>
      </c>
      <c r="H33" s="7">
        <v>1279999.9999999988</v>
      </c>
    </row>
    <row r="34" spans="2:8" x14ac:dyDescent="0.3">
      <c r="B34" s="7" t="s">
        <v>59</v>
      </c>
      <c r="C34" s="7" t="s">
        <v>14</v>
      </c>
      <c r="D34" s="7">
        <v>-4.6566128730773926E-10</v>
      </c>
      <c r="E34" s="7">
        <v>0.16319444444444436</v>
      </c>
      <c r="F34" s="7">
        <v>0</v>
      </c>
      <c r="G34" s="7">
        <v>4800000</v>
      </c>
      <c r="H34" s="7">
        <v>5999999.9999999981</v>
      </c>
    </row>
    <row r="35" spans="2:8" x14ac:dyDescent="0.3">
      <c r="B35" s="7" t="s">
        <v>60</v>
      </c>
      <c r="C35" s="7" t="s">
        <v>15</v>
      </c>
      <c r="D35" s="7">
        <v>4722222.2222222211</v>
      </c>
      <c r="E35" s="7">
        <v>0</v>
      </c>
      <c r="F35" s="7">
        <v>0</v>
      </c>
      <c r="G35" s="7">
        <v>4722222.222222222</v>
      </c>
      <c r="H35" s="7">
        <v>1E+30</v>
      </c>
    </row>
    <row r="36" spans="2:8" x14ac:dyDescent="0.3">
      <c r="B36" s="7" t="s">
        <v>61</v>
      </c>
      <c r="C36" s="7" t="s">
        <v>16</v>
      </c>
      <c r="D36" s="7">
        <v>1916666.6666666665</v>
      </c>
      <c r="E36" s="7">
        <v>0</v>
      </c>
      <c r="F36" s="7">
        <v>0</v>
      </c>
      <c r="G36" s="7">
        <v>1916666.6666666665</v>
      </c>
      <c r="H36" s="7">
        <v>1E+30</v>
      </c>
    </row>
    <row r="37" spans="2:8" x14ac:dyDescent="0.3">
      <c r="B37" s="7" t="s">
        <v>62</v>
      </c>
      <c r="C37" s="7" t="s">
        <v>17</v>
      </c>
      <c r="D37" s="7">
        <v>1205555.555555556</v>
      </c>
      <c r="E37" s="7">
        <v>0</v>
      </c>
      <c r="F37" s="7">
        <v>0</v>
      </c>
      <c r="G37" s="7">
        <v>1205555.555555556</v>
      </c>
      <c r="H37" s="7">
        <v>1E+30</v>
      </c>
    </row>
    <row r="38" spans="2:8" x14ac:dyDescent="0.3">
      <c r="B38" s="7" t="s">
        <v>63</v>
      </c>
      <c r="C38" s="7" t="s">
        <v>18</v>
      </c>
      <c r="D38" s="7">
        <v>0</v>
      </c>
      <c r="E38" s="7">
        <v>0.55000000000000027</v>
      </c>
      <c r="F38" s="7">
        <v>0</v>
      </c>
      <c r="G38" s="7">
        <v>2411111.1111111119</v>
      </c>
      <c r="H38" s="7">
        <v>0</v>
      </c>
    </row>
    <row r="39" spans="2:8" ht="16.2" thickBot="1" x14ac:dyDescent="0.35">
      <c r="B39" s="8" t="s">
        <v>64</v>
      </c>
      <c r="C39" s="8" t="s">
        <v>19</v>
      </c>
      <c r="D39" s="8">
        <v>4000000</v>
      </c>
      <c r="E39" s="8">
        <v>0.93238888888888838</v>
      </c>
      <c r="F39" s="8">
        <v>4000000</v>
      </c>
      <c r="G39" s="8">
        <v>4173076.9230769267</v>
      </c>
      <c r="H39" s="8">
        <v>3999999.9999999991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showGridLines="0" workbookViewId="0">
      <selection sqref="A1:A3"/>
    </sheetView>
  </sheetViews>
  <sheetFormatPr defaultColWidth="11.19921875" defaultRowHeight="15.6" x14ac:dyDescent="0.3"/>
  <cols>
    <col min="1" max="1" width="2.296875" customWidth="1"/>
    <col min="2" max="2" width="6.69921875" bestFit="1" customWidth="1"/>
    <col min="3" max="3" width="46.19921875" bestFit="1" customWidth="1"/>
    <col min="4" max="5" width="12.796875" bestFit="1" customWidth="1"/>
    <col min="6" max="6" width="10.19921875" bestFit="1" customWidth="1"/>
    <col min="7" max="8" width="12.19921875" bestFit="1" customWidth="1"/>
  </cols>
  <sheetData>
    <row r="1" spans="1:8" x14ac:dyDescent="0.3">
      <c r="A1" s="6" t="s">
        <v>32</v>
      </c>
    </row>
    <row r="2" spans="1:8" x14ac:dyDescent="0.3">
      <c r="A2" s="6" t="s">
        <v>78</v>
      </c>
    </row>
    <row r="3" spans="1:8" x14ac:dyDescent="0.3">
      <c r="A3" s="6" t="s">
        <v>100</v>
      </c>
    </row>
    <row r="6" spans="1:8" ht="16.2" thickBot="1" x14ac:dyDescent="0.35">
      <c r="A6" t="s">
        <v>79</v>
      </c>
    </row>
    <row r="7" spans="1:8" x14ac:dyDescent="0.3">
      <c r="B7" s="20"/>
      <c r="C7" s="20"/>
      <c r="D7" s="20" t="s">
        <v>35</v>
      </c>
      <c r="E7" s="20" t="s">
        <v>37</v>
      </c>
      <c r="F7" s="20" t="s">
        <v>66</v>
      </c>
      <c r="G7" s="20" t="s">
        <v>68</v>
      </c>
      <c r="H7" s="20" t="s">
        <v>68</v>
      </c>
    </row>
    <row r="8" spans="1:8" ht="16.2" thickBot="1" x14ac:dyDescent="0.35">
      <c r="B8" s="21" t="s">
        <v>33</v>
      </c>
      <c r="C8" s="21" t="s">
        <v>34</v>
      </c>
      <c r="D8" s="21" t="s">
        <v>36</v>
      </c>
      <c r="E8" s="21" t="s">
        <v>65</v>
      </c>
      <c r="F8" s="21" t="s">
        <v>67</v>
      </c>
      <c r="G8" s="21" t="s">
        <v>69</v>
      </c>
      <c r="H8" s="21" t="s">
        <v>70</v>
      </c>
    </row>
    <row r="9" spans="1:8" x14ac:dyDescent="0.3">
      <c r="B9" s="7" t="s">
        <v>38</v>
      </c>
      <c r="C9" s="7" t="s">
        <v>0</v>
      </c>
      <c r="D9" s="7">
        <v>3155555.555555555</v>
      </c>
      <c r="E9" s="7">
        <v>0</v>
      </c>
      <c r="F9" s="7">
        <v>1.25</v>
      </c>
      <c r="G9" s="7">
        <v>0.52083333333333348</v>
      </c>
      <c r="H9" s="7">
        <v>0.1776041666666662</v>
      </c>
    </row>
    <row r="10" spans="1:8" x14ac:dyDescent="0.3">
      <c r="B10" s="7" t="s">
        <v>39</v>
      </c>
      <c r="C10" s="7" t="s">
        <v>1</v>
      </c>
      <c r="D10" s="7">
        <v>2037037.0370370368</v>
      </c>
      <c r="E10" s="7">
        <v>0</v>
      </c>
      <c r="F10" s="7">
        <v>0.85000000000000009</v>
      </c>
      <c r="G10" s="7">
        <v>0.3695</v>
      </c>
      <c r="H10" s="7">
        <v>0.17049999999999954</v>
      </c>
    </row>
    <row r="11" spans="1:8" x14ac:dyDescent="0.3">
      <c r="B11" s="7" t="s">
        <v>40</v>
      </c>
      <c r="C11" s="7" t="s">
        <v>81</v>
      </c>
      <c r="D11" s="7">
        <v>400000</v>
      </c>
      <c r="E11" s="7">
        <v>0</v>
      </c>
      <c r="F11" s="7">
        <v>1</v>
      </c>
      <c r="G11" s="7">
        <v>7.893518518518497E-2</v>
      </c>
      <c r="H11" s="7">
        <v>1E+30</v>
      </c>
    </row>
    <row r="12" spans="1:8" x14ac:dyDescent="0.3">
      <c r="B12" s="7" t="s">
        <v>41</v>
      </c>
      <c r="C12" s="7" t="s">
        <v>2</v>
      </c>
      <c r="D12" s="7">
        <v>3864814.8148148144</v>
      </c>
      <c r="E12" s="7">
        <v>0</v>
      </c>
      <c r="F12" s="7">
        <v>0</v>
      </c>
      <c r="G12" s="7">
        <v>0.36764705882352949</v>
      </c>
      <c r="H12" s="7">
        <v>0.15000000000000122</v>
      </c>
    </row>
    <row r="13" spans="1:8" x14ac:dyDescent="0.3">
      <c r="B13" s="7" t="s">
        <v>42</v>
      </c>
      <c r="C13" s="7" t="s">
        <v>3</v>
      </c>
      <c r="D13" s="7">
        <v>1221296.2962962969</v>
      </c>
      <c r="E13" s="7">
        <v>0</v>
      </c>
      <c r="F13" s="7">
        <v>-1.8</v>
      </c>
      <c r="G13" s="7">
        <v>0.30000000000000165</v>
      </c>
      <c r="H13" s="7">
        <v>4.3470588235294292</v>
      </c>
    </row>
    <row r="14" spans="1:8" x14ac:dyDescent="0.3">
      <c r="B14" s="7" t="s">
        <v>43</v>
      </c>
      <c r="C14" s="7" t="s">
        <v>4</v>
      </c>
      <c r="D14" s="7">
        <v>1932407.4074074072</v>
      </c>
      <c r="E14" s="7">
        <v>0</v>
      </c>
      <c r="F14" s="7">
        <v>-1.5</v>
      </c>
      <c r="G14" s="7">
        <v>0.73529411764705899</v>
      </c>
      <c r="H14" s="7">
        <v>0.30000000000000243</v>
      </c>
    </row>
    <row r="15" spans="1:8" x14ac:dyDescent="0.3">
      <c r="B15" s="7" t="s">
        <v>44</v>
      </c>
      <c r="C15" s="7" t="s">
        <v>5</v>
      </c>
      <c r="D15" s="7">
        <v>0</v>
      </c>
      <c r="E15" s="7">
        <v>0</v>
      </c>
      <c r="F15" s="7">
        <v>-1.2</v>
      </c>
      <c r="G15" s="7">
        <v>1E+30</v>
      </c>
      <c r="H15" s="7">
        <v>0.44999999999999996</v>
      </c>
    </row>
    <row r="16" spans="1:8" x14ac:dyDescent="0.3">
      <c r="B16" s="7" t="s">
        <v>45</v>
      </c>
      <c r="C16" s="7" t="s">
        <v>6</v>
      </c>
      <c r="D16" s="7">
        <v>1799999.9999999998</v>
      </c>
      <c r="E16" s="7">
        <v>0</v>
      </c>
      <c r="F16" s="7">
        <v>0.30000000000000004</v>
      </c>
      <c r="G16" s="7">
        <v>1E+30</v>
      </c>
      <c r="H16" s="7">
        <v>2.0225925925925923</v>
      </c>
    </row>
    <row r="17" spans="1:8" x14ac:dyDescent="0.3">
      <c r="B17" s="7" t="s">
        <v>46</v>
      </c>
      <c r="C17" s="7" t="s">
        <v>7</v>
      </c>
      <c r="D17" s="7">
        <v>600000</v>
      </c>
      <c r="E17" s="7">
        <v>0</v>
      </c>
      <c r="F17" s="7">
        <v>0.59</v>
      </c>
      <c r="G17" s="7">
        <v>1E+30</v>
      </c>
      <c r="H17" s="7">
        <v>6.0677777777777768</v>
      </c>
    </row>
    <row r="18" spans="1:8" x14ac:dyDescent="0.3">
      <c r="B18" s="7" t="s">
        <v>47</v>
      </c>
      <c r="C18" s="7" t="s">
        <v>8</v>
      </c>
      <c r="D18" s="7">
        <v>711111.11111111077</v>
      </c>
      <c r="E18" s="7">
        <v>0</v>
      </c>
      <c r="F18" s="7">
        <v>0</v>
      </c>
      <c r="G18" s="7">
        <v>1E+30</v>
      </c>
      <c r="H18" s="7">
        <v>0.15000000000000116</v>
      </c>
    </row>
    <row r="19" spans="1:8" x14ac:dyDescent="0.3">
      <c r="B19" s="7" t="s">
        <v>48</v>
      </c>
      <c r="C19" s="7" t="s">
        <v>9</v>
      </c>
      <c r="D19" s="7">
        <v>888888.88888888841</v>
      </c>
      <c r="E19" s="7">
        <v>0</v>
      </c>
      <c r="F19" s="7">
        <v>0</v>
      </c>
      <c r="G19" s="7">
        <v>0.15000000000000138</v>
      </c>
      <c r="H19" s="7">
        <v>4.0957500000000016</v>
      </c>
    </row>
    <row r="20" spans="1:8" ht="16.2" thickBot="1" x14ac:dyDescent="0.35">
      <c r="B20" s="8" t="s">
        <v>82</v>
      </c>
      <c r="C20" s="8" t="s">
        <v>10</v>
      </c>
      <c r="D20" s="8">
        <v>3999999.9999999995</v>
      </c>
      <c r="E20" s="8">
        <v>0</v>
      </c>
      <c r="F20" s="8">
        <v>0</v>
      </c>
      <c r="G20" s="8">
        <v>1E+30</v>
      </c>
      <c r="H20" s="8">
        <v>0.91016666666666646</v>
      </c>
    </row>
    <row r="22" spans="1:8" ht="16.2" thickBot="1" x14ac:dyDescent="0.35">
      <c r="A22" t="s">
        <v>12</v>
      </c>
    </row>
    <row r="23" spans="1:8" x14ac:dyDescent="0.3">
      <c r="B23" s="20"/>
      <c r="C23" s="20"/>
      <c r="D23" s="20" t="s">
        <v>35</v>
      </c>
      <c r="E23" s="20" t="s">
        <v>71</v>
      </c>
      <c r="F23" s="20" t="s">
        <v>73</v>
      </c>
      <c r="G23" s="20" t="s">
        <v>68</v>
      </c>
      <c r="H23" s="20" t="s">
        <v>68</v>
      </c>
    </row>
    <row r="24" spans="1:8" ht="16.2" thickBot="1" x14ac:dyDescent="0.35">
      <c r="B24" s="21" t="s">
        <v>33</v>
      </c>
      <c r="C24" s="21" t="s">
        <v>34</v>
      </c>
      <c r="D24" s="21" t="s">
        <v>36</v>
      </c>
      <c r="E24" s="21" t="s">
        <v>72</v>
      </c>
      <c r="F24" s="21" t="s">
        <v>74</v>
      </c>
      <c r="G24" s="21" t="s">
        <v>69</v>
      </c>
      <c r="H24" s="21" t="s">
        <v>70</v>
      </c>
    </row>
    <row r="25" spans="1:8" x14ac:dyDescent="0.3">
      <c r="B25" s="7" t="s">
        <v>83</v>
      </c>
      <c r="C25" s="7" t="s">
        <v>20</v>
      </c>
      <c r="D25" s="7">
        <v>5.8207660913467407E-10</v>
      </c>
      <c r="E25" s="7">
        <v>1.65</v>
      </c>
      <c r="F25" s="7">
        <v>0</v>
      </c>
      <c r="G25" s="7">
        <v>2442592.5925925937</v>
      </c>
      <c r="H25" s="7">
        <v>935185.18518518528</v>
      </c>
    </row>
    <row r="26" spans="1:8" x14ac:dyDescent="0.3">
      <c r="B26" s="7" t="s">
        <v>84</v>
      </c>
      <c r="C26" s="7" t="s">
        <v>21</v>
      </c>
      <c r="D26" s="7">
        <v>0</v>
      </c>
      <c r="E26" s="7">
        <v>0.30000000000000004</v>
      </c>
      <c r="F26" s="7">
        <v>0</v>
      </c>
      <c r="G26" s="7">
        <v>1E+30</v>
      </c>
      <c r="H26" s="7">
        <v>1799999.9999999998</v>
      </c>
    </row>
    <row r="27" spans="1:8" x14ac:dyDescent="0.3">
      <c r="B27" s="7" t="s">
        <v>85</v>
      </c>
      <c r="C27" s="7" t="s">
        <v>22</v>
      </c>
      <c r="D27" s="7">
        <v>1.1641532182693481E-10</v>
      </c>
      <c r="E27" s="7">
        <v>0.59</v>
      </c>
      <c r="F27" s="7">
        <v>0</v>
      </c>
      <c r="G27" s="7">
        <v>1E+30</v>
      </c>
      <c r="H27" s="7">
        <v>600000</v>
      </c>
    </row>
    <row r="28" spans="1:8" x14ac:dyDescent="0.3">
      <c r="B28" s="7" t="s">
        <v>86</v>
      </c>
      <c r="C28" s="7" t="s">
        <v>23</v>
      </c>
      <c r="D28" s="7">
        <v>-9.3132257461547852E-10</v>
      </c>
      <c r="E28" s="7">
        <v>1.7166666666666657</v>
      </c>
      <c r="F28" s="7">
        <v>0</v>
      </c>
      <c r="G28" s="7">
        <v>1691025.6410256424</v>
      </c>
      <c r="H28" s="7">
        <v>1599999.9999999998</v>
      </c>
    </row>
    <row r="29" spans="1:8" x14ac:dyDescent="0.3">
      <c r="B29" s="7" t="s">
        <v>87</v>
      </c>
      <c r="C29" s="7" t="s">
        <v>24</v>
      </c>
      <c r="D29" s="7">
        <v>0</v>
      </c>
      <c r="E29" s="7">
        <v>-1.5</v>
      </c>
      <c r="F29" s="7">
        <v>0</v>
      </c>
      <c r="G29" s="7">
        <v>1E+30</v>
      </c>
      <c r="H29" s="7">
        <v>1932407.4074074072</v>
      </c>
    </row>
    <row r="30" spans="1:8" x14ac:dyDescent="0.3">
      <c r="B30" s="7" t="s">
        <v>88</v>
      </c>
      <c r="C30" s="7" t="s">
        <v>25</v>
      </c>
      <c r="D30" s="7">
        <v>4.6566128730773926E-10</v>
      </c>
      <c r="E30" s="7">
        <v>-1.8</v>
      </c>
      <c r="F30" s="7">
        <v>0</v>
      </c>
      <c r="G30" s="7">
        <v>1E+30</v>
      </c>
      <c r="H30" s="7">
        <v>1221296.2962962969</v>
      </c>
    </row>
    <row r="31" spans="1:8" x14ac:dyDescent="0.3">
      <c r="B31" s="7" t="s">
        <v>89</v>
      </c>
      <c r="C31" s="7" t="s">
        <v>26</v>
      </c>
      <c r="D31" s="7">
        <v>-355555.55555555527</v>
      </c>
      <c r="E31" s="7">
        <v>0</v>
      </c>
      <c r="F31" s="7">
        <v>0</v>
      </c>
      <c r="G31" s="7">
        <v>1E+30</v>
      </c>
      <c r="H31" s="7">
        <v>355555.55555555527</v>
      </c>
    </row>
    <row r="32" spans="1:8" x14ac:dyDescent="0.3">
      <c r="B32" s="7" t="s">
        <v>90</v>
      </c>
      <c r="C32" s="7" t="s">
        <v>27</v>
      </c>
      <c r="D32" s="7">
        <v>3864814.8148148144</v>
      </c>
      <c r="E32" s="7">
        <v>0</v>
      </c>
      <c r="F32" s="7">
        <v>4800000</v>
      </c>
      <c r="G32" s="7">
        <v>1E+30</v>
      </c>
      <c r="H32" s="7">
        <v>935185.18518518528</v>
      </c>
    </row>
    <row r="33" spans="2:8" x14ac:dyDescent="0.3">
      <c r="B33" s="7" t="s">
        <v>91</v>
      </c>
      <c r="C33" s="7" t="s">
        <v>28</v>
      </c>
      <c r="D33" s="7">
        <v>5999999.9999999991</v>
      </c>
      <c r="E33" s="7">
        <v>-0.28935185185185186</v>
      </c>
      <c r="F33" s="7">
        <v>6000000</v>
      </c>
      <c r="G33" s="7">
        <v>1188235.2941176475</v>
      </c>
      <c r="H33" s="7">
        <v>3103529.4117647074</v>
      </c>
    </row>
    <row r="34" spans="2:8" x14ac:dyDescent="0.3">
      <c r="B34" s="7" t="s">
        <v>101</v>
      </c>
      <c r="C34" s="7" t="s">
        <v>99</v>
      </c>
      <c r="D34" s="7">
        <v>400000</v>
      </c>
      <c r="E34" s="7">
        <v>-7.893518518518497E-2</v>
      </c>
      <c r="F34" s="7">
        <v>400000</v>
      </c>
      <c r="G34" s="7">
        <v>4400000</v>
      </c>
      <c r="H34" s="7">
        <v>400000</v>
      </c>
    </row>
    <row r="35" spans="2:8" x14ac:dyDescent="0.3">
      <c r="B35" s="7" t="s">
        <v>92</v>
      </c>
      <c r="C35" s="7" t="s">
        <v>13</v>
      </c>
      <c r="D35" s="7">
        <v>0</v>
      </c>
      <c r="E35" s="7">
        <v>8.3333333333334023E-2</v>
      </c>
      <c r="F35" s="7">
        <v>0</v>
      </c>
      <c r="G35" s="7">
        <v>290909.09090909077</v>
      </c>
      <c r="H35" s="7">
        <v>1279999.9999999988</v>
      </c>
    </row>
    <row r="36" spans="2:8" x14ac:dyDescent="0.3">
      <c r="B36" s="7" t="s">
        <v>93</v>
      </c>
      <c r="C36" s="7" t="s">
        <v>14</v>
      </c>
      <c r="D36" s="7">
        <v>0</v>
      </c>
      <c r="E36" s="7">
        <v>0.17106481481481486</v>
      </c>
      <c r="F36" s="7">
        <v>0</v>
      </c>
      <c r="G36" s="7">
        <v>4399999.9999999981</v>
      </c>
      <c r="H36" s="7">
        <v>5680000.0000000009</v>
      </c>
    </row>
    <row r="37" spans="2:8" x14ac:dyDescent="0.3">
      <c r="B37" s="7" t="s">
        <v>94</v>
      </c>
      <c r="C37" s="7" t="s">
        <v>15</v>
      </c>
      <c r="D37" s="7">
        <v>4753703.7037037034</v>
      </c>
      <c r="E37" s="7">
        <v>0</v>
      </c>
      <c r="F37" s="7">
        <v>0</v>
      </c>
      <c r="G37" s="7">
        <v>4753703.7037037034</v>
      </c>
      <c r="H37" s="7">
        <v>1E+30</v>
      </c>
    </row>
    <row r="38" spans="2:8" x14ac:dyDescent="0.3">
      <c r="B38" s="7" t="s">
        <v>95</v>
      </c>
      <c r="C38" s="7" t="s">
        <v>16</v>
      </c>
      <c r="D38" s="7">
        <v>1932407.4074074072</v>
      </c>
      <c r="E38" s="7">
        <v>0</v>
      </c>
      <c r="F38" s="7">
        <v>0</v>
      </c>
      <c r="G38" s="7">
        <v>1932407.4074074076</v>
      </c>
      <c r="H38" s="7">
        <v>1E+30</v>
      </c>
    </row>
    <row r="39" spans="2:8" x14ac:dyDescent="0.3">
      <c r="B39" s="7" t="s">
        <v>96</v>
      </c>
      <c r="C39" s="7" t="s">
        <v>17</v>
      </c>
      <c r="D39" s="7">
        <v>1221296.2962962969</v>
      </c>
      <c r="E39" s="7">
        <v>0</v>
      </c>
      <c r="F39" s="7">
        <v>0</v>
      </c>
      <c r="G39" s="7">
        <v>1221296.2962962969</v>
      </c>
      <c r="H39" s="7">
        <v>1E+30</v>
      </c>
    </row>
    <row r="40" spans="2:8" x14ac:dyDescent="0.3">
      <c r="B40" s="7" t="s">
        <v>97</v>
      </c>
      <c r="C40" s="7" t="s">
        <v>18</v>
      </c>
      <c r="D40" s="7">
        <v>0</v>
      </c>
      <c r="E40" s="7">
        <v>0.44999999999999996</v>
      </c>
      <c r="F40" s="7">
        <v>0</v>
      </c>
      <c r="G40" s="7">
        <v>2442592.5925925937</v>
      </c>
      <c r="H40" s="7">
        <v>0</v>
      </c>
    </row>
    <row r="41" spans="2:8" ht="16.2" thickBot="1" x14ac:dyDescent="0.35">
      <c r="B41" s="8" t="s">
        <v>98</v>
      </c>
      <c r="C41" s="8" t="s">
        <v>19</v>
      </c>
      <c r="D41" s="8">
        <v>3999999.9999999995</v>
      </c>
      <c r="E41" s="8">
        <v>0.91016666666666646</v>
      </c>
      <c r="F41" s="8">
        <v>4000000</v>
      </c>
      <c r="G41" s="8">
        <v>4227564.1025641067</v>
      </c>
      <c r="H41" s="8">
        <v>3999999.9999999995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4"/>
  <sheetViews>
    <sheetView tabSelected="1" workbookViewId="0">
      <selection activeCell="O3" sqref="O3"/>
    </sheetView>
  </sheetViews>
  <sheetFormatPr defaultColWidth="11.19921875" defaultRowHeight="15.6" x14ac:dyDescent="0.3"/>
  <cols>
    <col min="1" max="1" width="35.796875" bestFit="1" customWidth="1"/>
    <col min="3" max="13" width="18" customWidth="1"/>
    <col min="14" max="14" width="16.69921875" customWidth="1"/>
    <col min="15" max="15" width="14.19921875" customWidth="1"/>
    <col min="16" max="16" width="16.19921875" customWidth="1"/>
    <col min="17" max="17" width="15" customWidth="1"/>
  </cols>
  <sheetData>
    <row r="1" spans="1:19" ht="25.8" x14ac:dyDescent="0.5">
      <c r="C1" s="27" t="s">
        <v>75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</row>
    <row r="2" spans="1:19" ht="23.4" x14ac:dyDescent="0.3">
      <c r="C2" s="29" t="s">
        <v>76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</row>
    <row r="3" spans="1:19" ht="22.95" customHeight="1" x14ac:dyDescent="0.3">
      <c r="C3" s="31" t="s">
        <v>77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1:19" x14ac:dyDescent="0.3">
      <c r="C4" s="5" t="s">
        <v>0</v>
      </c>
      <c r="D4" s="5" t="s">
        <v>1</v>
      </c>
      <c r="E4" s="5" t="s">
        <v>81</v>
      </c>
      <c r="F4" s="5" t="s">
        <v>2</v>
      </c>
      <c r="G4" s="5" t="s">
        <v>3</v>
      </c>
      <c r="H4" s="5" t="s">
        <v>4</v>
      </c>
      <c r="I4" s="5" t="s">
        <v>5</v>
      </c>
      <c r="J4" s="5" t="s">
        <v>6</v>
      </c>
      <c r="K4" s="5" t="s">
        <v>7</v>
      </c>
      <c r="L4" s="5" t="s">
        <v>8</v>
      </c>
      <c r="M4" s="5" t="s">
        <v>9</v>
      </c>
      <c r="N4" s="5" t="s">
        <v>10</v>
      </c>
    </row>
    <row r="5" spans="1:19" x14ac:dyDescent="0.3">
      <c r="C5" s="10">
        <v>3155555.555555555</v>
      </c>
      <c r="D5" s="10">
        <v>2037037.0370370368</v>
      </c>
      <c r="E5" s="10">
        <v>400000</v>
      </c>
      <c r="F5" s="10">
        <v>3864814.8148148144</v>
      </c>
      <c r="G5" s="10">
        <v>1221296.2962962969</v>
      </c>
      <c r="H5" s="10">
        <v>1932407.4074074072</v>
      </c>
      <c r="I5" s="10">
        <v>0</v>
      </c>
      <c r="J5" s="10">
        <v>1799999.9999999998</v>
      </c>
      <c r="K5" s="10">
        <v>600000</v>
      </c>
      <c r="L5" s="10">
        <v>711111.11111111077</v>
      </c>
      <c r="M5" s="10">
        <v>888888.88888888841</v>
      </c>
      <c r="N5" s="10">
        <v>3999999.9999999995</v>
      </c>
      <c r="O5" s="11"/>
      <c r="P5" s="11"/>
      <c r="Q5" s="11"/>
      <c r="R5" s="11"/>
      <c r="S5" s="11"/>
    </row>
    <row r="6" spans="1:19" x14ac:dyDescent="0.3">
      <c r="C6" s="12">
        <v>1.25</v>
      </c>
      <c r="D6" s="12">
        <v>0.85</v>
      </c>
      <c r="E6" s="12">
        <v>1</v>
      </c>
      <c r="F6" s="12">
        <v>0</v>
      </c>
      <c r="G6" s="12">
        <v>-1.8</v>
      </c>
      <c r="H6" s="12">
        <v>-1.5</v>
      </c>
      <c r="I6" s="12">
        <v>-1.2</v>
      </c>
      <c r="J6" s="12">
        <v>0.3</v>
      </c>
      <c r="K6" s="12">
        <v>0.59</v>
      </c>
      <c r="L6" s="12">
        <v>0</v>
      </c>
      <c r="M6" s="12">
        <v>0</v>
      </c>
      <c r="N6" s="12">
        <v>0</v>
      </c>
      <c r="O6" s="13">
        <f>SUMPRODUCT(C5:N5,C6:N6)</f>
        <v>1872981.4814814799</v>
      </c>
      <c r="P6" s="26" t="s">
        <v>11</v>
      </c>
      <c r="Q6" s="26"/>
      <c r="R6" s="26"/>
      <c r="S6" s="26"/>
    </row>
    <row r="7" spans="1:19" x14ac:dyDescent="0.3">
      <c r="A7" s="1" t="s">
        <v>12</v>
      </c>
      <c r="B7" s="2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1"/>
      <c r="P7" s="11"/>
      <c r="Q7" s="11"/>
      <c r="R7" s="11"/>
      <c r="S7" s="11"/>
    </row>
    <row r="8" spans="1:19" x14ac:dyDescent="0.3">
      <c r="A8" s="24" t="s">
        <v>13</v>
      </c>
      <c r="B8" s="25"/>
      <c r="C8" s="15"/>
      <c r="D8" s="15"/>
      <c r="E8" s="15"/>
      <c r="F8" s="15"/>
      <c r="G8" s="15"/>
      <c r="H8" s="15"/>
      <c r="I8" s="15"/>
      <c r="J8" s="15"/>
      <c r="K8" s="15"/>
      <c r="L8" s="15">
        <v>1</v>
      </c>
      <c r="M8" s="15">
        <v>-0.8</v>
      </c>
      <c r="N8" s="15"/>
      <c r="O8" s="16">
        <f t="shared" ref="O8:O24" si="0">SUMPRODUCT($C$5:$N$5,C8:N8)</f>
        <v>0</v>
      </c>
      <c r="P8" s="17" t="s">
        <v>29</v>
      </c>
      <c r="Q8" s="9">
        <v>0</v>
      </c>
      <c r="R8" s="11"/>
      <c r="S8" s="11"/>
    </row>
    <row r="9" spans="1:19" x14ac:dyDescent="0.3">
      <c r="A9" s="24" t="s">
        <v>14</v>
      </c>
      <c r="B9" s="25"/>
      <c r="C9" s="15">
        <v>0.8</v>
      </c>
      <c r="D9" s="15">
        <v>-1.2</v>
      </c>
      <c r="E9" s="15">
        <v>-0.2</v>
      </c>
      <c r="F9" s="15"/>
      <c r="G9" s="15"/>
      <c r="H9" s="15"/>
      <c r="I9" s="15"/>
      <c r="J9" s="15"/>
      <c r="K9" s="15"/>
      <c r="L9" s="15"/>
      <c r="M9" s="15"/>
      <c r="N9" s="15"/>
      <c r="O9" s="16">
        <f t="shared" si="0"/>
        <v>0</v>
      </c>
      <c r="P9" s="17" t="s">
        <v>29</v>
      </c>
      <c r="Q9" s="9">
        <v>0</v>
      </c>
      <c r="R9" s="11"/>
      <c r="S9" s="11"/>
    </row>
    <row r="10" spans="1:19" x14ac:dyDescent="0.3">
      <c r="A10" s="24" t="s">
        <v>15</v>
      </c>
      <c r="B10" s="25"/>
      <c r="C10" s="15">
        <v>0.85</v>
      </c>
      <c r="D10" s="15">
        <v>0.85</v>
      </c>
      <c r="E10" s="15">
        <v>0.85</v>
      </c>
      <c r="F10" s="15"/>
      <c r="G10" s="15"/>
      <c r="H10" s="15"/>
      <c r="I10" s="15"/>
      <c r="J10" s="15"/>
      <c r="K10" s="15"/>
      <c r="L10" s="15"/>
      <c r="M10" s="15"/>
      <c r="N10" s="15"/>
      <c r="O10" s="16">
        <f t="shared" si="0"/>
        <v>4753703.7037037034</v>
      </c>
      <c r="P10" s="17" t="s">
        <v>29</v>
      </c>
      <c r="Q10" s="9">
        <v>0</v>
      </c>
      <c r="R10" s="11"/>
      <c r="S10" s="11"/>
    </row>
    <row r="11" spans="1:19" x14ac:dyDescent="0.3">
      <c r="A11" s="24" t="s">
        <v>16</v>
      </c>
      <c r="B11" s="25"/>
      <c r="C11" s="15"/>
      <c r="D11" s="15"/>
      <c r="E11" s="15"/>
      <c r="F11" s="15"/>
      <c r="G11" s="15"/>
      <c r="H11" s="15">
        <v>1</v>
      </c>
      <c r="I11" s="15"/>
      <c r="J11" s="15"/>
      <c r="K11" s="15"/>
      <c r="L11" s="15"/>
      <c r="M11" s="15"/>
      <c r="N11" s="15"/>
      <c r="O11" s="16">
        <f t="shared" si="0"/>
        <v>1932407.4074074072</v>
      </c>
      <c r="P11" s="17" t="s">
        <v>29</v>
      </c>
      <c r="Q11" s="9">
        <v>0</v>
      </c>
      <c r="R11" s="11"/>
      <c r="S11" s="11"/>
    </row>
    <row r="12" spans="1:19" x14ac:dyDescent="0.3">
      <c r="A12" s="24" t="s">
        <v>17</v>
      </c>
      <c r="B12" s="25"/>
      <c r="C12" s="15"/>
      <c r="D12" s="15"/>
      <c r="E12" s="15"/>
      <c r="F12" s="15"/>
      <c r="G12" s="15">
        <v>1</v>
      </c>
      <c r="H12" s="15"/>
      <c r="I12" s="15"/>
      <c r="J12" s="15"/>
      <c r="K12" s="15"/>
      <c r="L12" s="15"/>
      <c r="M12" s="15"/>
      <c r="N12" s="15"/>
      <c r="O12" s="16">
        <f t="shared" si="0"/>
        <v>1221296.2962962969</v>
      </c>
      <c r="P12" s="17" t="s">
        <v>29</v>
      </c>
      <c r="Q12" s="9">
        <v>0</v>
      </c>
      <c r="R12" s="11"/>
      <c r="S12" s="11"/>
    </row>
    <row r="13" spans="1:19" x14ac:dyDescent="0.3">
      <c r="A13" s="24" t="s">
        <v>18</v>
      </c>
      <c r="B13" s="25"/>
      <c r="C13" s="15"/>
      <c r="D13" s="15"/>
      <c r="E13" s="15"/>
      <c r="F13" s="15"/>
      <c r="G13" s="15"/>
      <c r="H13" s="15"/>
      <c r="I13" s="15">
        <v>1</v>
      </c>
      <c r="J13" s="15"/>
      <c r="K13" s="15"/>
      <c r="L13" s="15"/>
      <c r="M13" s="15"/>
      <c r="N13" s="15"/>
      <c r="O13" s="16">
        <f t="shared" si="0"/>
        <v>0</v>
      </c>
      <c r="P13" s="17" t="s">
        <v>29</v>
      </c>
      <c r="Q13" s="9">
        <v>0</v>
      </c>
      <c r="R13" s="11"/>
      <c r="S13" s="11"/>
    </row>
    <row r="14" spans="1:19" x14ac:dyDescent="0.3">
      <c r="A14" s="24" t="s">
        <v>19</v>
      </c>
      <c r="B14" s="2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>
        <v>1</v>
      </c>
      <c r="O14" s="16">
        <f t="shared" si="0"/>
        <v>3999999.9999999995</v>
      </c>
      <c r="P14" s="17" t="s">
        <v>29</v>
      </c>
      <c r="Q14" s="9">
        <v>4000000</v>
      </c>
      <c r="R14" s="11"/>
      <c r="S14" s="11"/>
    </row>
    <row r="15" spans="1:19" x14ac:dyDescent="0.3">
      <c r="A15" s="24" t="s">
        <v>20</v>
      </c>
      <c r="B15" s="25"/>
      <c r="C15" s="15">
        <v>0.85</v>
      </c>
      <c r="D15" s="15">
        <v>0.85</v>
      </c>
      <c r="E15" s="15">
        <v>0.85</v>
      </c>
      <c r="F15" s="15">
        <v>-1</v>
      </c>
      <c r="G15" s="15"/>
      <c r="H15" s="15"/>
      <c r="I15" s="15">
        <v>-1</v>
      </c>
      <c r="J15" s="15"/>
      <c r="K15" s="15"/>
      <c r="L15" s="15"/>
      <c r="M15" s="15">
        <v>-1</v>
      </c>
      <c r="N15" s="15"/>
      <c r="O15" s="16">
        <f t="shared" si="0"/>
        <v>5.8207660913467407E-10</v>
      </c>
      <c r="P15" s="17" t="s">
        <v>30</v>
      </c>
      <c r="Q15" s="9">
        <v>0</v>
      </c>
      <c r="R15" s="11"/>
      <c r="S15" s="11"/>
    </row>
    <row r="16" spans="1:19" x14ac:dyDescent="0.3">
      <c r="A16" s="24" t="s">
        <v>21</v>
      </c>
      <c r="B16" s="25"/>
      <c r="C16" s="15"/>
      <c r="D16" s="15"/>
      <c r="E16" s="15"/>
      <c r="F16" s="15"/>
      <c r="G16" s="15"/>
      <c r="H16" s="15"/>
      <c r="I16" s="15"/>
      <c r="J16" s="15">
        <v>1</v>
      </c>
      <c r="K16" s="15"/>
      <c r="L16" s="15"/>
      <c r="M16" s="15"/>
      <c r="N16" s="15">
        <v>-0.45</v>
      </c>
      <c r="O16" s="16">
        <f t="shared" si="0"/>
        <v>0</v>
      </c>
      <c r="P16" s="17" t="s">
        <v>30</v>
      </c>
      <c r="Q16" s="9">
        <v>0</v>
      </c>
      <c r="R16" s="11"/>
      <c r="S16" s="11"/>
    </row>
    <row r="17" spans="1:19" x14ac:dyDescent="0.3">
      <c r="A17" s="24" t="s">
        <v>22</v>
      </c>
      <c r="B17" s="25"/>
      <c r="C17" s="15"/>
      <c r="D17" s="15"/>
      <c r="E17" s="15"/>
      <c r="F17" s="15"/>
      <c r="G17" s="15"/>
      <c r="H17" s="15"/>
      <c r="I17" s="15"/>
      <c r="J17" s="15"/>
      <c r="K17" s="15">
        <v>1</v>
      </c>
      <c r="L17" s="15"/>
      <c r="M17" s="15"/>
      <c r="N17" s="15">
        <v>-0.15</v>
      </c>
      <c r="O17" s="16">
        <f t="shared" si="0"/>
        <v>1.1641532182693481E-10</v>
      </c>
      <c r="P17" s="17" t="s">
        <v>30</v>
      </c>
      <c r="Q17" s="9">
        <v>0</v>
      </c>
      <c r="R17" s="11"/>
      <c r="S17" s="11"/>
    </row>
    <row r="18" spans="1:19" x14ac:dyDescent="0.3">
      <c r="A18" s="3" t="s">
        <v>23</v>
      </c>
      <c r="B18" s="4"/>
      <c r="C18" s="15"/>
      <c r="D18" s="15"/>
      <c r="E18" s="15"/>
      <c r="F18" s="15"/>
      <c r="G18" s="15"/>
      <c r="H18" s="15"/>
      <c r="I18" s="15"/>
      <c r="J18" s="15"/>
      <c r="K18" s="15"/>
      <c r="L18" s="18">
        <v>1</v>
      </c>
      <c r="M18" s="19">
        <v>1</v>
      </c>
      <c r="N18" s="15">
        <v>-0.4</v>
      </c>
      <c r="O18" s="16">
        <f t="shared" si="0"/>
        <v>-9.3132257461547852E-10</v>
      </c>
      <c r="P18" s="17" t="s">
        <v>30</v>
      </c>
      <c r="Q18" s="9">
        <v>0</v>
      </c>
      <c r="R18" s="11"/>
      <c r="S18" s="11"/>
    </row>
    <row r="19" spans="1:19" x14ac:dyDescent="0.3">
      <c r="A19" s="24" t="s">
        <v>24</v>
      </c>
      <c r="B19" s="25"/>
      <c r="C19" s="15"/>
      <c r="D19" s="15"/>
      <c r="E19" s="15"/>
      <c r="F19" s="15">
        <v>-0.5</v>
      </c>
      <c r="G19" s="15"/>
      <c r="H19" s="15">
        <v>1</v>
      </c>
      <c r="I19" s="15"/>
      <c r="J19" s="15"/>
      <c r="K19" s="15"/>
      <c r="L19" s="18"/>
      <c r="M19" s="19"/>
      <c r="N19" s="15"/>
      <c r="O19" s="16">
        <f t="shared" si="0"/>
        <v>0</v>
      </c>
      <c r="P19" s="17" t="s">
        <v>30</v>
      </c>
      <c r="Q19" s="9">
        <v>0</v>
      </c>
      <c r="R19" s="11"/>
      <c r="S19" s="11"/>
    </row>
    <row r="20" spans="1:19" x14ac:dyDescent="0.3">
      <c r="A20" s="24" t="s">
        <v>25</v>
      </c>
      <c r="B20" s="25"/>
      <c r="C20" s="15"/>
      <c r="D20" s="15"/>
      <c r="E20" s="15"/>
      <c r="F20" s="15">
        <v>-0.5</v>
      </c>
      <c r="G20" s="15">
        <v>1</v>
      </c>
      <c r="H20" s="15"/>
      <c r="I20" s="15"/>
      <c r="J20" s="15"/>
      <c r="K20" s="15"/>
      <c r="L20" s="18">
        <v>1</v>
      </c>
      <c r="M20" s="19"/>
      <c r="N20" s="15"/>
      <c r="O20" s="16">
        <f t="shared" si="0"/>
        <v>4.6566128730773926E-10</v>
      </c>
      <c r="P20" s="17" t="s">
        <v>30</v>
      </c>
      <c r="Q20" s="9">
        <v>0</v>
      </c>
      <c r="R20" s="11"/>
      <c r="S20" s="11"/>
    </row>
    <row r="21" spans="1:19" x14ac:dyDescent="0.3">
      <c r="A21" s="24" t="s">
        <v>26</v>
      </c>
      <c r="B21" s="25"/>
      <c r="C21" s="15"/>
      <c r="D21" s="15"/>
      <c r="E21" s="15"/>
      <c r="F21" s="15"/>
      <c r="G21" s="15"/>
      <c r="H21" s="15"/>
      <c r="I21" s="15"/>
      <c r="J21" s="15"/>
      <c r="K21" s="15"/>
      <c r="L21" s="15">
        <v>1</v>
      </c>
      <c r="M21" s="15">
        <v>-1.2</v>
      </c>
      <c r="N21" s="15"/>
      <c r="O21" s="16">
        <f t="shared" si="0"/>
        <v>-355555.55555555527</v>
      </c>
      <c r="P21" s="17" t="s">
        <v>31</v>
      </c>
      <c r="Q21" s="9">
        <v>0</v>
      </c>
      <c r="R21" s="11"/>
      <c r="S21" s="11"/>
    </row>
    <row r="22" spans="1:19" x14ac:dyDescent="0.3">
      <c r="A22" s="24" t="s">
        <v>27</v>
      </c>
      <c r="B22" s="25"/>
      <c r="C22" s="15"/>
      <c r="D22" s="15"/>
      <c r="E22" s="15"/>
      <c r="F22" s="15">
        <v>1</v>
      </c>
      <c r="G22" s="15"/>
      <c r="H22" s="15"/>
      <c r="I22" s="15"/>
      <c r="J22" s="15"/>
      <c r="K22" s="15"/>
      <c r="L22" s="15"/>
      <c r="M22" s="15"/>
      <c r="N22" s="15"/>
      <c r="O22" s="16">
        <f t="shared" si="0"/>
        <v>3864814.8148148144</v>
      </c>
      <c r="P22" s="17" t="s">
        <v>31</v>
      </c>
      <c r="Q22" s="9">
        <v>4800000</v>
      </c>
      <c r="R22" s="11"/>
      <c r="S22" s="11"/>
    </row>
    <row r="23" spans="1:19" x14ac:dyDescent="0.3">
      <c r="A23" s="24" t="s">
        <v>28</v>
      </c>
      <c r="B23" s="25"/>
      <c r="C23" s="15">
        <v>1</v>
      </c>
      <c r="D23" s="15">
        <v>1.2</v>
      </c>
      <c r="E23" s="15">
        <v>1</v>
      </c>
      <c r="F23" s="15"/>
      <c r="G23" s="15"/>
      <c r="H23" s="15"/>
      <c r="I23" s="15"/>
      <c r="J23" s="15"/>
      <c r="K23" s="15"/>
      <c r="L23" s="15"/>
      <c r="M23" s="15"/>
      <c r="N23" s="15"/>
      <c r="O23" s="16">
        <f t="shared" si="0"/>
        <v>5999999.9999999991</v>
      </c>
      <c r="P23" s="17" t="s">
        <v>31</v>
      </c>
      <c r="Q23" s="9">
        <v>6000000</v>
      </c>
      <c r="R23" s="11"/>
      <c r="S23" s="11"/>
    </row>
    <row r="24" spans="1:19" x14ac:dyDescent="0.3">
      <c r="A24" s="22" t="s">
        <v>102</v>
      </c>
      <c r="B24" s="23"/>
      <c r="C24" s="15"/>
      <c r="D24" s="15"/>
      <c r="E24" s="15">
        <v>1</v>
      </c>
      <c r="F24" s="15"/>
      <c r="G24" s="15"/>
      <c r="H24" s="15"/>
      <c r="I24" s="15"/>
      <c r="J24" s="15"/>
      <c r="K24" s="15"/>
      <c r="L24" s="15"/>
      <c r="M24" s="15"/>
      <c r="N24" s="15"/>
      <c r="O24" s="16">
        <f t="shared" si="0"/>
        <v>400000</v>
      </c>
      <c r="P24" s="17" t="s">
        <v>31</v>
      </c>
      <c r="Q24" s="9">
        <v>400000</v>
      </c>
    </row>
  </sheetData>
  <mergeCells count="20">
    <mergeCell ref="A22:B22"/>
    <mergeCell ref="C1:N1"/>
    <mergeCell ref="C2:N2"/>
    <mergeCell ref="C3:N3"/>
    <mergeCell ref="A24:B24"/>
    <mergeCell ref="A23:B23"/>
    <mergeCell ref="P6:S6"/>
    <mergeCell ref="A14:B14"/>
    <mergeCell ref="A15:B15"/>
    <mergeCell ref="A16:B16"/>
    <mergeCell ref="A17:B17"/>
    <mergeCell ref="A19:B19"/>
    <mergeCell ref="A20:B20"/>
    <mergeCell ref="A8:B8"/>
    <mergeCell ref="A9:B9"/>
    <mergeCell ref="A10:B10"/>
    <mergeCell ref="A11:B11"/>
    <mergeCell ref="A12:B12"/>
    <mergeCell ref="A13:B13"/>
    <mergeCell ref="A21:B2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Sensitivity Report 1</vt:lpstr>
      <vt:lpstr>Sensitivity Ivory Beans</vt:lpstr>
      <vt:lpstr>Production Quota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Camacho</dc:creator>
  <cp:lastModifiedBy>Aaron Camacho</cp:lastModifiedBy>
  <dcterms:created xsi:type="dcterms:W3CDTF">2012-10-08T23:40:46Z</dcterms:created>
  <dcterms:modified xsi:type="dcterms:W3CDTF">2019-09-16T16:46:11Z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8ea1e506-bb06-49f3-9e3b-fdb9b40248e7</vt:lpwstr>
  </property>
</Properties>
</file>