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95ce6011a9c105/Desktop/BRYAN MEDIÇÕES - PROJEÇÕES/Projecoes/"/>
    </mc:Choice>
  </mc:AlternateContent>
  <xr:revisionPtr revIDLastSave="9" documentId="13_ncr:1_{FC586834-44AE-4A4C-B98C-FCB33F1B1215}" xr6:coauthVersionLast="47" xr6:coauthVersionMax="47" xr10:uidLastSave="{80332A27-4032-4D8F-BD1B-0B81DEF6C517}"/>
  <bookViews>
    <workbookView xWindow="-120" yWindow="-120" windowWidth="20730" windowHeight="11040" firstSheet="1" activeTab="5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7" l="1"/>
  <c r="C51" i="6" l="1"/>
  <c r="C45" i="6" l="1"/>
  <c r="C25" i="7"/>
  <c r="C6" i="6" l="1"/>
  <c r="C41" i="4"/>
  <c r="C42" i="4"/>
  <c r="C43" i="4"/>
  <c r="C43" i="6" l="1"/>
  <c r="C44" i="6"/>
  <c r="C38" i="5"/>
  <c r="C45" i="5" s="1"/>
  <c r="C37" i="2" l="1"/>
  <c r="B35" i="3"/>
  <c r="C33" i="1"/>
</calcChain>
</file>

<file path=xl/sharedStrings.xml><?xml version="1.0" encoding="utf-8"?>
<sst xmlns="http://schemas.openxmlformats.org/spreadsheetml/2006/main" count="333" uniqueCount="148">
  <si>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</si>
  <si>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</si>
  <si>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</si>
  <si>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</si>
  <si>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</si>
  <si>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</si>
  <si>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</si>
  <si>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</si>
  <si>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</si>
  <si>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</si>
  <si>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</si>
  <si>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</si>
  <si>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</si>
  <si>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</si>
  <si>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</si>
  <si>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</si>
  <si>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</si>
  <si>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</si>
  <si>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</si>
  <si>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</si>
  <si>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</si>
  <si>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</si>
  <si>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</si>
  <si>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</si>
  <si>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</si>
  <si>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</si>
  <si>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</si>
  <si>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</si>
  <si>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</si>
  <si>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</si>
  <si>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</si>
  <si>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</si>
  <si>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</si>
  <si>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</si>
  <si>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</si>
  <si>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</si>
  <si>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</si>
  <si>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</si>
  <si>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</si>
  <si>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</si>
  <si>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</si>
  <si>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</si>
  <si>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</si>
  <si>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</si>
  <si>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</si>
  <si>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</si>
  <si>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</si>
  <si>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</si>
  <si>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</si>
  <si>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</si>
  <si>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</si>
  <si>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</si>
  <si>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</si>
  <si>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</si>
  <si>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</si>
  <si>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</si>
  <si>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</si>
  <si>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</si>
  <si>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</si>
  <si>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</si>
  <si>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</si>
  <si>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</si>
  <si>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</si>
  <si>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</si>
  <si>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</si>
  <si>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</si>
  <si>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</si>
  <si>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</si>
  <si>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</si>
  <si>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</si>
  <si>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</si>
  <si>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</si>
  <si>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</si>
  <si>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</si>
  <si>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</si>
  <si>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</si>
  <si>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</si>
  <si>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</si>
  <si>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</si>
  <si>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</si>
  <si>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</si>
  <si>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</si>
  <si>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</si>
  <si>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</si>
  <si>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</si>
  <si>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</si>
  <si>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</si>
  <si>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</si>
  <si>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</si>
  <si>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</si>
  <si>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</si>
  <si>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</si>
  <si>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</si>
  <si>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</si>
  <si>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</si>
  <si>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</si>
  <si>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</si>
  <si>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</si>
  <si>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</si>
  <si>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</si>
  <si>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</si>
  <si>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</si>
  <si>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</si>
  <si>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</si>
  <si>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</si>
  <si>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</si>
  <si>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</si>
  <si>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</si>
  <si>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</si>
  <si>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</si>
  <si>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</si>
  <si>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</si>
  <si>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</si>
  <si>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</si>
  <si>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</si>
  <si>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</si>
  <si>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</si>
  <si>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</si>
  <si>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</si>
  <si>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</si>
  <si>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</si>
  <si>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</si>
  <si>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</si>
  <si>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</si>
  <si>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</si>
  <si>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JHSF - RFM GRAND LODGE - 10/06</t>
  </si>
  <si>
    <t>JUNHO DE 2024</t>
  </si>
  <si>
    <t>JHSF STATES - ERICA</t>
  </si>
  <si>
    <t xml:space="preserve">AVANTE - ROLO DYNAPAC SÉRIE 8547 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</si>
  <si>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</si>
  <si>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</si>
  <si>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</si>
  <si>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</si>
  <si>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</si>
  <si>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</si>
  <si>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</si>
  <si>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</si>
  <si>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</si>
  <si>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</si>
  <si>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</si>
  <si>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</si>
  <si>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</si>
  <si>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477/133</t>
  </si>
  <si>
    <t>923 A 927</t>
  </si>
  <si>
    <t>PARCIAL 478</t>
  </si>
  <si>
    <t>928 a 930</t>
  </si>
  <si>
    <t>FBS FRANCISCO MORATO - ROLO(17/06) + PATROL(18/06) + 4 MOB + 2 ROLO(24/06)</t>
  </si>
  <si>
    <t>JOÃO VICTOR  - PATROL 140 K  SÉRIE 5531 09/06 - 24/06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</si>
</sst>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164" fontId="3" fillId="0" borderId="14" xfId="1" applyFont="1" applyBorder="1"/>
    <xf numFmtId="0" fontId="4" fillId="3" borderId="3" xfId="0" applyFont="1" applyFill="1" applyBorder="1" applyAlignment="1">
      <alignment horizontal="center"/>
    </xf>
    <xf numFmtId="4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16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4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16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4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44" fontId="4" fillId="6" borderId="4" xfId="0" applyNumberFormat="1" applyFont="1" applyFill="1" applyBorder="1" applyAlignment="1">
      <alignment horizontal="center"/>
    </xf>
    <xf numFmtId="4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16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3" borderId="11" xfId="0" applyFont="1" applyFill="1" applyBorder="1"/>
    <xf numFmtId="165" fontId="3" fillId="3" borderId="11" xfId="1" applyNumberFormat="1" applyFont="1" applyFill="1" applyBorder="1"/>
    <xf numFmtId="0" fontId="0" fillId="9" borderId="4" xfId="0" applyFill="1" applyBorder="1" applyAlignment="1">
      <alignment horizontal="center"/>
    </xf>
    <xf numFmtId="0" fontId="3" fillId="9" borderId="4" xfId="0" applyFont="1" applyFill="1" applyBorder="1"/>
    <xf numFmtId="165" fontId="3" fillId="9" borderId="4" xfId="1" applyNumberFormat="1" applyFont="1" applyFill="1" applyBorder="1"/>
    <xf numFmtId="0" fontId="16" fillId="0" borderId="0" xfId="0" applyFont="1"/>
    <xf numFmtId="0" fontId="17" fillId="9" borderId="4" xfId="0" applyFont="1" applyFill="1" applyBorder="1" applyAlignment="1">
      <alignment horizontal="center"/>
    </xf>
    <xf numFmtId="0" fontId="3" fillId="4" borderId="36" xfId="0" applyFont="1" applyFill="1" applyBorder="1" applyAlignment="1">
      <alignment vertical="center" wrapText="1"/>
    </xf>
    <xf numFmtId="165" fontId="3" fillId="4" borderId="36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44" fontId="4" fillId="6" borderId="41" xfId="0" applyNumberFormat="1" applyFont="1" applyFill="1" applyBorder="1" applyAlignment="1">
      <alignment horizontal="center"/>
    </xf>
    <xf numFmtId="4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3" fillId="3" borderId="1" xfId="0" applyFont="1" applyFill="1" applyBorder="1"/>
    <xf numFmtId="165" fontId="3" fillId="3" borderId="1" xfId="1" applyNumberFormat="1" applyFont="1" applyFill="1" applyBorder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  <color rgb="FFFF9900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defaultColWidth="8.875" defaultRowHeight="15.75" x14ac:dyDescent="0.25"/>
  <cols>
    <col min="1" max="1" width="64.125" bestFit="1" customWidth="1"/>
    <col min="2" max="2" width="34.125" bestFit="1" customWidth="1"/>
  </cols>
  <sheetData>
    <row r="1" spans="1:5" ht="47.25" thickBot="1" x14ac:dyDescent="0.75">
      <c r="A1" s="134" t="s">
        <v>0</v>
      </c>
      <c r="B1" s="135"/>
    </row>
    <row r="2" spans="1:5" ht="47.25" thickBot="1" x14ac:dyDescent="0.75">
      <c r="A2" s="2" t="s">
        <v>56</v>
      </c>
      <c r="B2" s="2" t="s">
        <v>2</v>
      </c>
    </row>
    <row r="3" spans="1:5" ht="21" x14ac:dyDescent="0.35">
      <c r="A3" s="54" t="s">
        <v>57</v>
      </c>
      <c r="B3" s="55">
        <v>7258</v>
      </c>
    </row>
    <row r="4" spans="1:5" ht="21" x14ac:dyDescent="0.35">
      <c r="A4" s="56" t="s">
        <v>58</v>
      </c>
      <c r="B4" s="57">
        <v>3150</v>
      </c>
    </row>
    <row r="5" spans="1:5" ht="21" x14ac:dyDescent="0.35">
      <c r="A5" s="56" t="s">
        <v>59</v>
      </c>
      <c r="B5" s="57">
        <v>6451</v>
      </c>
    </row>
    <row r="6" spans="1:5" ht="21" x14ac:dyDescent="0.35">
      <c r="A6" s="37" t="s">
        <v>4</v>
      </c>
      <c r="B6" s="38">
        <v>67500</v>
      </c>
    </row>
    <row r="7" spans="1:5" ht="21" x14ac:dyDescent="0.35">
      <c r="A7" s="37" t="s">
        <v>60</v>
      </c>
      <c r="B7" s="38">
        <v>70535.16</v>
      </c>
    </row>
    <row r="8" spans="1:5" ht="21" x14ac:dyDescent="0.35">
      <c r="A8" s="37" t="s">
        <v>7</v>
      </c>
      <c r="B8" s="38">
        <v>42500</v>
      </c>
    </row>
    <row r="9" spans="1:5" ht="21" x14ac:dyDescent="0.35">
      <c r="A9" s="37" t="s">
        <v>61</v>
      </c>
      <c r="B9" s="39">
        <v>30000</v>
      </c>
    </row>
    <row r="10" spans="1:5" ht="21" x14ac:dyDescent="0.35">
      <c r="A10" s="37" t="s">
        <v>62</v>
      </c>
      <c r="B10" s="39">
        <v>27000</v>
      </c>
      <c r="E10" s="58"/>
    </row>
    <row r="11" spans="1:5" ht="21" x14ac:dyDescent="0.35">
      <c r="A11" s="37" t="s">
        <v>63</v>
      </c>
      <c r="B11" s="39">
        <v>35000</v>
      </c>
    </row>
    <row r="12" spans="1:5" ht="21" x14ac:dyDescent="0.35">
      <c r="A12" s="40" t="s">
        <v>11</v>
      </c>
      <c r="B12" s="38">
        <v>406226</v>
      </c>
    </row>
    <row r="13" spans="1:5" ht="21" x14ac:dyDescent="0.35">
      <c r="A13" s="40" t="s">
        <v>12</v>
      </c>
      <c r="B13" s="38">
        <v>392500</v>
      </c>
    </row>
    <row r="14" spans="1:5" ht="21" x14ac:dyDescent="0.35">
      <c r="A14" s="40" t="s">
        <v>64</v>
      </c>
      <c r="B14" s="38">
        <v>63737</v>
      </c>
    </row>
    <row r="15" spans="1:5" ht="21" x14ac:dyDescent="0.35">
      <c r="A15" s="40" t="s">
        <v>65</v>
      </c>
      <c r="B15" s="38">
        <v>90286.14</v>
      </c>
      <c r="D15" s="58"/>
    </row>
    <row r="16" spans="1:5" ht="21" x14ac:dyDescent="0.35">
      <c r="A16" s="37" t="s">
        <v>15</v>
      </c>
      <c r="B16" s="39">
        <v>15000</v>
      </c>
    </row>
    <row r="17" spans="1:2" ht="21" x14ac:dyDescent="0.35">
      <c r="A17" s="37" t="s">
        <v>16</v>
      </c>
      <c r="B17" s="39">
        <v>58000</v>
      </c>
    </row>
    <row r="18" spans="1:2" ht="21" x14ac:dyDescent="0.35">
      <c r="A18" s="40" t="s">
        <v>17</v>
      </c>
      <c r="B18" s="38">
        <v>38500</v>
      </c>
    </row>
    <row r="19" spans="1:2" ht="21.75" thickBot="1" x14ac:dyDescent="0.4">
      <c r="A19" s="44" t="s">
        <v>18</v>
      </c>
      <c r="B19" s="45">
        <v>38500</v>
      </c>
    </row>
    <row r="20" spans="1:2" ht="21.75" thickBot="1" x14ac:dyDescent="0.4">
      <c r="A20" s="46" t="s">
        <v>20</v>
      </c>
      <c r="B20" s="47">
        <v>30000</v>
      </c>
    </row>
    <row r="21" spans="1:2" ht="21.75" thickBot="1" x14ac:dyDescent="0.4">
      <c r="A21" s="46"/>
      <c r="B21" s="47"/>
    </row>
    <row r="22" spans="1:2" ht="21.75" thickBot="1" x14ac:dyDescent="0.4">
      <c r="A22" s="46" t="s">
        <v>19</v>
      </c>
      <c r="B22" s="47">
        <v>7983</v>
      </c>
    </row>
    <row r="23" spans="1:2" ht="21" x14ac:dyDescent="0.35">
      <c r="A23" s="48" t="s">
        <v>21</v>
      </c>
      <c r="B23" s="49">
        <v>27000</v>
      </c>
    </row>
    <row r="24" spans="1:2" ht="21" x14ac:dyDescent="0.35">
      <c r="A24" s="40" t="s">
        <v>66</v>
      </c>
      <c r="B24" s="38">
        <v>8000</v>
      </c>
    </row>
    <row r="25" spans="1:2" ht="21.75" thickBot="1" x14ac:dyDescent="0.4">
      <c r="A25" s="50" t="s">
        <v>22</v>
      </c>
      <c r="B25" s="51">
        <v>16500</v>
      </c>
    </row>
    <row r="26" spans="1:2" ht="21.75" thickBot="1" x14ac:dyDescent="0.4">
      <c r="A26" s="50" t="s">
        <v>23</v>
      </c>
      <c r="B26" s="52">
        <v>16500</v>
      </c>
    </row>
    <row r="27" spans="1:2" ht="21.75" thickBot="1" x14ac:dyDescent="0.4">
      <c r="A27" s="41" t="s">
        <v>24</v>
      </c>
      <c r="B27" s="52">
        <v>26000</v>
      </c>
    </row>
    <row r="28" spans="1:2" ht="21.75" thickBot="1" x14ac:dyDescent="0.4">
      <c r="A28" s="41" t="s">
        <v>25</v>
      </c>
      <c r="B28" s="52">
        <v>50000</v>
      </c>
    </row>
    <row r="29" spans="1:2" ht="21.75" thickBot="1" x14ac:dyDescent="0.4">
      <c r="A29" s="41" t="s">
        <v>26</v>
      </c>
      <c r="B29" s="52">
        <v>58365.57</v>
      </c>
    </row>
    <row r="30" spans="1:2" ht="21.75" thickBot="1" x14ac:dyDescent="0.4">
      <c r="A30" s="41" t="s">
        <v>67</v>
      </c>
      <c r="B30" s="52">
        <v>9000</v>
      </c>
    </row>
    <row r="31" spans="1:2" ht="21.75" thickBot="1" x14ac:dyDescent="0.4">
      <c r="A31" s="59" t="s">
        <v>68</v>
      </c>
      <c r="B31" s="60">
        <v>27100</v>
      </c>
    </row>
    <row r="32" spans="1:2" ht="21.75" thickBot="1" x14ac:dyDescent="0.4">
      <c r="A32" s="41" t="s">
        <v>69</v>
      </c>
      <c r="B32" s="42">
        <v>5871</v>
      </c>
    </row>
    <row r="33" spans="1:2" ht="21.75" thickBot="1" x14ac:dyDescent="0.4">
      <c r="A33" s="41" t="s">
        <v>70</v>
      </c>
      <c r="B33" s="42">
        <v>14666.66</v>
      </c>
    </row>
    <row r="34" spans="1:2" ht="21.75" thickBot="1" x14ac:dyDescent="0.4">
      <c r="A34" s="41"/>
      <c r="B34" s="42"/>
    </row>
    <row r="35" spans="1:2" ht="32.25" thickBot="1" x14ac:dyDescent="0.5500000000000000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defaultColWidth="8.875" defaultRowHeight="15.75" x14ac:dyDescent="0.25"/>
  <cols>
    <col min="1" max="1" width="8.875" style="1"/>
    <col min="2" max="2" width="68.125" customWidth="1"/>
    <col min="3" max="3" width="34.125" bestFit="1" customWidth="1"/>
    <col min="4" max="4" width="47" style="1" bestFit="1" customWidth="1"/>
    <col min="5" max="5" width="17" customWidth="1"/>
  </cols>
  <sheetData>
    <row r="1" spans="1:5" ht="47.25" thickBot="1" x14ac:dyDescent="0.75">
      <c r="B1" s="134" t="s">
        <v>0</v>
      </c>
      <c r="C1" s="135"/>
    </row>
    <row r="2" spans="1:5" ht="47.25" thickBot="1" x14ac:dyDescent="0.75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3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3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3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3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3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3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3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3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35">
      <c r="A11" s="142">
        <v>9</v>
      </c>
      <c r="B11" s="8" t="s">
        <v>13</v>
      </c>
      <c r="C11" s="9">
        <v>100000</v>
      </c>
      <c r="D11" s="136" t="s">
        <v>38</v>
      </c>
      <c r="E11" s="30"/>
    </row>
    <row r="12" spans="1:5" ht="21" x14ac:dyDescent="0.35">
      <c r="A12" s="142"/>
      <c r="B12" s="8" t="s">
        <v>14</v>
      </c>
      <c r="C12" s="9">
        <v>100000</v>
      </c>
      <c r="D12" s="137"/>
      <c r="E12" s="30"/>
    </row>
    <row r="13" spans="1:5" ht="21" x14ac:dyDescent="0.3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3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35">
      <c r="A15" s="142">
        <v>12</v>
      </c>
      <c r="B15" s="7" t="s">
        <v>17</v>
      </c>
      <c r="C15" s="5">
        <v>38500</v>
      </c>
      <c r="D15" s="136" t="s">
        <v>40</v>
      </c>
      <c r="E15" s="30"/>
    </row>
    <row r="16" spans="1:5" ht="21.75" thickBot="1" x14ac:dyDescent="0.4">
      <c r="A16" s="142"/>
      <c r="B16" s="10" t="s">
        <v>18</v>
      </c>
      <c r="C16" s="11">
        <v>38500</v>
      </c>
      <c r="D16" s="138"/>
      <c r="E16" s="30"/>
    </row>
    <row r="17" spans="1:5" ht="21.75" thickBot="1" x14ac:dyDescent="0.4">
      <c r="A17" s="142"/>
      <c r="B17" s="12" t="s">
        <v>19</v>
      </c>
      <c r="C17" s="13">
        <v>17000</v>
      </c>
      <c r="D17" s="137"/>
      <c r="E17" s="30"/>
    </row>
    <row r="18" spans="1:5" ht="21.75" thickBot="1" x14ac:dyDescent="0.4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3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1.75" thickBot="1" x14ac:dyDescent="0.4">
      <c r="A20" s="142">
        <v>13</v>
      </c>
      <c r="B20" s="16" t="s">
        <v>22</v>
      </c>
      <c r="C20" s="17">
        <v>16500</v>
      </c>
      <c r="D20" s="136" t="s">
        <v>43</v>
      </c>
      <c r="E20" s="30"/>
    </row>
    <row r="21" spans="1:5" ht="21.75" thickBot="1" x14ac:dyDescent="0.4">
      <c r="A21" s="142"/>
      <c r="B21" s="16" t="s">
        <v>23</v>
      </c>
      <c r="C21" s="18">
        <v>16500</v>
      </c>
      <c r="D21" s="137"/>
      <c r="E21" s="30"/>
    </row>
    <row r="22" spans="1:5" ht="21.75" thickBot="1" x14ac:dyDescent="0.4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1.75" thickBot="1" x14ac:dyDescent="0.4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1.75" thickBot="1" x14ac:dyDescent="0.4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1.75" thickBot="1" x14ac:dyDescent="0.4">
      <c r="A25" s="23">
        <v>17</v>
      </c>
      <c r="B25" s="24" t="s">
        <v>27</v>
      </c>
      <c r="C25" s="25">
        <v>3621</v>
      </c>
      <c r="D25" s="28"/>
      <c r="E25" s="30"/>
    </row>
    <row r="26" spans="1:5" ht="21.75" thickBot="1" x14ac:dyDescent="0.4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1.75" thickBot="1" x14ac:dyDescent="0.4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1.75" thickBot="1" x14ac:dyDescent="0.4">
      <c r="A28" s="3">
        <v>20</v>
      </c>
      <c r="B28" s="19" t="s">
        <v>30</v>
      </c>
      <c r="C28" s="20">
        <v>45000</v>
      </c>
      <c r="D28" s="139"/>
      <c r="E28" s="30"/>
    </row>
    <row r="29" spans="1:5" ht="21.75" thickBot="1" x14ac:dyDescent="0.4">
      <c r="A29" s="142">
        <v>21</v>
      </c>
      <c r="B29" s="19" t="s">
        <v>31</v>
      </c>
      <c r="C29" s="20">
        <v>7241.4</v>
      </c>
      <c r="D29" s="140"/>
      <c r="E29" s="30"/>
    </row>
    <row r="30" spans="1:5" ht="21.75" thickBot="1" x14ac:dyDescent="0.4">
      <c r="A30" s="142"/>
      <c r="B30" s="19" t="s">
        <v>32</v>
      </c>
      <c r="C30" s="20">
        <v>2500</v>
      </c>
      <c r="D30" s="140"/>
      <c r="E30" s="30"/>
    </row>
    <row r="31" spans="1:5" ht="21.75" thickBot="1" x14ac:dyDescent="0.4">
      <c r="A31" s="142"/>
      <c r="B31" s="19" t="s">
        <v>33</v>
      </c>
      <c r="C31" s="20">
        <v>16000</v>
      </c>
      <c r="D31" s="140"/>
      <c r="E31" s="30"/>
    </row>
    <row r="32" spans="1:5" ht="21.75" thickBot="1" x14ac:dyDescent="0.4">
      <c r="A32" s="142"/>
      <c r="B32" s="19" t="s">
        <v>34</v>
      </c>
      <c r="C32" s="20">
        <v>2552</v>
      </c>
      <c r="D32" s="141"/>
      <c r="E32" s="30"/>
    </row>
    <row r="33" spans="2:5" ht="32.25" thickBot="1" x14ac:dyDescent="0.55000000000000004">
      <c r="B33" s="21" t="s">
        <v>35</v>
      </c>
      <c r="C33" s="22">
        <f>SUM(C3:C32)</f>
        <v>1773529.44</v>
      </c>
      <c r="D33" s="29"/>
      <c r="E33" s="30"/>
    </row>
  </sheetData>
  <mergeCells count="9">
    <mergeCell ref="A11:A12"/>
    <mergeCell ref="A15:A17"/>
    <mergeCell ref="A20:A21"/>
    <mergeCell ref="A29:A32"/>
    <mergeCell ref="D11:D12"/>
    <mergeCell ref="D15:D17"/>
    <mergeCell ref="D20:D21"/>
    <mergeCell ref="D28:D32"/>
    <mergeCell ref="B1:C1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defaultColWidth="8.875" defaultRowHeight="18.75" x14ac:dyDescent="0.25"/>
  <cols>
    <col min="1" max="1" width="8.875" style="61"/>
    <col min="2" max="2" width="86.375" bestFit="1" customWidth="1"/>
    <col min="3" max="3" width="34.125" bestFit="1" customWidth="1"/>
    <col min="4" max="4" width="28" bestFit="1" customWidth="1"/>
  </cols>
  <sheetData>
    <row r="1" spans="1:4" ht="47.25" thickBot="1" x14ac:dyDescent="0.75">
      <c r="B1" s="134" t="s">
        <v>80</v>
      </c>
      <c r="C1" s="135"/>
    </row>
    <row r="2" spans="1:4" ht="47.25" thickBot="1" x14ac:dyDescent="0.75">
      <c r="B2" s="2" t="s">
        <v>50</v>
      </c>
      <c r="C2" s="2" t="s">
        <v>2</v>
      </c>
    </row>
    <row r="3" spans="1:4" ht="21" x14ac:dyDescent="0.35">
      <c r="A3" s="62">
        <v>1</v>
      </c>
      <c r="B3" s="4" t="s">
        <v>4</v>
      </c>
      <c r="C3" s="38">
        <v>67500</v>
      </c>
    </row>
    <row r="4" spans="1:4" ht="21" x14ac:dyDescent="0.35">
      <c r="A4" s="62">
        <v>2</v>
      </c>
      <c r="B4" s="4" t="s">
        <v>7</v>
      </c>
      <c r="C4" s="38">
        <v>35000</v>
      </c>
    </row>
    <row r="5" spans="1:4" ht="21" x14ac:dyDescent="0.35">
      <c r="A5" s="62">
        <v>3</v>
      </c>
      <c r="B5" s="4" t="s">
        <v>8</v>
      </c>
      <c r="C5" s="39">
        <v>30000</v>
      </c>
    </row>
    <row r="6" spans="1:4" ht="21" x14ac:dyDescent="0.35">
      <c r="A6" s="62">
        <v>4</v>
      </c>
      <c r="B6" s="4" t="s">
        <v>9</v>
      </c>
      <c r="C6" s="39">
        <v>35000</v>
      </c>
    </row>
    <row r="7" spans="1:4" ht="21" x14ac:dyDescent="0.35">
      <c r="A7" s="62">
        <v>5</v>
      </c>
      <c r="B7" s="4" t="s">
        <v>51</v>
      </c>
      <c r="C7" s="39">
        <v>141000</v>
      </c>
      <c r="D7" s="64"/>
    </row>
    <row r="8" spans="1:4" ht="21" x14ac:dyDescent="0.35">
      <c r="A8" s="62">
        <v>6</v>
      </c>
      <c r="B8" s="7" t="s">
        <v>11</v>
      </c>
      <c r="C8" s="38">
        <v>406222</v>
      </c>
    </row>
    <row r="9" spans="1:4" ht="21" x14ac:dyDescent="0.35">
      <c r="A9" s="62">
        <v>7</v>
      </c>
      <c r="B9" s="7" t="s">
        <v>12</v>
      </c>
      <c r="C9" s="38">
        <v>364500</v>
      </c>
    </row>
    <row r="10" spans="1:4" ht="21.75" thickBot="1" x14ac:dyDescent="0.4">
      <c r="A10" s="62">
        <v>8</v>
      </c>
      <c r="B10" s="19" t="s">
        <v>52</v>
      </c>
      <c r="C10" s="52">
        <v>115500</v>
      </c>
    </row>
    <row r="11" spans="1:4" ht="21" x14ac:dyDescent="0.35">
      <c r="A11" s="143">
        <v>9</v>
      </c>
      <c r="B11" s="8" t="s">
        <v>13</v>
      </c>
      <c r="C11" s="43">
        <v>79070</v>
      </c>
    </row>
    <row r="12" spans="1:4" ht="21" x14ac:dyDescent="0.35">
      <c r="A12" s="143"/>
      <c r="B12" s="8" t="s">
        <v>14</v>
      </c>
      <c r="C12" s="43">
        <v>80000</v>
      </c>
    </row>
    <row r="13" spans="1:4" ht="21" x14ac:dyDescent="0.35">
      <c r="A13" s="62">
        <v>11</v>
      </c>
      <c r="B13" s="4" t="s">
        <v>16</v>
      </c>
      <c r="C13" s="39">
        <v>58000</v>
      </c>
    </row>
    <row r="14" spans="1:4" ht="21" x14ac:dyDescent="0.35">
      <c r="A14" s="143">
        <v>12</v>
      </c>
      <c r="B14" s="7" t="s">
        <v>17</v>
      </c>
      <c r="C14" s="38">
        <v>38500</v>
      </c>
    </row>
    <row r="15" spans="1:4" ht="21" x14ac:dyDescent="0.35">
      <c r="A15" s="143"/>
      <c r="B15" s="10" t="s">
        <v>71</v>
      </c>
      <c r="C15" s="45">
        <v>2500</v>
      </c>
    </row>
    <row r="16" spans="1:4" ht="21" x14ac:dyDescent="0.35">
      <c r="A16" s="143"/>
      <c r="B16" s="10" t="s">
        <v>18</v>
      </c>
      <c r="C16" s="45">
        <v>38500</v>
      </c>
    </row>
    <row r="17" spans="1:3" ht="21.75" thickBot="1" x14ac:dyDescent="0.4">
      <c r="A17" s="143"/>
      <c r="B17" s="10" t="s">
        <v>88</v>
      </c>
      <c r="C17" s="45">
        <v>3189.58</v>
      </c>
    </row>
    <row r="18" spans="1:3" ht="21.75" thickBot="1" x14ac:dyDescent="0.4">
      <c r="A18" s="143"/>
      <c r="B18" s="12" t="s">
        <v>19</v>
      </c>
      <c r="C18" s="47">
        <v>17000</v>
      </c>
    </row>
    <row r="19" spans="1:3" ht="21.75" thickBot="1" x14ac:dyDescent="0.4">
      <c r="A19" s="62">
        <v>13</v>
      </c>
      <c r="B19" s="12" t="s">
        <v>72</v>
      </c>
      <c r="C19" s="47">
        <v>2500</v>
      </c>
    </row>
    <row r="20" spans="1:3" ht="21.75" thickBot="1" x14ac:dyDescent="0.4">
      <c r="A20" s="62">
        <v>14</v>
      </c>
      <c r="B20" s="12" t="s">
        <v>20</v>
      </c>
      <c r="C20" s="47">
        <v>30000</v>
      </c>
    </row>
    <row r="21" spans="1:3" ht="21" x14ac:dyDescent="0.35">
      <c r="A21" s="143">
        <v>15</v>
      </c>
      <c r="B21" s="14" t="s">
        <v>21</v>
      </c>
      <c r="C21" s="49">
        <v>27000</v>
      </c>
    </row>
    <row r="22" spans="1:3" ht="21.75" thickBot="1" x14ac:dyDescent="0.4">
      <c r="A22" s="143"/>
      <c r="B22" s="16" t="s">
        <v>73</v>
      </c>
      <c r="C22" s="51">
        <v>4258.0600000000004</v>
      </c>
    </row>
    <row r="23" spans="1:3" ht="21.75" thickBot="1" x14ac:dyDescent="0.4">
      <c r="A23" s="62">
        <v>16</v>
      </c>
      <c r="B23" s="16" t="s">
        <v>74</v>
      </c>
      <c r="C23" s="52">
        <v>2500</v>
      </c>
    </row>
    <row r="24" spans="1:3" ht="21.75" thickBot="1" x14ac:dyDescent="0.4">
      <c r="A24" s="62">
        <v>17</v>
      </c>
      <c r="B24" s="19" t="s">
        <v>24</v>
      </c>
      <c r="C24" s="52">
        <v>26000</v>
      </c>
    </row>
    <row r="25" spans="1:3" ht="21.75" thickBot="1" x14ac:dyDescent="0.4">
      <c r="A25" s="62">
        <v>18</v>
      </c>
      <c r="B25" s="19" t="s">
        <v>25</v>
      </c>
      <c r="C25" s="52">
        <v>50000</v>
      </c>
    </row>
    <row r="26" spans="1:3" ht="21.75" thickBot="1" x14ac:dyDescent="0.4">
      <c r="A26" s="62">
        <v>19</v>
      </c>
      <c r="B26" s="19" t="s">
        <v>26</v>
      </c>
      <c r="C26" s="52">
        <v>33000</v>
      </c>
    </row>
    <row r="27" spans="1:3" ht="21.75" thickBot="1" x14ac:dyDescent="0.4">
      <c r="A27" s="62">
        <v>20</v>
      </c>
      <c r="B27" s="19" t="s">
        <v>27</v>
      </c>
      <c r="C27" s="52">
        <v>15000</v>
      </c>
    </row>
    <row r="28" spans="1:3" ht="21.75" thickBot="1" x14ac:dyDescent="0.4">
      <c r="A28" s="62">
        <v>21</v>
      </c>
      <c r="B28" s="19" t="s">
        <v>28</v>
      </c>
      <c r="C28" s="52">
        <v>9000</v>
      </c>
    </row>
    <row r="29" spans="1:3" ht="21.75" thickBot="1" x14ac:dyDescent="0.4">
      <c r="A29" s="62">
        <v>22</v>
      </c>
      <c r="B29" s="19" t="s">
        <v>29</v>
      </c>
      <c r="C29" s="52">
        <v>14000</v>
      </c>
    </row>
    <row r="30" spans="1:3" ht="21.75" thickBot="1" x14ac:dyDescent="0.4">
      <c r="A30" s="62">
        <v>23</v>
      </c>
      <c r="B30" s="19" t="s">
        <v>53</v>
      </c>
      <c r="C30" s="52">
        <v>17600</v>
      </c>
    </row>
    <row r="31" spans="1:3" ht="21.75" thickBot="1" x14ac:dyDescent="0.4">
      <c r="A31" s="143">
        <v>24</v>
      </c>
      <c r="B31" s="19" t="s">
        <v>54</v>
      </c>
      <c r="C31" s="52">
        <v>11612.9</v>
      </c>
    </row>
    <row r="32" spans="1:3" ht="21.75" thickBot="1" x14ac:dyDescent="0.4">
      <c r="A32" s="143"/>
      <c r="B32" s="19" t="s">
        <v>55</v>
      </c>
      <c r="C32" s="52">
        <v>14000</v>
      </c>
    </row>
    <row r="33" spans="1:3" ht="21.75" thickBot="1" x14ac:dyDescent="0.4">
      <c r="A33" s="143"/>
      <c r="B33" s="19" t="s">
        <v>75</v>
      </c>
      <c r="C33" s="52">
        <v>5000</v>
      </c>
    </row>
    <row r="34" spans="1:3" ht="21.75" thickBot="1" x14ac:dyDescent="0.4">
      <c r="A34" s="62">
        <v>25</v>
      </c>
      <c r="B34" s="19" t="s">
        <v>76</v>
      </c>
      <c r="C34" s="52">
        <v>5000</v>
      </c>
    </row>
    <row r="35" spans="1:3" ht="21.75" thickBot="1" x14ac:dyDescent="0.4">
      <c r="B35" s="46" t="s">
        <v>51</v>
      </c>
      <c r="C35" s="47">
        <v>77000</v>
      </c>
    </row>
    <row r="36" spans="1:3" ht="21.75" thickBot="1" x14ac:dyDescent="0.4">
      <c r="B36" s="63" t="s">
        <v>81</v>
      </c>
      <c r="C36" s="52">
        <v>0</v>
      </c>
    </row>
    <row r="37" spans="1:3" ht="21.75" thickBot="1" x14ac:dyDescent="0.4">
      <c r="B37" s="41" t="s">
        <v>82</v>
      </c>
      <c r="C37" s="52">
        <v>4000</v>
      </c>
    </row>
    <row r="38" spans="1:3" ht="21.75" thickBot="1" x14ac:dyDescent="0.4">
      <c r="B38" s="41" t="s">
        <v>83</v>
      </c>
      <c r="C38" s="52">
        <f>7258+3150+6451</f>
        <v>16859</v>
      </c>
    </row>
    <row r="39" spans="1:3" ht="21.75" thickBot="1" x14ac:dyDescent="0.4">
      <c r="B39" s="41" t="s">
        <v>84</v>
      </c>
      <c r="C39" s="52">
        <v>27100</v>
      </c>
    </row>
    <row r="40" spans="1:3" ht="21.75" thickBot="1" x14ac:dyDescent="0.4">
      <c r="B40" s="41" t="s">
        <v>85</v>
      </c>
      <c r="C40" s="52">
        <v>191666</v>
      </c>
    </row>
    <row r="41" spans="1:3" ht="21.75" thickBot="1" x14ac:dyDescent="0.4">
      <c r="B41" s="41" t="s">
        <v>86</v>
      </c>
      <c r="C41" s="52">
        <v>29742</v>
      </c>
    </row>
    <row r="42" spans="1:3" ht="21.75" thickBot="1" x14ac:dyDescent="0.4">
      <c r="B42" s="41" t="s">
        <v>87</v>
      </c>
      <c r="C42" s="52">
        <v>119500</v>
      </c>
    </row>
    <row r="43" spans="1:3" ht="21.75" thickBot="1" x14ac:dyDescent="0.4">
      <c r="B43" s="19" t="s">
        <v>77</v>
      </c>
      <c r="C43" s="52">
        <v>12612.9</v>
      </c>
    </row>
    <row r="44" spans="1:3" ht="21.75" thickBot="1" x14ac:dyDescent="0.4">
      <c r="B44" s="19" t="s">
        <v>26</v>
      </c>
      <c r="C44" s="52">
        <v>33000</v>
      </c>
    </row>
    <row r="45" spans="1:3" ht="32.25" thickBot="1" x14ac:dyDescent="0.5500000000000000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defaultColWidth="8.875" defaultRowHeight="18.75" x14ac:dyDescent="0.25"/>
  <cols>
    <col min="1" max="1" width="8.875" style="61"/>
    <col min="2" max="2" width="72.125" customWidth="1"/>
    <col min="3" max="3" width="34.125" bestFit="1" customWidth="1"/>
  </cols>
  <sheetData>
    <row r="1" spans="1:3" ht="47.25" thickBot="1" x14ac:dyDescent="0.75">
      <c r="B1" s="134" t="s">
        <v>0</v>
      </c>
      <c r="C1" s="135"/>
    </row>
    <row r="2" spans="1:3" ht="47.25" thickBot="1" x14ac:dyDescent="0.75">
      <c r="B2" s="2" t="s">
        <v>50</v>
      </c>
      <c r="C2" s="2" t="s">
        <v>2</v>
      </c>
    </row>
    <row r="3" spans="1:3" ht="21" x14ac:dyDescent="0.35">
      <c r="A3" s="62">
        <v>1</v>
      </c>
      <c r="B3" s="4" t="s">
        <v>4</v>
      </c>
      <c r="C3" s="38">
        <v>67500</v>
      </c>
    </row>
    <row r="4" spans="1:3" ht="21" x14ac:dyDescent="0.35">
      <c r="A4" s="62">
        <v>2</v>
      </c>
      <c r="B4" s="4" t="s">
        <v>7</v>
      </c>
      <c r="C4" s="38">
        <v>35000</v>
      </c>
    </row>
    <row r="5" spans="1:3" ht="21" x14ac:dyDescent="0.35">
      <c r="A5" s="62">
        <v>3</v>
      </c>
      <c r="B5" s="4" t="s">
        <v>8</v>
      </c>
      <c r="C5" s="39">
        <v>30000</v>
      </c>
    </row>
    <row r="6" spans="1:3" ht="21" x14ac:dyDescent="0.35">
      <c r="A6" s="62">
        <v>4</v>
      </c>
      <c r="B6" s="4" t="s">
        <v>9</v>
      </c>
      <c r="C6" s="39">
        <v>35000</v>
      </c>
    </row>
    <row r="7" spans="1:3" ht="21" x14ac:dyDescent="0.35">
      <c r="A7" s="62">
        <v>5</v>
      </c>
      <c r="B7" s="4" t="s">
        <v>51</v>
      </c>
      <c r="C7" s="39">
        <v>176000</v>
      </c>
    </row>
    <row r="8" spans="1:3" ht="21" x14ac:dyDescent="0.35">
      <c r="A8" s="62">
        <v>6</v>
      </c>
      <c r="B8" s="7" t="s">
        <v>11</v>
      </c>
      <c r="C8" s="38">
        <v>406222</v>
      </c>
    </row>
    <row r="9" spans="1:3" ht="21" x14ac:dyDescent="0.35">
      <c r="A9" s="62">
        <v>7</v>
      </c>
      <c r="B9" s="7" t="s">
        <v>12</v>
      </c>
      <c r="C9" s="38">
        <v>364500</v>
      </c>
    </row>
    <row r="10" spans="1:3" ht="21.75" thickBot="1" x14ac:dyDescent="0.4">
      <c r="A10" s="62">
        <v>8</v>
      </c>
      <c r="B10" s="19" t="s">
        <v>52</v>
      </c>
      <c r="C10" s="52">
        <v>115500</v>
      </c>
    </row>
    <row r="11" spans="1:3" ht="21" x14ac:dyDescent="0.35">
      <c r="A11" s="143">
        <v>9</v>
      </c>
      <c r="B11" s="8" t="s">
        <v>13</v>
      </c>
      <c r="C11" s="43">
        <v>79070</v>
      </c>
    </row>
    <row r="12" spans="1:3" ht="21" x14ac:dyDescent="0.35">
      <c r="A12" s="143"/>
      <c r="B12" s="8" t="s">
        <v>14</v>
      </c>
      <c r="C12" s="43">
        <v>80000</v>
      </c>
    </row>
    <row r="13" spans="1:3" ht="21" x14ac:dyDescent="0.35">
      <c r="A13" s="62">
        <v>11</v>
      </c>
      <c r="B13" s="4" t="s">
        <v>16</v>
      </c>
      <c r="C13" s="39">
        <v>58000</v>
      </c>
    </row>
    <row r="14" spans="1:3" ht="21" x14ac:dyDescent="0.35">
      <c r="A14" s="143">
        <v>12</v>
      </c>
      <c r="B14" s="7" t="s">
        <v>17</v>
      </c>
      <c r="C14" s="38">
        <v>38500</v>
      </c>
    </row>
    <row r="15" spans="1:3" ht="21" x14ac:dyDescent="0.35">
      <c r="A15" s="143"/>
      <c r="B15" s="10" t="s">
        <v>71</v>
      </c>
      <c r="C15" s="45">
        <v>2500</v>
      </c>
    </row>
    <row r="16" spans="1:3" ht="21.75" thickBot="1" x14ac:dyDescent="0.4">
      <c r="A16" s="143"/>
      <c r="B16" s="10" t="s">
        <v>18</v>
      </c>
      <c r="C16" s="45">
        <v>38500</v>
      </c>
    </row>
    <row r="17" spans="1:3" ht="21.75" thickBot="1" x14ac:dyDescent="0.4">
      <c r="A17" s="143"/>
      <c r="B17" s="12" t="s">
        <v>19</v>
      </c>
      <c r="C17" s="47">
        <v>17000</v>
      </c>
    </row>
    <row r="18" spans="1:3" ht="21.75" thickBot="1" x14ac:dyDescent="0.4">
      <c r="A18" s="143"/>
      <c r="B18" s="12" t="s">
        <v>72</v>
      </c>
      <c r="C18" s="47">
        <v>2500</v>
      </c>
    </row>
    <row r="19" spans="1:3" ht="21.75" thickBot="1" x14ac:dyDescent="0.4">
      <c r="A19" s="62">
        <v>13</v>
      </c>
      <c r="B19" s="12" t="s">
        <v>20</v>
      </c>
      <c r="C19" s="47">
        <v>30000</v>
      </c>
    </row>
    <row r="20" spans="1:3" ht="21" x14ac:dyDescent="0.35">
      <c r="A20" s="62">
        <v>14</v>
      </c>
      <c r="B20" s="14" t="s">
        <v>21</v>
      </c>
      <c r="C20" s="49">
        <v>27000</v>
      </c>
    </row>
    <row r="21" spans="1:3" ht="21.75" thickBot="1" x14ac:dyDescent="0.4">
      <c r="A21" s="143">
        <v>15</v>
      </c>
      <c r="B21" s="16" t="s">
        <v>73</v>
      </c>
      <c r="C21" s="51">
        <v>4258.0600000000004</v>
      </c>
    </row>
    <row r="22" spans="1:3" ht="21.75" thickBot="1" x14ac:dyDescent="0.4">
      <c r="A22" s="143"/>
      <c r="B22" s="16" t="s">
        <v>74</v>
      </c>
      <c r="C22" s="52">
        <v>2500</v>
      </c>
    </row>
    <row r="23" spans="1:3" ht="21.75" thickBot="1" x14ac:dyDescent="0.4">
      <c r="A23" s="62">
        <v>16</v>
      </c>
      <c r="B23" s="19" t="s">
        <v>24</v>
      </c>
      <c r="C23" s="52">
        <v>26000</v>
      </c>
    </row>
    <row r="24" spans="1:3" ht="21.75" thickBot="1" x14ac:dyDescent="0.4">
      <c r="A24" s="62">
        <v>17</v>
      </c>
      <c r="B24" s="19" t="s">
        <v>25</v>
      </c>
      <c r="C24" s="52">
        <v>50000</v>
      </c>
    </row>
    <row r="25" spans="1:3" ht="21.75" thickBot="1" x14ac:dyDescent="0.4">
      <c r="A25" s="62">
        <v>18</v>
      </c>
      <c r="B25" s="19" t="s">
        <v>26</v>
      </c>
      <c r="C25" s="52">
        <v>45000</v>
      </c>
    </row>
    <row r="26" spans="1:3" ht="21.75" thickBot="1" x14ac:dyDescent="0.4">
      <c r="A26" s="62">
        <v>19</v>
      </c>
      <c r="B26" s="19" t="s">
        <v>27</v>
      </c>
      <c r="C26" s="52">
        <v>15000</v>
      </c>
    </row>
    <row r="27" spans="1:3" ht="21.75" thickBot="1" x14ac:dyDescent="0.4">
      <c r="A27" s="62">
        <v>20</v>
      </c>
      <c r="B27" s="19" t="s">
        <v>28</v>
      </c>
      <c r="C27" s="52">
        <v>9000</v>
      </c>
    </row>
    <row r="28" spans="1:3" ht="21.75" thickBot="1" x14ac:dyDescent="0.4">
      <c r="A28" s="62">
        <v>21</v>
      </c>
      <c r="B28" s="19" t="s">
        <v>29</v>
      </c>
      <c r="C28" s="52">
        <v>14000</v>
      </c>
    </row>
    <row r="29" spans="1:3" ht="21.75" thickBot="1" x14ac:dyDescent="0.4">
      <c r="A29" s="62">
        <v>22</v>
      </c>
      <c r="B29" s="19" t="s">
        <v>53</v>
      </c>
      <c r="C29" s="52">
        <v>17600</v>
      </c>
    </row>
    <row r="30" spans="1:3" ht="21.75" thickBot="1" x14ac:dyDescent="0.4">
      <c r="A30" s="62">
        <v>23</v>
      </c>
      <c r="B30" s="19" t="s">
        <v>54</v>
      </c>
      <c r="C30" s="52">
        <v>11612.9</v>
      </c>
    </row>
    <row r="31" spans="1:3" ht="21.75" thickBot="1" x14ac:dyDescent="0.4">
      <c r="A31" s="143">
        <v>24</v>
      </c>
      <c r="B31" s="19" t="s">
        <v>55</v>
      </c>
      <c r="C31" s="52">
        <v>14000</v>
      </c>
    </row>
    <row r="32" spans="1:3" ht="21.75" thickBot="1" x14ac:dyDescent="0.4">
      <c r="A32" s="143"/>
      <c r="B32" s="19" t="s">
        <v>75</v>
      </c>
      <c r="C32" s="52">
        <v>5000</v>
      </c>
    </row>
    <row r="33" spans="1:3" ht="21.75" thickBot="1" x14ac:dyDescent="0.4">
      <c r="A33" s="143"/>
      <c r="B33" s="19" t="s">
        <v>76</v>
      </c>
      <c r="C33" s="52">
        <v>5000</v>
      </c>
    </row>
    <row r="34" spans="1:3" ht="21.75" thickBot="1" x14ac:dyDescent="0.4">
      <c r="A34" s="62">
        <v>25</v>
      </c>
      <c r="B34" s="19" t="s">
        <v>77</v>
      </c>
      <c r="C34" s="52">
        <v>12612.9</v>
      </c>
    </row>
    <row r="35" spans="1:3" ht="21.75" thickBot="1" x14ac:dyDescent="0.4">
      <c r="A35" s="62">
        <v>26</v>
      </c>
      <c r="B35" s="19" t="s">
        <v>51</v>
      </c>
      <c r="C35" s="52">
        <v>77000</v>
      </c>
    </row>
    <row r="36" spans="1:3" ht="21.75" thickBot="1" x14ac:dyDescent="0.4">
      <c r="B36" s="41"/>
      <c r="C36" s="42"/>
    </row>
    <row r="37" spans="1:3" ht="32.25" thickBot="1" x14ac:dyDescent="0.5500000000000000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9" workbookViewId="0">
      <selection activeCell="C27" sqref="C27"/>
    </sheetView>
  </sheetViews>
  <sheetFormatPr defaultColWidth="8.875" defaultRowHeight="21" x14ac:dyDescent="0.35"/>
  <cols>
    <col min="2" max="2" width="72.125" customWidth="1"/>
    <col min="3" max="3" width="30.5" customWidth="1"/>
    <col min="4" max="4" width="13" style="67" customWidth="1"/>
  </cols>
  <sheetData>
    <row r="1" spans="1:4" ht="46.5" x14ac:dyDescent="0.7">
      <c r="A1" s="146" t="s">
        <v>0</v>
      </c>
      <c r="B1" s="146"/>
      <c r="C1" s="146"/>
      <c r="D1" s="146"/>
    </row>
    <row r="2" spans="1:4" ht="46.5" x14ac:dyDescent="0.7">
      <c r="A2" s="146" t="s">
        <v>89</v>
      </c>
      <c r="B2" s="146"/>
      <c r="C2" s="84" t="s">
        <v>2</v>
      </c>
      <c r="D2" s="85" t="s">
        <v>101</v>
      </c>
    </row>
    <row r="3" spans="1:4" x14ac:dyDescent="0.3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3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35">
      <c r="A5" s="72">
        <v>3</v>
      </c>
      <c r="B5" s="73" t="s">
        <v>9</v>
      </c>
      <c r="C5" s="74">
        <v>35000</v>
      </c>
      <c r="D5" s="75"/>
    </row>
    <row r="6" spans="1:4" x14ac:dyDescent="0.35">
      <c r="A6" s="76">
        <v>4</v>
      </c>
      <c r="B6" s="77" t="s">
        <v>51</v>
      </c>
      <c r="C6" s="78">
        <v>341000</v>
      </c>
      <c r="D6" s="79"/>
    </row>
    <row r="7" spans="1:4" x14ac:dyDescent="0.35">
      <c r="A7" s="76">
        <v>5</v>
      </c>
      <c r="B7" s="80" t="s">
        <v>11</v>
      </c>
      <c r="C7" s="81">
        <v>514388</v>
      </c>
      <c r="D7" s="79"/>
    </row>
    <row r="8" spans="1:4" x14ac:dyDescent="0.3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35">
      <c r="A9" s="76">
        <v>7</v>
      </c>
      <c r="B9" s="80" t="s">
        <v>79</v>
      </c>
      <c r="C9" s="81">
        <v>42300</v>
      </c>
      <c r="D9" s="79"/>
    </row>
    <row r="10" spans="1:4" x14ac:dyDescent="0.3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3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3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35">
      <c r="A13" s="72">
        <v>11</v>
      </c>
      <c r="B13" s="73" t="s">
        <v>16</v>
      </c>
      <c r="C13" s="74">
        <v>50000</v>
      </c>
      <c r="D13" s="75"/>
    </row>
    <row r="14" spans="1:4" x14ac:dyDescent="0.35">
      <c r="A14" s="76">
        <v>12</v>
      </c>
      <c r="B14" s="80" t="s">
        <v>17</v>
      </c>
      <c r="C14" s="81">
        <v>33291.910000000003</v>
      </c>
      <c r="D14" s="79"/>
    </row>
    <row r="15" spans="1:4" x14ac:dyDescent="0.35">
      <c r="A15" s="76">
        <v>13</v>
      </c>
      <c r="B15" s="77" t="s">
        <v>20</v>
      </c>
      <c r="C15" s="78">
        <v>30000</v>
      </c>
      <c r="D15" s="79"/>
    </row>
    <row r="16" spans="1:4" x14ac:dyDescent="0.3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35">
      <c r="A17" s="72">
        <v>15</v>
      </c>
      <c r="B17" s="73" t="s">
        <v>24</v>
      </c>
      <c r="C17" s="74">
        <v>26000</v>
      </c>
      <c r="D17" s="75"/>
    </row>
    <row r="18" spans="1:4" x14ac:dyDescent="0.3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3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35">
      <c r="A20" s="72">
        <v>18</v>
      </c>
      <c r="B20" s="73" t="s">
        <v>28</v>
      </c>
      <c r="C20" s="74">
        <v>9000</v>
      </c>
      <c r="D20" s="75"/>
    </row>
    <row r="21" spans="1:4" x14ac:dyDescent="0.35">
      <c r="A21" s="72">
        <v>19</v>
      </c>
      <c r="B21" s="73" t="s">
        <v>29</v>
      </c>
      <c r="C21" s="74">
        <v>14000</v>
      </c>
      <c r="D21" s="75"/>
    </row>
    <row r="22" spans="1:4" x14ac:dyDescent="0.35">
      <c r="A22" s="76">
        <v>20</v>
      </c>
      <c r="B22" s="77" t="s">
        <v>100</v>
      </c>
      <c r="C22" s="78">
        <v>0</v>
      </c>
      <c r="D22" s="79"/>
    </row>
    <row r="23" spans="1:4" x14ac:dyDescent="0.35">
      <c r="A23" s="76">
        <v>21</v>
      </c>
      <c r="B23" s="77" t="s">
        <v>92</v>
      </c>
      <c r="C23" s="78">
        <v>23000</v>
      </c>
      <c r="D23" s="79"/>
    </row>
    <row r="24" spans="1:4" x14ac:dyDescent="0.35">
      <c r="A24" s="76">
        <v>22</v>
      </c>
      <c r="B24" s="77" t="s">
        <v>94</v>
      </c>
      <c r="C24" s="78">
        <v>18000</v>
      </c>
      <c r="D24" s="79"/>
    </row>
    <row r="25" spans="1:4" x14ac:dyDescent="0.35">
      <c r="A25" s="76">
        <v>23</v>
      </c>
      <c r="B25" s="77" t="s">
        <v>98</v>
      </c>
      <c r="C25" s="78">
        <v>12000</v>
      </c>
      <c r="D25" s="79"/>
    </row>
    <row r="26" spans="1:4" x14ac:dyDescent="0.3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35">
      <c r="A27" s="76">
        <v>25</v>
      </c>
      <c r="B27" s="77" t="s">
        <v>114</v>
      </c>
      <c r="C27" s="88">
        <v>13033.33</v>
      </c>
      <c r="D27" s="79"/>
    </row>
    <row r="28" spans="1:4" x14ac:dyDescent="0.35">
      <c r="A28" s="76"/>
      <c r="B28" s="79" t="s">
        <v>81</v>
      </c>
      <c r="C28" s="78">
        <v>0</v>
      </c>
      <c r="D28" s="79"/>
    </row>
    <row r="29" spans="1:4" x14ac:dyDescent="0.35">
      <c r="A29" s="76"/>
      <c r="B29" s="77" t="s">
        <v>99</v>
      </c>
      <c r="C29" s="78">
        <v>76525.679999999993</v>
      </c>
      <c r="D29" s="79"/>
    </row>
    <row r="30" spans="1:4" x14ac:dyDescent="0.35">
      <c r="A30" s="76"/>
      <c r="B30" s="77" t="s">
        <v>84</v>
      </c>
      <c r="C30" s="78">
        <v>27100</v>
      </c>
      <c r="D30" s="79"/>
    </row>
    <row r="31" spans="1:4" x14ac:dyDescent="0.35">
      <c r="A31" s="76"/>
      <c r="B31" s="77" t="s">
        <v>85</v>
      </c>
      <c r="C31" s="78">
        <v>191666</v>
      </c>
      <c r="D31" s="79"/>
    </row>
    <row r="32" spans="1:4" x14ac:dyDescent="0.35">
      <c r="A32" s="76"/>
      <c r="B32" s="77" t="s">
        <v>117</v>
      </c>
      <c r="C32" s="78">
        <v>29742</v>
      </c>
      <c r="D32" s="79"/>
    </row>
    <row r="33" spans="1:5" x14ac:dyDescent="0.35">
      <c r="A33" s="76"/>
      <c r="B33" s="77" t="s">
        <v>87</v>
      </c>
      <c r="C33" s="78">
        <v>115000</v>
      </c>
      <c r="D33" s="79"/>
    </row>
    <row r="34" spans="1:5" x14ac:dyDescent="0.35">
      <c r="A34" s="76"/>
      <c r="B34" s="77" t="s">
        <v>119</v>
      </c>
      <c r="C34" s="78">
        <v>12612.9</v>
      </c>
      <c r="D34" s="79"/>
    </row>
    <row r="35" spans="1:5" x14ac:dyDescent="0.35">
      <c r="A35" s="68"/>
      <c r="B35" s="69" t="s">
        <v>26</v>
      </c>
      <c r="C35" s="70">
        <v>33000</v>
      </c>
      <c r="D35" s="71">
        <v>1303</v>
      </c>
    </row>
    <row r="36" spans="1:5" x14ac:dyDescent="0.35">
      <c r="A36" s="76"/>
      <c r="B36" s="77" t="s">
        <v>120</v>
      </c>
      <c r="C36" s="88">
        <v>209620</v>
      </c>
      <c r="D36" s="78"/>
      <c r="E36" s="79"/>
    </row>
    <row r="37" spans="1:5" x14ac:dyDescent="0.35">
      <c r="A37" s="76"/>
      <c r="B37" s="77" t="s">
        <v>121</v>
      </c>
      <c r="C37" s="78">
        <v>204142.89</v>
      </c>
      <c r="D37" s="79"/>
    </row>
    <row r="38" spans="1:5" x14ac:dyDescent="0.35">
      <c r="A38" s="76"/>
      <c r="B38" s="77" t="s">
        <v>115</v>
      </c>
      <c r="C38" s="88">
        <v>168000</v>
      </c>
      <c r="D38" s="78"/>
    </row>
    <row r="39" spans="1:5" x14ac:dyDescent="0.35">
      <c r="A39" s="76"/>
      <c r="B39" s="77" t="s">
        <v>118</v>
      </c>
      <c r="C39" s="78">
        <v>141000</v>
      </c>
      <c r="D39" s="79"/>
    </row>
    <row r="40" spans="1:5" x14ac:dyDescent="0.35">
      <c r="A40" s="76"/>
      <c r="B40" s="77" t="s">
        <v>116</v>
      </c>
      <c r="C40" s="78">
        <v>77000</v>
      </c>
      <c r="D40" s="79"/>
    </row>
    <row r="41" spans="1:5" ht="31.5" x14ac:dyDescent="0.5">
      <c r="A41" s="147" t="s">
        <v>35</v>
      </c>
      <c r="B41" s="148"/>
      <c r="C41" s="82">
        <f>SUM(C3:C40)</f>
        <v>2994400.49</v>
      </c>
      <c r="D41" s="79"/>
    </row>
    <row r="42" spans="1:5" ht="31.5" x14ac:dyDescent="0.5">
      <c r="A42" s="149" t="s">
        <v>96</v>
      </c>
      <c r="B42" s="150"/>
      <c r="C42" s="65">
        <f>SUM(C3:C27)</f>
        <v>1708991.02</v>
      </c>
      <c r="D42" s="79"/>
    </row>
    <row r="43" spans="1:5" ht="31.5" x14ac:dyDescent="0.5">
      <c r="A43" s="144" t="s">
        <v>97</v>
      </c>
      <c r="B43" s="145"/>
      <c r="C43" s="83">
        <f>SUM(C28:C40)</f>
        <v>1285409.4700000002</v>
      </c>
      <c r="D43" s="79"/>
    </row>
    <row r="45" spans="1:5" x14ac:dyDescent="0.35">
      <c r="C45" s="66"/>
    </row>
    <row r="47" spans="1:5" x14ac:dyDescent="0.3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F51"/>
  <sheetViews>
    <sheetView tabSelected="1" topLeftCell="A11" workbookViewId="0">
      <selection activeCell="D12" sqref="D12"/>
    </sheetView>
  </sheetViews>
  <sheetFormatPr defaultColWidth="8.875" defaultRowHeight="15.75" x14ac:dyDescent="0.25"/>
  <cols>
    <col min="2" max="2" width="76.625" customWidth="1"/>
    <col min="3" max="3" width="30.625" bestFit="1" customWidth="1"/>
    <col min="4" max="4" width="15.375" bestFit="1" customWidth="1"/>
  </cols>
  <sheetData>
    <row r="1" spans="1:5" ht="47.25" thickBot="1" x14ac:dyDescent="0.75">
      <c r="B1" s="158" t="s">
        <v>0</v>
      </c>
      <c r="C1" s="159"/>
      <c r="D1" s="160"/>
    </row>
    <row r="2" spans="1:5" ht="47.25" thickBot="1" x14ac:dyDescent="0.75">
      <c r="B2" s="2" t="s">
        <v>106</v>
      </c>
      <c r="C2" s="90" t="s">
        <v>2</v>
      </c>
      <c r="D2" s="95" t="s">
        <v>101</v>
      </c>
    </row>
    <row r="3" spans="1:5" ht="21.75" thickBot="1" x14ac:dyDescent="0.4">
      <c r="A3" s="101">
        <v>1</v>
      </c>
      <c r="B3" s="89" t="s">
        <v>4</v>
      </c>
      <c r="C3" s="9">
        <v>54435.48</v>
      </c>
      <c r="D3" s="104" t="s">
        <v>142</v>
      </c>
    </row>
    <row r="4" spans="1:5" ht="21.75" thickBot="1" x14ac:dyDescent="0.4">
      <c r="A4" s="101">
        <v>2</v>
      </c>
      <c r="B4" s="89" t="s">
        <v>7</v>
      </c>
      <c r="C4" s="9">
        <v>28225.81</v>
      </c>
      <c r="D4" s="104">
        <v>476</v>
      </c>
    </row>
    <row r="5" spans="1:5" ht="21.75" thickBot="1" x14ac:dyDescent="0.4">
      <c r="A5" s="97">
        <v>3</v>
      </c>
      <c r="B5" s="37" t="s">
        <v>122</v>
      </c>
      <c r="C5" s="5">
        <v>55000</v>
      </c>
      <c r="D5" s="103"/>
    </row>
    <row r="6" spans="1:5" ht="21.75" thickBot="1" x14ac:dyDescent="0.4">
      <c r="A6" s="97">
        <v>4</v>
      </c>
      <c r="B6" s="37" t="s">
        <v>124</v>
      </c>
      <c r="C6" s="5">
        <f>(35000/31)*3</f>
        <v>3387.0967741935483</v>
      </c>
      <c r="D6" s="103"/>
    </row>
    <row r="7" spans="1:5" ht="21.75" thickBot="1" x14ac:dyDescent="0.4">
      <c r="A7" s="106">
        <v>5</v>
      </c>
      <c r="B7" s="107" t="s">
        <v>9</v>
      </c>
      <c r="C7" s="108">
        <v>35000</v>
      </c>
      <c r="D7" s="109" t="s">
        <v>138</v>
      </c>
    </row>
    <row r="8" spans="1:5" ht="21.75" thickBot="1" x14ac:dyDescent="0.4">
      <c r="A8" s="101">
        <v>6</v>
      </c>
      <c r="B8" s="89" t="s">
        <v>107</v>
      </c>
      <c r="C8" s="9">
        <v>49755</v>
      </c>
      <c r="D8" s="104" t="s">
        <v>123</v>
      </c>
    </row>
    <row r="9" spans="1:5" ht="21.75" thickBot="1" x14ac:dyDescent="0.4">
      <c r="A9" s="101">
        <v>7</v>
      </c>
      <c r="B9" s="89" t="s">
        <v>108</v>
      </c>
      <c r="C9" s="9">
        <v>57604</v>
      </c>
      <c r="D9" s="104" t="s">
        <v>143</v>
      </c>
    </row>
    <row r="10" spans="1:5" ht="21.75" thickBot="1" x14ac:dyDescent="0.4">
      <c r="A10" s="106">
        <v>8</v>
      </c>
      <c r="B10" s="107" t="s">
        <v>16</v>
      </c>
      <c r="C10" s="108">
        <v>69612.899999999994</v>
      </c>
      <c r="D10" s="109" t="s">
        <v>138</v>
      </c>
    </row>
    <row r="11" spans="1:5" ht="21.75" thickBot="1" x14ac:dyDescent="0.4">
      <c r="A11" s="161">
        <v>9</v>
      </c>
      <c r="B11" s="162" t="s">
        <v>20</v>
      </c>
      <c r="C11" s="163">
        <v>30000</v>
      </c>
      <c r="D11" s="104">
        <v>933</v>
      </c>
    </row>
    <row r="12" spans="1:5" ht="21.75" thickBot="1" x14ac:dyDescent="0.4">
      <c r="A12" s="101">
        <v>10</v>
      </c>
      <c r="B12" s="121" t="s">
        <v>21</v>
      </c>
      <c r="C12" s="122">
        <v>27000</v>
      </c>
      <c r="D12" s="104">
        <v>921</v>
      </c>
    </row>
    <row r="13" spans="1:5" ht="21.75" thickBot="1" x14ac:dyDescent="0.4">
      <c r="A13" s="106">
        <v>11</v>
      </c>
      <c r="B13" s="110" t="s">
        <v>24</v>
      </c>
      <c r="C13" s="111">
        <v>24322.58</v>
      </c>
      <c r="D13" s="109" t="s">
        <v>138</v>
      </c>
    </row>
    <row r="14" spans="1:5" ht="21.75" thickBot="1" x14ac:dyDescent="0.4">
      <c r="A14" s="101">
        <v>12</v>
      </c>
      <c r="B14" s="59" t="s">
        <v>25</v>
      </c>
      <c r="C14" s="25">
        <v>50000</v>
      </c>
      <c r="D14" s="104">
        <v>1307</v>
      </c>
      <c r="E14" s="126"/>
    </row>
    <row r="15" spans="1:5" ht="21.75" thickBot="1" x14ac:dyDescent="0.4">
      <c r="A15" s="96">
        <v>13</v>
      </c>
      <c r="B15" s="87" t="s">
        <v>109</v>
      </c>
      <c r="C15" s="93">
        <v>15000</v>
      </c>
      <c r="D15" s="103"/>
    </row>
    <row r="16" spans="1:5" ht="21.75" thickBot="1" x14ac:dyDescent="0.4">
      <c r="A16" s="112">
        <v>14</v>
      </c>
      <c r="B16" s="110" t="s">
        <v>28</v>
      </c>
      <c r="C16" s="111">
        <v>9000</v>
      </c>
      <c r="D16" s="109" t="s">
        <v>138</v>
      </c>
    </row>
    <row r="17" spans="1:6" ht="21.75" thickBot="1" x14ac:dyDescent="0.4">
      <c r="A17" s="106">
        <v>15</v>
      </c>
      <c r="B17" s="110" t="s">
        <v>29</v>
      </c>
      <c r="C17" s="111">
        <v>14000</v>
      </c>
      <c r="D17" s="109">
        <v>482</v>
      </c>
    </row>
    <row r="18" spans="1:6" ht="21.75" thickBot="1" x14ac:dyDescent="0.4">
      <c r="A18" s="106">
        <v>16</v>
      </c>
      <c r="B18" s="110" t="s">
        <v>110</v>
      </c>
      <c r="C18" s="111">
        <v>23000</v>
      </c>
      <c r="D18" s="109" t="s">
        <v>137</v>
      </c>
    </row>
    <row r="19" spans="1:6" ht="21.75" thickBot="1" x14ac:dyDescent="0.4">
      <c r="A19" s="106">
        <v>17</v>
      </c>
      <c r="B19" s="110" t="s">
        <v>111</v>
      </c>
      <c r="C19" s="111">
        <v>17000</v>
      </c>
      <c r="D19" s="109" t="s">
        <v>137</v>
      </c>
    </row>
    <row r="20" spans="1:6" ht="21.75" thickBot="1" x14ac:dyDescent="0.4">
      <c r="A20" s="101">
        <v>18</v>
      </c>
      <c r="B20" s="59" t="s">
        <v>112</v>
      </c>
      <c r="C20" s="25">
        <v>39000</v>
      </c>
      <c r="D20" s="104">
        <v>918</v>
      </c>
    </row>
    <row r="21" spans="1:6" ht="21.75" thickBot="1" x14ac:dyDescent="0.4">
      <c r="A21" s="102">
        <v>19</v>
      </c>
      <c r="B21" s="59" t="s">
        <v>113</v>
      </c>
      <c r="C21" s="25">
        <v>20000</v>
      </c>
      <c r="D21" s="104">
        <v>474</v>
      </c>
    </row>
    <row r="22" spans="1:6" ht="21.75" thickBot="1" x14ac:dyDescent="0.4">
      <c r="A22" s="98"/>
      <c r="B22" s="99"/>
      <c r="C22" s="100"/>
      <c r="D22" s="105"/>
    </row>
    <row r="23" spans="1:6" ht="27" thickBot="1" x14ac:dyDescent="0.3">
      <c r="A23" s="151" t="s">
        <v>133</v>
      </c>
      <c r="B23" s="152"/>
      <c r="C23" s="152"/>
      <c r="D23" s="153"/>
    </row>
    <row r="24" spans="1:6" ht="21" x14ac:dyDescent="0.35">
      <c r="A24" s="76" t="s">
        <v>134</v>
      </c>
      <c r="B24" s="77" t="s">
        <v>99</v>
      </c>
      <c r="C24" s="78">
        <v>76525.679999999993</v>
      </c>
      <c r="D24" s="79"/>
    </row>
    <row r="25" spans="1:6" ht="21" x14ac:dyDescent="0.35">
      <c r="A25" s="123" t="s">
        <v>134</v>
      </c>
      <c r="B25" s="124" t="s">
        <v>85</v>
      </c>
      <c r="C25" s="125">
        <v>191666</v>
      </c>
      <c r="D25" s="127" t="s">
        <v>144</v>
      </c>
    </row>
    <row r="26" spans="1:6" ht="21" x14ac:dyDescent="0.35">
      <c r="A26" s="76" t="s">
        <v>134</v>
      </c>
      <c r="B26" s="77" t="s">
        <v>117</v>
      </c>
      <c r="C26" s="78">
        <v>29742</v>
      </c>
      <c r="D26" s="79"/>
    </row>
    <row r="27" spans="1:6" ht="21" x14ac:dyDescent="0.35">
      <c r="A27" s="68" t="s">
        <v>134</v>
      </c>
      <c r="B27" s="69" t="s">
        <v>87</v>
      </c>
      <c r="C27" s="70">
        <v>115000</v>
      </c>
      <c r="D27" s="71">
        <v>484</v>
      </c>
    </row>
    <row r="28" spans="1:6" ht="21" x14ac:dyDescent="0.35">
      <c r="A28" s="76" t="s">
        <v>134</v>
      </c>
      <c r="B28" s="77" t="s">
        <v>120</v>
      </c>
      <c r="C28" s="88">
        <v>209620</v>
      </c>
      <c r="D28" s="78"/>
    </row>
    <row r="29" spans="1:6" ht="21" x14ac:dyDescent="0.35">
      <c r="A29" s="76" t="s">
        <v>134</v>
      </c>
      <c r="B29" s="77" t="s">
        <v>121</v>
      </c>
      <c r="C29" s="78">
        <v>223642.86</v>
      </c>
      <c r="D29" s="79"/>
      <c r="F29" s="126"/>
    </row>
    <row r="30" spans="1:6" ht="21" x14ac:dyDescent="0.35">
      <c r="A30" s="76" t="s">
        <v>134</v>
      </c>
      <c r="B30" s="77" t="s">
        <v>115</v>
      </c>
      <c r="C30" s="88">
        <v>168000</v>
      </c>
      <c r="D30" s="78"/>
    </row>
    <row r="31" spans="1:6" ht="21" x14ac:dyDescent="0.35">
      <c r="A31" s="76" t="s">
        <v>134</v>
      </c>
      <c r="B31" s="77" t="s">
        <v>118</v>
      </c>
      <c r="C31" s="78">
        <v>141000</v>
      </c>
      <c r="D31" s="79"/>
    </row>
    <row r="32" spans="1:6" ht="21" x14ac:dyDescent="0.35">
      <c r="A32" s="76" t="s">
        <v>134</v>
      </c>
      <c r="B32" s="77" t="s">
        <v>116</v>
      </c>
      <c r="C32" s="78">
        <v>77000</v>
      </c>
      <c r="D32" s="79"/>
    </row>
    <row r="33" spans="1:4" ht="21" x14ac:dyDescent="0.35">
      <c r="A33" s="76" t="s">
        <v>136</v>
      </c>
      <c r="B33" s="77" t="s">
        <v>51</v>
      </c>
      <c r="C33" s="78">
        <v>341000</v>
      </c>
      <c r="D33" s="79"/>
    </row>
    <row r="34" spans="1:4" ht="21" x14ac:dyDescent="0.35">
      <c r="A34" s="76" t="s">
        <v>136</v>
      </c>
      <c r="B34" s="80" t="s">
        <v>11</v>
      </c>
      <c r="C34" s="81">
        <v>514388</v>
      </c>
      <c r="D34" s="79"/>
    </row>
    <row r="35" spans="1:4" ht="21" x14ac:dyDescent="0.35">
      <c r="A35" s="76" t="s">
        <v>136</v>
      </c>
      <c r="B35" s="80" t="s">
        <v>79</v>
      </c>
      <c r="C35" s="81">
        <v>42300</v>
      </c>
      <c r="D35" s="79"/>
    </row>
    <row r="36" spans="1:4" ht="21" x14ac:dyDescent="0.35">
      <c r="A36" s="68" t="s">
        <v>136</v>
      </c>
      <c r="B36" s="69" t="s">
        <v>17</v>
      </c>
      <c r="C36" s="70">
        <v>30733.33</v>
      </c>
      <c r="D36" s="71">
        <v>1308</v>
      </c>
    </row>
    <row r="37" spans="1:4" ht="21" x14ac:dyDescent="0.35">
      <c r="A37" s="68" t="s">
        <v>136</v>
      </c>
      <c r="B37" s="69" t="s">
        <v>20</v>
      </c>
      <c r="C37" s="70">
        <v>30000</v>
      </c>
      <c r="D37" s="71">
        <v>920</v>
      </c>
    </row>
    <row r="38" spans="1:4" ht="21" x14ac:dyDescent="0.35">
      <c r="A38" s="76" t="s">
        <v>136</v>
      </c>
      <c r="B38" s="77" t="s">
        <v>100</v>
      </c>
      <c r="C38" s="78">
        <v>0</v>
      </c>
      <c r="D38" s="79"/>
    </row>
    <row r="39" spans="1:4" ht="21" x14ac:dyDescent="0.35">
      <c r="A39" s="76" t="s">
        <v>136</v>
      </c>
      <c r="B39" s="77" t="s">
        <v>94</v>
      </c>
      <c r="C39" s="78">
        <v>18000</v>
      </c>
      <c r="D39" s="79"/>
    </row>
    <row r="40" spans="1:4" ht="21" x14ac:dyDescent="0.35">
      <c r="A40" s="68" t="s">
        <v>136</v>
      </c>
      <c r="B40" s="69" t="s">
        <v>98</v>
      </c>
      <c r="C40" s="70">
        <v>12000</v>
      </c>
      <c r="D40" s="71">
        <v>481</v>
      </c>
    </row>
    <row r="41" spans="1:4" ht="21" x14ac:dyDescent="0.35">
      <c r="A41" s="76" t="s">
        <v>136</v>
      </c>
      <c r="B41" s="80" t="s">
        <v>114</v>
      </c>
      <c r="C41" s="113">
        <v>13033.33</v>
      </c>
      <c r="D41" s="114" t="s">
        <v>135</v>
      </c>
    </row>
    <row r="42" spans="1:4" ht="21" x14ac:dyDescent="0.35">
      <c r="A42" s="76"/>
      <c r="B42" s="77"/>
      <c r="C42" s="78"/>
      <c r="D42" s="79"/>
    </row>
    <row r="43" spans="1:4" ht="31.5" x14ac:dyDescent="0.5">
      <c r="A43" s="147" t="s">
        <v>35</v>
      </c>
      <c r="B43" s="148"/>
      <c r="C43" s="82">
        <f>SUM(C3:C22)+SUM(C24:C42)</f>
        <v>2854994.0667741937</v>
      </c>
      <c r="D43" s="79"/>
    </row>
    <row r="44" spans="1:4" ht="31.5" x14ac:dyDescent="0.5">
      <c r="A44" s="149" t="s">
        <v>96</v>
      </c>
      <c r="B44" s="150"/>
      <c r="C44" s="65">
        <f>SUM(C3:C21)</f>
        <v>621342.86677419348</v>
      </c>
      <c r="D44" s="79"/>
    </row>
    <row r="45" spans="1:4" ht="32.25" thickBot="1" x14ac:dyDescent="0.55000000000000004">
      <c r="A45" s="144" t="s">
        <v>97</v>
      </c>
      <c r="B45" s="145"/>
      <c r="C45" s="83">
        <f>SUM(C24:C42)</f>
        <v>2233651.2000000002</v>
      </c>
      <c r="D45" s="79"/>
    </row>
    <row r="46" spans="1:4" ht="27" thickBot="1" x14ac:dyDescent="0.3">
      <c r="A46" s="151"/>
      <c r="B46" s="152"/>
      <c r="C46" s="152"/>
      <c r="D46" s="153"/>
    </row>
    <row r="47" spans="1:4" ht="27" thickBot="1" x14ac:dyDescent="0.3">
      <c r="A47" s="151" t="s">
        <v>140</v>
      </c>
      <c r="B47" s="152"/>
      <c r="C47" s="152"/>
      <c r="D47" s="153"/>
    </row>
    <row r="48" spans="1:4" ht="21" x14ac:dyDescent="0.35">
      <c r="A48" s="115" t="s">
        <v>134</v>
      </c>
      <c r="B48" s="73" t="s">
        <v>84</v>
      </c>
      <c r="C48" s="74">
        <v>12000</v>
      </c>
      <c r="D48" s="116" t="s">
        <v>139</v>
      </c>
    </row>
    <row r="49" spans="1:4" ht="21" x14ac:dyDescent="0.35">
      <c r="A49" s="115" t="s">
        <v>134</v>
      </c>
      <c r="B49" s="73" t="s">
        <v>119</v>
      </c>
      <c r="C49" s="74">
        <v>12612.9</v>
      </c>
      <c r="D49" s="116" t="s">
        <v>139</v>
      </c>
    </row>
    <row r="50" spans="1:4" ht="21.75" thickBot="1" x14ac:dyDescent="0.4">
      <c r="A50" s="117" t="s">
        <v>136</v>
      </c>
      <c r="B50" s="118" t="s">
        <v>92</v>
      </c>
      <c r="C50" s="119">
        <v>23000</v>
      </c>
      <c r="D50" s="120" t="s">
        <v>139</v>
      </c>
    </row>
    <row r="51" spans="1:4" ht="32.25" thickBot="1" x14ac:dyDescent="0.55000000000000004">
      <c r="A51" s="154" t="s">
        <v>141</v>
      </c>
      <c r="B51" s="155"/>
      <c r="C51" s="156">
        <f>SUM(C48:C50)</f>
        <v>47612.9</v>
      </c>
      <c r="D51" s="157"/>
    </row>
  </sheetData>
  <mergeCells count="9">
    <mergeCell ref="A47:D47"/>
    <mergeCell ref="A46:D46"/>
    <mergeCell ref="A51:B51"/>
    <mergeCell ref="C51:D51"/>
    <mergeCell ref="B1:D1"/>
    <mergeCell ref="A23:D23"/>
    <mergeCell ref="A43:B43"/>
    <mergeCell ref="A44:B44"/>
    <mergeCell ref="A45:B45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28"/>
  <sheetViews>
    <sheetView workbookViewId="0">
      <selection activeCell="E16" sqref="E16"/>
    </sheetView>
  </sheetViews>
  <sheetFormatPr defaultColWidth="8.875" defaultRowHeight="15.75" x14ac:dyDescent="0.25"/>
  <cols>
    <col min="2" max="2" width="76.625" customWidth="1"/>
    <col min="3" max="3" width="30.625" bestFit="1" customWidth="1"/>
    <col min="4" max="4" width="8.875" style="133"/>
  </cols>
  <sheetData>
    <row r="1" spans="1:4" ht="47.25" thickBot="1" x14ac:dyDescent="0.75">
      <c r="B1" s="158" t="s">
        <v>0</v>
      </c>
      <c r="C1" s="159"/>
      <c r="D1" s="160"/>
    </row>
    <row r="2" spans="1:4" ht="47.25" thickBot="1" x14ac:dyDescent="0.75">
      <c r="B2" s="2" t="s">
        <v>126</v>
      </c>
      <c r="C2" s="90" t="s">
        <v>2</v>
      </c>
      <c r="D2" s="95" t="s">
        <v>101</v>
      </c>
    </row>
    <row r="3" spans="1:4" ht="21.75" thickBot="1" x14ac:dyDescent="0.4">
      <c r="A3" s="97">
        <v>1</v>
      </c>
      <c r="B3" s="37" t="s">
        <v>4</v>
      </c>
      <c r="C3" s="5">
        <v>59951.61</v>
      </c>
      <c r="D3" s="130"/>
    </row>
    <row r="4" spans="1:4" ht="21.75" thickBot="1" x14ac:dyDescent="0.4">
      <c r="A4" s="97">
        <v>2</v>
      </c>
      <c r="B4" s="37" t="s">
        <v>7</v>
      </c>
      <c r="C4" s="5">
        <v>28225.81</v>
      </c>
      <c r="D4" s="130"/>
    </row>
    <row r="5" spans="1:4" ht="21.75" thickBot="1" x14ac:dyDescent="0.4">
      <c r="A5" s="97">
        <v>3</v>
      </c>
      <c r="B5" s="37" t="s">
        <v>11</v>
      </c>
      <c r="C5" s="5">
        <v>334000</v>
      </c>
      <c r="D5" s="130"/>
    </row>
    <row r="6" spans="1:4" ht="21.75" thickBot="1" x14ac:dyDescent="0.4">
      <c r="A6" s="97">
        <v>4</v>
      </c>
      <c r="B6" s="37" t="s">
        <v>127</v>
      </c>
      <c r="C6" s="5">
        <v>35000</v>
      </c>
      <c r="D6" s="130"/>
    </row>
    <row r="7" spans="1:4" ht="21.75" thickBot="1" x14ac:dyDescent="0.4">
      <c r="A7" s="97">
        <v>5</v>
      </c>
      <c r="B7" s="37" t="s">
        <v>132</v>
      </c>
      <c r="C7" s="5">
        <v>204600</v>
      </c>
      <c r="D7" s="130"/>
    </row>
    <row r="8" spans="1:4" ht="21.75" thickBot="1" x14ac:dyDescent="0.4">
      <c r="A8" s="97">
        <v>6</v>
      </c>
      <c r="B8" s="37" t="s">
        <v>125</v>
      </c>
      <c r="C8" s="5">
        <v>105000</v>
      </c>
      <c r="D8" s="130"/>
    </row>
    <row r="9" spans="1:4" ht="21.75" thickBot="1" x14ac:dyDescent="0.4">
      <c r="A9" s="97">
        <v>7</v>
      </c>
      <c r="B9" s="37" t="s">
        <v>9</v>
      </c>
      <c r="C9" s="6">
        <v>35000</v>
      </c>
      <c r="D9" s="130"/>
    </row>
    <row r="10" spans="1:4" ht="21.75" thickBot="1" x14ac:dyDescent="0.4">
      <c r="A10" s="101">
        <v>8</v>
      </c>
      <c r="B10" s="89" t="s">
        <v>129</v>
      </c>
      <c r="C10" s="9">
        <v>41750</v>
      </c>
      <c r="D10" s="131" t="s">
        <v>145</v>
      </c>
    </row>
    <row r="11" spans="1:4" ht="21.75" thickBot="1" x14ac:dyDescent="0.4">
      <c r="A11" s="97">
        <v>9</v>
      </c>
      <c r="B11" s="40" t="s">
        <v>130</v>
      </c>
      <c r="C11" s="5">
        <v>80000</v>
      </c>
      <c r="D11" s="130"/>
    </row>
    <row r="12" spans="1:4" ht="21.75" thickBot="1" x14ac:dyDescent="0.4">
      <c r="A12" s="97">
        <v>10</v>
      </c>
      <c r="B12" s="40" t="s">
        <v>16</v>
      </c>
      <c r="C12" s="5">
        <v>69612.899999999994</v>
      </c>
      <c r="D12" s="130"/>
    </row>
    <row r="13" spans="1:4" ht="42.75" thickBot="1" x14ac:dyDescent="0.3">
      <c r="A13" s="97">
        <v>11</v>
      </c>
      <c r="B13" s="128" t="s">
        <v>146</v>
      </c>
      <c r="C13" s="129">
        <v>41000</v>
      </c>
      <c r="D13" s="130"/>
    </row>
    <row r="14" spans="1:4" ht="21.75" thickBot="1" x14ac:dyDescent="0.4">
      <c r="A14" s="97">
        <v>12</v>
      </c>
      <c r="B14" s="86" t="s">
        <v>20</v>
      </c>
      <c r="C14" s="91">
        <v>30000</v>
      </c>
      <c r="D14" s="130"/>
    </row>
    <row r="15" spans="1:4" ht="21.75" thickBot="1" x14ac:dyDescent="0.4">
      <c r="A15" s="97">
        <v>13</v>
      </c>
      <c r="B15" s="56" t="s">
        <v>21</v>
      </c>
      <c r="C15" s="92">
        <v>27000</v>
      </c>
      <c r="D15" s="130"/>
    </row>
    <row r="16" spans="1:4" ht="21.75" thickBot="1" x14ac:dyDescent="0.4">
      <c r="A16" s="97">
        <v>14</v>
      </c>
      <c r="B16" s="87" t="s">
        <v>24</v>
      </c>
      <c r="C16" s="93">
        <v>26000</v>
      </c>
      <c r="D16" s="130"/>
    </row>
    <row r="17" spans="1:4" ht="21.75" thickBot="1" x14ac:dyDescent="0.4">
      <c r="A17" s="97">
        <v>15</v>
      </c>
      <c r="B17" s="87" t="s">
        <v>25</v>
      </c>
      <c r="C17" s="93">
        <v>50000</v>
      </c>
      <c r="D17" s="130"/>
    </row>
    <row r="18" spans="1:4" ht="21.75" thickBot="1" x14ac:dyDescent="0.4">
      <c r="A18" s="97">
        <v>16</v>
      </c>
      <c r="B18" s="87" t="s">
        <v>109</v>
      </c>
      <c r="C18" s="93">
        <v>15000</v>
      </c>
      <c r="D18" s="130"/>
    </row>
    <row r="19" spans="1:4" ht="21.75" thickBot="1" x14ac:dyDescent="0.4">
      <c r="A19" s="97">
        <v>17</v>
      </c>
      <c r="B19" s="87" t="s">
        <v>28</v>
      </c>
      <c r="C19" s="93">
        <v>9000</v>
      </c>
      <c r="D19" s="130"/>
    </row>
    <row r="20" spans="1:4" ht="21.75" thickBot="1" x14ac:dyDescent="0.4">
      <c r="A20" s="97">
        <v>18</v>
      </c>
      <c r="B20" s="87" t="s">
        <v>29</v>
      </c>
      <c r="C20" s="93">
        <v>14000</v>
      </c>
      <c r="D20" s="130"/>
    </row>
    <row r="21" spans="1:4" ht="21.75" thickBot="1" x14ac:dyDescent="0.4">
      <c r="A21" s="97">
        <v>19</v>
      </c>
      <c r="B21" s="87" t="s">
        <v>110</v>
      </c>
      <c r="C21" s="93">
        <v>23000</v>
      </c>
      <c r="D21" s="130"/>
    </row>
    <row r="22" spans="1:4" ht="21.75" thickBot="1" x14ac:dyDescent="0.4">
      <c r="A22" s="97">
        <v>20</v>
      </c>
      <c r="B22" s="87" t="s">
        <v>111</v>
      </c>
      <c r="C22" s="93">
        <v>17000</v>
      </c>
      <c r="D22" s="130"/>
    </row>
    <row r="23" spans="1:4" ht="21.75" thickBot="1" x14ac:dyDescent="0.4">
      <c r="A23" s="101">
        <v>21</v>
      </c>
      <c r="B23" s="59" t="s">
        <v>147</v>
      </c>
      <c r="C23" s="25">
        <v>19500</v>
      </c>
      <c r="D23" s="131">
        <v>931</v>
      </c>
    </row>
    <row r="24" spans="1:4" ht="21.75" thickBot="1" x14ac:dyDescent="0.4">
      <c r="A24" s="97">
        <v>22</v>
      </c>
      <c r="B24" s="87" t="s">
        <v>128</v>
      </c>
      <c r="C24" s="93">
        <v>20000</v>
      </c>
      <c r="D24" s="130"/>
    </row>
    <row r="25" spans="1:4" ht="21.75" thickBot="1" x14ac:dyDescent="0.4">
      <c r="A25" s="97">
        <v>23</v>
      </c>
      <c r="B25" s="87" t="s">
        <v>131</v>
      </c>
      <c r="C25" s="93">
        <f>(17000/30)* 23</f>
        <v>13033.333333333332</v>
      </c>
      <c r="D25" s="130"/>
    </row>
    <row r="26" spans="1:4" ht="21.75" thickBot="1" x14ac:dyDescent="0.4">
      <c r="B26" s="87"/>
      <c r="C26" s="93"/>
      <c r="D26" s="130"/>
    </row>
    <row r="27" spans="1:4" ht="21.75" thickBot="1" x14ac:dyDescent="0.4">
      <c r="B27" s="87"/>
      <c r="C27" s="94"/>
      <c r="D27" s="130"/>
    </row>
    <row r="28" spans="1:4" ht="32.25" thickBot="1" x14ac:dyDescent="0.55000000000000004">
      <c r="B28" s="21" t="s">
        <v>35</v>
      </c>
      <c r="C28" s="22">
        <f>SUM(C3:C27)</f>
        <v>1297673.6533333331</v>
      </c>
      <c r="D28" s="132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2024-06-14T17:27:42Z</cp:lastPrinted>
  <dcterms:created xsi:type="dcterms:W3CDTF">2024-03-01T18:12:29Z</dcterms:created>
  <dcterms:modified xsi:type="dcterms:W3CDTF">2024-06-26T13:06:58Z</dcterms:modified>
</cp:coreProperties>
</file>