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rayan M\Downloads\"/>
    </mc:Choice>
  </mc:AlternateContent>
  <xr:revisionPtr revIDLastSave="0" documentId="13_ncr:1_{BE211FF5-79A8-4F77-B0BE-EFB5B11E11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M19" i="1"/>
  <c r="K19" i="1"/>
  <c r="J19" i="1"/>
  <c r="I19" i="1"/>
  <c r="H19" i="1"/>
  <c r="M18" i="1"/>
  <c r="K18" i="1"/>
  <c r="J18" i="1"/>
  <c r="I18" i="1"/>
  <c r="H18" i="1"/>
  <c r="K17" i="1"/>
  <c r="J17" i="1"/>
  <c r="I17" i="1"/>
  <c r="H17" i="1"/>
  <c r="M16" i="1"/>
  <c r="K16" i="1"/>
  <c r="J16" i="1"/>
  <c r="I16" i="1"/>
  <c r="H16" i="1"/>
  <c r="K15" i="1"/>
  <c r="J15" i="1"/>
  <c r="I15" i="1"/>
  <c r="H15" i="1"/>
  <c r="K14" i="1"/>
  <c r="J14" i="1"/>
  <c r="I14" i="1"/>
  <c r="H14" i="1"/>
  <c r="M13" i="1"/>
  <c r="K13" i="1"/>
  <c r="J13" i="1"/>
  <c r="I13" i="1"/>
  <c r="H13" i="1"/>
  <c r="K12" i="1"/>
  <c r="J12" i="1"/>
  <c r="I12" i="1"/>
  <c r="H12" i="1"/>
  <c r="M11" i="1"/>
  <c r="K11" i="1"/>
  <c r="J11" i="1"/>
  <c r="I11" i="1"/>
  <c r="H11" i="1"/>
  <c r="M10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M5" i="1"/>
  <c r="K5" i="1"/>
  <c r="J5" i="1"/>
  <c r="I5" i="1"/>
  <c r="H5" i="1"/>
</calcChain>
</file>

<file path=xl/sharedStrings.xml><?xml version="1.0" encoding="utf-8"?>
<sst xmlns="http://schemas.openxmlformats.org/spreadsheetml/2006/main" count="21" uniqueCount="17">
  <si>
    <t>Datos Medidos</t>
  </si>
  <si>
    <t>Potencia medida en dBm</t>
  </si>
  <si>
    <t>GTX</t>
  </si>
  <si>
    <t>atenuación Cable</t>
  </si>
  <si>
    <t>Hoja De datos</t>
  </si>
  <si>
    <t>Frecuencia</t>
  </si>
  <si>
    <t>GTX = 0 dB</t>
  </si>
  <si>
    <t>GTX = 5 dB</t>
  </si>
  <si>
    <t>GTX = 10 dB</t>
  </si>
  <si>
    <t>GTX = 15 dB</t>
  </si>
  <si>
    <t>Frecuencia MHz</t>
  </si>
  <si>
    <t>dB/100m</t>
  </si>
  <si>
    <t>Potencia del transmisor en dBm</t>
  </si>
  <si>
    <t xml:space="preserve">Midan la potencia con un cable de longitud corta </t>
  </si>
  <si>
    <t>Atenuador</t>
  </si>
  <si>
    <t>No cambiar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</si>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</sst>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400"/>
            </a:pPr>
            <a:r>
              <a:rPr lang="es-CO" sz="1400"/>
              <a:t>Atenuación</a:t>
            </a:r>
            <a:r>
              <a:rPr lang="es-CO" sz="1400" baseline="0"/>
              <a:t> del cable coaxial vs Frecuencia</a:t>
            </a:r>
            <a:endParaRPr lang="es-CO" sz="1400"/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Hoja1!$H$5:$H$20</c:f>
              <c:numCache>
                <c:formatCode>0.00</c:formatCode>
                <c:ptCount val="16"/>
                <c:pt idx="0">
                  <c:v>-4.6999999999999957</c:v>
                </c:pt>
                <c:pt idx="1">
                  <c:v>-3.3999999999999986</c:v>
                </c:pt>
                <c:pt idx="2">
                  <c:v>-3</c:v>
                </c:pt>
                <c:pt idx="3">
                  <c:v>-3</c:v>
                </c:pt>
                <c:pt idx="4">
                  <c:v>-6.6999999999999957</c:v>
                </c:pt>
                <c:pt idx="5">
                  <c:v>-4.3999999999999986</c:v>
                </c:pt>
                <c:pt idx="6">
                  <c:v>-12.399999999999999</c:v>
                </c:pt>
                <c:pt idx="7">
                  <c:v>-11.399999999999999</c:v>
                </c:pt>
                <c:pt idx="8">
                  <c:v>-14.199999999999996</c:v>
                </c:pt>
                <c:pt idx="9">
                  <c:v>-17</c:v>
                </c:pt>
                <c:pt idx="10">
                  <c:v>-20.100000000000001</c:v>
                </c:pt>
                <c:pt idx="11">
                  <c:v>-23.1</c:v>
                </c:pt>
                <c:pt idx="12">
                  <c:v>-25.4</c:v>
                </c:pt>
                <c:pt idx="13">
                  <c:v>-29.6</c:v>
                </c:pt>
                <c:pt idx="14">
                  <c:v>-31.300000000000004</c:v>
                </c:pt>
                <c:pt idx="15">
                  <c:v>-52.4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E-4C82-80AF-63227AC8B9FE}"/>
            </c:ext>
          </c:extLst>
        </c:ser>
        <c:ser>
          <c:idx val="1"/>
          <c:order val="1"/>
          <c:tx>
            <c:v>GTX = 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Hoja1!$I$5:$I$20</c:f>
              <c:numCache>
                <c:formatCode>0.00</c:formatCode>
                <c:ptCount val="16"/>
                <c:pt idx="0">
                  <c:v>-5</c:v>
                </c:pt>
                <c:pt idx="1">
                  <c:v>-3.3999999999999986</c:v>
                </c:pt>
                <c:pt idx="2">
                  <c:v>-3.1000000000000014</c:v>
                </c:pt>
                <c:pt idx="3">
                  <c:v>-3.3999999999999986</c:v>
                </c:pt>
                <c:pt idx="4">
                  <c:v>-7.2999999999999972</c:v>
                </c:pt>
                <c:pt idx="5">
                  <c:v>-4.3999999999999986</c:v>
                </c:pt>
                <c:pt idx="6">
                  <c:v>-8.6999999999999957</c:v>
                </c:pt>
                <c:pt idx="7">
                  <c:v>-13.299999999999997</c:v>
                </c:pt>
                <c:pt idx="8">
                  <c:v>-14.399999999999999</c:v>
                </c:pt>
                <c:pt idx="9">
                  <c:v>-17.399999999999999</c:v>
                </c:pt>
                <c:pt idx="10">
                  <c:v>-20.299999999999997</c:v>
                </c:pt>
                <c:pt idx="11">
                  <c:v>-23.4</c:v>
                </c:pt>
                <c:pt idx="12">
                  <c:v>-29.799999999999997</c:v>
                </c:pt>
                <c:pt idx="13">
                  <c:v>-29.4</c:v>
                </c:pt>
                <c:pt idx="14">
                  <c:v>-31.699999999999996</c:v>
                </c:pt>
                <c:pt idx="15">
                  <c:v>-53.1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E-4C82-80AF-63227AC8B9FE}"/>
            </c:ext>
          </c:extLst>
        </c:ser>
        <c:ser>
          <c:idx val="2"/>
          <c:order val="2"/>
          <c:tx>
            <c:v>GTX = 10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Hoja1!$J$5:$J$20</c:f>
              <c:numCache>
                <c:formatCode>0.00</c:formatCode>
                <c:ptCount val="16"/>
                <c:pt idx="0">
                  <c:v>-4.7999999999999972</c:v>
                </c:pt>
                <c:pt idx="1">
                  <c:v>-3.7999999999999972</c:v>
                </c:pt>
                <c:pt idx="2">
                  <c:v>-3.5</c:v>
                </c:pt>
                <c:pt idx="3">
                  <c:v>-3.5</c:v>
                </c:pt>
                <c:pt idx="4">
                  <c:v>-7.1000000000000014</c:v>
                </c:pt>
                <c:pt idx="5">
                  <c:v>-13.399999999999999</c:v>
                </c:pt>
                <c:pt idx="6">
                  <c:v>-13</c:v>
                </c:pt>
                <c:pt idx="7">
                  <c:v>-12</c:v>
                </c:pt>
                <c:pt idx="8">
                  <c:v>-14.699999999999996</c:v>
                </c:pt>
                <c:pt idx="9">
                  <c:v>-17.699999999999996</c:v>
                </c:pt>
                <c:pt idx="10">
                  <c:v>-24.5</c:v>
                </c:pt>
                <c:pt idx="11">
                  <c:v>-23.799999999999997</c:v>
                </c:pt>
                <c:pt idx="12">
                  <c:v>-26.299999999999997</c:v>
                </c:pt>
                <c:pt idx="13">
                  <c:v>-33.1</c:v>
                </c:pt>
                <c:pt idx="14">
                  <c:v>-34.4</c:v>
                </c:pt>
                <c:pt idx="15">
                  <c:v>-53.1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3E-4C82-80AF-63227AC8B9FE}"/>
            </c:ext>
          </c:extLst>
        </c:ser>
        <c:ser>
          <c:idx val="3"/>
          <c:order val="3"/>
          <c:tx>
            <c:v>GTX = 15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Hoja1!$K$5:$K$20</c:f>
              <c:numCache>
                <c:formatCode>0.00</c:formatCode>
                <c:ptCount val="16"/>
                <c:pt idx="0">
                  <c:v>-5</c:v>
                </c:pt>
                <c:pt idx="1">
                  <c:v>-6.7999999999999972</c:v>
                </c:pt>
                <c:pt idx="2">
                  <c:v>-3.7999999999999972</c:v>
                </c:pt>
                <c:pt idx="3">
                  <c:v>-3.7999999999999972</c:v>
                </c:pt>
                <c:pt idx="4">
                  <c:v>-4.0999999999999979</c:v>
                </c:pt>
                <c:pt idx="5">
                  <c:v>-4.6999999999999993</c:v>
                </c:pt>
                <c:pt idx="6">
                  <c:v>-9.1999999999999957</c:v>
                </c:pt>
                <c:pt idx="7">
                  <c:v>-12.399999999999999</c:v>
                </c:pt>
                <c:pt idx="8">
                  <c:v>-15</c:v>
                </c:pt>
                <c:pt idx="9">
                  <c:v>-22</c:v>
                </c:pt>
                <c:pt idx="10">
                  <c:v>-24.4</c:v>
                </c:pt>
                <c:pt idx="11">
                  <c:v>-24</c:v>
                </c:pt>
                <c:pt idx="12">
                  <c:v>-26</c:v>
                </c:pt>
                <c:pt idx="13">
                  <c:v>-29.9</c:v>
                </c:pt>
                <c:pt idx="14">
                  <c:v>-32</c:v>
                </c:pt>
                <c:pt idx="15">
                  <c:v>-53.300000000000004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3E-4C82-80AF-63227AC8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335765"/>
        <c:axId val="1177327494"/>
      </c:scatterChart>
      <c:valAx>
        <c:axId val="2011335765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 sz="1000"/>
                  <a:t>Frecuencia MHz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crossAx val="1177327494"/>
        <c:crosses val="autoZero"/>
        <c:crossBetween val="midCat"/>
      </c:valAx>
      <c:valAx>
        <c:axId val="1177327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s-CO" sz="1000"/>
                  <a:t>Atenuación</a:t>
                </a:r>
                <a:r>
                  <a:rPr lang="es-CO" sz="1000" baseline="0"/>
                  <a:t> dB</a:t>
                </a:r>
                <a:endParaRPr lang="es-CO" sz="10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crossAx val="2011335765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sz="8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400"/>
            </a:pPr>
            <a:r>
              <a:rPr lang="es-CO" sz="1400"/>
              <a:t>Potencia de entrada RX vs Frecuencia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-43.8</c:v>
                </c:pt>
                <c:pt idx="1">
                  <c:v>-42.5</c:v>
                </c:pt>
                <c:pt idx="2">
                  <c:v>-42.1</c:v>
                </c:pt>
                <c:pt idx="3">
                  <c:v>-42.1</c:v>
                </c:pt>
                <c:pt idx="4">
                  <c:v>-45.8</c:v>
                </c:pt>
                <c:pt idx="5">
                  <c:v>-43.5</c:v>
                </c:pt>
                <c:pt idx="6">
                  <c:v>-51.5</c:v>
                </c:pt>
                <c:pt idx="7">
                  <c:v>-50.5</c:v>
                </c:pt>
                <c:pt idx="8">
                  <c:v>-53.3</c:v>
                </c:pt>
                <c:pt idx="9">
                  <c:v>-56.1</c:v>
                </c:pt>
                <c:pt idx="10">
                  <c:v>-59.2</c:v>
                </c:pt>
                <c:pt idx="11">
                  <c:v>-62.2</c:v>
                </c:pt>
                <c:pt idx="12">
                  <c:v>-64.5</c:v>
                </c:pt>
                <c:pt idx="13">
                  <c:v>-68.7</c:v>
                </c:pt>
                <c:pt idx="14">
                  <c:v>-70.400000000000006</c:v>
                </c:pt>
                <c:pt idx="15">
                  <c:v>-91.5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C-4492-BCA9-563B51A2C9BE}"/>
            </c:ext>
          </c:extLst>
        </c:ser>
        <c:ser>
          <c:idx val="1"/>
          <c:order val="1"/>
          <c:tx>
            <c:v>GTX = 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-39.1</c:v>
                </c:pt>
                <c:pt idx="1">
                  <c:v>-37.5</c:v>
                </c:pt>
                <c:pt idx="2">
                  <c:v>-37.200000000000003</c:v>
                </c:pt>
                <c:pt idx="3">
                  <c:v>-37.5</c:v>
                </c:pt>
                <c:pt idx="4">
                  <c:v>-41.4</c:v>
                </c:pt>
                <c:pt idx="5">
                  <c:v>-38.5</c:v>
                </c:pt>
                <c:pt idx="6">
                  <c:v>-42.8</c:v>
                </c:pt>
                <c:pt idx="7">
                  <c:v>-47.4</c:v>
                </c:pt>
                <c:pt idx="8">
                  <c:v>-48.5</c:v>
                </c:pt>
                <c:pt idx="9">
                  <c:v>-51.5</c:v>
                </c:pt>
                <c:pt idx="10">
                  <c:v>-54.4</c:v>
                </c:pt>
                <c:pt idx="11">
                  <c:v>-57.5</c:v>
                </c:pt>
                <c:pt idx="12">
                  <c:v>-63.9</c:v>
                </c:pt>
                <c:pt idx="13">
                  <c:v>-63.5</c:v>
                </c:pt>
                <c:pt idx="14">
                  <c:v>-65.8</c:v>
                </c:pt>
                <c:pt idx="15">
                  <c:v>-87.2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C-4492-BCA9-563B51A2C9BE}"/>
            </c:ext>
          </c:extLst>
        </c:ser>
        <c:ser>
          <c:idx val="2"/>
          <c:order val="2"/>
          <c:tx>
            <c:v>GTX = 10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-33.9</c:v>
                </c:pt>
                <c:pt idx="1">
                  <c:v>-32.9</c:v>
                </c:pt>
                <c:pt idx="2">
                  <c:v>-32.6</c:v>
                </c:pt>
                <c:pt idx="3">
                  <c:v>-32.6</c:v>
                </c:pt>
                <c:pt idx="4">
                  <c:v>-36.200000000000003</c:v>
                </c:pt>
                <c:pt idx="5">
                  <c:v>-42.5</c:v>
                </c:pt>
                <c:pt idx="6">
                  <c:v>-42.1</c:v>
                </c:pt>
                <c:pt idx="7">
                  <c:v>-41.1</c:v>
                </c:pt>
                <c:pt idx="8">
                  <c:v>-43.8</c:v>
                </c:pt>
                <c:pt idx="9">
                  <c:v>-46.8</c:v>
                </c:pt>
                <c:pt idx="10">
                  <c:v>-53.6</c:v>
                </c:pt>
                <c:pt idx="11">
                  <c:v>-52.9</c:v>
                </c:pt>
                <c:pt idx="12">
                  <c:v>-55.4</c:v>
                </c:pt>
                <c:pt idx="13">
                  <c:v>-62.2</c:v>
                </c:pt>
                <c:pt idx="14">
                  <c:v>-63.5</c:v>
                </c:pt>
                <c:pt idx="15">
                  <c:v>-82.2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0C-4492-BCA9-563B51A2C9BE}"/>
            </c:ext>
          </c:extLst>
        </c:ser>
        <c:ser>
          <c:idx val="3"/>
          <c:order val="3"/>
          <c:tx>
            <c:v>GTX = 15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-29.1</c:v>
                </c:pt>
                <c:pt idx="1">
                  <c:v>-30.9</c:v>
                </c:pt>
                <c:pt idx="2">
                  <c:v>-27.9</c:v>
                </c:pt>
                <c:pt idx="3">
                  <c:v>-27.9</c:v>
                </c:pt>
                <c:pt idx="4">
                  <c:v>-28.2</c:v>
                </c:pt>
                <c:pt idx="5">
                  <c:v>-28.8</c:v>
                </c:pt>
                <c:pt idx="6">
                  <c:v>-33.299999999999997</c:v>
                </c:pt>
                <c:pt idx="7">
                  <c:v>-36.5</c:v>
                </c:pt>
                <c:pt idx="8">
                  <c:v>-39.1</c:v>
                </c:pt>
                <c:pt idx="9">
                  <c:v>-46.1</c:v>
                </c:pt>
                <c:pt idx="10">
                  <c:v>-48.5</c:v>
                </c:pt>
                <c:pt idx="11">
                  <c:v>-48.1</c:v>
                </c:pt>
                <c:pt idx="12">
                  <c:v>-50.1</c:v>
                </c:pt>
                <c:pt idx="13">
                  <c:v>-54</c:v>
                </c:pt>
                <c:pt idx="14">
                  <c:v>-56.1</c:v>
                </c:pt>
                <c:pt idx="15">
                  <c:v>-77.400000000000006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0C-4492-BCA9-563B51A2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369029"/>
        <c:axId val="232724969"/>
      </c:scatterChart>
      <c:valAx>
        <c:axId val="1370369029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s-CO" sz="1000"/>
                  <a:t>Frecuencia MHz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crossAx val="232724969"/>
        <c:crosses val="autoZero"/>
        <c:crossBetween val="midCat"/>
      </c:valAx>
      <c:valAx>
        <c:axId val="232724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s-CO" sz="1000"/>
                  <a:t>Potencia RX [dBm]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crossAx val="1370369029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sz="8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454480</xdr:colOff>
      <xdr:row>22</xdr:row>
      <xdr:rowOff>160563</xdr:rowOff>
    </xdr:from>
    <xdr:ext cx="5486400" cy="502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23</xdr:row>
      <xdr:rowOff>13608</xdr:rowOff>
    </xdr:from>
    <xdr:ext cx="5486400" cy="5029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20" zoomScale="70" zoomScaleNormal="70" workbookViewId="0">
      <selection activeCell="Q24" sqref="Q24"/>
    </sheetView>
  </sheetViews>
  <sheetFormatPr baseColWidth="10" defaultColWidth="12.59765625" defaultRowHeight="15" customHeight="1" x14ac:dyDescent="0.25"/>
  <cols>
    <col min="1" max="6" width="10.69921875" style="1" customWidth="1"/>
    <col min="7" max="7" width="14" style="1" customWidth="1"/>
    <col min="8" max="8" width="10.69921875" style="1" customWidth="1"/>
    <col min="9" max="11" width="11.69921875" style="1" customWidth="1"/>
    <col min="12" max="12" width="10.69921875" style="1" customWidth="1"/>
    <col min="13" max="13" width="11" style="1" customWidth="1"/>
    <col min="14" max="26" width="8.59765625" style="1" customWidth="1"/>
    <col min="27" max="16384" width="12.59765625" style="1"/>
  </cols>
  <sheetData>
    <row r="1" spans="1:13" ht="13.5" customHeight="1" x14ac:dyDescent="0.25">
      <c r="A1" s="8"/>
      <c r="B1" s="13" t="s">
        <v>0</v>
      </c>
      <c r="C1" s="14"/>
      <c r="D1" s="14"/>
      <c r="E1" s="14"/>
    </row>
    <row r="2" spans="1:13" ht="13.5" customHeight="1" x14ac:dyDescent="0.25">
      <c r="A2" s="7"/>
      <c r="B2" s="15" t="s">
        <v>1</v>
      </c>
      <c r="C2" s="14"/>
      <c r="D2" s="14"/>
      <c r="E2" s="14"/>
      <c r="G2" s="7"/>
      <c r="H2" s="7"/>
      <c r="I2" s="7"/>
      <c r="J2" s="7"/>
      <c r="K2" s="7"/>
    </row>
    <row r="3" spans="1:13" ht="13.5" customHeight="1" x14ac:dyDescent="0.25">
      <c r="A3" s="10" t="s">
        <v>2</v>
      </c>
      <c r="B3" s="11">
        <v>0</v>
      </c>
      <c r="C3" s="12">
        <v>5</v>
      </c>
      <c r="D3" s="9">
        <v>10</v>
      </c>
      <c r="E3" s="9">
        <v>15</v>
      </c>
      <c r="G3" s="13" t="s">
        <v>3</v>
      </c>
      <c r="H3" s="14"/>
      <c r="I3" s="14"/>
      <c r="J3" s="14"/>
      <c r="K3" s="14"/>
      <c r="L3" s="18" t="s">
        <v>4</v>
      </c>
    </row>
    <row r="4" spans="1:13" ht="13.5" customHeight="1" x14ac:dyDescent="0.25">
      <c r="A4" s="9" t="s">
        <v>5</v>
      </c>
      <c r="B4" s="9" t="s">
        <v>6</v>
      </c>
      <c r="C4" s="2" t="s">
        <v>7</v>
      </c>
      <c r="D4" s="2" t="s">
        <v>8</v>
      </c>
      <c r="E4" s="2" t="s">
        <v>9</v>
      </c>
      <c r="G4" s="10" t="s">
        <v>10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11</v>
      </c>
      <c r="M4" s="18" t="s">
        <v>16</v>
      </c>
    </row>
    <row r="5" spans="1:13" ht="13.5" customHeight="1" x14ac:dyDescent="0.25">
      <c r="A5" s="5">
        <v>50</v>
      </c>
      <c r="B5" s="2">
        <v>-43.8</v>
      </c>
      <c r="C5" s="2">
        <v>-39.1</v>
      </c>
      <c r="D5" s="2">
        <v>-33.9</v>
      </c>
      <c r="E5" s="2">
        <v>-29.1</v>
      </c>
      <c r="G5" s="19">
        <v>50</v>
      </c>
      <c r="H5" s="20">
        <f t="shared" ref="H5:H20" si="0">-($B$22+$B$3-$B$23-B5)</f>
        <v>-4.6999999999999957</v>
      </c>
      <c r="I5" s="20">
        <f t="shared" ref="I5:I20" si="1">-($B$22+$C$3-$B$23-C5)</f>
        <v>-5</v>
      </c>
      <c r="J5" s="20">
        <f t="shared" ref="J5:J20" si="2">-($B$22+$D$3-$B$23-D5)</f>
        <v>-4.7999999999999972</v>
      </c>
      <c r="K5" s="20">
        <f t="shared" ref="K5:K20" si="3">-($B$22+$E$3-$B$23-E5)</f>
        <v>-5</v>
      </c>
      <c r="L5" s="18">
        <v>12.2</v>
      </c>
      <c r="M5" s="18">
        <f>L5*38.405/100</f>
        <v>4.6854100000000001</v>
      </c>
    </row>
    <row r="6" spans="1:13" ht="13.5" customHeight="1" x14ac:dyDescent="0.25">
      <c r="A6" s="5">
        <v>60</v>
      </c>
      <c r="B6" s="2">
        <v>-42.5</v>
      </c>
      <c r="C6" s="2">
        <v>-37.5</v>
      </c>
      <c r="D6" s="2">
        <v>-32.9</v>
      </c>
      <c r="E6" s="2">
        <v>-30.9</v>
      </c>
      <c r="G6" s="19">
        <v>60</v>
      </c>
      <c r="H6" s="20">
        <f t="shared" si="0"/>
        <v>-3.3999999999999986</v>
      </c>
      <c r="I6" s="20">
        <f t="shared" si="1"/>
        <v>-3.3999999999999986</v>
      </c>
      <c r="J6" s="20">
        <f t="shared" si="2"/>
        <v>-3.7999999999999972</v>
      </c>
      <c r="K6" s="20">
        <f t="shared" si="3"/>
        <v>-6.7999999999999972</v>
      </c>
      <c r="L6" s="10"/>
      <c r="M6" s="10"/>
    </row>
    <row r="7" spans="1:13" ht="13.5" customHeight="1" x14ac:dyDescent="0.25">
      <c r="A7" s="5">
        <v>70</v>
      </c>
      <c r="B7" s="2">
        <v>-42.1</v>
      </c>
      <c r="C7" s="2">
        <v>-37.200000000000003</v>
      </c>
      <c r="D7" s="2">
        <v>-32.6</v>
      </c>
      <c r="E7" s="2">
        <v>-27.9</v>
      </c>
      <c r="G7" s="19">
        <v>70</v>
      </c>
      <c r="H7" s="20">
        <f t="shared" si="0"/>
        <v>-3</v>
      </c>
      <c r="I7" s="20">
        <f t="shared" si="1"/>
        <v>-3.1000000000000014</v>
      </c>
      <c r="J7" s="20">
        <f t="shared" si="2"/>
        <v>-3.5</v>
      </c>
      <c r="K7" s="20">
        <f t="shared" si="3"/>
        <v>-3.7999999999999972</v>
      </c>
      <c r="L7" s="10"/>
      <c r="M7" s="10"/>
    </row>
    <row r="8" spans="1:13" ht="13.5" customHeight="1" x14ac:dyDescent="0.25">
      <c r="A8" s="5">
        <v>80</v>
      </c>
      <c r="B8" s="2">
        <v>-42.1</v>
      </c>
      <c r="C8" s="2">
        <v>-37.5</v>
      </c>
      <c r="D8" s="2">
        <v>-32.6</v>
      </c>
      <c r="E8" s="2">
        <v>-27.9</v>
      </c>
      <c r="G8" s="19">
        <v>80</v>
      </c>
      <c r="H8" s="20">
        <f t="shared" si="0"/>
        <v>-3</v>
      </c>
      <c r="I8" s="20">
        <f t="shared" si="1"/>
        <v>-3.3999999999999986</v>
      </c>
      <c r="J8" s="20">
        <f t="shared" si="2"/>
        <v>-3.5</v>
      </c>
      <c r="K8" s="20">
        <f t="shared" si="3"/>
        <v>-3.7999999999999972</v>
      </c>
      <c r="L8" s="10"/>
      <c r="M8" s="10"/>
    </row>
    <row r="9" spans="1:13" ht="13.5" customHeight="1" x14ac:dyDescent="0.25">
      <c r="A9" s="5">
        <v>90</v>
      </c>
      <c r="B9" s="2">
        <v>-45.8</v>
      </c>
      <c r="C9" s="2">
        <v>-41.4</v>
      </c>
      <c r="D9" s="2">
        <v>-36.200000000000003</v>
      </c>
      <c r="E9" s="2">
        <v>-28.2</v>
      </c>
      <c r="G9" s="19">
        <v>90</v>
      </c>
      <c r="H9" s="20">
        <f t="shared" si="0"/>
        <v>-6.6999999999999957</v>
      </c>
      <c r="I9" s="20">
        <f t="shared" si="1"/>
        <v>-7.2999999999999972</v>
      </c>
      <c r="J9" s="20">
        <f t="shared" si="2"/>
        <v>-7.1000000000000014</v>
      </c>
      <c r="K9" s="20">
        <f t="shared" si="3"/>
        <v>-4.0999999999999979</v>
      </c>
      <c r="L9" s="10"/>
      <c r="M9" s="10"/>
    </row>
    <row r="10" spans="1:13" ht="13.5" customHeight="1" x14ac:dyDescent="0.25">
      <c r="A10" s="5">
        <v>100</v>
      </c>
      <c r="B10" s="2">
        <v>-43.5</v>
      </c>
      <c r="C10" s="2">
        <v>-38.5</v>
      </c>
      <c r="D10" s="2">
        <v>-42.5</v>
      </c>
      <c r="E10" s="2">
        <v>-28.8</v>
      </c>
      <c r="G10" s="19">
        <v>100</v>
      </c>
      <c r="H10" s="20">
        <f t="shared" si="0"/>
        <v>-4.3999999999999986</v>
      </c>
      <c r="I10" s="20">
        <f t="shared" si="1"/>
        <v>-4.3999999999999986</v>
      </c>
      <c r="J10" s="20">
        <f t="shared" si="2"/>
        <v>-13.399999999999999</v>
      </c>
      <c r="K10" s="20">
        <f t="shared" si="3"/>
        <v>-4.6999999999999993</v>
      </c>
      <c r="L10" s="18">
        <v>17.8</v>
      </c>
      <c r="M10" s="18">
        <f t="shared" ref="M10:M11" si="4">L10*38.405/100</f>
        <v>6.8360900000000004</v>
      </c>
    </row>
    <row r="11" spans="1:13" ht="13.5" customHeight="1" x14ac:dyDescent="0.25">
      <c r="A11" s="5">
        <v>200</v>
      </c>
      <c r="B11" s="2">
        <v>-51.5</v>
      </c>
      <c r="C11" s="2">
        <v>-42.8</v>
      </c>
      <c r="D11" s="2">
        <v>-42.1</v>
      </c>
      <c r="E11" s="2">
        <v>-33.299999999999997</v>
      </c>
      <c r="G11" s="19">
        <v>200</v>
      </c>
      <c r="H11" s="20">
        <f t="shared" si="0"/>
        <v>-12.399999999999999</v>
      </c>
      <c r="I11" s="20">
        <f t="shared" si="1"/>
        <v>-8.6999999999999957</v>
      </c>
      <c r="J11" s="20">
        <f t="shared" si="2"/>
        <v>-13</v>
      </c>
      <c r="K11" s="20">
        <f t="shared" si="3"/>
        <v>-9.1999999999999957</v>
      </c>
      <c r="L11" s="18">
        <v>26.6</v>
      </c>
      <c r="M11" s="18">
        <f t="shared" si="4"/>
        <v>10.215730000000001</v>
      </c>
    </row>
    <row r="12" spans="1:13" ht="13.5" customHeight="1" x14ac:dyDescent="0.25">
      <c r="A12" s="5">
        <v>300</v>
      </c>
      <c r="B12" s="2">
        <v>-50.5</v>
      </c>
      <c r="C12" s="2">
        <v>-47.4</v>
      </c>
      <c r="D12" s="2">
        <v>-41.1</v>
      </c>
      <c r="E12" s="2">
        <v>-36.5</v>
      </c>
      <c r="G12" s="19">
        <v>300</v>
      </c>
      <c r="H12" s="20">
        <f t="shared" si="0"/>
        <v>-11.399999999999999</v>
      </c>
      <c r="I12" s="20">
        <f t="shared" si="1"/>
        <v>-13.299999999999997</v>
      </c>
      <c r="J12" s="20">
        <f t="shared" si="2"/>
        <v>-12</v>
      </c>
      <c r="K12" s="20">
        <f t="shared" si="3"/>
        <v>-12.399999999999999</v>
      </c>
      <c r="L12" s="10"/>
      <c r="M12" s="10"/>
    </row>
    <row r="13" spans="1:13" ht="13.5" customHeight="1" x14ac:dyDescent="0.25">
      <c r="A13" s="5">
        <v>400</v>
      </c>
      <c r="B13" s="2">
        <v>-53.3</v>
      </c>
      <c r="C13" s="2">
        <v>-48.5</v>
      </c>
      <c r="D13" s="2">
        <v>-43.8</v>
      </c>
      <c r="E13" s="2">
        <v>-39.1</v>
      </c>
      <c r="G13" s="19">
        <v>400</v>
      </c>
      <c r="H13" s="20">
        <f t="shared" si="0"/>
        <v>-14.199999999999996</v>
      </c>
      <c r="I13" s="20">
        <f t="shared" si="1"/>
        <v>-14.399999999999999</v>
      </c>
      <c r="J13" s="20">
        <f t="shared" si="2"/>
        <v>-14.699999999999996</v>
      </c>
      <c r="K13" s="20">
        <f t="shared" si="3"/>
        <v>-15</v>
      </c>
      <c r="L13" s="18">
        <v>40.700000000000003</v>
      </c>
      <c r="M13" s="18">
        <f>L13*38.405/100</f>
        <v>15.630835000000001</v>
      </c>
    </row>
    <row r="14" spans="1:13" ht="13.5" customHeight="1" x14ac:dyDescent="0.25">
      <c r="A14" s="5">
        <v>500</v>
      </c>
      <c r="B14" s="2">
        <v>-56.1</v>
      </c>
      <c r="C14" s="2">
        <v>-51.5</v>
      </c>
      <c r="D14" s="2">
        <v>-46.8</v>
      </c>
      <c r="E14" s="2">
        <v>-46.1</v>
      </c>
      <c r="G14" s="19">
        <v>500</v>
      </c>
      <c r="H14" s="20">
        <f t="shared" si="0"/>
        <v>-17</v>
      </c>
      <c r="I14" s="20">
        <f t="shared" si="1"/>
        <v>-17.399999999999999</v>
      </c>
      <c r="J14" s="20">
        <f t="shared" si="2"/>
        <v>-17.699999999999996</v>
      </c>
      <c r="K14" s="20">
        <f t="shared" si="3"/>
        <v>-22</v>
      </c>
      <c r="L14" s="10"/>
      <c r="M14" s="10"/>
    </row>
    <row r="15" spans="1:13" ht="13.5" customHeight="1" x14ac:dyDescent="0.25">
      <c r="A15" s="5">
        <v>600</v>
      </c>
      <c r="B15" s="2">
        <v>-59.2</v>
      </c>
      <c r="C15" s="2">
        <v>-54.4</v>
      </c>
      <c r="D15" s="2">
        <v>-53.6</v>
      </c>
      <c r="E15" s="2">
        <v>-48.5</v>
      </c>
      <c r="G15" s="19">
        <v>600</v>
      </c>
      <c r="H15" s="20">
        <f t="shared" si="0"/>
        <v>-20.100000000000001</v>
      </c>
      <c r="I15" s="20">
        <f t="shared" si="1"/>
        <v>-20.299999999999997</v>
      </c>
      <c r="J15" s="20">
        <f t="shared" si="2"/>
        <v>-24.5</v>
      </c>
      <c r="K15" s="20">
        <f t="shared" si="3"/>
        <v>-24.4</v>
      </c>
      <c r="L15" s="10"/>
      <c r="M15" s="10"/>
    </row>
    <row r="16" spans="1:13" ht="13.5" customHeight="1" x14ac:dyDescent="0.25">
      <c r="A16" s="5">
        <v>700</v>
      </c>
      <c r="B16" s="2">
        <v>-62.2</v>
      </c>
      <c r="C16" s="2">
        <v>-57.5</v>
      </c>
      <c r="D16" s="2">
        <v>-52.9</v>
      </c>
      <c r="E16" s="2">
        <v>-48.1</v>
      </c>
      <c r="G16" s="19">
        <v>700</v>
      </c>
      <c r="H16" s="20">
        <f t="shared" si="0"/>
        <v>-23.1</v>
      </c>
      <c r="I16" s="20">
        <f t="shared" si="1"/>
        <v>-23.4</v>
      </c>
      <c r="J16" s="20">
        <f t="shared" si="2"/>
        <v>-23.799999999999997</v>
      </c>
      <c r="K16" s="20">
        <f t="shared" si="3"/>
        <v>-24</v>
      </c>
      <c r="L16" s="18">
        <v>58.1</v>
      </c>
      <c r="M16" s="18">
        <f>L16*38.405/100</f>
        <v>22.313305</v>
      </c>
    </row>
    <row r="17" spans="1:13" ht="13.5" customHeight="1" x14ac:dyDescent="0.25">
      <c r="A17" s="5">
        <v>800</v>
      </c>
      <c r="B17" s="2">
        <v>-64.5</v>
      </c>
      <c r="C17" s="2">
        <v>-63.9</v>
      </c>
      <c r="D17" s="2">
        <v>-55.4</v>
      </c>
      <c r="E17" s="2">
        <v>-50.1</v>
      </c>
      <c r="G17" s="19">
        <v>800</v>
      </c>
      <c r="H17" s="20">
        <f t="shared" si="0"/>
        <v>-25.4</v>
      </c>
      <c r="I17" s="20">
        <f t="shared" si="1"/>
        <v>-29.799999999999997</v>
      </c>
      <c r="J17" s="20">
        <f t="shared" si="2"/>
        <v>-26.299999999999997</v>
      </c>
      <c r="K17" s="20">
        <f t="shared" si="3"/>
        <v>-26</v>
      </c>
      <c r="L17" s="10"/>
      <c r="M17" s="10"/>
    </row>
    <row r="18" spans="1:13" ht="13.5" customHeight="1" x14ac:dyDescent="0.25">
      <c r="A18" s="5">
        <v>900</v>
      </c>
      <c r="B18" s="2">
        <v>-68.7</v>
      </c>
      <c r="C18" s="2">
        <v>-63.5</v>
      </c>
      <c r="D18" s="2">
        <v>-62.2</v>
      </c>
      <c r="E18" s="2">
        <v>-54</v>
      </c>
      <c r="G18" s="19">
        <v>900</v>
      </c>
      <c r="H18" s="20">
        <f t="shared" si="0"/>
        <v>-29.6</v>
      </c>
      <c r="I18" s="20">
        <f t="shared" si="1"/>
        <v>-29.4</v>
      </c>
      <c r="J18" s="20">
        <f t="shared" si="2"/>
        <v>-33.1</v>
      </c>
      <c r="K18" s="20">
        <f t="shared" si="3"/>
        <v>-29.9</v>
      </c>
      <c r="L18" s="18">
        <v>69.3</v>
      </c>
      <c r="M18" s="18">
        <f t="shared" ref="M18:M19" si="5">L18*38.405/100</f>
        <v>26.614664999999999</v>
      </c>
    </row>
    <row r="19" spans="1:13" ht="13.5" customHeight="1" x14ac:dyDescent="0.25">
      <c r="A19" s="5">
        <v>1000</v>
      </c>
      <c r="B19" s="2">
        <v>-70.400000000000006</v>
      </c>
      <c r="C19" s="2">
        <v>-65.8</v>
      </c>
      <c r="D19" s="2">
        <v>-63.5</v>
      </c>
      <c r="E19" s="2">
        <v>-56.1</v>
      </c>
      <c r="G19" s="19">
        <v>1000</v>
      </c>
      <c r="H19" s="20">
        <f t="shared" si="0"/>
        <v>-31.300000000000004</v>
      </c>
      <c r="I19" s="20">
        <f t="shared" si="1"/>
        <v>-31.699999999999996</v>
      </c>
      <c r="J19" s="20">
        <f t="shared" si="2"/>
        <v>-34.4</v>
      </c>
      <c r="K19" s="20">
        <f t="shared" si="3"/>
        <v>-32</v>
      </c>
      <c r="L19" s="18">
        <v>74.900000000000006</v>
      </c>
      <c r="M19" s="18">
        <f t="shared" si="5"/>
        <v>28.765345000000003</v>
      </c>
    </row>
    <row r="20" spans="1:13" ht="13.5" customHeight="1" x14ac:dyDescent="0.25">
      <c r="A20" s="5">
        <v>1800</v>
      </c>
      <c r="B20" s="2">
        <v>-91.5</v>
      </c>
      <c r="C20" s="16">
        <v>-87.2</v>
      </c>
      <c r="D20" s="2">
        <v>-82.2</v>
      </c>
      <c r="E20" s="2">
        <v>-77.400000000000006</v>
      </c>
      <c r="G20" s="19">
        <v>1800</v>
      </c>
      <c r="H20" s="20">
        <f t="shared" si="0"/>
        <v>-52.4</v>
      </c>
      <c r="I20" s="20">
        <f t="shared" si="1"/>
        <v>-53.1</v>
      </c>
      <c r="J20" s="20">
        <f t="shared" si="2"/>
        <v>-53.1</v>
      </c>
      <c r="K20" s="20">
        <f t="shared" si="3"/>
        <v>-53.300000000000004</v>
      </c>
      <c r="L20" s="10"/>
      <c r="M20" s="10"/>
    </row>
    <row r="21" spans="1:13" ht="13.5" customHeight="1" x14ac:dyDescent="0.25">
      <c r="C21" s="17"/>
    </row>
    <row r="22" spans="1:13" ht="86.25" customHeight="1" x14ac:dyDescent="0.25">
      <c r="A22" s="3" t="s">
        <v>12</v>
      </c>
      <c r="B22" s="4">
        <v>-9.1</v>
      </c>
      <c r="C22" s="6" t="s">
        <v>13</v>
      </c>
    </row>
    <row r="23" spans="1:13" ht="13.5" customHeight="1" x14ac:dyDescent="0.25">
      <c r="A23" s="1" t="s">
        <v>14</v>
      </c>
      <c r="B23" s="1">
        <v>30</v>
      </c>
      <c r="C23" s="1" t="s">
        <v>15</v>
      </c>
    </row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E1"/>
    <mergeCell ref="B2:E2"/>
    <mergeCell ref="G3:K3"/>
  </mergeCells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Brayan M</cp:lastModifiedBy>
  <dcterms:modified xsi:type="dcterms:W3CDTF">2022-11-25T15:16:34Z</dcterms:modified>
</cp:coreProperties>
</file>