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natek\Documents\Moje\Python Data akademie\Data akademie SQL\projekt SQL\"/>
    </mc:Choice>
  </mc:AlternateContent>
  <xr:revisionPtr revIDLastSave="0" documentId="13_ncr:1_{D1637CF1-E2BC-40B3-9AF0-DAE800939D31}" xr6:coauthVersionLast="47" xr6:coauthVersionMax="47" xr10:uidLastSave="{00000000-0000-0000-0000-000000000000}"/>
  <bookViews>
    <workbookView xWindow="-110" yWindow="-110" windowWidth="19420" windowHeight="10420" xr2:uid="{B3A8D6F9-AD2C-49B6-8A60-29C2D26CB7CA}"/>
  </bookViews>
  <sheets>
    <sheet name="Analýza dat" sheetId="1" r:id="rId1"/>
    <sheet name="v_kamil_hnatek_project_sql_payr" sheetId="10" state="hidden" r:id="rId2"/>
    <sheet name="v_kamil_hnatek_project_sql_czec" sheetId="7" state="hidden" r:id="rId3"/>
    <sheet name="Sheet3" sheetId="9" state="hidden" r:id="rId4"/>
    <sheet name="Sheet2" sheetId="2" state="hidden" r:id="rId5"/>
  </sheets>
  <definedNames>
    <definedName name="ExternalData_1" localSheetId="2" hidden="1">v_kamil_hnatek_project_sql_czec!$A$1:$D$13</definedName>
    <definedName name="ExternalData_2" localSheetId="0" hidden="1">'Analýza dat'!$B$88:$F$100</definedName>
    <definedName name="ExternalData_2" localSheetId="1" hidden="1">v_kamil_hnatek_project_sql_payr!$A$1:$E$13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F2" i="10"/>
  <c r="F3" i="10"/>
  <c r="F4" i="10"/>
  <c r="F5" i="10"/>
  <c r="F6" i="10"/>
  <c r="F7" i="10"/>
  <c r="F8" i="10"/>
  <c r="F9" i="10"/>
  <c r="F10" i="10"/>
  <c r="F11" i="10"/>
  <c r="F12" i="10"/>
  <c r="F1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9D51A3-2B7C-4F16-AA99-3B99767A86B5}" keepAlive="1" name="Query - v_kamil_hnatek_project_sql_avg_annual_increase_202411052122" description="Connection to the 'v_kamil_hnatek_project_sql_avg_annual_increase_202411052122' query in the workbook." type="5" refreshedVersion="0" background="1">
    <dbPr connection="Provider=Microsoft.Mashup.OleDb.1;Data Source=$Workbook$;Location=v_kamil_hnatek_project_sql_avg_annual_increase_202411052122;Extended Properties=&quot;&quot;" command="SELECT * FROM [v_kamil_hnatek_project_sql_avg_annual_increase_202411052122]"/>
  </connection>
  <connection id="2" xr16:uid="{F75D017A-AE9E-4C67-AB53-C587E45C5B3D}" keepAlive="1" name="Query - v_kamil_hnatek_project_sql_avg_annual_increase_202411052122 (2)" description="Connection to the 'v_kamil_hnatek_project_sql_avg_annual_increase_202411052122 (2)' query in the workbook." type="5" refreshedVersion="8" background="1" saveData="1">
    <dbPr connection="Provider=Microsoft.Mashup.OleDb.1;Data Source=$Workbook$;Location=&quot;v_kamil_hnatek_project_sql_avg_annual_increase_202411052122 (2)&quot;;Extended Properties=&quot;&quot;" command="SELECT * FROM [v_kamil_hnatek_project_sql_avg_annual_increase_202411052122 (2)]"/>
  </connection>
  <connection id="3" xr16:uid="{FB05324E-8FB5-4256-A6B9-A3C951455A07}" keepAlive="1" name="Query - v_kamil_hnatek_project_sql_czech_republic_gdp_increase_202411052158" description="Connection to the 'v_kamil_hnatek_project_sql_czech_republic_gdp_increase_202411052158' query in the workbook." type="5" refreshedVersion="8" background="1" saveData="1">
    <dbPr connection="Provider=Microsoft.Mashup.OleDb.1;Data Source=$Workbook$;Location=v_kamil_hnatek_project_sql_czech_republic_gdp_increase_202411052158;Extended Properties=&quot;&quot;" command="SELECT * FROM [v_kamil_hnatek_project_sql_czech_republic_gdp_increase_202411052158]"/>
  </connection>
  <connection id="4" xr16:uid="{FFC98A81-0BA2-4799-AB6E-7F8A465B2844}" keepAlive="1" name="Query - v_kamil_hnatek_project_sql_payroll_annual_increase_202411122103" description="Connection to the 'v_kamil_hnatek_project_sql_payroll_annual_increase_202411122103' query in the workbook." type="5" refreshedVersion="8" background="1" saveData="1">
    <dbPr connection="Provider=Microsoft.Mashup.OleDb.1;Data Source=$Workbook$;Location=v_kamil_hnatek_project_sql_payroll_annual_increase_202411122103;Extended Properties=&quot;&quot;" command="SELECT * FROM [v_kamil_hnatek_project_sql_payroll_annual_increase_202411122103]"/>
  </connection>
  <connection id="5" xr16:uid="{136CC945-CE2D-4844-BF65-4EAD7E4C4F61}" keepAlive="1" name="Query - v_kamil_hnatek_project_sql_payroll_annual_increase_202411122103 (2)" description="Connection to the 'v_kamil_hnatek_project_sql_payroll_annual_increase_202411122103 (2)' query in the workbook." type="5" refreshedVersion="8" background="1" saveData="1">
    <dbPr connection="Provider=Microsoft.Mashup.OleDb.1;Data Source=$Workbook$;Location=&quot;v_kamil_hnatek_project_sql_payroll_annual_increase_202411122103 (2)&quot;;Extended Properties=&quot;&quot;" command="SELECT * FROM [v_kamil_hnatek_project_sql_payroll_annual_increase_202411122103 (2)]"/>
  </connection>
  <connection id="6" xr16:uid="{5187EB9E-A69E-4168-BF74-09D6BD9A6E20}" keepAlive="1" name="Query - v_kamil_hnatek_project_sql_total_increase_202411052139" description="Connection to the 'v_kamil_hnatek_project_sql_total_increase_202411052139' query in the workbook." type="5" refreshedVersion="8" background="1" saveData="1">
    <dbPr connection="Provider=Microsoft.Mashup.OleDb.1;Data Source=$Workbook$;Location=v_kamil_hnatek_project_sql_total_increase_202411052139;Extended Properties=&quot;&quot;" command="SELECT * FROM [v_kamil_hnatek_project_sql_total_increase_202411052139]"/>
  </connection>
</connections>
</file>

<file path=xl/sharedStrings.xml><?xml version="1.0" encoding="utf-8"?>
<sst xmlns="http://schemas.openxmlformats.org/spreadsheetml/2006/main" count="336" uniqueCount="194">
  <si>
    <t>year</t>
  </si>
  <si>
    <t>average_payroll_value</t>
  </si>
  <si>
    <t>20753.79</t>
  </si>
  <si>
    <t>22172.75</t>
  </si>
  <si>
    <t>23918.28</t>
  </si>
  <si>
    <t>24674.00</t>
  </si>
  <si>
    <t>25156.19</t>
  </si>
  <si>
    <t>25735.92</t>
  </si>
  <si>
    <t>26516.09</t>
  </si>
  <si>
    <t>26103.25</t>
  </si>
  <si>
    <t>26771.11</t>
  </si>
  <si>
    <t>27442.60</t>
  </si>
  <si>
    <t>28444.15</t>
  </si>
  <si>
    <t>30231.06</t>
  </si>
  <si>
    <t>32535.86</t>
  </si>
  <si>
    <t>Analýza mezd a cen v letech - projekt SQL</t>
  </si>
  <si>
    <t>Souhrnné grafy a otázky</t>
  </si>
  <si>
    <t>Otázka č. 1</t>
  </si>
  <si>
    <t>Rostou v průběhu let mzdy ve všech odvětvích, nebo v některých klesají?</t>
  </si>
  <si>
    <t>Otázka č. 2</t>
  </si>
  <si>
    <t>Kolik je možné si koupit litrů mléka a kilogramů chleba za první a poslední srovnatelné období v dostupných datech cen a mezd?</t>
  </si>
  <si>
    <t>milk_quantity</t>
  </si>
  <si>
    <t>bread_quantity</t>
  </si>
  <si>
    <t>Graf níže uvádí, kolik bylo možné si koupit litrů mléka a chleba za průměrnou mzdu.</t>
  </si>
  <si>
    <t>Otázka č. 3</t>
  </si>
  <si>
    <t>Která kategorie potravin zdražuje nejpomaleji (je u ní nejnižší percentuální meziroční nárůst)?</t>
  </si>
  <si>
    <t>start_year</t>
  </si>
  <si>
    <t>Otázka č. 4</t>
  </si>
  <si>
    <t>Existuje rok, ve kterém byl meziroční nárůst cen potravin výrazně vyšší než růst mezd (větší než 10 %)?</t>
  </si>
  <si>
    <t>Nárůst cen v %</t>
  </si>
  <si>
    <t xml:space="preserve">Z dostupných dat je patrné, že v žádném roce nerostly potraviny o více než 10% oproti mzdám. </t>
  </si>
  <si>
    <t>Má výška HDP vliv na změny ve mzdách a cenách potravin? Neboli, pokud HDP vzroste výrazněji v jednom roce, projeví se to na cenách potravin či mzdách ve stejném nebo násdujícím roce výraznějším růstem?</t>
  </si>
  <si>
    <t>Otázka č. 5</t>
  </si>
  <si>
    <t>annual_GDP_increase_percent</t>
  </si>
  <si>
    <t>annual_payroll_increase_percent</t>
  </si>
  <si>
    <t>annual_price_increase_percent</t>
  </si>
  <si>
    <t>Z analýzy dat a grafu výše je patrné, že pokud dojde k nárůstu HDP (např. roky 2009 a 2014) vždy to vede k nárůstu mezd. Naopak růst cen je drobný a ten nejvíce roste v pokryzových obdobích, kdy působí vyšší mírou inflace.</t>
  </si>
  <si>
    <t>industry_branch_name</t>
  </si>
  <si>
    <t>Administrativní a podpůrné činnosti</t>
  </si>
  <si>
    <t>10100.50</t>
  </si>
  <si>
    <t>23559.25</t>
  </si>
  <si>
    <t>Činnosti v oblasti nemovitostí</t>
  </si>
  <si>
    <t>11955.38</t>
  </si>
  <si>
    <t>28465.88</t>
  </si>
  <si>
    <t>Doprava a skladování</t>
  </si>
  <si>
    <t>13278.50</t>
  </si>
  <si>
    <t>31643.50</t>
  </si>
  <si>
    <t>Informační a komunikační činnosti</t>
  </si>
  <si>
    <t>21829.75</t>
  </si>
  <si>
    <t>61068.50</t>
  </si>
  <si>
    <t>10843.50</t>
  </si>
  <si>
    <t>12262.38</t>
  </si>
  <si>
    <t>12606.50</t>
  </si>
  <si>
    <t>13564.88</t>
  </si>
  <si>
    <t>14431.13</t>
  </si>
  <si>
    <t>15374.75</t>
  </si>
  <si>
    <t>16152.38</t>
  </si>
  <si>
    <t>17188.13</t>
  </si>
  <si>
    <t>18087.63</t>
  </si>
  <si>
    <t>18887.38</t>
  </si>
  <si>
    <t>19222.50</t>
  </si>
  <si>
    <t>19213.63</t>
  </si>
  <si>
    <t>20179.38</t>
  </si>
  <si>
    <t>19901.75</t>
  </si>
  <si>
    <t>20710.38</t>
  </si>
  <si>
    <t>21448.63</t>
  </si>
  <si>
    <t>22861.63</t>
  </si>
  <si>
    <t>24858.88</t>
  </si>
  <si>
    <t>27580.25</t>
  </si>
  <si>
    <t>30241.63</t>
  </si>
  <si>
    <t>30611.38</t>
  </si>
  <si>
    <t>Ostatní činnosti</t>
  </si>
  <si>
    <t>10557.25</t>
  </si>
  <si>
    <t>24366.50</t>
  </si>
  <si>
    <t>Peněžnictví a pojišťovnictví</t>
  </si>
  <si>
    <t>25049.13</t>
  </si>
  <si>
    <t>58475.13</t>
  </si>
  <si>
    <t>15664.00</t>
  </si>
  <si>
    <t>16958.38</t>
  </si>
  <si>
    <t>18920.75</t>
  </si>
  <si>
    <t>20096.75</t>
  </si>
  <si>
    <t>21065.00</t>
  </si>
  <si>
    <t>22732.00</t>
  </si>
  <si>
    <t>23875.38</t>
  </si>
  <si>
    <t>26101.75</t>
  </si>
  <si>
    <t>29441.13</t>
  </si>
  <si>
    <t>31037.63</t>
  </si>
  <si>
    <t>30848.25</t>
  </si>
  <si>
    <t>31423.75</t>
  </si>
  <si>
    <t>31979.00</t>
  </si>
  <si>
    <t>31049.50</t>
  </si>
  <si>
    <t>31822.88</t>
  </si>
  <si>
    <t>32955.13</t>
  </si>
  <si>
    <t>33996.25</t>
  </si>
  <si>
    <t>35929.75</t>
  </si>
  <si>
    <t>38073.88</t>
  </si>
  <si>
    <t>40772.00</t>
  </si>
  <si>
    <t>41023.13</t>
  </si>
  <si>
    <t>Stavebnictví</t>
  </si>
  <si>
    <t>12545.88</t>
  </si>
  <si>
    <t>30563.00</t>
  </si>
  <si>
    <t>Těžba a dobývání</t>
  </si>
  <si>
    <t>16550.63</t>
  </si>
  <si>
    <t>37281.25</t>
  </si>
  <si>
    <t>7400.88</t>
  </si>
  <si>
    <t>8330.00</t>
  </si>
  <si>
    <t>9287.50</t>
  </si>
  <si>
    <t>9645.63</t>
  </si>
  <si>
    <t>9997.88</t>
  </si>
  <si>
    <t>10447.00</t>
  </si>
  <si>
    <t>11390.00</t>
  </si>
  <si>
    <t>12056.00</t>
  </si>
  <si>
    <t>12204.50</t>
  </si>
  <si>
    <t>12058.13</t>
  </si>
  <si>
    <t>12924.88</t>
  </si>
  <si>
    <t>12781.25</t>
  </si>
  <si>
    <t>12981.25</t>
  </si>
  <si>
    <t>13425.00</t>
  </si>
  <si>
    <t>13698.75</t>
  </si>
  <si>
    <t>14519.75</t>
  </si>
  <si>
    <t>15369.63</t>
  </si>
  <si>
    <t>17180.88</t>
  </si>
  <si>
    <t>18769.88</t>
  </si>
  <si>
    <t>20366.75</t>
  </si>
  <si>
    <t>19170.25</t>
  </si>
  <si>
    <t>Velkoobchod a maloobchod; opravy a údržba motorových vozidel</t>
  </si>
  <si>
    <t>12333.75</t>
  </si>
  <si>
    <t>31698.50</t>
  </si>
  <si>
    <t>Veřejná správa a obrana; povinné sociální zabezpečení</t>
  </si>
  <si>
    <t>15269.38</t>
  </si>
  <si>
    <t>40286.25</t>
  </si>
  <si>
    <t>18316.38</t>
  </si>
  <si>
    <t>19756.75</t>
  </si>
  <si>
    <t>21533.38</t>
  </si>
  <si>
    <t>22965.63</t>
  </si>
  <si>
    <t>24551.75</t>
  </si>
  <si>
    <t>26447.50</t>
  </si>
  <si>
    <t>28844.13</t>
  </si>
  <si>
    <t>30906.38</t>
  </si>
  <si>
    <t>35099.00</t>
  </si>
  <si>
    <t>38828.25</t>
  </si>
  <si>
    <t>39567.88</t>
  </si>
  <si>
    <t>40023.13</t>
  </si>
  <si>
    <t>42382.25</t>
  </si>
  <si>
    <t>40530.75</t>
  </si>
  <si>
    <t>41022.50</t>
  </si>
  <si>
    <t>40483.50</t>
  </si>
  <si>
    <t>41193.75</t>
  </si>
  <si>
    <t>43404.38</t>
  </si>
  <si>
    <t>46178.50</t>
  </si>
  <si>
    <t>49208.75</t>
  </si>
  <si>
    <t>52060.25</t>
  </si>
  <si>
    <t>Vzdělávání</t>
  </si>
  <si>
    <t>11724.00</t>
  </si>
  <si>
    <t>35817.00</t>
  </si>
  <si>
    <t>Zásobování vodou; činnosti související s odpady a sanacemi</t>
  </si>
  <si>
    <t>13038.88</t>
  </si>
  <si>
    <t>31191.13</t>
  </si>
  <si>
    <t>Zdravotní a sociální péče</t>
  </si>
  <si>
    <t>11632.25</t>
  </si>
  <si>
    <t>39546.00</t>
  </si>
  <si>
    <t>10309.63</t>
  </si>
  <si>
    <t>28460.00</t>
  </si>
  <si>
    <t>Zpracovatelský průmysl</t>
  </si>
  <si>
    <t>12755.38</t>
  </si>
  <si>
    <t>33797.75</t>
  </si>
  <si>
    <t>Kulturní, zábavní a rekreační činnosti</t>
  </si>
  <si>
    <t>Profesní, vědecké a technické činnosti</t>
  </si>
  <si>
    <t>Ubytování, stravování a pohostinství</t>
  </si>
  <si>
    <t>Výroba a rozvod elektřiny, plynu, tepla a klimatiz. vzduchu</t>
  </si>
  <si>
    <t>Zemědělství, lesnictví, rybářství</t>
  </si>
  <si>
    <t>Dle dostupné analýzy dat z přiloženého SQL VIEW a tabulky výše je patrné, že za sledované období 2000 až 2020 mzdy rostly.</t>
  </si>
  <si>
    <t>Z dostupných dat je patrné, žev krizových obdobích (od roku 2011) došlo k poklesu kupní síly, která začala opět stoupat po roce 2015. V roce 2006 si šlo za průměrnou mzdu koupit 1438 litrů mléka a 1295Kg chleba, v roce 2018 si šlo koupit 1642 litrů mléka a 1343 Kg chleba (cena chleba tak oproti mléku výrazněji rostla).</t>
  </si>
  <si>
    <t>Odvětví</t>
  </si>
  <si>
    <t>Rok</t>
  </si>
  <si>
    <t>Průměrná mzda v CZK</t>
  </si>
  <si>
    <t>48.59</t>
  </si>
  <si>
    <t>51.60</t>
  </si>
  <si>
    <t>48.29</t>
  </si>
  <si>
    <t>49.23</t>
  </si>
  <si>
    <t>50.88</t>
  </si>
  <si>
    <t>54.30</t>
  </si>
  <si>
    <t>57.07</t>
  </si>
  <si>
    <t>57.49</t>
  </si>
  <si>
    <t>57.18</t>
  </si>
  <si>
    <t>56.49</t>
  </si>
  <si>
    <t>61.93</t>
  </si>
  <si>
    <t>63.28</t>
  </si>
  <si>
    <t>Rozdíl</t>
  </si>
  <si>
    <t>Nárůst mezd v %</t>
  </si>
  <si>
    <t>Průměrná mzda</t>
  </si>
  <si>
    <t>Průměrná cena jídla</t>
  </si>
  <si>
    <t>V přiloženém VIEW_1 pro otázku 1 lze vypsat podrobný rozbor všech odvětví pro jednotlivá léta a vidět tak drobné poklesy v některých odvětvích, například v období hospodářské krize, kdy ale pak mzdy do roku 2020 vždy vyrosly.</t>
  </si>
  <si>
    <r>
      <t xml:space="preserve">Z dostupných dat získaných z přiloženého VIEW_3 je patrné, že během sledovaných let došlo dokonce k zlevnění potraviny </t>
    </r>
    <r>
      <rPr>
        <b/>
        <sz val="11"/>
        <color theme="1"/>
        <rFont val="Aptos Narrow"/>
        <family val="2"/>
        <scheme val="minor"/>
      </rPr>
      <t>"Rajská jablka červená kulatá" o 30% v roce 2007</t>
    </r>
    <r>
      <rPr>
        <sz val="11"/>
        <color theme="1"/>
        <rFont val="Aptos Narrow"/>
        <family val="2"/>
        <charset val="238"/>
        <scheme val="minor"/>
      </rPr>
      <t xml:space="preserve">, pokud bychom vyloženě hledali potravinu s nejnižším meziročním růstem, bude to </t>
    </r>
    <r>
      <rPr>
        <b/>
        <sz val="11"/>
        <color theme="1"/>
        <rFont val="Aptos Narrow"/>
        <family val="2"/>
        <scheme val="minor"/>
      </rPr>
      <t>"Rostlinný roztíratelný tuk" s růstem 0.1% v roce 2009</t>
    </r>
    <r>
      <rPr>
        <sz val="11"/>
        <color theme="1"/>
        <rFont val="Aptos Narrow"/>
        <family val="2"/>
        <charset val="238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</si>
</sst>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8"/>
      <color theme="0"/>
      <name val="Aptos Narrow"/>
      <family val="2"/>
      <scheme val="minor"/>
    </font>
    <font>
      <b/>
      <sz val="14"/>
      <color theme="2" tint="-0.749992370372631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1" fillId="3" borderId="0" xfId="0" applyFont="1" applyFill="1"/>
    <xf numFmtId="0" fontId="3" fillId="2" borderId="1" xfId="0" applyFont="1" applyFill="1" applyBorder="1"/>
    <xf numFmtId="2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Kupní síla na mléko a chleba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Litrů mléka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Sheet2!$A$28:$A$29</c:f>
              <c:numCache>
                <c:formatCode>General</c:formatCode>
                <c:ptCount val="2"/>
                <c:pt idx="0">
                  <c:v>2006</c:v>
                </c:pt>
                <c:pt idx="1">
                  <c:v>2018</c:v>
                </c:pt>
              </c:numCache>
            </c:numRef>
          </c:cat>
          <c:val>
            <c:numRef>
              <c:f>Sheet2!$C$28:$C$29</c:f>
              <c:numCache>
                <c:formatCode>#,##0</c:formatCode>
                <c:ptCount val="2"/>
                <c:pt idx="0">
                  <c:v>1437.6</c:v>
                </c:pt>
                <c:pt idx="1">
                  <c:v>1642.3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E-4660-A82E-3476569C6ED6}"/>
            </c:ext>
          </c:extLst>
        </c:ser>
        <c:ser>
          <c:idx val="1"/>
          <c:order val="1"/>
          <c:tx>
            <c:v>Kg chleba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Sheet2!$A$28:$A$29</c:f>
              <c:numCache>
                <c:formatCode>General</c:formatCode>
                <c:ptCount val="2"/>
                <c:pt idx="0">
                  <c:v>2006</c:v>
                </c:pt>
                <c:pt idx="1">
                  <c:v>2018</c:v>
                </c:pt>
              </c:numCache>
            </c:numRef>
          </c:cat>
          <c:val>
            <c:numRef>
              <c:f>Sheet2!$D$28:$D$29</c:f>
              <c:numCache>
                <c:formatCode>#,##0</c:formatCode>
                <c:ptCount val="2"/>
                <c:pt idx="0">
                  <c:v>1294.5</c:v>
                </c:pt>
                <c:pt idx="1">
                  <c:v>1342.9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E-4660-A82E-3476569C6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387279"/>
        <c:axId val="2000387759"/>
      </c:barChart>
      <c:catAx>
        <c:axId val="20003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7759"/>
        <c:crosses val="autoZero"/>
        <c:auto val="1"/>
        <c:lblAlgn val="ctr"/>
        <c:lblOffset val="100"/>
        <c:noMultiLvlLbl val="0"/>
      </c:catAx>
      <c:valAx>
        <c:axId val="20003877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003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Růst</a:t>
            </a:r>
            <a:r>
              <a:rPr lang="cs-CZ" baseline="0"/>
              <a:t> HDP, platů a cen v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Růst HDP v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v_kamil_hnatek_project_sql_czec!$B$2:$B$13</c15:sqref>
                  </c15:fullRef>
                </c:ext>
              </c:extLst>
              <c:f>v_kamil_hnatek_project_sql_czec!$B$3:$B$13</c:f>
              <c:numCache>
                <c:formatCode>General</c:formatCode>
                <c:ptCount val="11"/>
                <c:pt idx="0">
                  <c:v>2.69</c:v>
                </c:pt>
                <c:pt idx="1">
                  <c:v>-4.66</c:v>
                </c:pt>
                <c:pt idx="2">
                  <c:v>2.4300000000000002</c:v>
                </c:pt>
                <c:pt idx="3">
                  <c:v>1.76</c:v>
                </c:pt>
                <c:pt idx="4">
                  <c:v>-0.79</c:v>
                </c:pt>
                <c:pt idx="5">
                  <c:v>-0.05</c:v>
                </c:pt>
                <c:pt idx="6">
                  <c:v>2.2599999999999998</c:v>
                </c:pt>
                <c:pt idx="7">
                  <c:v>5.39</c:v>
                </c:pt>
                <c:pt idx="8">
                  <c:v>2.54</c:v>
                </c:pt>
                <c:pt idx="9">
                  <c:v>5.17</c:v>
                </c:pt>
                <c:pt idx="1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E-47BA-BE2B-27E111B71E81}"/>
            </c:ext>
          </c:extLst>
        </c:ser>
        <c:ser>
          <c:idx val="1"/>
          <c:order val="1"/>
          <c:tx>
            <c:v>Růst mezd v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v_kamil_hnatek_project_sql_czec!$C$2:$C$13</c15:sqref>
                  </c15:fullRef>
                </c:ext>
              </c:extLst>
              <c:f>v_kamil_hnatek_project_sql_czec!$C$3:$C$13</c:f>
              <c:numCache>
                <c:formatCode>General</c:formatCode>
                <c:ptCount val="11"/>
                <c:pt idx="0">
                  <c:v>7.87</c:v>
                </c:pt>
                <c:pt idx="1">
                  <c:v>3.16</c:v>
                </c:pt>
                <c:pt idx="2">
                  <c:v>1.95</c:v>
                </c:pt>
                <c:pt idx="3">
                  <c:v>2.2999999999999998</c:v>
                </c:pt>
                <c:pt idx="4">
                  <c:v>3.03</c:v>
                </c:pt>
                <c:pt idx="5">
                  <c:v>-1.56</c:v>
                </c:pt>
                <c:pt idx="6">
                  <c:v>2.56</c:v>
                </c:pt>
                <c:pt idx="7">
                  <c:v>2.5099999999999998</c:v>
                </c:pt>
                <c:pt idx="8">
                  <c:v>3.65</c:v>
                </c:pt>
                <c:pt idx="9">
                  <c:v>6.28</c:v>
                </c:pt>
                <c:pt idx="10">
                  <c:v>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E-47BA-BE2B-27E111B71E81}"/>
            </c:ext>
          </c:extLst>
        </c:ser>
        <c:ser>
          <c:idx val="2"/>
          <c:order val="2"/>
          <c:tx>
            <c:v>Růst cen v 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v_kamil_hnatek_project_sql_czec!$D$2:$D$13</c15:sqref>
                  </c15:fullRef>
                </c:ext>
              </c:extLst>
              <c:f>v_kamil_hnatek_project_sql_czec!$D$3:$D$13</c:f>
              <c:numCache>
                <c:formatCode>General</c:formatCode>
                <c:ptCount val="11"/>
                <c:pt idx="0">
                  <c:v>6.18</c:v>
                </c:pt>
                <c:pt idx="1">
                  <c:v>-6.41</c:v>
                </c:pt>
                <c:pt idx="2">
                  <c:v>1.95</c:v>
                </c:pt>
                <c:pt idx="3">
                  <c:v>3.35</c:v>
                </c:pt>
                <c:pt idx="4">
                  <c:v>6.73</c:v>
                </c:pt>
                <c:pt idx="5">
                  <c:v>5.0999999999999996</c:v>
                </c:pt>
                <c:pt idx="6">
                  <c:v>0.74</c:v>
                </c:pt>
                <c:pt idx="7">
                  <c:v>-0.55000000000000004</c:v>
                </c:pt>
                <c:pt idx="8">
                  <c:v>-1.19</c:v>
                </c:pt>
                <c:pt idx="9">
                  <c:v>9.6300000000000008</c:v>
                </c:pt>
                <c:pt idx="1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E-47BA-BE2B-27E111B7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81663"/>
        <c:axId val="2059483583"/>
      </c:lineChart>
      <c:catAx>
        <c:axId val="20594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3583"/>
        <c:crosses val="autoZero"/>
        <c:auto val="1"/>
        <c:lblAlgn val="ctr"/>
        <c:lblOffset val="100"/>
        <c:noMultiLvlLbl val="0"/>
      </c:catAx>
      <c:valAx>
        <c:axId val="205948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Růst</a:t>
            </a:r>
            <a:r>
              <a:rPr lang="cs-CZ" baseline="0"/>
              <a:t> HDP, platů a cen v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v_kamil_hnatek_project_sql_czec!$B$2:$B$13</c15:sqref>
                  </c15:fullRef>
                </c:ext>
              </c:extLst>
              <c:f>v_kamil_hnatek_project_sql_czec!$B$3:$B$13</c:f>
              <c:numCache>
                <c:formatCode>General</c:formatCode>
                <c:ptCount val="11"/>
                <c:pt idx="0">
                  <c:v>2.69</c:v>
                </c:pt>
                <c:pt idx="1">
                  <c:v>-4.66</c:v>
                </c:pt>
                <c:pt idx="2">
                  <c:v>2.4300000000000002</c:v>
                </c:pt>
                <c:pt idx="3">
                  <c:v>1.76</c:v>
                </c:pt>
                <c:pt idx="4">
                  <c:v>-0.79</c:v>
                </c:pt>
                <c:pt idx="5">
                  <c:v>-0.05</c:v>
                </c:pt>
                <c:pt idx="6">
                  <c:v>2.2599999999999998</c:v>
                </c:pt>
                <c:pt idx="7">
                  <c:v>5.39</c:v>
                </c:pt>
                <c:pt idx="8">
                  <c:v>2.54</c:v>
                </c:pt>
                <c:pt idx="9">
                  <c:v>5.17</c:v>
                </c:pt>
                <c:pt idx="1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7-4DD2-BEAB-8AD93AC672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v_kamil_hnatek_project_sql_czec!$C$2:$C$13</c15:sqref>
                  </c15:fullRef>
                </c:ext>
              </c:extLst>
              <c:f>v_kamil_hnatek_project_sql_czec!$C$3:$C$13</c:f>
              <c:numCache>
                <c:formatCode>General</c:formatCode>
                <c:ptCount val="11"/>
                <c:pt idx="0">
                  <c:v>7.87</c:v>
                </c:pt>
                <c:pt idx="1">
                  <c:v>3.16</c:v>
                </c:pt>
                <c:pt idx="2">
                  <c:v>1.95</c:v>
                </c:pt>
                <c:pt idx="3">
                  <c:v>2.2999999999999998</c:v>
                </c:pt>
                <c:pt idx="4">
                  <c:v>3.03</c:v>
                </c:pt>
                <c:pt idx="5">
                  <c:v>-1.56</c:v>
                </c:pt>
                <c:pt idx="6">
                  <c:v>2.56</c:v>
                </c:pt>
                <c:pt idx="7">
                  <c:v>2.5099999999999998</c:v>
                </c:pt>
                <c:pt idx="8">
                  <c:v>3.65</c:v>
                </c:pt>
                <c:pt idx="9">
                  <c:v>6.28</c:v>
                </c:pt>
                <c:pt idx="10">
                  <c:v>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7-4DD2-BEAB-8AD93AC672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v_kamil_hnatek_project_sql_czec!$D$2:$D$13</c15:sqref>
                  </c15:fullRef>
                </c:ext>
              </c:extLst>
              <c:f>v_kamil_hnatek_project_sql_czec!$D$3:$D$13</c:f>
              <c:numCache>
                <c:formatCode>General</c:formatCode>
                <c:ptCount val="11"/>
                <c:pt idx="0">
                  <c:v>6.18</c:v>
                </c:pt>
                <c:pt idx="1">
                  <c:v>-6.41</c:v>
                </c:pt>
                <c:pt idx="2">
                  <c:v>1.95</c:v>
                </c:pt>
                <c:pt idx="3">
                  <c:v>3.35</c:v>
                </c:pt>
                <c:pt idx="4">
                  <c:v>6.73</c:v>
                </c:pt>
                <c:pt idx="5">
                  <c:v>5.0999999999999996</c:v>
                </c:pt>
                <c:pt idx="6">
                  <c:v>0.74</c:v>
                </c:pt>
                <c:pt idx="7">
                  <c:v>-0.55000000000000004</c:v>
                </c:pt>
                <c:pt idx="8">
                  <c:v>-1.19</c:v>
                </c:pt>
                <c:pt idx="9">
                  <c:v>9.6300000000000008</c:v>
                </c:pt>
                <c:pt idx="1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7-4DD2-BEAB-8AD93AC6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81663"/>
        <c:axId val="2059483583"/>
      </c:lineChart>
      <c:catAx>
        <c:axId val="20594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3583"/>
        <c:crosses val="autoZero"/>
        <c:auto val="1"/>
        <c:lblAlgn val="ctr"/>
        <c:lblOffset val="100"/>
        <c:noMultiLvlLbl val="0"/>
      </c:catAx>
      <c:valAx>
        <c:axId val="205948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cs-CZ"/>
              <a:t>růměrná mzda v letech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Sheet2!$B$2:$B$23</c15:sqref>
                  </c15:fullRef>
                </c:ext>
              </c:extLst>
              <c:f>Sheet2!$B$3:$B$23</c:f>
              <c:numCache>
                <c:formatCode>#,##0</c:formatCode>
                <c:ptCount val="21"/>
                <c:pt idx="0">
                  <c:v>15084.97</c:v>
                </c:pt>
                <c:pt idx="1">
                  <c:v>16336.42</c:v>
                </c:pt>
                <c:pt idx="2">
                  <c:v>17328.95</c:v>
                </c:pt>
                <c:pt idx="3">
                  <c:v>18418.46</c:v>
                </c:pt>
                <c:pt idx="4">
                  <c:v>19450.64</c:v>
                </c:pt>
                <c:pt idx="5">
                  <c:v>20753.79</c:v>
                </c:pt>
                <c:pt idx="6">
                  <c:v>22172.75</c:v>
                </c:pt>
                <c:pt idx="7">
                  <c:v>23918.28</c:v>
                </c:pt>
                <c:pt idx="8">
                  <c:v>24674</c:v>
                </c:pt>
                <c:pt idx="9">
                  <c:v>25156.19</c:v>
                </c:pt>
                <c:pt idx="10">
                  <c:v>25735.919999999998</c:v>
                </c:pt>
                <c:pt idx="11">
                  <c:v>26516.09</c:v>
                </c:pt>
                <c:pt idx="12">
                  <c:v>26103.25</c:v>
                </c:pt>
                <c:pt idx="13">
                  <c:v>26771.11</c:v>
                </c:pt>
                <c:pt idx="14">
                  <c:v>27442.6</c:v>
                </c:pt>
                <c:pt idx="15">
                  <c:v>28444.15</c:v>
                </c:pt>
                <c:pt idx="16">
                  <c:v>30231.06</c:v>
                </c:pt>
                <c:pt idx="17">
                  <c:v>32535.86</c:v>
                </c:pt>
                <c:pt idx="18">
                  <c:v>34937.410000000003</c:v>
                </c:pt>
                <c:pt idx="19">
                  <c:v>35741.300000000003</c:v>
                </c:pt>
                <c:pt idx="20">
                  <c:v>36858.58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9-461E-B53E-AFDB1AD8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677823"/>
        <c:axId val="1809675903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ullRef>
                          <c15:sqref>Sheet2!$A$2:$A$23</c15:sqref>
                        </c15:fullRef>
                        <c15:formulaRef>
                          <c15:sqref>Sheet2!$A$3:$A$23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C9-461E-B53E-AFDB1AD85530}"/>
                  </c:ext>
                </c:extLst>
              </c15:ser>
            </c15:filteredAreaSeries>
          </c:ext>
        </c:extLst>
      </c:areaChart>
      <c:catAx>
        <c:axId val="180967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5903"/>
        <c:crosses val="autoZero"/>
        <c:auto val="1"/>
        <c:lblAlgn val="ctr"/>
        <c:lblOffset val="100"/>
        <c:tickMarkSkip val="1"/>
        <c:noMultiLvlLbl val="0"/>
      </c:catAx>
      <c:valAx>
        <c:axId val="18096759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Kupní síla na mléko a chleba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Litrů mléka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Sheet2!$A$28:$A$29</c:f>
              <c:numCache>
                <c:formatCode>General</c:formatCode>
                <c:ptCount val="2"/>
                <c:pt idx="0">
                  <c:v>2006</c:v>
                </c:pt>
                <c:pt idx="1">
                  <c:v>2018</c:v>
                </c:pt>
              </c:numCache>
            </c:numRef>
          </c:cat>
          <c:val>
            <c:numRef>
              <c:f>Sheet2!$C$28:$C$29</c:f>
              <c:numCache>
                <c:formatCode>#,##0</c:formatCode>
                <c:ptCount val="2"/>
                <c:pt idx="0">
                  <c:v>1437.6</c:v>
                </c:pt>
                <c:pt idx="1">
                  <c:v>1642.3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9-404F-8738-DAD6BF55236A}"/>
            </c:ext>
          </c:extLst>
        </c:ser>
        <c:ser>
          <c:idx val="1"/>
          <c:order val="1"/>
          <c:tx>
            <c:v>Kg chleba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Sheet2!$A$28:$A$29</c:f>
              <c:numCache>
                <c:formatCode>General</c:formatCode>
                <c:ptCount val="2"/>
                <c:pt idx="0">
                  <c:v>2006</c:v>
                </c:pt>
                <c:pt idx="1">
                  <c:v>2018</c:v>
                </c:pt>
              </c:numCache>
            </c:numRef>
          </c:cat>
          <c:val>
            <c:numRef>
              <c:f>Sheet2!$D$28:$D$29</c:f>
              <c:numCache>
                <c:formatCode>#,##0</c:formatCode>
                <c:ptCount val="2"/>
                <c:pt idx="0">
                  <c:v>1294.5</c:v>
                </c:pt>
                <c:pt idx="1">
                  <c:v>1342.9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9-404F-8738-DAD6BF552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387279"/>
        <c:axId val="2000387759"/>
      </c:barChart>
      <c:catAx>
        <c:axId val="20003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7759"/>
        <c:crosses val="autoZero"/>
        <c:auto val="1"/>
        <c:lblAlgn val="ctr"/>
        <c:lblOffset val="100"/>
        <c:noMultiLvlLbl val="0"/>
      </c:catAx>
      <c:valAx>
        <c:axId val="20003877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003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0</xdr:rowOff>
    </xdr:from>
    <xdr:to>
      <xdr:col>5</xdr:col>
      <xdr:colOff>139700</xdr:colOff>
      <xdr:row>73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E347-F1FD-4FBF-AA9B-2526A9CD1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6</xdr:col>
      <xdr:colOff>307228</xdr:colOff>
      <xdr:row>121</xdr:row>
      <xdr:rowOff>169769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FD2558-0F57-4612-848C-2F3625C39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17</xdr:row>
      <xdr:rowOff>141287</xdr:rowOff>
    </xdr:from>
    <xdr:to>
      <xdr:col>2</xdr:col>
      <xdr:colOff>1520825</xdr:colOff>
      <xdr:row>32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947E2-DEE0-CD53-18FD-F73C6760E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400816</xdr:colOff>
      <xdr:row>1</xdr:row>
      <xdr:rowOff>178785</xdr:rowOff>
    </xdr:from>
    <xdr:to>
      <xdr:col>10</xdr:col>
      <xdr:colOff>91856</xdr:colOff>
      <xdr:row>16</xdr:row>
      <xdr:rowOff>163019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551DC-20B1-BED7-B092-975A53FCC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24</xdr:row>
      <xdr:rowOff>146050</xdr:rowOff>
    </xdr:from>
    <xdr:to>
      <xdr:col>12</xdr:col>
      <xdr:colOff>238125</xdr:colOff>
      <xdr:row>40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2B5F4-FB66-B177-6A4A-6FC589AC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8852409-14EE-42BB-BF70-203A199B05B9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start_year" tableColumnId="1"/>
      <queryTableField id="3" name="average_payroll_value" tableColumnId="3"/>
      <queryTableField id="5" name="average_food_price" tableColumnId="5"/>
      <queryTableField id="2" name="annual_payroll_increase_percent" tableColumnId="2"/>
      <queryTableField id="4" name="annual_price_increase_percent" tableColumnId="4"/>
      <queryTableField id="8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10B444E-AB6C-439A-8E72-5599905B5D3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start_year" tableColumnId="1"/>
      <queryTableField id="3" name="average_payroll_value" tableColumnId="3"/>
      <queryTableField id="5" name="average_food_price" tableColumnId="5"/>
      <queryTableField id="2" name="annual_payroll_increase_percent" tableColumnId="2"/>
      <queryTableField id="4" name="annual_price_increase_percent" tableColumnId="4"/>
      <queryTableField id="8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DC35A07-FEFD-4C2F-8CF6-857CBA6AD86A}" autoFormatId="16" applyNumberFormats="0" applyBorderFormats="0" applyFontFormats="0" applyPatternFormats="0" applyAlignmentFormats="0" applyWidthHeightFormats="0">
  <queryTableRefresh nextId="8">
    <queryTableFields count="4">
      <queryTableField id="1" name="start_year" tableColumnId="1"/>
      <queryTableField id="5" name="annual_GDP_increase_percent" tableColumnId="5"/>
      <queryTableField id="6" name="annual_payroll_increase_percent" tableColumnId="6"/>
      <queryTableField id="7" name="annual_price_increase_percent" tableColumnId="7"/>
    </queryTableFields>
    <queryTableDeletedFields count="3">
      <deletedField name="start_GDP"/>
      <deletedField name="end_GDP"/>
      <deletedField name="end_year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EF8E1AD-1902-44CA-9952-A2BDE1A94057}" name="Table413" displayName="Table413" ref="B13:D51" totalsRowShown="0">
  <autoFilter ref="B13:D51" xr:uid="{7EF8E1AD-1902-44CA-9952-A2BDE1A94057}">
    <filterColumn colId="0" hiddenButton="1"/>
    <filterColumn colId="1" hiddenButton="1"/>
    <filterColumn colId="2" hiddenButton="1"/>
  </autoFilter>
  <tableColumns count="3">
    <tableColumn id="1" xr3:uid="{8304A265-18BD-41D0-87D1-FB2FF5DAAB8D}" name="Odvětví"/>
    <tableColumn id="2" xr3:uid="{10B015B5-02C7-4461-9EE5-EA0AA55DAF5C}" name="Rok"/>
    <tableColumn id="3" xr3:uid="{50858ECE-0760-4AB6-A62D-9F6840D9A321}" name="Průměrná mzda v CZK" dataDxfId="17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860A78-2A90-4066-98AA-4482198881C3}" name="v_kamil_hnatek_project_sql_payroll_annual_increase_20241112210315" displayName="v_kamil_hnatek_project_sql_payroll_annual_increase_20241112210315" ref="B88:G100" tableType="queryTable" totalsRowShown="0">
  <autoFilter ref="B88:G100" xr:uid="{03860A78-2A90-4066-98AA-4482198881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749E68A-CA49-4910-B76D-40D65DCE1A7B}" uniqueName="1" name="Rok" queryTableFieldId="1" dataDxfId="16"/>
    <tableColumn id="3" xr3:uid="{F2547254-41E9-4304-AA98-5499A3015C41}" uniqueName="3" name="Průměrná mzda" queryTableFieldId="3" dataDxfId="15"/>
    <tableColumn id="5" xr3:uid="{80F7695B-9949-4043-98D8-49F929C266A2}" uniqueName="5" name="Průměrná cena jídla" queryTableFieldId="5" dataDxfId="14"/>
    <tableColumn id="2" xr3:uid="{DE286CB4-0D9C-426B-9366-A2FBF12981AD}" uniqueName="2" name="Nárůst mezd v %" queryTableFieldId="2" dataDxfId="13"/>
    <tableColumn id="4" xr3:uid="{0A478EFE-D856-40A4-A2DF-81C0215E97E1}" uniqueName="4" name="Nárůst cen v %" queryTableFieldId="4" dataDxfId="12"/>
    <tableColumn id="6" xr3:uid="{30FADC57-3637-4897-97DB-16828B2D1F0D}" uniqueName="6" name="Rozdíl" queryTableFieldId="8" dataDxfId="11">
      <calculatedColumnFormula>v_kamil_hnatek_project_sql_payroll_annual_increase_20241112210315[[#This Row],[Nárůst cen v %]]-v_kamil_hnatek_project_sql_payroll_annual_increase_20241112210315[[#This Row],[Nárůst mezd v %]]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9C5A85-C02A-4FBD-9728-7EBE47F782C3}" name="v_kamil_hnatek_project_sql_payroll_annual_increase_202411122103" displayName="v_kamil_hnatek_project_sql_payroll_annual_increase_202411122103" ref="A1:F13" tableType="queryTable" totalsRowShown="0">
  <autoFilter ref="A1:F13" xr:uid="{759C5A85-C02A-4FBD-9728-7EBE47F782C3}"/>
  <tableColumns count="6">
    <tableColumn id="1" xr3:uid="{29C3476F-3EAF-4F3E-8FC6-CDEF401487BD}" uniqueName="1" name="Rok" queryTableFieldId="1"/>
    <tableColumn id="3" xr3:uid="{A9B7381A-85E9-4670-884F-1187BB262ADF}" uniqueName="3" name="Průměrná mzda" queryTableFieldId="3" dataDxfId="10"/>
    <tableColumn id="5" xr3:uid="{AC038DEB-00B7-4396-BEC5-AB86EAC0A2B6}" uniqueName="5" name="Průměrná cena jídla" queryTableFieldId="5" dataDxfId="9"/>
    <tableColumn id="2" xr3:uid="{11D8B11A-8C0C-4075-A1C1-873C72F30412}" uniqueName="2" name="Nárůst mezd v %" queryTableFieldId="2" dataDxfId="8"/>
    <tableColumn id="4" xr3:uid="{8A0FC39C-1A14-4A75-982D-DA2484EA2A96}" uniqueName="4" name="Nárůst cen v %" queryTableFieldId="4" dataDxfId="7"/>
    <tableColumn id="6" xr3:uid="{EA22B2B0-1B4B-4F1D-A3D9-7EF938DB24CA}" uniqueName="6" name="Rozdíl" queryTableFieldId="8" dataDxfId="6">
      <calculatedColumnFormula>v_kamil_hnatek_project_sql_payroll_annual_increase_202411122103[[#This Row],[Nárůst cen v %]]-v_kamil_hnatek_project_sql_payroll_annual_increase_202411122103[[#This Row],[Nárůst mezd v %]]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F90F13-9629-43C4-B6E1-EADE2D19B9CE}" name="v_kamil_hnatek_project_sql_czech_republic_gdp_increase_202411052158" displayName="v_kamil_hnatek_project_sql_czech_republic_gdp_increase_202411052158" ref="A1:D13" tableType="queryTable" totalsRowShown="0">
  <autoFilter ref="A1:D13" xr:uid="{7CF90F13-9629-43C4-B6E1-EADE2D19B9CE}"/>
  <tableColumns count="4">
    <tableColumn id="1" xr3:uid="{8964F626-340C-4A5B-B628-5743EF71D9AF}" uniqueName="1" name="start_year" queryTableFieldId="1"/>
    <tableColumn id="5" xr3:uid="{78B5CE87-25D0-487D-9782-135DEA31BC12}" uniqueName="5" name="annual_GDP_increase_percent" queryTableFieldId="5" dataDxfId="5"/>
    <tableColumn id="6" xr3:uid="{FAB0AF59-5558-4361-9FD0-003AD2908CD7}" uniqueName="6" name="annual_payroll_increase_percent" queryTableFieldId="6" dataDxfId="4"/>
    <tableColumn id="7" xr3:uid="{E5A490C4-2927-49CE-94AB-2B8B95FCC5BB}" uniqueName="7" name="annual_price_increase_percent" queryTableFieldId="7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47A32-4D84-4928-8A1C-DD1F34646C1F}" name="Table3" displayName="Table3" ref="A37:C436" totalsRowShown="0">
  <autoFilter ref="A37:C436" xr:uid="{E2447A32-4D84-4928-8A1C-DD1F34646C1F}"/>
  <tableColumns count="3">
    <tableColumn id="1" xr3:uid="{76A4861D-D90F-4F4C-B5C3-618FC0FFDE40}" name="industry_branch_name"/>
    <tableColumn id="2" xr3:uid="{645228D3-8059-4ACD-B948-8EFF23E3AE01}" name="year"/>
    <tableColumn id="3" xr3:uid="{0DD3EC32-5CCB-4973-BF04-680EB74CDB9B}" name="average_payroll_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332676-3C26-4D6E-902B-3DCDB5C8E8D7}" name="Table4" displayName="Table4" ref="A1:C39" totalsRowShown="0">
  <autoFilter ref="A1:C39" xr:uid="{2E332676-3C26-4D6E-902B-3DCDB5C8E8D7}"/>
  <tableColumns count="3">
    <tableColumn id="1" xr3:uid="{AE04348F-A125-47D9-8363-8108D7EBFD6A}" name="industry_branch_name"/>
    <tableColumn id="2" xr3:uid="{FEE064E0-90BB-41CB-8FCB-5D0D9F9921A6}" name="year"/>
    <tableColumn id="3" xr3:uid="{6E70EA46-BA69-41E4-A0E6-E7938803F193}" name="average_payroll_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5D6B0-E929-4D52-95CF-C05DE5F38D32}" name="Table1" displayName="Table1" ref="A1:B23" totalsRowShown="0">
  <autoFilter ref="A1:B23" xr:uid="{6FD5D6B0-E929-4D52-95CF-C05DE5F38D32}"/>
  <tableColumns count="2">
    <tableColumn id="1" xr3:uid="{1251A8FC-2428-40C3-9B57-4130FE1D3F16}" name="year"/>
    <tableColumn id="3" xr3:uid="{B353A380-D952-4D54-84F2-80C7DCA1AAA5}" name="average_payroll_valu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7B774B-66B7-4E93-BAA6-E5E0A6867C44}" name="Table2" displayName="Table2" ref="A27:D29" totalsRowShown="0">
  <autoFilter ref="A27:D29" xr:uid="{F77B774B-66B7-4E93-BAA6-E5E0A6867C44}"/>
  <tableColumns count="4">
    <tableColumn id="1" xr3:uid="{ED1315E9-B1BD-4236-AB18-7BB7D9436438}" name="year"/>
    <tableColumn id="2" xr3:uid="{A978F494-1981-40FF-BA45-94281663633E}" name="average_payroll_value"/>
    <tableColumn id="3" xr3:uid="{D95F15BF-B208-4735-AF22-1CA1D8FB536D}" name="milk_quantity" dataDxfId="1"/>
    <tableColumn id="4" xr3:uid="{0CB49FCB-449C-4E17-805E-E9D950A9DEDA}" name="bread_quant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000B-2527-4BB1-99B5-9E8F79DEBF5B}">
  <dimension ref="B1:V124"/>
  <sheetViews>
    <sheetView tabSelected="1" zoomScale="85" zoomScaleNormal="85" workbookViewId="0">
      <pane ySplit="5" topLeftCell="A6" activePane="bottomLeft" state="frozen"/>
      <selection pane="bottomLeft" activeCell="D9" sqref="D9"/>
    </sheetView>
  </sheetViews>
  <sheetFormatPr defaultRowHeight="14.5" x14ac:dyDescent="0.35"/>
  <cols>
    <col min="1" max="1" width="4.26953125" style="2" customWidth="1"/>
    <col min="2" max="2" width="26.7265625" style="2" customWidth="1"/>
    <col min="3" max="3" width="11.1796875" style="2" customWidth="1"/>
    <col min="4" max="4" width="19.08984375" style="2" bestFit="1" customWidth="1"/>
    <col min="5" max="5" width="14.7265625" style="2" customWidth="1"/>
    <col min="6" max="6" width="13.54296875" style="2" customWidth="1"/>
    <col min="7" max="16384" width="8.7265625" style="2"/>
  </cols>
  <sheetData>
    <row r="1" spans="2:10" s="4" customFormat="1" x14ac:dyDescent="0.35"/>
    <row r="2" spans="2:10" s="4" customFormat="1" x14ac:dyDescent="0.35"/>
    <row r="3" spans="2:10" s="4" customFormat="1" ht="23.5" x14ac:dyDescent="0.55000000000000004">
      <c r="B3" s="5" t="s">
        <v>15</v>
      </c>
    </row>
    <row r="4" spans="2:10" s="4" customFormat="1" x14ac:dyDescent="0.35"/>
    <row r="5" spans="2:10" s="4" customFormat="1" x14ac:dyDescent="0.35"/>
    <row r="7" spans="2:10" ht="18.5" x14ac:dyDescent="0.45">
      <c r="F7" s="11" t="s">
        <v>16</v>
      </c>
      <c r="G7" s="11"/>
      <c r="H7" s="11"/>
      <c r="I7" s="11"/>
      <c r="J7" s="11"/>
    </row>
    <row r="9" spans="2:10" x14ac:dyDescent="0.35">
      <c r="B9" s="6" t="s">
        <v>17</v>
      </c>
      <c r="C9" s="3"/>
      <c r="D9" s="3"/>
    </row>
    <row r="11" spans="2:10" ht="14.5" customHeight="1" x14ac:dyDescent="0.35">
      <c r="B11" s="2" t="s">
        <v>18</v>
      </c>
    </row>
    <row r="13" spans="2:10" x14ac:dyDescent="0.35">
      <c r="B13" t="s">
        <v>173</v>
      </c>
      <c r="C13" t="s">
        <v>174</v>
      </c>
      <c r="D13" t="s">
        <v>175</v>
      </c>
    </row>
    <row r="14" spans="2:10" x14ac:dyDescent="0.35">
      <c r="B14" t="s">
        <v>38</v>
      </c>
      <c r="C14">
        <v>2000</v>
      </c>
      <c r="D14" s="9" t="s">
        <v>39</v>
      </c>
    </row>
    <row r="15" spans="2:10" x14ac:dyDescent="0.35">
      <c r="B15" t="s">
        <v>38</v>
      </c>
      <c r="C15">
        <v>2020</v>
      </c>
      <c r="D15" s="9" t="s">
        <v>40</v>
      </c>
    </row>
    <row r="16" spans="2:10" x14ac:dyDescent="0.35">
      <c r="B16" t="s">
        <v>41</v>
      </c>
      <c r="C16">
        <v>2000</v>
      </c>
      <c r="D16" s="9" t="s">
        <v>42</v>
      </c>
    </row>
    <row r="17" spans="2:4" x14ac:dyDescent="0.35">
      <c r="B17" t="s">
        <v>41</v>
      </c>
      <c r="C17">
        <v>2020</v>
      </c>
      <c r="D17" s="9" t="s">
        <v>43</v>
      </c>
    </row>
    <row r="18" spans="2:4" x14ac:dyDescent="0.35">
      <c r="B18" t="s">
        <v>44</v>
      </c>
      <c r="C18">
        <v>2000</v>
      </c>
      <c r="D18" s="9" t="s">
        <v>45</v>
      </c>
    </row>
    <row r="19" spans="2:4" x14ac:dyDescent="0.35">
      <c r="B19" t="s">
        <v>44</v>
      </c>
      <c r="C19">
        <v>2020</v>
      </c>
      <c r="D19" s="9" t="s">
        <v>46</v>
      </c>
    </row>
    <row r="20" spans="2:4" x14ac:dyDescent="0.35">
      <c r="B20" t="s">
        <v>47</v>
      </c>
      <c r="C20">
        <v>2000</v>
      </c>
      <c r="D20" s="9" t="s">
        <v>48</v>
      </c>
    </row>
    <row r="21" spans="2:4" x14ac:dyDescent="0.35">
      <c r="B21" t="s">
        <v>47</v>
      </c>
      <c r="C21">
        <v>2020</v>
      </c>
      <c r="D21" s="9" t="s">
        <v>49</v>
      </c>
    </row>
    <row r="22" spans="2:4" x14ac:dyDescent="0.35">
      <c r="B22" t="s">
        <v>166</v>
      </c>
      <c r="C22">
        <v>2000</v>
      </c>
      <c r="D22" s="9" t="s">
        <v>50</v>
      </c>
    </row>
    <row r="23" spans="2:4" x14ac:dyDescent="0.35">
      <c r="B23" t="s">
        <v>166</v>
      </c>
      <c r="C23">
        <v>2020</v>
      </c>
      <c r="D23" s="9" t="s">
        <v>70</v>
      </c>
    </row>
    <row r="24" spans="2:4" x14ac:dyDescent="0.35">
      <c r="B24" t="s">
        <v>71</v>
      </c>
      <c r="C24">
        <v>2000</v>
      </c>
      <c r="D24" s="9" t="s">
        <v>72</v>
      </c>
    </row>
    <row r="25" spans="2:4" x14ac:dyDescent="0.35">
      <c r="B25" t="s">
        <v>71</v>
      </c>
      <c r="C25">
        <v>2020</v>
      </c>
      <c r="D25" s="9" t="s">
        <v>73</v>
      </c>
    </row>
    <row r="26" spans="2:4" x14ac:dyDescent="0.35">
      <c r="B26" t="s">
        <v>74</v>
      </c>
      <c r="C26">
        <v>2000</v>
      </c>
      <c r="D26" s="9" t="s">
        <v>75</v>
      </c>
    </row>
    <row r="27" spans="2:4" x14ac:dyDescent="0.35">
      <c r="B27" t="s">
        <v>74</v>
      </c>
      <c r="C27">
        <v>2020</v>
      </c>
      <c r="D27" s="9" t="s">
        <v>76</v>
      </c>
    </row>
    <row r="28" spans="2:4" x14ac:dyDescent="0.35">
      <c r="B28" t="s">
        <v>167</v>
      </c>
      <c r="C28">
        <v>2000</v>
      </c>
      <c r="D28" s="9" t="s">
        <v>77</v>
      </c>
    </row>
    <row r="29" spans="2:4" x14ac:dyDescent="0.35">
      <c r="B29" t="s">
        <v>167</v>
      </c>
      <c r="C29">
        <v>2020</v>
      </c>
      <c r="D29" s="9" t="s">
        <v>97</v>
      </c>
    </row>
    <row r="30" spans="2:4" x14ac:dyDescent="0.35">
      <c r="B30" t="s">
        <v>98</v>
      </c>
      <c r="C30">
        <v>2000</v>
      </c>
      <c r="D30" s="9" t="s">
        <v>99</v>
      </c>
    </row>
    <row r="31" spans="2:4" x14ac:dyDescent="0.35">
      <c r="B31" t="s">
        <v>98</v>
      </c>
      <c r="C31">
        <v>2020</v>
      </c>
      <c r="D31" s="9" t="s">
        <v>100</v>
      </c>
    </row>
    <row r="32" spans="2:4" x14ac:dyDescent="0.35">
      <c r="B32" t="s">
        <v>101</v>
      </c>
      <c r="C32">
        <v>2000</v>
      </c>
      <c r="D32" s="9" t="s">
        <v>102</v>
      </c>
    </row>
    <row r="33" spans="2:4" x14ac:dyDescent="0.35">
      <c r="B33" t="s">
        <v>101</v>
      </c>
      <c r="C33">
        <v>2020</v>
      </c>
      <c r="D33" s="9" t="s">
        <v>103</v>
      </c>
    </row>
    <row r="34" spans="2:4" x14ac:dyDescent="0.35">
      <c r="B34" t="s">
        <v>168</v>
      </c>
      <c r="C34">
        <v>2000</v>
      </c>
      <c r="D34" s="9" t="s">
        <v>104</v>
      </c>
    </row>
    <row r="35" spans="2:4" x14ac:dyDescent="0.35">
      <c r="B35" t="s">
        <v>168</v>
      </c>
      <c r="C35">
        <v>2020</v>
      </c>
      <c r="D35" s="9" t="s">
        <v>124</v>
      </c>
    </row>
    <row r="36" spans="2:4" x14ac:dyDescent="0.35">
      <c r="B36" t="s">
        <v>125</v>
      </c>
      <c r="C36">
        <v>2000</v>
      </c>
      <c r="D36" s="9" t="s">
        <v>126</v>
      </c>
    </row>
    <row r="37" spans="2:4" x14ac:dyDescent="0.35">
      <c r="B37" t="s">
        <v>125</v>
      </c>
      <c r="C37">
        <v>2020</v>
      </c>
      <c r="D37" s="9" t="s">
        <v>127</v>
      </c>
    </row>
    <row r="38" spans="2:4" x14ac:dyDescent="0.35">
      <c r="B38" t="s">
        <v>128</v>
      </c>
      <c r="C38">
        <v>2000</v>
      </c>
      <c r="D38" s="9" t="s">
        <v>129</v>
      </c>
    </row>
    <row r="39" spans="2:4" x14ac:dyDescent="0.35">
      <c r="B39" t="s">
        <v>128</v>
      </c>
      <c r="C39">
        <v>2020</v>
      </c>
      <c r="D39" s="9" t="s">
        <v>130</v>
      </c>
    </row>
    <row r="40" spans="2:4" x14ac:dyDescent="0.35">
      <c r="B40" t="s">
        <v>169</v>
      </c>
      <c r="C40">
        <v>2000</v>
      </c>
      <c r="D40" s="9" t="s">
        <v>131</v>
      </c>
    </row>
    <row r="41" spans="2:4" x14ac:dyDescent="0.35">
      <c r="B41" t="s">
        <v>169</v>
      </c>
      <c r="C41">
        <v>2020</v>
      </c>
      <c r="D41" s="9" t="s">
        <v>151</v>
      </c>
    </row>
    <row r="42" spans="2:4" x14ac:dyDescent="0.35">
      <c r="B42" t="s">
        <v>152</v>
      </c>
      <c r="C42">
        <v>2000</v>
      </c>
      <c r="D42" s="9" t="s">
        <v>153</v>
      </c>
    </row>
    <row r="43" spans="2:4" x14ac:dyDescent="0.35">
      <c r="B43" t="s">
        <v>152</v>
      </c>
      <c r="C43">
        <v>2020</v>
      </c>
      <c r="D43" s="9" t="s">
        <v>154</v>
      </c>
    </row>
    <row r="44" spans="2:4" x14ac:dyDescent="0.35">
      <c r="B44" t="s">
        <v>155</v>
      </c>
      <c r="C44">
        <v>2000</v>
      </c>
      <c r="D44" s="9" t="s">
        <v>156</v>
      </c>
    </row>
    <row r="45" spans="2:4" x14ac:dyDescent="0.35">
      <c r="B45" t="s">
        <v>155</v>
      </c>
      <c r="C45">
        <v>2020</v>
      </c>
      <c r="D45" s="9" t="s">
        <v>157</v>
      </c>
    </row>
    <row r="46" spans="2:4" x14ac:dyDescent="0.35">
      <c r="B46" t="s">
        <v>158</v>
      </c>
      <c r="C46">
        <v>2000</v>
      </c>
      <c r="D46" s="9" t="s">
        <v>159</v>
      </c>
    </row>
    <row r="47" spans="2:4" x14ac:dyDescent="0.35">
      <c r="B47" t="s">
        <v>158</v>
      </c>
      <c r="C47">
        <v>2020</v>
      </c>
      <c r="D47" s="9" t="s">
        <v>160</v>
      </c>
    </row>
    <row r="48" spans="2:4" x14ac:dyDescent="0.35">
      <c r="B48" t="s">
        <v>170</v>
      </c>
      <c r="C48">
        <v>2000</v>
      </c>
      <c r="D48" s="9" t="s">
        <v>161</v>
      </c>
    </row>
    <row r="49" spans="2:10" x14ac:dyDescent="0.35">
      <c r="B49" t="s">
        <v>170</v>
      </c>
      <c r="C49">
        <v>2020</v>
      </c>
      <c r="D49" s="9" t="s">
        <v>162</v>
      </c>
    </row>
    <row r="50" spans="2:10" x14ac:dyDescent="0.35">
      <c r="B50" t="s">
        <v>163</v>
      </c>
      <c r="C50">
        <v>2000</v>
      </c>
      <c r="D50" s="9" t="s">
        <v>164</v>
      </c>
    </row>
    <row r="51" spans="2:10" x14ac:dyDescent="0.35">
      <c r="B51" t="s">
        <v>163</v>
      </c>
      <c r="C51">
        <v>2020</v>
      </c>
      <c r="D51" s="9" t="s">
        <v>165</v>
      </c>
    </row>
    <row r="53" spans="2:10" x14ac:dyDescent="0.35">
      <c r="B53" s="2" t="s">
        <v>171</v>
      </c>
    </row>
    <row r="54" spans="2:10" ht="29" customHeight="1" x14ac:dyDescent="0.35">
      <c r="B54" s="12" t="s">
        <v>192</v>
      </c>
      <c r="C54" s="12"/>
      <c r="D54" s="12"/>
      <c r="E54" s="12"/>
      <c r="F54" s="12"/>
      <c r="G54" s="12"/>
      <c r="H54" s="12"/>
      <c r="I54" s="12"/>
      <c r="J54" s="12"/>
    </row>
    <row r="56" spans="2:10" x14ac:dyDescent="0.35">
      <c r="B56" s="6" t="s">
        <v>19</v>
      </c>
      <c r="C56" s="3"/>
      <c r="D56" s="3"/>
    </row>
    <row r="58" spans="2:10" ht="14.5" customHeight="1" x14ac:dyDescent="0.35">
      <c r="B58" s="2" t="s">
        <v>20</v>
      </c>
    </row>
    <row r="59" spans="2:10" x14ac:dyDescent="0.35">
      <c r="B59" s="2" t="s">
        <v>23</v>
      </c>
    </row>
    <row r="76" spans="2:9" ht="43.5" customHeight="1" x14ac:dyDescent="0.35">
      <c r="B76" s="12" t="s">
        <v>172</v>
      </c>
      <c r="C76" s="12"/>
      <c r="D76" s="12"/>
      <c r="E76" s="12"/>
      <c r="F76" s="12"/>
      <c r="G76" s="12"/>
      <c r="H76" s="12"/>
      <c r="I76" s="12"/>
    </row>
    <row r="78" spans="2:9" x14ac:dyDescent="0.35">
      <c r="B78" s="6" t="s">
        <v>24</v>
      </c>
      <c r="C78" s="3"/>
      <c r="D78" s="3"/>
    </row>
    <row r="80" spans="2:9" x14ac:dyDescent="0.35">
      <c r="B80" s="2" t="s">
        <v>25</v>
      </c>
    </row>
    <row r="82" spans="2:22" ht="44" customHeight="1" x14ac:dyDescent="0.35">
      <c r="B82" s="12" t="s">
        <v>193</v>
      </c>
      <c r="C82" s="12"/>
      <c r="D82" s="12"/>
      <c r="E82" s="12"/>
      <c r="F82" s="12"/>
      <c r="G82" s="12"/>
      <c r="H82" s="12"/>
      <c r="I82" s="12"/>
    </row>
    <row r="84" spans="2:22" x14ac:dyDescent="0.35">
      <c r="B84" s="6" t="s">
        <v>27</v>
      </c>
      <c r="C84" s="3"/>
      <c r="D84" s="3"/>
      <c r="V84" s="7"/>
    </row>
    <row r="86" spans="2:22" x14ac:dyDescent="0.35">
      <c r="B86" s="2" t="s">
        <v>28</v>
      </c>
    </row>
    <row r="88" spans="2:22" x14ac:dyDescent="0.35">
      <c r="B88" t="s">
        <v>174</v>
      </c>
      <c r="C88" t="s">
        <v>190</v>
      </c>
      <c r="D88" t="s">
        <v>191</v>
      </c>
      <c r="E88" t="s">
        <v>189</v>
      </c>
      <c r="F88" t="s">
        <v>29</v>
      </c>
      <c r="G88" t="s">
        <v>188</v>
      </c>
    </row>
    <row r="89" spans="2:22" x14ac:dyDescent="0.35">
      <c r="B89" s="8">
        <v>2007</v>
      </c>
      <c r="C89" t="s">
        <v>3</v>
      </c>
      <c r="D89" t="s">
        <v>176</v>
      </c>
      <c r="E89">
        <v>6.84</v>
      </c>
      <c r="F89">
        <v>6.76</v>
      </c>
      <c r="G89" s="10">
        <f>v_kamil_hnatek_project_sql_payroll_annual_increase_20241112210315[[#This Row],[Nárůst cen v %]]-v_kamil_hnatek_project_sql_payroll_annual_increase_20241112210315[[#This Row],[Nárůst mezd v %]]</f>
        <v>-8.0000000000000071E-2</v>
      </c>
    </row>
    <row r="90" spans="2:22" x14ac:dyDescent="0.35">
      <c r="B90" s="8">
        <v>2008</v>
      </c>
      <c r="C90" t="s">
        <v>4</v>
      </c>
      <c r="D90" t="s">
        <v>177</v>
      </c>
      <c r="E90">
        <v>7.87</v>
      </c>
      <c r="F90">
        <v>6.18</v>
      </c>
      <c r="G90" s="10">
        <f>v_kamil_hnatek_project_sql_payroll_annual_increase_20241112210315[[#This Row],[Nárůst cen v %]]-v_kamil_hnatek_project_sql_payroll_annual_increase_20241112210315[[#This Row],[Nárůst mezd v %]]</f>
        <v>-1.6900000000000004</v>
      </c>
    </row>
    <row r="91" spans="2:22" x14ac:dyDescent="0.35">
      <c r="B91" s="8">
        <v>2009</v>
      </c>
      <c r="C91" t="s">
        <v>5</v>
      </c>
      <c r="D91" t="s">
        <v>178</v>
      </c>
      <c r="E91">
        <v>3.16</v>
      </c>
      <c r="F91">
        <v>-6.41</v>
      </c>
      <c r="G91" s="10">
        <f>v_kamil_hnatek_project_sql_payroll_annual_increase_20241112210315[[#This Row],[Nárůst cen v %]]-v_kamil_hnatek_project_sql_payroll_annual_increase_20241112210315[[#This Row],[Nárůst mezd v %]]</f>
        <v>-9.57</v>
      </c>
    </row>
    <row r="92" spans="2:22" x14ac:dyDescent="0.35">
      <c r="B92" s="8">
        <v>2010</v>
      </c>
      <c r="C92" t="s">
        <v>6</v>
      </c>
      <c r="D92" t="s">
        <v>179</v>
      </c>
      <c r="E92">
        <v>1.95</v>
      </c>
      <c r="F92">
        <v>1.95</v>
      </c>
      <c r="G92" s="10">
        <f>v_kamil_hnatek_project_sql_payroll_annual_increase_20241112210315[[#This Row],[Nárůst cen v %]]-v_kamil_hnatek_project_sql_payroll_annual_increase_20241112210315[[#This Row],[Nárůst mezd v %]]</f>
        <v>0</v>
      </c>
    </row>
    <row r="93" spans="2:22" x14ac:dyDescent="0.35">
      <c r="B93" s="8">
        <v>2011</v>
      </c>
      <c r="C93" t="s">
        <v>7</v>
      </c>
      <c r="D93" t="s">
        <v>180</v>
      </c>
      <c r="E93">
        <v>2.2999999999999998</v>
      </c>
      <c r="F93">
        <v>3.35</v>
      </c>
      <c r="G93" s="10">
        <f>v_kamil_hnatek_project_sql_payroll_annual_increase_20241112210315[[#This Row],[Nárůst cen v %]]-v_kamil_hnatek_project_sql_payroll_annual_increase_20241112210315[[#This Row],[Nárůst mezd v %]]</f>
        <v>1.0500000000000003</v>
      </c>
    </row>
    <row r="94" spans="2:22" x14ac:dyDescent="0.35">
      <c r="B94" s="8">
        <v>2012</v>
      </c>
      <c r="C94" t="s">
        <v>8</v>
      </c>
      <c r="D94" t="s">
        <v>181</v>
      </c>
      <c r="E94">
        <v>3.03</v>
      </c>
      <c r="F94">
        <v>6.73</v>
      </c>
      <c r="G94" s="10">
        <f>v_kamil_hnatek_project_sql_payroll_annual_increase_20241112210315[[#This Row],[Nárůst cen v %]]-v_kamil_hnatek_project_sql_payroll_annual_increase_20241112210315[[#This Row],[Nárůst mezd v %]]</f>
        <v>3.7000000000000006</v>
      </c>
    </row>
    <row r="95" spans="2:22" x14ac:dyDescent="0.35">
      <c r="B95" s="8">
        <v>2013</v>
      </c>
      <c r="C95" t="s">
        <v>9</v>
      </c>
      <c r="D95" t="s">
        <v>182</v>
      </c>
      <c r="E95">
        <v>-1.56</v>
      </c>
      <c r="F95">
        <v>5.0999999999999996</v>
      </c>
      <c r="G95" s="10">
        <f>v_kamil_hnatek_project_sql_payroll_annual_increase_20241112210315[[#This Row],[Nárůst cen v %]]-v_kamil_hnatek_project_sql_payroll_annual_increase_20241112210315[[#This Row],[Nárůst mezd v %]]</f>
        <v>6.66</v>
      </c>
    </row>
    <row r="96" spans="2:22" x14ac:dyDescent="0.35">
      <c r="B96" s="8">
        <v>2014</v>
      </c>
      <c r="C96" t="s">
        <v>10</v>
      </c>
      <c r="D96" t="s">
        <v>183</v>
      </c>
      <c r="E96">
        <v>2.56</v>
      </c>
      <c r="F96">
        <v>0.74</v>
      </c>
      <c r="G96" s="10">
        <f>v_kamil_hnatek_project_sql_payroll_annual_increase_20241112210315[[#This Row],[Nárůst cen v %]]-v_kamil_hnatek_project_sql_payroll_annual_increase_20241112210315[[#This Row],[Nárůst mezd v %]]</f>
        <v>-1.82</v>
      </c>
    </row>
    <row r="97" spans="2:22" x14ac:dyDescent="0.35">
      <c r="B97" s="8">
        <v>2015</v>
      </c>
      <c r="C97" t="s">
        <v>11</v>
      </c>
      <c r="D97" t="s">
        <v>184</v>
      </c>
      <c r="E97">
        <v>2.5099999999999998</v>
      </c>
      <c r="F97">
        <v>-0.55000000000000004</v>
      </c>
      <c r="G97" s="10">
        <f>v_kamil_hnatek_project_sql_payroll_annual_increase_20241112210315[[#This Row],[Nárůst cen v %]]-v_kamil_hnatek_project_sql_payroll_annual_increase_20241112210315[[#This Row],[Nárůst mezd v %]]</f>
        <v>-3.0599999999999996</v>
      </c>
    </row>
    <row r="98" spans="2:22" x14ac:dyDescent="0.35">
      <c r="B98" s="8">
        <v>2016</v>
      </c>
      <c r="C98" t="s">
        <v>12</v>
      </c>
      <c r="D98" t="s">
        <v>185</v>
      </c>
      <c r="E98">
        <v>3.65</v>
      </c>
      <c r="F98">
        <v>-1.19</v>
      </c>
      <c r="G98" s="10">
        <f>v_kamil_hnatek_project_sql_payroll_annual_increase_20241112210315[[#This Row],[Nárůst cen v %]]-v_kamil_hnatek_project_sql_payroll_annual_increase_20241112210315[[#This Row],[Nárůst mezd v %]]</f>
        <v>-4.84</v>
      </c>
    </row>
    <row r="99" spans="2:22" x14ac:dyDescent="0.35">
      <c r="B99" s="8">
        <v>2017</v>
      </c>
      <c r="C99" t="s">
        <v>13</v>
      </c>
      <c r="D99" t="s">
        <v>186</v>
      </c>
      <c r="E99">
        <v>6.28</v>
      </c>
      <c r="F99">
        <v>9.6300000000000008</v>
      </c>
      <c r="G99" s="10">
        <f>v_kamil_hnatek_project_sql_payroll_annual_increase_20241112210315[[#This Row],[Nárůst cen v %]]-v_kamil_hnatek_project_sql_payroll_annual_increase_20241112210315[[#This Row],[Nárůst mezd v %]]</f>
        <v>3.3500000000000005</v>
      </c>
    </row>
    <row r="100" spans="2:22" x14ac:dyDescent="0.35">
      <c r="B100" s="8">
        <v>2018</v>
      </c>
      <c r="C100" t="s">
        <v>14</v>
      </c>
      <c r="D100" t="s">
        <v>187</v>
      </c>
      <c r="E100">
        <v>7.62</v>
      </c>
      <c r="F100">
        <v>2.17</v>
      </c>
      <c r="G100" s="10">
        <f>v_kamil_hnatek_project_sql_payroll_annual_increase_20241112210315[[#This Row],[Nárůst cen v %]]-v_kamil_hnatek_project_sql_payroll_annual_increase_20241112210315[[#This Row],[Nárůst mezd v %]]</f>
        <v>-5.45</v>
      </c>
    </row>
    <row r="102" spans="2:22" x14ac:dyDescent="0.35">
      <c r="B102" s="2" t="s">
        <v>30</v>
      </c>
    </row>
    <row r="104" spans="2:22" x14ac:dyDescent="0.35">
      <c r="B104" s="6" t="s">
        <v>32</v>
      </c>
      <c r="C104" s="3"/>
      <c r="D104" s="3"/>
      <c r="V104" s="7"/>
    </row>
    <row r="106" spans="2:22" ht="29" customHeight="1" x14ac:dyDescent="0.35">
      <c r="B106" s="12" t="s">
        <v>31</v>
      </c>
      <c r="C106" s="12"/>
      <c r="D106" s="12"/>
      <c r="E106" s="12"/>
      <c r="F106" s="12"/>
      <c r="G106" s="12"/>
      <c r="H106" s="12"/>
      <c r="I106" s="12"/>
    </row>
    <row r="124" spans="2:10" ht="28.5" customHeight="1" x14ac:dyDescent="0.35">
      <c r="B124" s="12" t="s">
        <v>36</v>
      </c>
      <c r="C124" s="12"/>
      <c r="D124" s="12"/>
      <c r="E124" s="12"/>
      <c r="F124" s="12"/>
      <c r="G124" s="12"/>
      <c r="H124" s="12"/>
      <c r="I124" s="12"/>
      <c r="J124" s="12"/>
    </row>
  </sheetData>
  <mergeCells count="6">
    <mergeCell ref="F7:J7"/>
    <mergeCell ref="B54:J54"/>
    <mergeCell ref="B76:I76"/>
    <mergeCell ref="B82:I82"/>
    <mergeCell ref="B124:J124"/>
    <mergeCell ref="B106:I10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DC96-7145-47C1-8CB5-ED84919035B6}">
  <dimension ref="A1:F13"/>
  <sheetViews>
    <sheetView topLeftCell="C1" workbookViewId="0">
      <selection sqref="A1:F13"/>
    </sheetView>
  </sheetViews>
  <sheetFormatPr defaultRowHeight="14.5" x14ac:dyDescent="0.35"/>
  <cols>
    <col min="1" max="1" width="11.26953125" bestFit="1" customWidth="1"/>
    <col min="2" max="2" width="16.26953125" bestFit="1" customWidth="1"/>
    <col min="3" max="3" width="21.6328125" bestFit="1" customWidth="1"/>
    <col min="4" max="4" width="19.36328125" bestFit="1" customWidth="1"/>
    <col min="5" max="5" width="31.08984375" bestFit="1" customWidth="1"/>
    <col min="6" max="6" width="29.6328125" bestFit="1" customWidth="1"/>
  </cols>
  <sheetData>
    <row r="1" spans="1:6" x14ac:dyDescent="0.35">
      <c r="A1" t="s">
        <v>174</v>
      </c>
      <c r="B1" t="s">
        <v>190</v>
      </c>
      <c r="C1" t="s">
        <v>191</v>
      </c>
      <c r="D1" t="s">
        <v>189</v>
      </c>
      <c r="E1" t="s">
        <v>29</v>
      </c>
      <c r="F1" t="s">
        <v>188</v>
      </c>
    </row>
    <row r="2" spans="1:6" x14ac:dyDescent="0.35">
      <c r="A2">
        <v>2007</v>
      </c>
      <c r="B2" t="s">
        <v>3</v>
      </c>
      <c r="C2" t="s">
        <v>176</v>
      </c>
      <c r="D2">
        <v>6.84</v>
      </c>
      <c r="E2">
        <v>6.76</v>
      </c>
      <c r="F2">
        <f>v_kamil_hnatek_project_sql_payroll_annual_increase_202411122103[[#This Row],[Nárůst cen v %]]-v_kamil_hnatek_project_sql_payroll_annual_increase_202411122103[[#This Row],[Nárůst mezd v %]]</f>
        <v>-8.0000000000000071E-2</v>
      </c>
    </row>
    <row r="3" spans="1:6" x14ac:dyDescent="0.35">
      <c r="A3">
        <v>2008</v>
      </c>
      <c r="B3" t="s">
        <v>4</v>
      </c>
      <c r="C3" t="s">
        <v>177</v>
      </c>
      <c r="D3">
        <v>7.87</v>
      </c>
      <c r="E3">
        <v>6.18</v>
      </c>
      <c r="F3">
        <f>v_kamil_hnatek_project_sql_payroll_annual_increase_202411122103[[#This Row],[Nárůst cen v %]]-v_kamil_hnatek_project_sql_payroll_annual_increase_202411122103[[#This Row],[Nárůst mezd v %]]</f>
        <v>-1.6900000000000004</v>
      </c>
    </row>
    <row r="4" spans="1:6" x14ac:dyDescent="0.35">
      <c r="A4">
        <v>2009</v>
      </c>
      <c r="B4" t="s">
        <v>5</v>
      </c>
      <c r="C4" t="s">
        <v>178</v>
      </c>
      <c r="D4">
        <v>3.16</v>
      </c>
      <c r="E4">
        <v>-6.41</v>
      </c>
      <c r="F4">
        <f>v_kamil_hnatek_project_sql_payroll_annual_increase_202411122103[[#This Row],[Nárůst cen v %]]-v_kamil_hnatek_project_sql_payroll_annual_increase_202411122103[[#This Row],[Nárůst mezd v %]]</f>
        <v>-9.57</v>
      </c>
    </row>
    <row r="5" spans="1:6" x14ac:dyDescent="0.35">
      <c r="A5">
        <v>2010</v>
      </c>
      <c r="B5" t="s">
        <v>6</v>
      </c>
      <c r="C5" t="s">
        <v>179</v>
      </c>
      <c r="D5">
        <v>1.95</v>
      </c>
      <c r="E5">
        <v>1.95</v>
      </c>
      <c r="F5">
        <f>v_kamil_hnatek_project_sql_payroll_annual_increase_202411122103[[#This Row],[Nárůst cen v %]]-v_kamil_hnatek_project_sql_payroll_annual_increase_202411122103[[#This Row],[Nárůst mezd v %]]</f>
        <v>0</v>
      </c>
    </row>
    <row r="6" spans="1:6" x14ac:dyDescent="0.35">
      <c r="A6">
        <v>2011</v>
      </c>
      <c r="B6" t="s">
        <v>7</v>
      </c>
      <c r="C6" t="s">
        <v>180</v>
      </c>
      <c r="D6">
        <v>2.2999999999999998</v>
      </c>
      <c r="E6">
        <v>3.35</v>
      </c>
      <c r="F6">
        <f>v_kamil_hnatek_project_sql_payroll_annual_increase_202411122103[[#This Row],[Nárůst cen v %]]-v_kamil_hnatek_project_sql_payroll_annual_increase_202411122103[[#This Row],[Nárůst mezd v %]]</f>
        <v>1.0500000000000003</v>
      </c>
    </row>
    <row r="7" spans="1:6" x14ac:dyDescent="0.35">
      <c r="A7">
        <v>2012</v>
      </c>
      <c r="B7" t="s">
        <v>8</v>
      </c>
      <c r="C7" t="s">
        <v>181</v>
      </c>
      <c r="D7">
        <v>3.03</v>
      </c>
      <c r="E7">
        <v>6.73</v>
      </c>
      <c r="F7">
        <f>v_kamil_hnatek_project_sql_payroll_annual_increase_202411122103[[#This Row],[Nárůst cen v %]]-v_kamil_hnatek_project_sql_payroll_annual_increase_202411122103[[#This Row],[Nárůst mezd v %]]</f>
        <v>3.7000000000000006</v>
      </c>
    </row>
    <row r="8" spans="1:6" x14ac:dyDescent="0.35">
      <c r="A8">
        <v>2013</v>
      </c>
      <c r="B8" t="s">
        <v>9</v>
      </c>
      <c r="C8" t="s">
        <v>182</v>
      </c>
      <c r="D8">
        <v>-1.56</v>
      </c>
      <c r="E8">
        <v>5.0999999999999996</v>
      </c>
      <c r="F8">
        <f>v_kamil_hnatek_project_sql_payroll_annual_increase_202411122103[[#This Row],[Nárůst cen v %]]-v_kamil_hnatek_project_sql_payroll_annual_increase_202411122103[[#This Row],[Nárůst mezd v %]]</f>
        <v>6.66</v>
      </c>
    </row>
    <row r="9" spans="1:6" x14ac:dyDescent="0.35">
      <c r="A9">
        <v>2014</v>
      </c>
      <c r="B9" t="s">
        <v>10</v>
      </c>
      <c r="C9" t="s">
        <v>183</v>
      </c>
      <c r="D9">
        <v>2.56</v>
      </c>
      <c r="E9">
        <v>0.74</v>
      </c>
      <c r="F9">
        <f>v_kamil_hnatek_project_sql_payroll_annual_increase_202411122103[[#This Row],[Nárůst cen v %]]-v_kamil_hnatek_project_sql_payroll_annual_increase_202411122103[[#This Row],[Nárůst mezd v %]]</f>
        <v>-1.82</v>
      </c>
    </row>
    <row r="10" spans="1:6" x14ac:dyDescent="0.35">
      <c r="A10">
        <v>2015</v>
      </c>
      <c r="B10" t="s">
        <v>11</v>
      </c>
      <c r="C10" t="s">
        <v>184</v>
      </c>
      <c r="D10">
        <v>2.5099999999999998</v>
      </c>
      <c r="E10">
        <v>-0.55000000000000004</v>
      </c>
      <c r="F10">
        <f>v_kamil_hnatek_project_sql_payroll_annual_increase_202411122103[[#This Row],[Nárůst cen v %]]-v_kamil_hnatek_project_sql_payroll_annual_increase_202411122103[[#This Row],[Nárůst mezd v %]]</f>
        <v>-3.0599999999999996</v>
      </c>
    </row>
    <row r="11" spans="1:6" x14ac:dyDescent="0.35">
      <c r="A11">
        <v>2016</v>
      </c>
      <c r="B11" t="s">
        <v>12</v>
      </c>
      <c r="C11" t="s">
        <v>185</v>
      </c>
      <c r="D11">
        <v>3.65</v>
      </c>
      <c r="E11">
        <v>-1.19</v>
      </c>
      <c r="F11">
        <f>v_kamil_hnatek_project_sql_payroll_annual_increase_202411122103[[#This Row],[Nárůst cen v %]]-v_kamil_hnatek_project_sql_payroll_annual_increase_202411122103[[#This Row],[Nárůst mezd v %]]</f>
        <v>-4.84</v>
      </c>
    </row>
    <row r="12" spans="1:6" x14ac:dyDescent="0.35">
      <c r="A12">
        <v>2017</v>
      </c>
      <c r="B12" t="s">
        <v>13</v>
      </c>
      <c r="C12" t="s">
        <v>186</v>
      </c>
      <c r="D12">
        <v>6.28</v>
      </c>
      <c r="E12">
        <v>9.6300000000000008</v>
      </c>
      <c r="F12">
        <f>v_kamil_hnatek_project_sql_payroll_annual_increase_202411122103[[#This Row],[Nárůst cen v %]]-v_kamil_hnatek_project_sql_payroll_annual_increase_202411122103[[#This Row],[Nárůst mezd v %]]</f>
        <v>3.3500000000000005</v>
      </c>
    </row>
    <row r="13" spans="1:6" x14ac:dyDescent="0.35">
      <c r="A13">
        <v>2018</v>
      </c>
      <c r="B13" t="s">
        <v>14</v>
      </c>
      <c r="C13" t="s">
        <v>187</v>
      </c>
      <c r="D13">
        <v>7.62</v>
      </c>
      <c r="E13">
        <v>2.17</v>
      </c>
      <c r="F13">
        <f>v_kamil_hnatek_project_sql_payroll_annual_increase_202411122103[[#This Row],[Nárůst cen v %]]-v_kamil_hnatek_project_sql_payroll_annual_increase_202411122103[[#This Row],[Nárůst mezd v %]]</f>
        <v>-5.45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AF9B-9724-4625-805A-CD8FA53B554D}">
  <dimension ref="A1:E331"/>
  <sheetViews>
    <sheetView workbookViewId="0">
      <selection sqref="A1:F13"/>
    </sheetView>
  </sheetViews>
  <sheetFormatPr defaultRowHeight="14.5" x14ac:dyDescent="0.35"/>
  <cols>
    <col min="1" max="1" width="35.7265625" customWidth="1"/>
    <col min="2" max="2" width="19.6328125" customWidth="1"/>
    <col min="3" max="4" width="36.36328125" bestFit="1" customWidth="1"/>
  </cols>
  <sheetData>
    <row r="1" spans="1:4" x14ac:dyDescent="0.35">
      <c r="A1" t="s">
        <v>26</v>
      </c>
      <c r="B1" t="s">
        <v>33</v>
      </c>
      <c r="C1" t="s">
        <v>34</v>
      </c>
      <c r="D1" t="s">
        <v>35</v>
      </c>
    </row>
    <row r="2" spans="1:4" x14ac:dyDescent="0.35">
      <c r="A2">
        <v>2006</v>
      </c>
      <c r="B2">
        <v>5.57</v>
      </c>
      <c r="C2">
        <v>6.84</v>
      </c>
      <c r="D2">
        <v>6.76</v>
      </c>
    </row>
    <row r="3" spans="1:4" x14ac:dyDescent="0.35">
      <c r="A3">
        <v>2007</v>
      </c>
      <c r="B3">
        <v>2.69</v>
      </c>
      <c r="C3">
        <v>7.87</v>
      </c>
      <c r="D3">
        <v>6.18</v>
      </c>
    </row>
    <row r="4" spans="1:4" x14ac:dyDescent="0.35">
      <c r="A4">
        <v>2008</v>
      </c>
      <c r="B4">
        <v>-4.66</v>
      </c>
      <c r="C4">
        <v>3.16</v>
      </c>
      <c r="D4">
        <v>-6.41</v>
      </c>
    </row>
    <row r="5" spans="1:4" x14ac:dyDescent="0.35">
      <c r="A5">
        <v>2009</v>
      </c>
      <c r="B5">
        <v>2.4300000000000002</v>
      </c>
      <c r="C5">
        <v>1.95</v>
      </c>
      <c r="D5">
        <v>1.95</v>
      </c>
    </row>
    <row r="6" spans="1:4" x14ac:dyDescent="0.35">
      <c r="A6">
        <v>2010</v>
      </c>
      <c r="B6">
        <v>1.76</v>
      </c>
      <c r="C6">
        <v>2.2999999999999998</v>
      </c>
      <c r="D6">
        <v>3.35</v>
      </c>
    </row>
    <row r="7" spans="1:4" x14ac:dyDescent="0.35">
      <c r="A7">
        <v>2011</v>
      </c>
      <c r="B7">
        <v>-0.79</v>
      </c>
      <c r="C7">
        <v>3.03</v>
      </c>
      <c r="D7">
        <v>6.73</v>
      </c>
    </row>
    <row r="8" spans="1:4" x14ac:dyDescent="0.35">
      <c r="A8">
        <v>2012</v>
      </c>
      <c r="B8">
        <v>-0.05</v>
      </c>
      <c r="C8">
        <v>-1.56</v>
      </c>
      <c r="D8">
        <v>5.0999999999999996</v>
      </c>
    </row>
    <row r="9" spans="1:4" x14ac:dyDescent="0.35">
      <c r="A9">
        <v>2013</v>
      </c>
      <c r="B9">
        <v>2.2599999999999998</v>
      </c>
      <c r="C9">
        <v>2.56</v>
      </c>
      <c r="D9">
        <v>0.74</v>
      </c>
    </row>
    <row r="10" spans="1:4" x14ac:dyDescent="0.35">
      <c r="A10">
        <v>2014</v>
      </c>
      <c r="B10">
        <v>5.39</v>
      </c>
      <c r="C10">
        <v>2.5099999999999998</v>
      </c>
      <c r="D10">
        <v>-0.55000000000000004</v>
      </c>
    </row>
    <row r="11" spans="1:4" x14ac:dyDescent="0.35">
      <c r="A11">
        <v>2015</v>
      </c>
      <c r="B11">
        <v>2.54</v>
      </c>
      <c r="C11">
        <v>3.65</v>
      </c>
      <c r="D11">
        <v>-1.19</v>
      </c>
    </row>
    <row r="12" spans="1:4" x14ac:dyDescent="0.35">
      <c r="A12">
        <v>2016</v>
      </c>
      <c r="B12">
        <v>5.17</v>
      </c>
      <c r="C12">
        <v>6.28</v>
      </c>
      <c r="D12">
        <v>9.6300000000000008</v>
      </c>
    </row>
    <row r="13" spans="1:4" x14ac:dyDescent="0.35">
      <c r="A13">
        <v>2017</v>
      </c>
      <c r="B13">
        <v>3.2</v>
      </c>
      <c r="C13">
        <v>7.62</v>
      </c>
      <c r="D13">
        <v>2.17</v>
      </c>
    </row>
    <row r="37" spans="1:3" x14ac:dyDescent="0.35">
      <c r="A37" t="s">
        <v>37</v>
      </c>
      <c r="B37" t="s">
        <v>0</v>
      </c>
      <c r="C37" t="s">
        <v>1</v>
      </c>
    </row>
    <row r="122" spans="4:4" x14ac:dyDescent="0.35">
      <c r="D122" t="s">
        <v>50</v>
      </c>
    </row>
    <row r="123" spans="4:4" x14ac:dyDescent="0.35">
      <c r="D123" t="s">
        <v>51</v>
      </c>
    </row>
    <row r="124" spans="4:4" x14ac:dyDescent="0.35">
      <c r="D124" t="s">
        <v>52</v>
      </c>
    </row>
    <row r="125" spans="4:4" x14ac:dyDescent="0.35">
      <c r="D125" t="s">
        <v>53</v>
      </c>
    </row>
    <row r="126" spans="4:4" x14ac:dyDescent="0.35">
      <c r="D126" t="s">
        <v>54</v>
      </c>
    </row>
    <row r="127" spans="4:4" x14ac:dyDescent="0.35">
      <c r="D127" t="s">
        <v>55</v>
      </c>
    </row>
    <row r="128" spans="4:4" x14ac:dyDescent="0.35">
      <c r="D128" t="s">
        <v>56</v>
      </c>
    </row>
    <row r="129" spans="4:4" x14ac:dyDescent="0.35">
      <c r="D129" t="s">
        <v>57</v>
      </c>
    </row>
    <row r="130" spans="4:4" x14ac:dyDescent="0.35">
      <c r="D130" t="s">
        <v>58</v>
      </c>
    </row>
    <row r="131" spans="4:4" x14ac:dyDescent="0.35">
      <c r="D131" t="s">
        <v>59</v>
      </c>
    </row>
    <row r="132" spans="4:4" x14ac:dyDescent="0.35">
      <c r="D132" t="s">
        <v>60</v>
      </c>
    </row>
    <row r="133" spans="4:4" x14ac:dyDescent="0.35">
      <c r="D133" t="s">
        <v>61</v>
      </c>
    </row>
    <row r="134" spans="4:4" x14ac:dyDescent="0.35">
      <c r="D134" t="s">
        <v>62</v>
      </c>
    </row>
    <row r="135" spans="4:4" x14ac:dyDescent="0.35">
      <c r="D135" t="s">
        <v>63</v>
      </c>
    </row>
    <row r="136" spans="4:4" x14ac:dyDescent="0.35">
      <c r="D136" t="s">
        <v>64</v>
      </c>
    </row>
    <row r="137" spans="4:4" x14ac:dyDescent="0.35">
      <c r="D137" t="s">
        <v>65</v>
      </c>
    </row>
    <row r="138" spans="4:4" x14ac:dyDescent="0.35">
      <c r="D138" t="s">
        <v>66</v>
      </c>
    </row>
    <row r="139" spans="4:4" x14ac:dyDescent="0.35">
      <c r="D139" t="s">
        <v>67</v>
      </c>
    </row>
    <row r="140" spans="4:4" x14ac:dyDescent="0.35">
      <c r="D140" t="s">
        <v>68</v>
      </c>
    </row>
    <row r="141" spans="4:4" x14ac:dyDescent="0.35">
      <c r="D141" t="s">
        <v>69</v>
      </c>
    </row>
    <row r="142" spans="4:4" x14ac:dyDescent="0.35">
      <c r="D142" t="s">
        <v>70</v>
      </c>
    </row>
    <row r="185" spans="4:4" x14ac:dyDescent="0.35">
      <c r="D185" t="s">
        <v>77</v>
      </c>
    </row>
    <row r="186" spans="4:4" x14ac:dyDescent="0.35">
      <c r="D186" t="s">
        <v>78</v>
      </c>
    </row>
    <row r="187" spans="4:4" x14ac:dyDescent="0.35">
      <c r="D187" t="s">
        <v>79</v>
      </c>
    </row>
    <row r="188" spans="4:4" x14ac:dyDescent="0.35">
      <c r="D188" t="s">
        <v>80</v>
      </c>
    </row>
    <row r="189" spans="4:4" x14ac:dyDescent="0.35">
      <c r="D189" t="s">
        <v>81</v>
      </c>
    </row>
    <row r="190" spans="4:4" x14ac:dyDescent="0.35">
      <c r="D190" t="s">
        <v>82</v>
      </c>
    </row>
    <row r="191" spans="4:4" x14ac:dyDescent="0.35">
      <c r="D191" t="s">
        <v>83</v>
      </c>
    </row>
    <row r="192" spans="4:4" x14ac:dyDescent="0.35">
      <c r="D192" t="s">
        <v>84</v>
      </c>
    </row>
    <row r="193" spans="4:4" x14ac:dyDescent="0.35">
      <c r="D193" t="s">
        <v>85</v>
      </c>
    </row>
    <row r="194" spans="4:4" x14ac:dyDescent="0.35">
      <c r="D194" t="s">
        <v>86</v>
      </c>
    </row>
    <row r="195" spans="4:4" x14ac:dyDescent="0.35">
      <c r="D195" t="s">
        <v>87</v>
      </c>
    </row>
    <row r="196" spans="4:4" x14ac:dyDescent="0.35">
      <c r="D196" t="s">
        <v>88</v>
      </c>
    </row>
    <row r="197" spans="4:4" x14ac:dyDescent="0.35">
      <c r="D197" t="s">
        <v>89</v>
      </c>
    </row>
    <row r="198" spans="4:4" x14ac:dyDescent="0.35">
      <c r="D198" t="s">
        <v>90</v>
      </c>
    </row>
    <row r="199" spans="4:4" x14ac:dyDescent="0.35">
      <c r="D199" t="s">
        <v>91</v>
      </c>
    </row>
    <row r="200" spans="4:4" x14ac:dyDescent="0.35">
      <c r="D200" t="s">
        <v>92</v>
      </c>
    </row>
    <row r="201" spans="4:4" x14ac:dyDescent="0.35">
      <c r="D201" t="s">
        <v>93</v>
      </c>
    </row>
    <row r="202" spans="4:4" x14ac:dyDescent="0.35">
      <c r="D202" t="s">
        <v>94</v>
      </c>
    </row>
    <row r="203" spans="4:4" x14ac:dyDescent="0.35">
      <c r="D203" t="s">
        <v>95</v>
      </c>
    </row>
    <row r="204" spans="4:4" x14ac:dyDescent="0.35">
      <c r="D204" t="s">
        <v>96</v>
      </c>
    </row>
    <row r="205" spans="4:4" x14ac:dyDescent="0.35">
      <c r="D205" t="s">
        <v>97</v>
      </c>
    </row>
    <row r="248" spans="4:4" x14ac:dyDescent="0.35">
      <c r="D248" t="s">
        <v>104</v>
      </c>
    </row>
    <row r="249" spans="4:4" x14ac:dyDescent="0.35">
      <c r="D249" t="s">
        <v>105</v>
      </c>
    </row>
    <row r="250" spans="4:4" x14ac:dyDescent="0.35">
      <c r="D250" t="s">
        <v>106</v>
      </c>
    </row>
    <row r="251" spans="4:4" x14ac:dyDescent="0.35">
      <c r="D251" t="s">
        <v>107</v>
      </c>
    </row>
    <row r="252" spans="4:4" x14ac:dyDescent="0.35">
      <c r="D252" t="s">
        <v>108</v>
      </c>
    </row>
    <row r="253" spans="4:4" x14ac:dyDescent="0.35">
      <c r="D253" t="s">
        <v>109</v>
      </c>
    </row>
    <row r="254" spans="4:4" x14ac:dyDescent="0.35">
      <c r="D254" t="s">
        <v>110</v>
      </c>
    </row>
    <row r="255" spans="4:4" x14ac:dyDescent="0.35">
      <c r="D255" t="s">
        <v>111</v>
      </c>
    </row>
    <row r="256" spans="4:4" x14ac:dyDescent="0.35">
      <c r="D256" t="s">
        <v>112</v>
      </c>
    </row>
    <row r="257" spans="4:4" x14ac:dyDescent="0.35">
      <c r="D257" t="s">
        <v>113</v>
      </c>
    </row>
    <row r="258" spans="4:4" x14ac:dyDescent="0.35">
      <c r="D258" t="s">
        <v>114</v>
      </c>
    </row>
    <row r="259" spans="4:4" x14ac:dyDescent="0.35">
      <c r="D259" t="s">
        <v>115</v>
      </c>
    </row>
    <row r="260" spans="4:4" x14ac:dyDescent="0.35">
      <c r="D260" t="s">
        <v>116</v>
      </c>
    </row>
    <row r="261" spans="4:4" x14ac:dyDescent="0.35">
      <c r="D261" t="s">
        <v>117</v>
      </c>
    </row>
    <row r="262" spans="4:4" x14ac:dyDescent="0.35">
      <c r="D262" t="s">
        <v>118</v>
      </c>
    </row>
    <row r="263" spans="4:4" x14ac:dyDescent="0.35">
      <c r="D263" t="s">
        <v>119</v>
      </c>
    </row>
    <row r="264" spans="4:4" x14ac:dyDescent="0.35">
      <c r="D264" t="s">
        <v>120</v>
      </c>
    </row>
    <row r="265" spans="4:4" x14ac:dyDescent="0.35">
      <c r="D265" t="s">
        <v>121</v>
      </c>
    </row>
    <row r="266" spans="4:4" x14ac:dyDescent="0.35">
      <c r="D266" t="s">
        <v>122</v>
      </c>
    </row>
    <row r="267" spans="4:4" x14ac:dyDescent="0.35">
      <c r="D267" t="s">
        <v>123</v>
      </c>
    </row>
    <row r="268" spans="4:4" x14ac:dyDescent="0.35">
      <c r="D268" t="s">
        <v>124</v>
      </c>
    </row>
    <row r="311" spans="4:5" x14ac:dyDescent="0.35">
      <c r="D311">
        <v>2000</v>
      </c>
      <c r="E311" t="s">
        <v>131</v>
      </c>
    </row>
    <row r="312" spans="4:5" x14ac:dyDescent="0.35">
      <c r="D312">
        <v>2001</v>
      </c>
      <c r="E312" t="s">
        <v>132</v>
      </c>
    </row>
    <row r="313" spans="4:5" x14ac:dyDescent="0.35">
      <c r="D313">
        <v>2002</v>
      </c>
      <c r="E313" t="s">
        <v>133</v>
      </c>
    </row>
    <row r="314" spans="4:5" x14ac:dyDescent="0.35">
      <c r="D314">
        <v>2003</v>
      </c>
      <c r="E314" t="s">
        <v>134</v>
      </c>
    </row>
    <row r="315" spans="4:5" x14ac:dyDescent="0.35">
      <c r="D315">
        <v>2004</v>
      </c>
      <c r="E315" t="s">
        <v>135</v>
      </c>
    </row>
    <row r="316" spans="4:5" x14ac:dyDescent="0.35">
      <c r="D316">
        <v>2005</v>
      </c>
      <c r="E316" t="s">
        <v>136</v>
      </c>
    </row>
    <row r="317" spans="4:5" x14ac:dyDescent="0.35">
      <c r="D317">
        <v>2006</v>
      </c>
      <c r="E317" t="s">
        <v>137</v>
      </c>
    </row>
    <row r="318" spans="4:5" x14ac:dyDescent="0.35">
      <c r="D318">
        <v>2007</v>
      </c>
      <c r="E318" t="s">
        <v>138</v>
      </c>
    </row>
    <row r="319" spans="4:5" x14ac:dyDescent="0.35">
      <c r="D319">
        <v>2008</v>
      </c>
      <c r="E319" t="s">
        <v>139</v>
      </c>
    </row>
    <row r="320" spans="4:5" x14ac:dyDescent="0.35">
      <c r="D320">
        <v>2009</v>
      </c>
      <c r="E320" t="s">
        <v>140</v>
      </c>
    </row>
    <row r="321" spans="4:5" x14ac:dyDescent="0.35">
      <c r="D321">
        <v>2010</v>
      </c>
      <c r="E321" t="s">
        <v>141</v>
      </c>
    </row>
    <row r="322" spans="4:5" x14ac:dyDescent="0.35">
      <c r="D322">
        <v>2011</v>
      </c>
      <c r="E322" t="s">
        <v>142</v>
      </c>
    </row>
    <row r="323" spans="4:5" x14ac:dyDescent="0.35">
      <c r="D323">
        <v>2012</v>
      </c>
      <c r="E323" t="s">
        <v>143</v>
      </c>
    </row>
    <row r="324" spans="4:5" x14ac:dyDescent="0.35">
      <c r="D324">
        <v>2013</v>
      </c>
      <c r="E324" t="s">
        <v>144</v>
      </c>
    </row>
    <row r="325" spans="4:5" x14ac:dyDescent="0.35">
      <c r="D325">
        <v>2014</v>
      </c>
      <c r="E325" t="s">
        <v>145</v>
      </c>
    </row>
    <row r="326" spans="4:5" x14ac:dyDescent="0.35">
      <c r="D326">
        <v>2015</v>
      </c>
      <c r="E326" t="s">
        <v>146</v>
      </c>
    </row>
    <row r="327" spans="4:5" x14ac:dyDescent="0.35">
      <c r="D327">
        <v>2016</v>
      </c>
      <c r="E327" t="s">
        <v>147</v>
      </c>
    </row>
    <row r="328" spans="4:5" x14ac:dyDescent="0.35">
      <c r="D328">
        <v>2017</v>
      </c>
      <c r="E328" t="s">
        <v>148</v>
      </c>
    </row>
    <row r="329" spans="4:5" x14ac:dyDescent="0.35">
      <c r="D329">
        <v>2018</v>
      </c>
      <c r="E329" t="s">
        <v>149</v>
      </c>
    </row>
    <row r="330" spans="4:5" x14ac:dyDescent="0.35">
      <c r="D330">
        <v>2019</v>
      </c>
      <c r="E330" t="s">
        <v>150</v>
      </c>
    </row>
    <row r="331" spans="4:5" x14ac:dyDescent="0.35">
      <c r="D331">
        <v>2020</v>
      </c>
      <c r="E331" t="s">
        <v>151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ED38-B8E3-4B94-82F6-1CE79F794D2E}">
  <dimension ref="A1:C39"/>
  <sheetViews>
    <sheetView workbookViewId="0">
      <selection sqref="A1:F13"/>
    </sheetView>
  </sheetViews>
  <sheetFormatPr defaultRowHeight="14.5" x14ac:dyDescent="0.35"/>
  <cols>
    <col min="1" max="1" width="53" bestFit="1" customWidth="1"/>
    <col min="3" max="3" width="21.1796875" customWidth="1"/>
  </cols>
  <sheetData>
    <row r="1" spans="1:3" x14ac:dyDescent="0.35">
      <c r="A1" t="s">
        <v>37</v>
      </c>
      <c r="B1" t="s">
        <v>0</v>
      </c>
      <c r="C1" t="s">
        <v>1</v>
      </c>
    </row>
    <row r="2" spans="1:3" x14ac:dyDescent="0.35">
      <c r="A2" t="s">
        <v>38</v>
      </c>
      <c r="B2">
        <v>2000</v>
      </c>
      <c r="C2" t="s">
        <v>39</v>
      </c>
    </row>
    <row r="3" spans="1:3" x14ac:dyDescent="0.35">
      <c r="A3" t="s">
        <v>38</v>
      </c>
      <c r="B3">
        <v>2020</v>
      </c>
      <c r="C3" t="s">
        <v>40</v>
      </c>
    </row>
    <row r="4" spans="1:3" x14ac:dyDescent="0.35">
      <c r="A4" t="s">
        <v>41</v>
      </c>
      <c r="B4">
        <v>2000</v>
      </c>
      <c r="C4" t="s">
        <v>42</v>
      </c>
    </row>
    <row r="5" spans="1:3" x14ac:dyDescent="0.35">
      <c r="A5" t="s">
        <v>41</v>
      </c>
      <c r="B5">
        <v>2020</v>
      </c>
      <c r="C5" t="s">
        <v>43</v>
      </c>
    </row>
    <row r="6" spans="1:3" x14ac:dyDescent="0.35">
      <c r="A6" t="s">
        <v>44</v>
      </c>
      <c r="B6">
        <v>2000</v>
      </c>
      <c r="C6" t="s">
        <v>45</v>
      </c>
    </row>
    <row r="7" spans="1:3" x14ac:dyDescent="0.35">
      <c r="A7" t="s">
        <v>44</v>
      </c>
      <c r="B7">
        <v>2020</v>
      </c>
      <c r="C7" t="s">
        <v>46</v>
      </c>
    </row>
    <row r="8" spans="1:3" x14ac:dyDescent="0.35">
      <c r="A8" t="s">
        <v>47</v>
      </c>
      <c r="B8">
        <v>2000</v>
      </c>
      <c r="C8" t="s">
        <v>48</v>
      </c>
    </row>
    <row r="9" spans="1:3" x14ac:dyDescent="0.35">
      <c r="A9" t="s">
        <v>47</v>
      </c>
      <c r="B9">
        <v>2020</v>
      </c>
      <c r="C9" t="s">
        <v>49</v>
      </c>
    </row>
    <row r="10" spans="1:3" x14ac:dyDescent="0.35">
      <c r="A10" t="s">
        <v>166</v>
      </c>
      <c r="B10">
        <v>2000</v>
      </c>
      <c r="C10" t="s">
        <v>50</v>
      </c>
    </row>
    <row r="11" spans="1:3" x14ac:dyDescent="0.35">
      <c r="A11" t="s">
        <v>166</v>
      </c>
      <c r="B11">
        <v>2020</v>
      </c>
      <c r="C11" t="s">
        <v>70</v>
      </c>
    </row>
    <row r="12" spans="1:3" x14ac:dyDescent="0.35">
      <c r="A12" t="s">
        <v>71</v>
      </c>
      <c r="B12">
        <v>2000</v>
      </c>
      <c r="C12" t="s">
        <v>72</v>
      </c>
    </row>
    <row r="13" spans="1:3" x14ac:dyDescent="0.35">
      <c r="A13" t="s">
        <v>71</v>
      </c>
      <c r="B13">
        <v>2020</v>
      </c>
      <c r="C13" t="s">
        <v>73</v>
      </c>
    </row>
    <row r="14" spans="1:3" x14ac:dyDescent="0.35">
      <c r="A14" t="s">
        <v>74</v>
      </c>
      <c r="B14">
        <v>2000</v>
      </c>
      <c r="C14" t="s">
        <v>75</v>
      </c>
    </row>
    <row r="15" spans="1:3" x14ac:dyDescent="0.35">
      <c r="A15" t="s">
        <v>74</v>
      </c>
      <c r="B15">
        <v>2020</v>
      </c>
      <c r="C15" t="s">
        <v>76</v>
      </c>
    </row>
    <row r="16" spans="1:3" x14ac:dyDescent="0.35">
      <c r="A16" t="s">
        <v>167</v>
      </c>
      <c r="B16">
        <v>2000</v>
      </c>
      <c r="C16" t="s">
        <v>77</v>
      </c>
    </row>
    <row r="17" spans="1:3" x14ac:dyDescent="0.35">
      <c r="A17" t="s">
        <v>167</v>
      </c>
      <c r="B17">
        <v>2020</v>
      </c>
      <c r="C17" t="s">
        <v>97</v>
      </c>
    </row>
    <row r="18" spans="1:3" x14ac:dyDescent="0.35">
      <c r="A18" t="s">
        <v>98</v>
      </c>
      <c r="B18">
        <v>2000</v>
      </c>
      <c r="C18" t="s">
        <v>99</v>
      </c>
    </row>
    <row r="19" spans="1:3" x14ac:dyDescent="0.35">
      <c r="A19" t="s">
        <v>98</v>
      </c>
      <c r="B19">
        <v>2020</v>
      </c>
      <c r="C19" t="s">
        <v>100</v>
      </c>
    </row>
    <row r="20" spans="1:3" x14ac:dyDescent="0.35">
      <c r="A20" t="s">
        <v>101</v>
      </c>
      <c r="B20">
        <v>2000</v>
      </c>
      <c r="C20" t="s">
        <v>102</v>
      </c>
    </row>
    <row r="21" spans="1:3" x14ac:dyDescent="0.35">
      <c r="A21" t="s">
        <v>101</v>
      </c>
      <c r="B21">
        <v>2020</v>
      </c>
      <c r="C21" t="s">
        <v>103</v>
      </c>
    </row>
    <row r="22" spans="1:3" x14ac:dyDescent="0.35">
      <c r="A22" t="s">
        <v>168</v>
      </c>
      <c r="B22">
        <v>2000</v>
      </c>
      <c r="C22" t="s">
        <v>104</v>
      </c>
    </row>
    <row r="23" spans="1:3" x14ac:dyDescent="0.35">
      <c r="A23" t="s">
        <v>168</v>
      </c>
      <c r="B23">
        <v>2020</v>
      </c>
      <c r="C23" t="s">
        <v>124</v>
      </c>
    </row>
    <row r="24" spans="1:3" x14ac:dyDescent="0.35">
      <c r="A24" t="s">
        <v>125</v>
      </c>
      <c r="B24">
        <v>2000</v>
      </c>
      <c r="C24" t="s">
        <v>126</v>
      </c>
    </row>
    <row r="25" spans="1:3" x14ac:dyDescent="0.35">
      <c r="A25" t="s">
        <v>125</v>
      </c>
      <c r="B25">
        <v>2020</v>
      </c>
      <c r="C25" t="s">
        <v>127</v>
      </c>
    </row>
    <row r="26" spans="1:3" x14ac:dyDescent="0.35">
      <c r="A26" t="s">
        <v>128</v>
      </c>
      <c r="B26">
        <v>2000</v>
      </c>
      <c r="C26" t="s">
        <v>129</v>
      </c>
    </row>
    <row r="27" spans="1:3" x14ac:dyDescent="0.35">
      <c r="A27" t="s">
        <v>128</v>
      </c>
      <c r="B27">
        <v>2020</v>
      </c>
      <c r="C27" t="s">
        <v>130</v>
      </c>
    </row>
    <row r="28" spans="1:3" x14ac:dyDescent="0.35">
      <c r="A28" t="s">
        <v>169</v>
      </c>
      <c r="B28">
        <v>2000</v>
      </c>
      <c r="C28" t="s">
        <v>131</v>
      </c>
    </row>
    <row r="29" spans="1:3" x14ac:dyDescent="0.35">
      <c r="A29" t="s">
        <v>169</v>
      </c>
      <c r="B29">
        <v>2020</v>
      </c>
      <c r="C29" t="s">
        <v>151</v>
      </c>
    </row>
    <row r="30" spans="1:3" x14ac:dyDescent="0.35">
      <c r="A30" t="s">
        <v>152</v>
      </c>
      <c r="B30">
        <v>2000</v>
      </c>
      <c r="C30" t="s">
        <v>153</v>
      </c>
    </row>
    <row r="31" spans="1:3" x14ac:dyDescent="0.35">
      <c r="A31" t="s">
        <v>152</v>
      </c>
      <c r="B31">
        <v>2020</v>
      </c>
      <c r="C31" t="s">
        <v>154</v>
      </c>
    </row>
    <row r="32" spans="1:3" x14ac:dyDescent="0.35">
      <c r="A32" t="s">
        <v>155</v>
      </c>
      <c r="B32">
        <v>2000</v>
      </c>
      <c r="C32" t="s">
        <v>156</v>
      </c>
    </row>
    <row r="33" spans="1:3" x14ac:dyDescent="0.35">
      <c r="A33" t="s">
        <v>155</v>
      </c>
      <c r="B33">
        <v>2020</v>
      </c>
      <c r="C33" t="s">
        <v>157</v>
      </c>
    </row>
    <row r="34" spans="1:3" x14ac:dyDescent="0.35">
      <c r="A34" t="s">
        <v>158</v>
      </c>
      <c r="B34">
        <v>2000</v>
      </c>
      <c r="C34" t="s">
        <v>159</v>
      </c>
    </row>
    <row r="35" spans="1:3" x14ac:dyDescent="0.35">
      <c r="A35" t="s">
        <v>158</v>
      </c>
      <c r="B35">
        <v>2020</v>
      </c>
      <c r="C35" t="s">
        <v>160</v>
      </c>
    </row>
    <row r="36" spans="1:3" x14ac:dyDescent="0.35">
      <c r="A36" t="s">
        <v>170</v>
      </c>
      <c r="B36">
        <v>2000</v>
      </c>
      <c r="C36" t="s">
        <v>161</v>
      </c>
    </row>
    <row r="37" spans="1:3" x14ac:dyDescent="0.35">
      <c r="A37" t="s">
        <v>170</v>
      </c>
      <c r="B37">
        <v>2020</v>
      </c>
      <c r="C37" t="s">
        <v>162</v>
      </c>
    </row>
    <row r="38" spans="1:3" x14ac:dyDescent="0.35">
      <c r="A38" t="s">
        <v>163</v>
      </c>
      <c r="B38">
        <v>2000</v>
      </c>
      <c r="C38" t="s">
        <v>164</v>
      </c>
    </row>
    <row r="39" spans="1:3" x14ac:dyDescent="0.35">
      <c r="A39" t="s">
        <v>163</v>
      </c>
      <c r="B39">
        <v>2020</v>
      </c>
      <c r="C39" t="s">
        <v>165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59CC-38D2-495F-A8EE-C210D5AAE1C4}">
  <dimension ref="A1:D29"/>
  <sheetViews>
    <sheetView topLeftCell="A25" zoomScaleNormal="100" workbookViewId="0">
      <selection sqref="A1:F13"/>
    </sheetView>
  </sheetViews>
  <sheetFormatPr defaultRowHeight="14.5" x14ac:dyDescent="0.35"/>
  <cols>
    <col min="2" max="2" width="21.7265625" customWidth="1"/>
    <col min="3" max="3" width="14.36328125" customWidth="1"/>
    <col min="4" max="4" width="15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2000</v>
      </c>
      <c r="B2" s="1">
        <v>13745</v>
      </c>
    </row>
    <row r="3" spans="1:2" x14ac:dyDescent="0.35">
      <c r="A3">
        <v>2001</v>
      </c>
      <c r="B3" s="1">
        <v>15084.97</v>
      </c>
    </row>
    <row r="4" spans="1:2" x14ac:dyDescent="0.35">
      <c r="A4">
        <v>2002</v>
      </c>
      <c r="B4" s="1">
        <v>16336.42</v>
      </c>
    </row>
    <row r="5" spans="1:2" x14ac:dyDescent="0.35">
      <c r="A5">
        <v>2003</v>
      </c>
      <c r="B5" s="1">
        <v>17328.95</v>
      </c>
    </row>
    <row r="6" spans="1:2" x14ac:dyDescent="0.35">
      <c r="A6">
        <v>2004</v>
      </c>
      <c r="B6" s="1">
        <v>18418.46</v>
      </c>
    </row>
    <row r="7" spans="1:2" x14ac:dyDescent="0.35">
      <c r="A7">
        <v>2005</v>
      </c>
      <c r="B7" s="1">
        <v>19450.64</v>
      </c>
    </row>
    <row r="8" spans="1:2" x14ac:dyDescent="0.35">
      <c r="A8">
        <v>2006</v>
      </c>
      <c r="B8" s="1">
        <v>20753.79</v>
      </c>
    </row>
    <row r="9" spans="1:2" x14ac:dyDescent="0.35">
      <c r="A9">
        <v>2007</v>
      </c>
      <c r="B9" s="1">
        <v>22172.75</v>
      </c>
    </row>
    <row r="10" spans="1:2" x14ac:dyDescent="0.35">
      <c r="A10">
        <v>2008</v>
      </c>
      <c r="B10" s="1">
        <v>23918.28</v>
      </c>
    </row>
    <row r="11" spans="1:2" x14ac:dyDescent="0.35">
      <c r="A11">
        <v>2009</v>
      </c>
      <c r="B11" s="1">
        <v>24674</v>
      </c>
    </row>
    <row r="12" spans="1:2" x14ac:dyDescent="0.35">
      <c r="A12">
        <v>2010</v>
      </c>
      <c r="B12" s="1">
        <v>25156.19</v>
      </c>
    </row>
    <row r="13" spans="1:2" x14ac:dyDescent="0.35">
      <c r="A13">
        <v>2011</v>
      </c>
      <c r="B13" s="1">
        <v>25735.919999999998</v>
      </c>
    </row>
    <row r="14" spans="1:2" x14ac:dyDescent="0.35">
      <c r="A14">
        <v>2012</v>
      </c>
      <c r="B14" s="1">
        <v>26516.09</v>
      </c>
    </row>
    <row r="15" spans="1:2" x14ac:dyDescent="0.35">
      <c r="A15">
        <v>2013</v>
      </c>
      <c r="B15" s="1">
        <v>26103.25</v>
      </c>
    </row>
    <row r="16" spans="1:2" x14ac:dyDescent="0.35">
      <c r="A16">
        <v>2014</v>
      </c>
      <c r="B16" s="1">
        <v>26771.11</v>
      </c>
    </row>
    <row r="17" spans="1:4" x14ac:dyDescent="0.35">
      <c r="A17">
        <v>2015</v>
      </c>
      <c r="B17" s="1">
        <v>27442.6</v>
      </c>
    </row>
    <row r="18" spans="1:4" x14ac:dyDescent="0.35">
      <c r="A18">
        <v>2016</v>
      </c>
      <c r="B18" s="1">
        <v>28444.15</v>
      </c>
    </row>
    <row r="19" spans="1:4" x14ac:dyDescent="0.35">
      <c r="A19">
        <v>2017</v>
      </c>
      <c r="B19" s="1">
        <v>30231.06</v>
      </c>
    </row>
    <row r="20" spans="1:4" x14ac:dyDescent="0.35">
      <c r="A20">
        <v>2018</v>
      </c>
      <c r="B20" s="1">
        <v>32535.86</v>
      </c>
    </row>
    <row r="21" spans="1:4" x14ac:dyDescent="0.35">
      <c r="A21">
        <v>2019</v>
      </c>
      <c r="B21" s="1">
        <v>34937.410000000003</v>
      </c>
    </row>
    <row r="22" spans="1:4" x14ac:dyDescent="0.35">
      <c r="A22">
        <v>2020</v>
      </c>
      <c r="B22" s="1">
        <v>35741.300000000003</v>
      </c>
    </row>
    <row r="23" spans="1:4" x14ac:dyDescent="0.35">
      <c r="A23">
        <v>2021</v>
      </c>
      <c r="B23" s="1">
        <v>36858.58</v>
      </c>
    </row>
    <row r="27" spans="1:4" x14ac:dyDescent="0.35">
      <c r="A27" t="s">
        <v>0</v>
      </c>
      <c r="B27" t="s">
        <v>1</v>
      </c>
      <c r="C27" t="s">
        <v>21</v>
      </c>
      <c r="D27" t="s">
        <v>22</v>
      </c>
    </row>
    <row r="28" spans="1:4" x14ac:dyDescent="0.35">
      <c r="A28">
        <v>2006</v>
      </c>
      <c r="B28" t="s">
        <v>2</v>
      </c>
      <c r="C28" s="1">
        <v>1437.6</v>
      </c>
      <c r="D28" s="1">
        <v>1294.5</v>
      </c>
    </row>
    <row r="29" spans="1:4" x14ac:dyDescent="0.35">
      <c r="A29">
        <v>2018</v>
      </c>
      <c r="B29" t="s">
        <v>14</v>
      </c>
      <c r="C29" s="1">
        <v>1642.3</v>
      </c>
      <c r="D29" s="1">
        <v>1342.9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c q l s W S p 2 / O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u 1 n W O s t G H c W 3 0 o X 6 w A w B Q S w M E F A A C A A g A c q l s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K p b F k E c i F l L Q I A A J w P A A A T A B w A R m 9 y b X V s Y X M v U 2 V j d G l v b j E u b S C i G A A o o B Q A A A A A A A A A A A A A A A A A A A A A A A A A A A D t l k 1 v 2 j A Y x + 9 I f A c r v Y A U o S Q t 7 V 6 U w w R 7 u 0 y d Y K c y W a 7 z N P H q 2 J n t Z M u q f v e Z h h Y Q H k 3 L O E w j l y T + P 6 / 2 T 7 Y 1 U M O k Q J P m H b 7 u d H R G F C S o w t c k Z x x n g h i 4 x o W S 3 6 w N 1 t 8 5 J l W K i R A l 4 Z g J q o B o w F E Q n Y R h M I z C K E I x 4 m C 6 H W S f i S w V B T s y 0 t V g L G m Z g z C 9 d 4 z D Y C S F s T + 6 5 4 1 e z b 5 o U H r W J J v t k H t A d e X 1 / Y s x c J Y z A y r 2 f M 9 H I 8 n L X O j 4 z E d v B Z U J E 2 l 8 O g y C 0 E e f S 2 l g Y m o O 8 f J z 8 E k K + N r 3 m y a O v H M l c 6 s l 6 A O Q x F b q 2 Y 6 m 5 N I a L p T F e K / p 1 0 c X i / E 3 n E 8 o 4 U T p 2 K h y N e Q o I y K 1 E a d 1 A c t w U 0 W E v p I q b y q e i 7 r n y O / f 3 H j U z k 4 q V Y 1 t Q 2 C b / C j M 6 c l g 7 n L r o x V Z k H w u G y s g A z / N n a o N U Q b X Q N S m J 4 j k D 0 r j V S h G N y P O v d y K a 9 E K s P M k z J r t b b / b Y c I 5 Q U s w j 7 x d 0 O x F f e / A 5 4 H P / f G 5 B Q 4 j j Z u L 4 5 f 7 Z H J L 2 k d w H K 7 g G E b D 4 F + m 8 X l A 2 c X f x K U F K n O 7 j K U Z q I a 5 B + v 1 F L s S R X 8 B z b C C o r z k j O I 0 K V z r P H y x T 7 z a 1 v C E r e / / Z K 3 x e j 8 + d 2 5 d r v E F i V Z 6 n M a F b U F q J X k L e u / t 1 + h 9 8 r b Y 7 X R b Y H x f l P v k t M d m G B z v j P B Y / h B c k k R v g 7 l N J Y d N 8 3 l A V a B I C g 8 O F e G l 4 y x u j d 1 q z C s p X Y d 7 S z K 3 X i l b s f l X r p U H Q A + A r g D 6 G 1 B L A Q I t A B Q A A g A I A H K p b F k q d v z m p w A A A P c A A A A S A A A A A A A A A A A A A A A A A A A A A A B D b 2 5 m a W c v U G F j a 2 F n Z S 5 4 b W x Q S w E C L Q A U A A I A C A B y q W x Z U 3 I 4 L J s A A A D h A A A A E w A A A A A A A A A A A A A A A A D z A A A A W 0 N v b n R l b n R f V H l w Z X N d L n h t b F B L A Q I t A B Q A A g A I A H K p b F k E c i F l L Q I A A J w P A A A T A A A A A A A A A A A A A A A A A N s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h W A A A A A A A A 5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j A 6 M j M 6 M z Q u M T Q w M D Q 0 M V o i I C 8 + P E V u d H J 5 I F R 5 c G U 9 I k Z p b G x D b 2 x 1 b W 5 U e X B l c y I g V m F s d W U 9 I n N B d 1 l E Q X d Z R 0 J n P T 0 i I C 8 + P E V u d H J 5 I F R 5 c G U 9 I k Z p b G x D b 2 x 1 b W 5 O Y W 1 l c y I g V m F s d W U 9 I n N b J n F 1 b 3 Q 7 Y 2 F 0 Z W d v c n l f Y 2 9 k Z S Z x d W 9 0 O y w m c X V v d D t j Y X R l Z 2 9 y e V 9 u Y W 1 l J n F 1 b 3 Q 7 L C Z x d W 9 0 O 3 N 0 Y X J 0 X 3 l l Y X I m c X V v d D s s J n F 1 b 3 Q 7 Z W 5 k X 3 l l Y X I m c X V v d D s s J n F 1 b 3 Q 7 c 3 R h c n R f c H J p Y 2 U m c X V v d D s s J n F 1 b 3 Q 7 Z W 5 k X 3 B y a W N l J n F 1 b 3 Q 7 L C Z x d W 9 0 O 2 F 2 Z 1 9 h b m 5 1 Y W x f a W 5 j c m V h c 2 V f c G V y Y 2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z U 5 Z D B j N y 0 2 Z m R j L T R m O D Q t O D c 2 Z i 1 h N j Y 5 Z D V l N j l j M m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2 F 2 Z 1 9 h b m 5 1 Y W x f a W 5 j c m V h c 2 V f M j A y N D E x M D U y M T I y L 0 F 1 d G 9 S Z W 1 v d m V k Q 2 9 s d W 1 u c z E u e 2 N h d G V n b 3 J 5 X 2 N v Z G U s M H 0 m c X V v d D s s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b m F t Z S w x f S Z x d W 9 0 O y w m c X V v d D t T Z W N 0 a W 9 u M S 9 2 X 2 t h b W l s X 2 h u Y X R l a 1 9 w c m 9 q Z W N 0 X 3 N x b F 9 h d m d f Y W 5 u d W F s X 2 l u Y 3 J l Y X N l X z I w M j Q x M T A 1 M j E y M i 9 B d X R v U m V t b 3 Z l Z E N v b H V t b n M x L n t z d G F y d F 9 5 Z W F y L D J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5 Z W F y L D N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B y a W N l L D R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w c m l j Z S w 1 f S Z x d W 9 0 O y w m c X V v d D t T Z W N 0 a W 9 u M S 9 2 X 2 t h b W l s X 2 h u Y X R l a 1 9 w c m 9 q Z W N 0 X 3 N x b F 9 h d m d f Y W 5 u d W F s X 2 l u Y 3 J l Y X N l X z I w M j Q x M T A 1 M j E y M i 9 B d X R v U m V t b 3 Z l Z E N v b H V t b n M x L n t h d m d f Y W 5 u d W F s X 2 l u Y 3 J l Y X N l X 3 B l c m N l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Y 2 9 k Z S w w f S Z x d W 9 0 O y w m c X V v d D t T Z W N 0 a W 9 u M S 9 2 X 2 t h b W l s X 2 h u Y X R l a 1 9 w c m 9 q Z W N 0 X 3 N x b F 9 h d m d f Y W 5 u d W F s X 2 l u Y 3 J l Y X N l X z I w M j Q x M T A 1 M j E y M i 9 B d X R v U m V t b 3 Z l Z E N v b H V t b n M x L n t j Y X R l Z 2 9 y e V 9 u Y W 1 l L D F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l l Y X I s M n 0 m c X V v d D s s J n F 1 b 3 Q 7 U 2 V j d G l v b j E v d l 9 r Y W 1 p b F 9 o b m F 0 Z W t f c H J v a m V j d F 9 z c W x f Y X Z n X 2 F u b n V h b F 9 p b m N y Z W F z Z V 8 y M D I 0 M T E w N T I x M j I v Q X V 0 b 1 J l b W 9 2 Z W R D b 2 x 1 b W 5 z M S 5 7 Z W 5 k X 3 l l Y X I s M 3 0 m c X V v d D s s J n F 1 b 3 Q 7 U 2 V j d G l v b j E v d l 9 r Y W 1 p b F 9 o b m F 0 Z W t f c H J v a m V j d F 9 z c W x f Y X Z n X 2 F u b n V h b F 9 p b m N y Z W F z Z V 8 y M D I 0 M T E w N T I x M j I v Q X V 0 b 1 J l b W 9 2 Z W R D b 2 x 1 b W 5 z M S 5 7 c 3 R h c n R f c H J p Y 2 U s N H 0 m c X V v d D s s J n F 1 b 3 Q 7 U 2 V j d G l v b j E v d l 9 r Y W 1 p b F 9 o b m F 0 Z W t f c H J v a m V j d F 9 z c W x f Y X Z n X 2 F u b n V h b F 9 p b m N y Z W F z Z V 8 y M D I 0 M T E w N T I x M j I v Q X V 0 b 1 J l b W 9 2 Z W R D b 2 x 1 b W 5 z M S 5 7 Z W 5 k X 3 B y a W N l L D V 9 J n F 1 b 3 Q 7 L C Z x d W 9 0 O 1 N l Y 3 R p b 2 4 x L 3 Z f a 2 F t a W x f a G 5 h d G V r X 3 B y b 2 p l Y 3 R f c 3 F s X 2 F 2 Z 1 9 h b m 5 1 Y W x f a W 5 j c m V h c 2 V f M j A y N D E x M D U y M T I y L 0 F 1 d G 9 S Z W 1 v d m V k Q 2 9 s d W 1 u c z E u e 2 F 2 Z 1 9 h b m 5 1 Y W x f a W 5 j c m V h c 2 V f c G V y Y 2 V u d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I w O j I z O j M 0 L j E 0 M D A 0 N D F a I i A v P j x F b n R y e S B U e X B l P S J G a W x s Q 2 9 s d W 1 u V H l w Z X M i I F Z h b H V l P S J z Q X d Z R E F 3 W U d C Z z 0 9 I i A v P j x F b n R y e S B U e X B l P S J G a W x s Q 2 9 s d W 1 u T m F t Z X M i I F Z h b H V l P S J z W y Z x d W 9 0 O 2 N h d G V n b 3 J 5 X 2 N v Z G U m c X V v d D s s J n F 1 b 3 Q 7 Y 2 F 0 Z W d v c n l f b m F t Z S Z x d W 9 0 O y w m c X V v d D t z d G F y d F 9 5 Z W F y J n F 1 b 3 Q 7 L C Z x d W 9 0 O 2 V u Z F 9 5 Z W F y J n F 1 b 3 Q 7 L C Z x d W 9 0 O 3 N 0 Y X J 0 X 3 B y a W N l J n F 1 b 3 Q 7 L C Z x d W 9 0 O 2 V u Z F 9 w c m l j Z S Z x d W 9 0 O y w m c X V v d D t h d m d f Y W 5 u d W F s X 2 l u Y 3 J l Y X N l X 3 B l c m N l b n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M 2 M j Y 2 M z k t Z m U 3 M C 0 0 N 2 Q y L W E 5 M D Y t M G Z i Y j A x O W U 4 M m Q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X 2 t h b W l s X 2 h u Y X R l a 1 9 w c m 9 q Z W N 0 X 3 N x b F 9 h d m d f Y W 5 u d W F s X 2 l u Y 3 J l Y X N l X z I w M j Q x M T A 1 M j E y M i 9 B d X R v U m V t b 3 Z l Z E N v b H V t b n M x L n t j Y X R l Z 2 9 y e V 9 j b 2 R l L D B 9 J n F 1 b 3 Q 7 L C Z x d W 9 0 O 1 N l Y 3 R p b 2 4 x L 3 Z f a 2 F t a W x f a G 5 h d G V r X 3 B y b 2 p l Y 3 R f c 3 F s X 2 F 2 Z 1 9 h b m 5 1 Y W x f a W 5 j c m V h c 2 V f M j A y N D E x M D U y M T I y L 0 F 1 d G 9 S Z W 1 v d m V k Q 2 9 s d W 1 u c z E u e 2 N h d G V n b 3 J 5 X 2 5 h b W U s M X 0 m c X V v d D s s J n F 1 b 3 Q 7 U 2 V j d G l v b j E v d l 9 r Y W 1 p b F 9 o b m F 0 Z W t f c H J v a m V j d F 9 z c W x f Y X Z n X 2 F u b n V h b F 9 p b m N y Z W F z Z V 8 y M D I 0 M T E w N T I x M j I v Q X V 0 b 1 J l b W 9 2 Z W R D b 2 x 1 b W 5 z M S 5 7 c 3 R h c n R f e W V h c i w y f S Z x d W 9 0 O y w m c X V v d D t T Z W N 0 a W 9 u M S 9 2 X 2 t h b W l s X 2 h u Y X R l a 1 9 w c m 9 q Z W N 0 X 3 N x b F 9 h d m d f Y W 5 u d W F s X 2 l u Y 3 J l Y X N l X z I w M j Q x M T A 1 M j E y M i 9 B d X R v U m V t b 3 Z l Z E N v b H V t b n M x L n t l b m R f e W V h c i w z f S Z x d W 9 0 O y w m c X V v d D t T Z W N 0 a W 9 u M S 9 2 X 2 t h b W l s X 2 h u Y X R l a 1 9 w c m 9 q Z W N 0 X 3 N x b F 9 h d m d f Y W 5 u d W F s X 2 l u Y 3 J l Y X N l X z I w M j Q x M T A 1 M j E y M i 9 B d X R v U m V t b 3 Z l Z E N v b H V t b n M x L n t z d G F y d F 9 w c m l j Z S w 0 f S Z x d W 9 0 O y w m c X V v d D t T Z W N 0 a W 9 u M S 9 2 X 2 t h b W l s X 2 h u Y X R l a 1 9 w c m 9 q Z W N 0 X 3 N x b F 9 h d m d f Y W 5 u d W F s X 2 l u Y 3 J l Y X N l X z I w M j Q x M T A 1 M j E y M i 9 B d X R v U m V t b 3 Z l Z E N v b H V t b n M x L n t l b m R f c H J p Y 2 U s N X 0 m c X V v d D s s J n F 1 b 3 Q 7 U 2 V j d G l v b j E v d l 9 r Y W 1 p b F 9 o b m F 0 Z W t f c H J v a m V j d F 9 z c W x f Y X Z n X 2 F u b n V h b F 9 p b m N y Z W F z Z V 8 y M D I 0 M T E w N T I x M j I v Q X V 0 b 1 J l b W 9 2 Z W R D b 2 x 1 b W 5 z M S 5 7 Y X Z n X 2 F u b n V h b F 9 p b m N y Z W F z Z V 9 w Z X J j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f a 2 F t a W x f a G 5 h d G V r X 3 B y b 2 p l Y 3 R f c 3 F s X 2 F 2 Z 1 9 h b m 5 1 Y W x f a W 5 j c m V h c 2 V f M j A y N D E x M D U y M T I y L 0 F 1 d G 9 S Z W 1 v d m V k Q 2 9 s d W 1 u c z E u e 2 N h d G V n b 3 J 5 X 2 N v Z G U s M H 0 m c X V v d D s s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b m F t Z S w x f S Z x d W 9 0 O y w m c X V v d D t T Z W N 0 a W 9 u M S 9 2 X 2 t h b W l s X 2 h u Y X R l a 1 9 w c m 9 q Z W N 0 X 3 N x b F 9 h d m d f Y W 5 u d W F s X 2 l u Y 3 J l Y X N l X z I w M j Q x M T A 1 M j E y M i 9 B d X R v U m V t b 3 Z l Z E N v b H V t b n M x L n t z d G F y d F 9 5 Z W F y L D J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5 Z W F y L D N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B y a W N l L D R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w c m l j Z S w 1 f S Z x d W 9 0 O y w m c X V v d D t T Z W N 0 a W 9 u M S 9 2 X 2 t h b W l s X 2 h u Y X R l a 1 9 w c m 9 q Z W N 0 X 3 N x b F 9 h d m d f Y W 5 u d W F s X 2 l u Y 3 J l Y X N l X z I w M j Q x M T A 1 M j E y M i 9 B d X R v U m V t b 3 Z l Z E N v b H V t b n M x L n t h d m d f Y W 5 u d W F s X 2 l u Y 3 J l Y X N l X 3 B l c m N l b n Q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l 9 r Y W 1 p b F 9 o b m F 0 Z W t f c H J v a m V j d F 9 z c W x f d G 9 0 Y W x f a W 5 j c m V h c 2 V f M j A y N D E x M D U y M T M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I w O j Q w O j A 3 L j g 2 N j M 2 M D Z a I i A v P j x F b n R y e S B U e X B l P S J G a W x s Q 2 9 s d W 1 u V H l w Z X M i I F Z h b H V l P S J z Q X d N R 0 J n T T 0 i I C 8 + P E V u d H J 5 I F R 5 c G U 9 I k Z p b G x D b 2 x 1 b W 5 O Y W 1 l c y I g V m F s d W U 9 I n N b J n F 1 b 3 Q 7 c 3 R h c n R f e W V h c i Z x d W 9 0 O y w m c X V v d D t l b m R f e W V h c i Z x d W 9 0 O y w m c X V v d D t 0 e X A m c X V v d D s s J n F 1 b 3 Q 7 Y W 5 u d W F s X 2 l u Y 3 J l Y X N l X 3 B l c m N l b n Q m c X V v d D s s J n F 1 b 3 Q 7 a G l n a G V y X 3 B y a W N l X 2 l u Y 3 J l Y X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z N W E 0 N m I z L T k w N W Y t N D U 5 Z S 0 4 M D A 5 L W M 5 N T E 4 M G V k M m I 3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l 9 r Y W 1 p b F 9 o b m F 0 Z W t f c H J v a m V j d F 9 z c W x f d G 9 0 Y W x f a W 5 j c m V h c 2 V f M j A y N D E x M D U y M T M 5 L 0 F 1 d G 9 S Z W 1 v d m V k Q 2 9 s d W 1 u c z E u e 3 N 0 Y X J 0 X 3 l l Y X I s M H 0 m c X V v d D s s J n F 1 b 3 Q 7 U 2 V j d G l v b j E v d l 9 r Y W 1 p b F 9 o b m F 0 Z W t f c H J v a m V j d F 9 z c W x f d G 9 0 Y W x f a W 5 j c m V h c 2 V f M j A y N D E x M D U y M T M 5 L 0 F 1 d G 9 S Z W 1 v d m V k Q 2 9 s d W 1 u c z E u e 2 V u Z F 9 5 Z W F y L D F 9 J n F 1 b 3 Q 7 L C Z x d W 9 0 O 1 N l Y 3 R p b 2 4 x L 3 Z f a 2 F t a W x f a G 5 h d G V r X 3 B y b 2 p l Y 3 R f c 3 F s X 3 R v d G F s X 2 l u Y 3 J l Y X N l X z I w M j Q x M T A 1 M j E z O S 9 B d X R v U m V t b 3 Z l Z E N v b H V t b n M x L n t 0 e X A s M n 0 m c X V v d D s s J n F 1 b 3 Q 7 U 2 V j d G l v b j E v d l 9 r Y W 1 p b F 9 o b m F 0 Z W t f c H J v a m V j d F 9 z c W x f d G 9 0 Y W x f a W 5 j c m V h c 2 V f M j A y N D E x M D U y M T M 5 L 0 F 1 d G 9 S Z W 1 v d m V k Q 2 9 s d W 1 u c z E u e 2 F u b n V h b F 9 p b m N y Z W F z Z V 9 w Z X J j Z W 5 0 L D N 9 J n F 1 b 3 Q 7 L C Z x d W 9 0 O 1 N l Y 3 R p b 2 4 x L 3 Z f a 2 F t a W x f a G 5 h d G V r X 3 B y b 2 p l Y 3 R f c 3 F s X 3 R v d G F s X 2 l u Y 3 J l Y X N l X z I w M j Q x M T A 1 M j E z O S 9 B d X R v U m V t b 3 Z l Z E N v b H V t b n M x L n t o a W d o Z X J f c H J p Y 2 V f a W 5 j c m V h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l 9 r Y W 1 p b F 9 o b m F 0 Z W t f c H J v a m V j d F 9 z c W x f d G 9 0 Y W x f a W 5 j c m V h c 2 V f M j A y N D E x M D U y M T M 5 L 0 F 1 d G 9 S Z W 1 v d m V k Q 2 9 s d W 1 u c z E u e 3 N 0 Y X J 0 X 3 l l Y X I s M H 0 m c X V v d D s s J n F 1 b 3 Q 7 U 2 V j d G l v b j E v d l 9 r Y W 1 p b F 9 o b m F 0 Z W t f c H J v a m V j d F 9 z c W x f d G 9 0 Y W x f a W 5 j c m V h c 2 V f M j A y N D E x M D U y M T M 5 L 0 F 1 d G 9 S Z W 1 v d m V k Q 2 9 s d W 1 u c z E u e 2 V u Z F 9 5 Z W F y L D F 9 J n F 1 b 3 Q 7 L C Z x d W 9 0 O 1 N l Y 3 R p b 2 4 x L 3 Z f a 2 F t a W x f a G 5 h d G V r X 3 B y b 2 p l Y 3 R f c 3 F s X 3 R v d G F s X 2 l u Y 3 J l Y X N l X z I w M j Q x M T A 1 M j E z O S 9 B d X R v U m V t b 3 Z l Z E N v b H V t b n M x L n t 0 e X A s M n 0 m c X V v d D s s J n F 1 b 3 Q 7 U 2 V j d G l v b j E v d l 9 r Y W 1 p b F 9 o b m F 0 Z W t f c H J v a m V j d F 9 z c W x f d G 9 0 Y W x f a W 5 j c m V h c 2 V f M j A y N D E x M D U y M T M 5 L 0 F 1 d G 9 S Z W 1 v d m V k Q 2 9 s d W 1 u c z E u e 2 F u b n V h b F 9 p b m N y Z W F z Z V 9 w Z X J j Z W 5 0 L D N 9 J n F 1 b 3 Q 7 L C Z x d W 9 0 O 1 N l Y 3 R p b 2 4 x L 3 Z f a 2 F t a W x f a G 5 h d G V r X 3 B y b 2 p l Y 3 R f c 3 F s X 3 R v d G F s X 2 l u Y 3 J l Y X N l X z I w M j Q x M T A 1 M j E z O S 9 B d X R v U m V t b 3 Z l Z E N v b H V t b n M x L n t o a W d o Z X J f c H J p Y 2 V f a W 5 j c m V h c 2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X 2 t h b W l s X 2 h u Y X R l a 1 9 w c m 9 q Z W N 0 X 3 N x b F 9 j e m V j a F 9 y Z X B 1 Y m x p Y 1 9 n Z H B f a W 5 j c m V h c 2 V f M j A y N D E x M D U y M T U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j A 6 N T k 6 M D U u N z c 3 N D c 2 N F o i I C 8 + P E V u d H J 5 I F R 5 c G U 9 I k Z p b G x D b 2 x 1 b W 5 U e X B l c y I g V m F s d W U 9 I n N B d 0 1 H Q m d Z R 0 J n P T 0 i I C 8 + P E V u d H J 5 I F R 5 c G U 9 I k Z p b G x D b 2 x 1 b W 5 O Y W 1 l c y I g V m F s d W U 9 I n N b J n F 1 b 3 Q 7 c 3 R h c n R f e W V h c i Z x d W 9 0 O y w m c X V v d D t l b m R f e W V h c i Z x d W 9 0 O y w m c X V v d D t z d G F y d F 9 H R F A m c X V v d D s s J n F 1 b 3 Q 7 Z W 5 k X 0 d E U C Z x d W 9 0 O y w m c X V v d D t h b m 5 1 Y W x f R 0 R Q X 2 l u Y 3 J l Y X N l X 3 B l c m N l b n Q m c X V v d D s s J n F 1 b 3 Q 7 Y W 5 u d W F s X 3 B h e X J v b G x f a W 5 j c m V h c 2 V f c G V y Y 2 V u d C Z x d W 9 0 O y w m c X V v d D t h b m 5 1 Y W x f c H J p Y 2 V f a W 5 j c m V h c 2 V f c G V y Y 2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O T A 2 M T V m M y 0 y Y z h l L T Q 5 Y z Q t Y m Y 1 N i 0 0 O T Y 0 M j N i M m U 0 O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2 N 6 Z W N o X 3 J l c H V i b G l j X 2 d k c F 9 p b m N y Z W F z Z V 8 y M D I 0 M T E w N T I x N T g v Q X V 0 b 1 J l b W 9 2 Z W R D b 2 x 1 b W 5 z M S 5 7 c 3 R h c n R f e W V h c i w w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V u Z F 9 5 Z W F y L D F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c 3 R h c n R f R 0 R Q L D J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Z W 5 k X 0 d E U C w z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F u b n V h b F 9 H R F B f a W 5 j c m V h c 2 V f c G V y Y 2 V u d C w 0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F u b n V h b F 9 w Y X l y b 2 x s X 2 l u Y 3 J l Y X N l X 3 B l c m N l b n Q s N X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h b m 5 1 Y W x f c H J p Y 2 V f a W 5 j c m V h c 2 V f c G V y Y 2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X 2 t h b W l s X 2 h u Y X R l a 1 9 w c m 9 q Z W N 0 X 3 N x b F 9 j e m V j a F 9 y Z X B 1 Y m x p Y 1 9 n Z H B f a W 5 j c m V h c 2 V f M j A y N D E x M D U y M T U 4 L 0 F 1 d G 9 S Z W 1 v d m V k Q 2 9 s d W 1 u c z E u e 3 N 0 Y X J 0 X 3 l l Y X I s M H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l b m R f e W V h c i w x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3 N 0 Y X J 0 X 0 d E U C w y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V u Z F 9 H R F A s M 3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h b m 5 1 Y W x f R 0 R Q X 2 l u Y 3 J l Y X N l X 3 B l c m N l b n Q s N H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h b m 5 1 Y W x f c G F 5 c m 9 s b F 9 p b m N y Z W F z Z V 9 w Z X J j Z W 5 0 L D V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Y W 5 u d W F s X 3 B y a W N l X 2 l u Y 3 J l Y X N l X 3 B l c m N l b n Q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X 2 t h b W l s X 2 h u Y X R l a 1 9 w c m 9 q Z W N 0 X 3 N x b F 9 j e m V j a F 9 y Z X B 1 Y m x p Y 1 9 n Z H B f a W 5 j c m V h c 2 V f M j A y N D E x M D U y M T U 4 I i A v P j w v U 3 R h Y m x l R W 5 0 c m l l c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0 b 3 R h b F 9 p b m N y Z W F z Z V 8 y M D I 0 M T E w N T I x M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d G 9 0 Y W x f a W 5 j c m V h c 2 V f M j A y N D E x M D U y M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3 R v d G F s X 2 l u Y 3 J l Y X N l X z I w M j Q x M T A 1 M j E z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N 6 Z W N o X 3 J l c H V i b G l j X 2 d k c F 9 p b m N y Z W F z Z V 8 y M D I 0 M T E w N T I x N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3 p l Y 2 h f c m V w d W J s a W N f Z 2 R w X 2 l u Y 3 J l Y X N l X z I w M j Q x M T A 1 M j E 1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j e m V j a F 9 y Z X B 1 Y m x p Y 1 9 n Z H B f a W 5 j c m V h c 2 V f M j A y N D E x M D U y M T U 4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f a 2 F t a W x f a G 5 h d G V r X 3 B y b 2 p l Y 3 R f c 3 F s X 3 B h e X J v b G x f Y W 5 u d W F s X 2 l u Y 3 J l Y X N l X z I w M j Q x M T E y M j E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y Y j N j Z W E y L W M z Y z Q t N G J j Y i 0 4 Z W J i L W J i N G M 0 N W I 1 Y j k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X 2 t h b W l s X 2 h u Y X R l a 1 9 w c m 9 q Z W N 0 X 3 N x b F 9 w Y X l y b 2 x s X 2 F u b n V h b F 9 p b m N y Z W F z Z V 8 y M D I 0 M T E x M j I x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J U M j A 6 M D Y 6 N T I u M T M 4 O D E 1 O F o i I C 8 + P E V u d H J 5 I F R 5 c G U 9 I k Z p b G x D b 2 x 1 b W 5 U e X B l c y I g V m F s d W U 9 I n N B d 1 l H Q m d Z P S I g L z 4 8 R W 5 0 c n k g V H l w Z T 0 i R m l s b E N v b H V t b k 5 h b W V z I i B W Y W x 1 Z T 0 i c 1 s m c X V v d D t z d G F y d F 9 5 Z W F y J n F 1 b 3 Q 7 L C Z x d W 9 0 O 2 F u b n V h b F 9 w Y X l y b 2 x s X 2 l u Y 3 J l Y X N l X 3 B l c m N l b n Q m c X V v d D s s J n F 1 b 3 Q 7 Y X Z l c m F n Z V 9 w Y X l y b 2 x s X 3 Z h b H V l J n F 1 b 3 Q 7 L C Z x d W 9 0 O 2 F u b n V h b F 9 w c m l j Z V 9 p b m N y Z W F z Z V 9 w Z X J j Z W 5 0 J n F 1 b 3 Q 7 L C Z x d W 9 0 O 2 F 2 Z X J h Z 2 V f Z m 9 v Z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3 B h e X J v b G x f Y W 5 u d W F s X 2 l u Y 3 J l Y X N l X z I w M j Q x M T E y M j E w M y 9 B d X R v U m V t b 3 Z l Z E N v b H V t b n M x L n t z d G F y d F 9 5 Z W F y L D B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b m 5 1 Y W x f c G F 5 c m 9 s b F 9 p b m N y Z W F z Z V 9 w Z X J j Z W 5 0 L D F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d m V y Y W d l X 3 B h e X J v b G x f d m F s d W U s M n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u b n V h b F 9 w c m l j Z V 9 p b m N y Z W F z Z V 9 w Z X J j Z W 5 0 L D N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d m V y Y W d l X 2 Z v b 2 R f c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l 9 r Y W 1 p b F 9 o b m F 0 Z W t f c H J v a m V j d F 9 z c W x f c G F 5 c m 9 s b F 9 h b m 5 1 Y W x f a W 5 j c m V h c 2 V f M j A y N D E x M T I y M T A z L 0 F 1 d G 9 S Z W 1 v d m V k Q 2 9 s d W 1 u c z E u e 3 N 0 Y X J 0 X 3 l l Y X I s M H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u b n V h b F 9 w Y X l y b 2 x s X 2 l u Y 3 J l Y X N l X 3 B l c m N l b n Q s M X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2 Z X J h Z 2 V f c G F 5 c m 9 s b F 9 2 Y W x 1 Z S w y f S Z x d W 9 0 O y w m c X V v d D t T Z W N 0 a W 9 u M S 9 2 X 2 t h b W l s X 2 h u Y X R l a 1 9 w c m 9 q Z W N 0 X 3 N x b F 9 w Y X l y b 2 x s X 2 F u b n V h b F 9 p b m N y Z W F z Z V 8 y M D I 0 M T E x M j I x M D M v Q X V 0 b 1 J l b W 9 2 Z W R D b 2 x 1 b W 5 z M S 5 7 Y W 5 u d W F s X 3 B y a W N l X 2 l u Y 3 J l Y X N l X 3 B l c m N l b n Q s M 3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2 Z X J h Z 2 V f Z m 9 v Z F 9 w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9 r Y W 1 p b F 9 o b m F 0 Z W t f c H J v a m V j d F 9 z c W x f c G F 5 c m 9 s b F 9 h b m 5 1 Y W x f a W 5 j c m V h c 2 V f M j A y N D E x M T I y M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3 B h e X J v b G x f Y W 5 u d W F s X 2 l u Y 3 J l Y X N l X z I w M j Q x M T E y M j E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w Y X l y b 2 x s X 2 F u b n V h b F 9 p b m N y Z W F z Z V 8 y M D I 0 M T E x M j I x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w Y X l y b 2 x s X 2 F u b n V h b F 9 p b m N y Z W F z Z V 8 y M D I 0 M T E x M j I x M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W R h Y z k x N y 1 k M 2 Q 4 L T Q w Y z U t Y W Y 4 M y 0 3 M z Y z Y j Q w O T M 1 M D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l 9 r Y W 1 p b F 9 o b m F 0 Z W t f c H J v a m V j d F 9 z c W x f c G F 5 c m 9 s b F 9 h b m 5 1 Y W x f a W 5 j c m V h c 2 V f M j A y N D E x M T I y M T A z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y V D I w O j A 2 O j U y L j E z O D g x N T h a I i A v P j x F b n R y e S B U e X B l P S J G a W x s Q 2 9 s d W 1 u V H l w Z X M i I F Z h b H V l P S J z Q X d Z R 0 J n W T 0 i I C 8 + P E V u d H J 5 I F R 5 c G U 9 I k Z p b G x D b 2 x 1 b W 5 O Y W 1 l c y I g V m F s d W U 9 I n N b J n F 1 b 3 Q 7 c 3 R h c n R f e W V h c i Z x d W 9 0 O y w m c X V v d D t h b m 5 1 Y W x f c G F 5 c m 9 s b F 9 p b m N y Z W F z Z V 9 w Z X J j Z W 5 0 J n F 1 b 3 Q 7 L C Z x d W 9 0 O 2 F 2 Z X J h Z 2 V f c G F 5 c m 9 s b F 9 2 Y W x 1 Z S Z x d W 9 0 O y w m c X V v d D t h b m 5 1 Y W x f c H J p Y 2 V f a W 5 j c m V h c 2 V f c G V y Y 2 V u d C Z x d W 9 0 O y w m c X V v d D t h d m V y Y W d l X 2 Z v b 2 R f c H J p Y 2 U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3 B h e X J v b G x f Y W 5 u d W F s X 2 l u Y 3 J l Y X N l X z I w M j Q x M T E y M j E w M y 9 B d X R v U m V t b 3 Z l Z E N v b H V t b n M x L n t z d G F y d F 9 5 Z W F y L D B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b m 5 1 Y W x f c G F 5 c m 9 s b F 9 p b m N y Z W F z Z V 9 w Z X J j Z W 5 0 L D F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d m V y Y W d l X 3 B h e X J v b G x f d m F s d W U s M n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u b n V h b F 9 w c m l j Z V 9 p b m N y Z W F z Z V 9 w Z X J j Z W 5 0 L D N 9 J n F 1 b 3 Q 7 L C Z x d W 9 0 O 1 N l Y 3 R p b 2 4 x L 3 Z f a 2 F t a W x f a G 5 h d G V r X 3 B y b 2 p l Y 3 R f c 3 F s X 3 B h e X J v b G x f Y W 5 u d W F s X 2 l u Y 3 J l Y X N l X z I w M j Q x M T E y M j E w M y 9 B d X R v U m V t b 3 Z l Z E N v b H V t b n M x L n t h d m V y Y W d l X 2 Z v b 2 R f c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l 9 r Y W 1 p b F 9 o b m F 0 Z W t f c H J v a m V j d F 9 z c W x f c G F 5 c m 9 s b F 9 h b m 5 1 Y W x f a W 5 j c m V h c 2 V f M j A y N D E x M T I y M T A z L 0 F 1 d G 9 S Z W 1 v d m V k Q 2 9 s d W 1 u c z E u e 3 N 0 Y X J 0 X 3 l l Y X I s M H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u b n V h b F 9 w Y X l y b 2 x s X 2 l u Y 3 J l Y X N l X 3 B l c m N l b n Q s M X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2 Z X J h Z 2 V f c G F 5 c m 9 s b F 9 2 Y W x 1 Z S w y f S Z x d W 9 0 O y w m c X V v d D t T Z W N 0 a W 9 u M S 9 2 X 2 t h b W l s X 2 h u Y X R l a 1 9 w c m 9 q Z W N 0 X 3 N x b F 9 w Y X l y b 2 x s X 2 F u b n V h b F 9 p b m N y Z W F z Z V 8 y M D I 0 M T E x M j I x M D M v Q X V 0 b 1 J l b W 9 2 Z W R D b 2 x 1 b W 5 z M S 5 7 Y W 5 u d W F s X 3 B y a W N l X 2 l u Y 3 J l Y X N l X 3 B l c m N l b n Q s M 3 0 m c X V v d D s s J n F 1 b 3 Q 7 U 2 V j d G l v b j E v d l 9 r Y W 1 p b F 9 o b m F 0 Z W t f c H J v a m V j d F 9 z c W x f c G F 5 c m 9 s b F 9 h b m 5 1 Y W x f a W 5 j c m V h c 2 V f M j A y N D E x M T I y M T A z L 0 F 1 d G 9 S Z W 1 v d m V k Q 2 9 s d W 1 u c z E u e 2 F 2 Z X J h Z 2 V f Z m 9 v Z F 9 w c m l j Z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f a 2 F t a W x f a G 5 h d G V r X 3 B y b 2 p l Y 3 R f c 3 F s X 3 B h e X J v b G x f Y W 5 u d W F s X 2 l u Y 3 J l Y X N l X z I w M j Q x M T E y M j E w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w Y X l y b 2 x s X 2 F u b n V h b F 9 p b m N y Z W F z Z V 8 y M D I 0 M T E x M j I x M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c G F 5 c m 9 s b F 9 h b m 5 1 Y W x f a W 5 j c m V h c 2 V f M j A y N D E x M T I y M T A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G y U Q t + q B 1 B s A m M c / C 5 k b g A A A A A A g A A A A A A A 2 Y A A M A A A A A Q A A A A O i T o d 7 f E k w U 4 T j L 5 X p i f Y g A A A A A E g A A A o A A A A B A A A A D R Q J n 2 Q Y d f 8 I W o R V b N U f a / U A A A A I O D o w d N n M p H C c k V U f i x r T t q X S j Y w r x 2 U p I 4 j 4 N 4 w 4 r + 3 W 5 a G v + M / u r f e n 9 k 5 g f h a U m p j h s L U A J S t 3 Y Z v N e E / 9 t 7 T f h K O y 5 e R t 0 G / 9 S R V T m a F A A A A K g q o 1 + 8 6 2 w y R 2 C 8 l 3 y x L 1 + K I e W h < / D a t a M a s h u p > 
</file>

<file path=customXml/itemProps1.xml><?xml version="1.0" encoding="utf-8"?>
<ds:datastoreItem xmlns:ds="http://schemas.openxmlformats.org/officeDocument/2006/customXml" ds:itemID="{A0D01C97-6B73-489D-97DD-000F2AE6CE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Analýza dat</vt:lpstr>
      <vt:lpstr>v_kamil_hnatek_project_sql_payr</vt:lpstr>
      <vt:lpstr>v_kamil_hnatek_project_sql_czec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Hnatek, Kamil</dc:creator>
  <cp:lastModifiedBy>Hnatek, Kamil</cp:lastModifiedBy>
  <dcterms:created xsi:type="dcterms:W3CDTF">2024-11-05T19:33:22Z</dcterms:created>
  <dcterms:modified xsi:type="dcterms:W3CDTF">2024-11-14T20:00:22Z</dcterms:modified>
</cp:coreProperties>
</file>