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9\prd\PRD_22_Production_agricole\"/>
    </mc:Choice>
  </mc:AlternateContent>
  <xr:revisionPtr revIDLastSave="0" documentId="8_{46CDB047-3485-48F5-A0BA-7262B5725313}" xr6:coauthVersionLast="47" xr6:coauthVersionMax="47" xr10:uidLastSave="{00000000-0000-0000-0000-000000000000}"/>
  <bookViews>
    <workbookView xWindow="-120" yWindow="-120" windowWidth="29040" windowHeight="15840" xr2:uid="{19DDF985-D815-4546-ADF2-53C72BC2BED2}"/>
  </bookViews>
  <sheets>
    <sheet name="Bilan" sheetId="1" r:id="rId1"/>
    <sheet name="FirstRes" sheetId="2" r:id="rId2"/>
    <sheet name="New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D11" i="1"/>
  <c r="E11" i="1"/>
  <c r="F11" i="1"/>
  <c r="C12" i="1"/>
  <c r="C11" i="1"/>
  <c r="D10" i="1"/>
  <c r="E10" i="1"/>
  <c r="F10" i="1"/>
  <c r="C10" i="1"/>
  <c r="C4" i="1"/>
  <c r="D6" i="1"/>
  <c r="E6" i="1"/>
  <c r="F6" i="1"/>
  <c r="D5" i="1"/>
  <c r="E5" i="1"/>
  <c r="F5" i="1"/>
  <c r="C6" i="1"/>
  <c r="C5" i="1"/>
  <c r="S34" i="3"/>
  <c r="R34" i="3"/>
  <c r="Q34" i="3"/>
  <c r="P34" i="3"/>
  <c r="L34" i="3"/>
  <c r="K34" i="3"/>
  <c r="J34" i="3"/>
  <c r="I34" i="3"/>
  <c r="E34" i="3"/>
  <c r="D34" i="3"/>
  <c r="C34" i="3"/>
  <c r="B34" i="3"/>
  <c r="D4" i="1"/>
  <c r="E4" i="1"/>
  <c r="F4" i="1"/>
  <c r="B34" i="2"/>
  <c r="S34" i="2"/>
  <c r="R34" i="2"/>
  <c r="Q34" i="2"/>
  <c r="P34" i="2"/>
  <c r="L34" i="2"/>
  <c r="K34" i="2"/>
  <c r="J34" i="2"/>
  <c r="I34" i="2"/>
  <c r="E34" i="2"/>
  <c r="C34" i="2"/>
  <c r="D34" i="2"/>
</calcChain>
</file>

<file path=xl/sharedStrings.xml><?xml version="1.0" encoding="utf-8"?>
<sst xmlns="http://schemas.openxmlformats.org/spreadsheetml/2006/main" count="132" uniqueCount="15">
  <si>
    <t>Instance</t>
  </si>
  <si>
    <t>Score</t>
  </si>
  <si>
    <t>Time(ms)</t>
  </si>
  <si>
    <t>%opt</t>
  </si>
  <si>
    <t>INF</t>
  </si>
  <si>
    <t>S Score</t>
  </si>
  <si>
    <t>S Time(ms)</t>
  </si>
  <si>
    <t>H Score</t>
  </si>
  <si>
    <t>H Time(ms)</t>
  </si>
  <si>
    <t>Pas de solution</t>
  </si>
  <si>
    <t>Solution optimale</t>
  </si>
  <si>
    <t>Temps moyen</t>
  </si>
  <si>
    <t>H meilleure</t>
  </si>
  <si>
    <t>Nombre de Jobs</t>
  </si>
  <si>
    <t>Heuristique meilleure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</si>
</sst>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217A-20EA-43D7-BB9E-E72601ED0099}">
  <dimension ref="B3:F12"/>
  <sheetViews>
    <sheetView tabSelected="1" workbookViewId="0">
      <selection activeCell="B2" sqref="B2"/>
    </sheetView>
  </sheetViews>
  <sheetFormatPr baseColWidth="10" defaultRowHeight="15" x14ac:dyDescent="0.25"/>
  <cols>
    <col min="2" max="2" width="17" customWidth="1"/>
    <col min="3" max="3" width="17.7109375" customWidth="1"/>
    <col min="4" max="4" width="19.140625" customWidth="1"/>
    <col min="5" max="5" width="18.5703125" customWidth="1"/>
    <col min="6" max="6" width="21.5703125" customWidth="1"/>
  </cols>
  <sheetData>
    <row r="3" spans="2:6" x14ac:dyDescent="0.25">
      <c r="B3" t="s">
        <v>13</v>
      </c>
      <c r="C3" t="s">
        <v>9</v>
      </c>
      <c r="D3" t="s">
        <v>10</v>
      </c>
      <c r="E3" t="s">
        <v>11</v>
      </c>
      <c r="F3" t="s">
        <v>14</v>
      </c>
    </row>
    <row r="4" spans="2:6" x14ac:dyDescent="0.25">
      <c r="B4">
        <v>5</v>
      </c>
      <c r="C4">
        <f>FirstRes!B34</f>
        <v>4</v>
      </c>
      <c r="D4">
        <f>FirstRes!C34</f>
        <v>1</v>
      </c>
      <c r="E4">
        <f>FirstRes!D34</f>
        <v>299398.33333333331</v>
      </c>
      <c r="F4">
        <f>FirstRes!E34</f>
        <v>18</v>
      </c>
    </row>
    <row r="5" spans="2:6" x14ac:dyDescent="0.25">
      <c r="B5">
        <v>8</v>
      </c>
      <c r="C5">
        <f>FirstRes!I34</f>
        <v>20</v>
      </c>
      <c r="D5">
        <f>FirstRes!J34</f>
        <v>0</v>
      </c>
      <c r="E5">
        <f>FirstRes!K34</f>
        <v>300207.09999999998</v>
      </c>
      <c r="F5">
        <f>FirstRes!L34</f>
        <v>30</v>
      </c>
    </row>
    <row r="6" spans="2:6" x14ac:dyDescent="0.25">
      <c r="B6">
        <v>10</v>
      </c>
      <c r="C6">
        <f>FirstRes!P34</f>
        <v>28</v>
      </c>
      <c r="D6">
        <f>FirstRes!Q34</f>
        <v>0</v>
      </c>
      <c r="E6">
        <f>FirstRes!R34</f>
        <v>300167.43333333335</v>
      </c>
      <c r="F6">
        <f>FirstRes!S34</f>
        <v>30</v>
      </c>
    </row>
    <row r="9" spans="2:6" x14ac:dyDescent="0.25">
      <c r="B9" t="s">
        <v>13</v>
      </c>
      <c r="C9" t="s">
        <v>9</v>
      </c>
      <c r="D9" t="s">
        <v>10</v>
      </c>
      <c r="E9" t="s">
        <v>11</v>
      </c>
      <c r="F9" t="s">
        <v>14</v>
      </c>
    </row>
    <row r="10" spans="2:6" x14ac:dyDescent="0.25">
      <c r="B10">
        <v>5</v>
      </c>
      <c r="C10">
        <f>NewRes!B34</f>
        <v>0</v>
      </c>
      <c r="D10">
        <f>NewRes!C34</f>
        <v>27</v>
      </c>
      <c r="E10">
        <f>NewRes!D34</f>
        <v>54847.23333333333</v>
      </c>
      <c r="F10">
        <f>NewRes!E34</f>
        <v>0</v>
      </c>
    </row>
    <row r="11" spans="2:6" x14ac:dyDescent="0.25">
      <c r="B11">
        <v>8</v>
      </c>
      <c r="C11">
        <f>NewRes!I34</f>
        <v>8</v>
      </c>
      <c r="D11">
        <f>NewRes!J34</f>
        <v>21</v>
      </c>
      <c r="E11">
        <f>NewRes!K34</f>
        <v>111355.66666666667</v>
      </c>
      <c r="F11">
        <f>NewRes!L34</f>
        <v>8</v>
      </c>
    </row>
    <row r="12" spans="2:6" x14ac:dyDescent="0.25">
      <c r="B12">
        <v>10</v>
      </c>
      <c r="C12">
        <f>NewRes!P34</f>
        <v>2</v>
      </c>
      <c r="D12">
        <f>NewRes!Q34</f>
        <v>28</v>
      </c>
      <c r="E12">
        <f>NewRes!R34</f>
        <v>39103.166666666664</v>
      </c>
      <c r="F12">
        <f>NewRes!S34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88FC-D183-4263-92EB-A705D2E24905}">
  <dimension ref="A1:T34"/>
  <sheetViews>
    <sheetView workbookViewId="0">
      <selection activeCell="B33" sqref="B33:S34"/>
    </sheetView>
  </sheetViews>
  <sheetFormatPr baseColWidth="10" defaultRowHeight="15" x14ac:dyDescent="0.25"/>
  <cols>
    <col min="2" max="2" width="15" customWidth="1"/>
    <col min="3" max="3" width="17.42578125" customWidth="1"/>
    <col min="4" max="4" width="16.7109375" customWidth="1"/>
  </cols>
  <sheetData>
    <row r="1" spans="1:20" x14ac:dyDescent="0.25">
      <c r="A1" t="s">
        <v>0</v>
      </c>
      <c r="B1" t="s">
        <v>5</v>
      </c>
      <c r="C1" t="s">
        <v>6</v>
      </c>
      <c r="D1" t="s">
        <v>7</v>
      </c>
      <c r="E1" t="s">
        <v>3</v>
      </c>
      <c r="F1" t="s">
        <v>8</v>
      </c>
      <c r="H1" t="s">
        <v>0</v>
      </c>
      <c r="I1" t="s">
        <v>5</v>
      </c>
      <c r="J1" t="s">
        <v>6</v>
      </c>
      <c r="K1" t="s">
        <v>7</v>
      </c>
      <c r="L1" t="s">
        <v>3</v>
      </c>
      <c r="M1" t="s">
        <v>8</v>
      </c>
      <c r="O1" t="s">
        <v>0</v>
      </c>
      <c r="P1" t="s">
        <v>5</v>
      </c>
      <c r="Q1" t="s">
        <v>6</v>
      </c>
      <c r="R1" t="s">
        <v>7</v>
      </c>
      <c r="S1" t="s">
        <v>3</v>
      </c>
      <c r="T1" t="s">
        <v>8</v>
      </c>
    </row>
    <row r="2" spans="1:20" x14ac:dyDescent="0.25">
      <c r="A2">
        <v>0</v>
      </c>
      <c r="B2">
        <v>5434.5679010000003</v>
      </c>
      <c r="C2">
        <v>273139</v>
      </c>
      <c r="D2">
        <v>4143.33</v>
      </c>
      <c r="E2">
        <v>76.240283965126196</v>
      </c>
      <c r="F2">
        <v>19</v>
      </c>
      <c r="H2">
        <v>30</v>
      </c>
      <c r="I2">
        <v>0</v>
      </c>
      <c r="J2">
        <v>300140</v>
      </c>
      <c r="K2">
        <v>6417.44</v>
      </c>
      <c r="L2" t="s">
        <v>4</v>
      </c>
      <c r="M2">
        <v>33</v>
      </c>
      <c r="O2">
        <v>60</v>
      </c>
      <c r="P2">
        <v>0</v>
      </c>
      <c r="Q2">
        <v>300140</v>
      </c>
      <c r="R2">
        <v>15089.3</v>
      </c>
      <c r="S2" t="s">
        <v>4</v>
      </c>
      <c r="T2">
        <v>22</v>
      </c>
    </row>
    <row r="3" spans="1:20" x14ac:dyDescent="0.25">
      <c r="A3">
        <v>1</v>
      </c>
      <c r="B3">
        <v>11931.8</v>
      </c>
      <c r="C3">
        <v>300369</v>
      </c>
      <c r="D3">
        <v>9428.33</v>
      </c>
      <c r="E3">
        <v>79.018505171055494</v>
      </c>
      <c r="F3">
        <v>32</v>
      </c>
      <c r="H3">
        <v>31</v>
      </c>
      <c r="I3">
        <v>2840.0629399999998</v>
      </c>
      <c r="J3">
        <v>300329</v>
      </c>
      <c r="K3">
        <v>3230.64</v>
      </c>
      <c r="L3">
        <v>113.75240859978901</v>
      </c>
      <c r="M3">
        <v>21</v>
      </c>
      <c r="O3">
        <v>61</v>
      </c>
      <c r="P3">
        <v>0</v>
      </c>
      <c r="Q3">
        <v>300164</v>
      </c>
      <c r="R3">
        <v>13499.5</v>
      </c>
      <c r="S3" t="s">
        <v>4</v>
      </c>
      <c r="T3">
        <v>41</v>
      </c>
    </row>
    <row r="4" spans="1:20" x14ac:dyDescent="0.25">
      <c r="A4">
        <v>2</v>
      </c>
      <c r="B4">
        <v>3721.0042090000002</v>
      </c>
      <c r="C4">
        <v>300361</v>
      </c>
      <c r="D4">
        <v>4353.5</v>
      </c>
      <c r="E4">
        <v>116.997986443288</v>
      </c>
      <c r="F4">
        <v>55</v>
      </c>
      <c r="H4">
        <v>32</v>
      </c>
      <c r="I4">
        <v>0</v>
      </c>
      <c r="J4">
        <v>300161</v>
      </c>
      <c r="K4">
        <v>5621.92</v>
      </c>
      <c r="L4" t="s">
        <v>4</v>
      </c>
      <c r="M4">
        <v>42</v>
      </c>
      <c r="O4">
        <v>62</v>
      </c>
      <c r="P4">
        <v>0</v>
      </c>
      <c r="Q4">
        <v>300134</v>
      </c>
      <c r="R4">
        <v>4819.01</v>
      </c>
      <c r="S4" t="s">
        <v>4</v>
      </c>
      <c r="T4">
        <v>36</v>
      </c>
    </row>
    <row r="5" spans="1:20" x14ac:dyDescent="0.25">
      <c r="A5">
        <v>3</v>
      </c>
      <c r="B5">
        <v>4635.9861110000002</v>
      </c>
      <c r="C5">
        <v>300365</v>
      </c>
      <c r="D5">
        <v>3221.12</v>
      </c>
      <c r="E5">
        <v>69.480794870310604</v>
      </c>
      <c r="F5">
        <v>38</v>
      </c>
      <c r="H5">
        <v>33</v>
      </c>
      <c r="I5">
        <v>2047.939153</v>
      </c>
      <c r="J5">
        <v>300351</v>
      </c>
      <c r="K5">
        <v>6342.64</v>
      </c>
      <c r="L5">
        <v>309.708420326294</v>
      </c>
      <c r="M5">
        <v>32</v>
      </c>
      <c r="O5">
        <v>63</v>
      </c>
      <c r="P5">
        <v>0</v>
      </c>
      <c r="Q5">
        <v>300146</v>
      </c>
      <c r="R5">
        <v>2525.2399999999998</v>
      </c>
      <c r="S5" t="s">
        <v>4</v>
      </c>
      <c r="T5">
        <v>29</v>
      </c>
    </row>
    <row r="6" spans="1:20" x14ac:dyDescent="0.25">
      <c r="A6">
        <v>4</v>
      </c>
      <c r="B6">
        <v>2160.908046</v>
      </c>
      <c r="C6">
        <v>300351</v>
      </c>
      <c r="D6">
        <v>2049.35</v>
      </c>
      <c r="E6">
        <v>94.837445942852398</v>
      </c>
      <c r="F6">
        <v>18</v>
      </c>
      <c r="H6">
        <v>34</v>
      </c>
      <c r="I6">
        <v>0</v>
      </c>
      <c r="J6">
        <v>300167</v>
      </c>
      <c r="K6">
        <v>14370.8</v>
      </c>
      <c r="L6" t="s">
        <v>4</v>
      </c>
      <c r="M6">
        <v>26</v>
      </c>
      <c r="O6">
        <v>64</v>
      </c>
      <c r="P6">
        <v>0</v>
      </c>
      <c r="Q6">
        <v>300139</v>
      </c>
      <c r="R6">
        <v>16411.099999999999</v>
      </c>
      <c r="S6" t="s">
        <v>4</v>
      </c>
      <c r="T6">
        <v>37</v>
      </c>
    </row>
    <row r="7" spans="1:20" x14ac:dyDescent="0.25">
      <c r="A7">
        <v>5</v>
      </c>
      <c r="B7">
        <v>21450.166669999999</v>
      </c>
      <c r="C7">
        <v>300359</v>
      </c>
      <c r="D7">
        <v>23757.8</v>
      </c>
      <c r="E7">
        <v>110.75811375035801</v>
      </c>
      <c r="F7">
        <v>31</v>
      </c>
      <c r="H7">
        <v>35</v>
      </c>
      <c r="I7">
        <v>0</v>
      </c>
      <c r="J7">
        <v>300137</v>
      </c>
      <c r="K7">
        <v>11925.7</v>
      </c>
      <c r="L7" t="s">
        <v>4</v>
      </c>
      <c r="M7">
        <v>41</v>
      </c>
      <c r="O7">
        <v>65</v>
      </c>
      <c r="P7">
        <v>0</v>
      </c>
      <c r="Q7">
        <v>300162</v>
      </c>
      <c r="R7">
        <v>15017.8</v>
      </c>
      <c r="S7" t="s">
        <v>4</v>
      </c>
      <c r="T7">
        <v>39</v>
      </c>
    </row>
    <row r="8" spans="1:20" x14ac:dyDescent="0.25">
      <c r="A8">
        <v>6</v>
      </c>
      <c r="B8">
        <v>3173.619048</v>
      </c>
      <c r="C8">
        <v>300368</v>
      </c>
      <c r="D8">
        <v>3734.81</v>
      </c>
      <c r="E8">
        <v>117.682996714859</v>
      </c>
      <c r="F8">
        <v>35</v>
      </c>
      <c r="H8">
        <v>36</v>
      </c>
      <c r="I8">
        <v>0</v>
      </c>
      <c r="J8">
        <v>300139</v>
      </c>
      <c r="K8">
        <v>3975.45</v>
      </c>
      <c r="L8" t="s">
        <v>4</v>
      </c>
      <c r="M8">
        <v>31</v>
      </c>
      <c r="O8">
        <v>66</v>
      </c>
      <c r="P8">
        <v>0</v>
      </c>
      <c r="Q8">
        <v>300144</v>
      </c>
      <c r="R8">
        <v>21147.5</v>
      </c>
      <c r="S8" t="s">
        <v>4</v>
      </c>
      <c r="T8">
        <v>57</v>
      </c>
    </row>
    <row r="9" spans="1:20" x14ac:dyDescent="0.25">
      <c r="A9">
        <v>7</v>
      </c>
      <c r="B9">
        <v>0</v>
      </c>
      <c r="C9">
        <v>300109</v>
      </c>
      <c r="D9">
        <v>4802.68</v>
      </c>
      <c r="E9" t="s">
        <v>4</v>
      </c>
      <c r="F9">
        <v>34</v>
      </c>
      <c r="H9">
        <v>37</v>
      </c>
      <c r="I9">
        <v>0</v>
      </c>
      <c r="J9">
        <v>300129</v>
      </c>
      <c r="K9">
        <v>10181</v>
      </c>
      <c r="L9" t="s">
        <v>4</v>
      </c>
      <c r="M9">
        <v>56</v>
      </c>
      <c r="O9">
        <v>67</v>
      </c>
      <c r="P9">
        <v>0</v>
      </c>
      <c r="Q9">
        <v>300147</v>
      </c>
      <c r="R9">
        <v>3210.5</v>
      </c>
      <c r="S9" t="s">
        <v>4</v>
      </c>
      <c r="T9">
        <v>22</v>
      </c>
    </row>
    <row r="10" spans="1:20" x14ac:dyDescent="0.25">
      <c r="A10">
        <v>8</v>
      </c>
      <c r="B10">
        <v>10308.216609999999</v>
      </c>
      <c r="C10">
        <v>300345</v>
      </c>
      <c r="D10">
        <v>7809.43</v>
      </c>
      <c r="E10">
        <v>75.759273358924801</v>
      </c>
      <c r="F10">
        <v>28</v>
      </c>
      <c r="H10">
        <v>38</v>
      </c>
      <c r="I10">
        <v>0</v>
      </c>
      <c r="J10">
        <v>300135</v>
      </c>
      <c r="K10">
        <v>15179.1</v>
      </c>
      <c r="L10" t="s">
        <v>4</v>
      </c>
      <c r="M10">
        <v>48</v>
      </c>
      <c r="O10">
        <v>68</v>
      </c>
      <c r="P10">
        <v>0</v>
      </c>
      <c r="Q10">
        <v>300144</v>
      </c>
      <c r="R10">
        <v>12856.4</v>
      </c>
      <c r="S10" t="s">
        <v>4</v>
      </c>
      <c r="T10">
        <v>44</v>
      </c>
    </row>
    <row r="11" spans="1:20" x14ac:dyDescent="0.25">
      <c r="A11">
        <v>9</v>
      </c>
      <c r="B11">
        <v>9178.84</v>
      </c>
      <c r="C11">
        <v>300372</v>
      </c>
      <c r="D11">
        <v>11190.2</v>
      </c>
      <c r="E11">
        <v>121.91300861546701</v>
      </c>
      <c r="F11">
        <v>40</v>
      </c>
      <c r="H11">
        <v>39</v>
      </c>
      <c r="I11">
        <v>2252.6140350000001</v>
      </c>
      <c r="J11">
        <v>300346</v>
      </c>
      <c r="K11">
        <v>9963.91</v>
      </c>
      <c r="L11">
        <v>442.32655240470399</v>
      </c>
      <c r="M11">
        <v>31</v>
      </c>
      <c r="O11">
        <v>69</v>
      </c>
      <c r="P11">
        <v>0</v>
      </c>
      <c r="Q11">
        <v>300174</v>
      </c>
      <c r="R11">
        <v>15128.1</v>
      </c>
      <c r="S11" t="s">
        <v>4</v>
      </c>
      <c r="T11">
        <v>37</v>
      </c>
    </row>
    <row r="12" spans="1:20" x14ac:dyDescent="0.25">
      <c r="A12">
        <v>10</v>
      </c>
      <c r="B12">
        <v>4770.5277779999997</v>
      </c>
      <c r="C12">
        <v>300326</v>
      </c>
      <c r="D12">
        <v>7034.59</v>
      </c>
      <c r="E12">
        <v>147.459365658472</v>
      </c>
      <c r="F12">
        <v>35</v>
      </c>
      <c r="H12">
        <v>40</v>
      </c>
      <c r="I12">
        <v>0</v>
      </c>
      <c r="J12">
        <v>300151</v>
      </c>
      <c r="K12">
        <v>15336.4</v>
      </c>
      <c r="L12" t="s">
        <v>4</v>
      </c>
      <c r="M12">
        <v>32</v>
      </c>
      <c r="O12">
        <v>70</v>
      </c>
      <c r="P12">
        <v>14448</v>
      </c>
      <c r="Q12">
        <v>300363</v>
      </c>
      <c r="R12">
        <v>14675.3</v>
      </c>
      <c r="S12">
        <v>101.57322812846</v>
      </c>
      <c r="T12">
        <v>40</v>
      </c>
    </row>
    <row r="13" spans="1:20" x14ac:dyDescent="0.25">
      <c r="A13">
        <v>11</v>
      </c>
      <c r="B13">
        <v>2773.125</v>
      </c>
      <c r="C13">
        <v>300314</v>
      </c>
      <c r="D13">
        <v>4334.5600000000004</v>
      </c>
      <c r="E13">
        <v>156.30597250394399</v>
      </c>
      <c r="F13">
        <v>27</v>
      </c>
      <c r="H13">
        <v>41</v>
      </c>
      <c r="I13">
        <v>9487.5499999999993</v>
      </c>
      <c r="J13">
        <v>300339</v>
      </c>
      <c r="K13">
        <v>17394.7</v>
      </c>
      <c r="L13">
        <v>183.34238027731001</v>
      </c>
      <c r="M13">
        <v>51</v>
      </c>
      <c r="O13">
        <v>71</v>
      </c>
      <c r="P13">
        <v>0</v>
      </c>
      <c r="Q13">
        <v>300163</v>
      </c>
      <c r="R13">
        <v>11887.2</v>
      </c>
      <c r="S13" t="s">
        <v>4</v>
      </c>
      <c r="T13">
        <v>37</v>
      </c>
    </row>
    <row r="14" spans="1:20" x14ac:dyDescent="0.25">
      <c r="A14">
        <v>12</v>
      </c>
      <c r="B14">
        <v>7811.869565</v>
      </c>
      <c r="C14">
        <v>300316</v>
      </c>
      <c r="D14">
        <v>11508.9</v>
      </c>
      <c r="E14">
        <v>147.325808556303</v>
      </c>
      <c r="F14">
        <v>41</v>
      </c>
      <c r="H14">
        <v>42</v>
      </c>
      <c r="I14">
        <v>0</v>
      </c>
      <c r="J14">
        <v>300129</v>
      </c>
      <c r="K14">
        <v>17368.8</v>
      </c>
      <c r="L14" t="s">
        <v>4</v>
      </c>
      <c r="M14">
        <v>41</v>
      </c>
      <c r="O14">
        <v>72</v>
      </c>
      <c r="P14">
        <v>0</v>
      </c>
      <c r="Q14">
        <v>300163</v>
      </c>
      <c r="R14">
        <v>10069.200000000001</v>
      </c>
      <c r="S14" t="s">
        <v>4</v>
      </c>
      <c r="T14">
        <v>42</v>
      </c>
    </row>
    <row r="15" spans="1:20" x14ac:dyDescent="0.25">
      <c r="A15">
        <v>13</v>
      </c>
      <c r="B15">
        <v>11882.53846</v>
      </c>
      <c r="C15">
        <v>300316</v>
      </c>
      <c r="D15">
        <v>14039.2</v>
      </c>
      <c r="E15">
        <v>118.149838498397</v>
      </c>
      <c r="F15">
        <v>25</v>
      </c>
      <c r="H15">
        <v>43</v>
      </c>
      <c r="I15">
        <v>3841.4761899999999</v>
      </c>
      <c r="J15">
        <v>300332</v>
      </c>
      <c r="K15">
        <v>7710.86</v>
      </c>
      <c r="L15">
        <v>200.726481660166</v>
      </c>
      <c r="M15">
        <v>42</v>
      </c>
      <c r="O15">
        <v>73</v>
      </c>
      <c r="P15">
        <v>0</v>
      </c>
      <c r="Q15">
        <v>300146</v>
      </c>
      <c r="R15">
        <v>18362</v>
      </c>
      <c r="S15" t="s">
        <v>4</v>
      </c>
      <c r="T15">
        <v>152</v>
      </c>
    </row>
    <row r="16" spans="1:20" x14ac:dyDescent="0.25">
      <c r="A16">
        <v>14</v>
      </c>
      <c r="B16">
        <v>4049.8846149999999</v>
      </c>
      <c r="C16">
        <v>300315</v>
      </c>
      <c r="D16">
        <v>11943.9</v>
      </c>
      <c r="E16">
        <v>294.91951340445701</v>
      </c>
      <c r="F16">
        <v>42</v>
      </c>
      <c r="H16">
        <v>44</v>
      </c>
      <c r="I16">
        <v>0</v>
      </c>
      <c r="J16">
        <v>300135</v>
      </c>
      <c r="K16">
        <v>7178.83</v>
      </c>
      <c r="L16" t="s">
        <v>4</v>
      </c>
      <c r="M16">
        <v>29</v>
      </c>
      <c r="O16">
        <v>74</v>
      </c>
      <c r="P16">
        <v>0</v>
      </c>
      <c r="Q16">
        <v>300154</v>
      </c>
      <c r="R16">
        <v>13497.8</v>
      </c>
      <c r="S16" t="s">
        <v>4</v>
      </c>
      <c r="T16">
        <v>40</v>
      </c>
    </row>
    <row r="17" spans="1:20" x14ac:dyDescent="0.25">
      <c r="A17">
        <v>15</v>
      </c>
      <c r="B17">
        <v>0</v>
      </c>
      <c r="C17">
        <v>300117</v>
      </c>
      <c r="D17">
        <v>3415.04</v>
      </c>
      <c r="E17" t="s">
        <v>4</v>
      </c>
      <c r="F17">
        <v>23</v>
      </c>
      <c r="H17">
        <v>45</v>
      </c>
      <c r="I17">
        <v>0</v>
      </c>
      <c r="J17">
        <v>300136</v>
      </c>
      <c r="K17">
        <v>5196.3</v>
      </c>
      <c r="L17" t="s">
        <v>4</v>
      </c>
      <c r="M17">
        <v>37</v>
      </c>
      <c r="O17">
        <v>75</v>
      </c>
      <c r="P17">
        <v>0</v>
      </c>
      <c r="Q17">
        <v>300157</v>
      </c>
      <c r="R17">
        <v>6044.89</v>
      </c>
      <c r="S17" t="s">
        <v>4</v>
      </c>
      <c r="T17">
        <v>41</v>
      </c>
    </row>
    <row r="18" spans="1:20" x14ac:dyDescent="0.25">
      <c r="A18">
        <v>16</v>
      </c>
      <c r="B18">
        <v>4624.1025639999998</v>
      </c>
      <c r="C18">
        <v>300311</v>
      </c>
      <c r="D18">
        <v>3432.21</v>
      </c>
      <c r="E18">
        <v>74.224348454568499</v>
      </c>
      <c r="F18">
        <v>23</v>
      </c>
      <c r="H18">
        <v>46</v>
      </c>
      <c r="I18">
        <v>0</v>
      </c>
      <c r="J18">
        <v>300136</v>
      </c>
      <c r="K18">
        <v>10174.4</v>
      </c>
      <c r="L18" t="s">
        <v>4</v>
      </c>
      <c r="M18">
        <v>36</v>
      </c>
      <c r="O18">
        <v>76</v>
      </c>
      <c r="P18">
        <v>0</v>
      </c>
      <c r="Q18">
        <v>300147</v>
      </c>
      <c r="R18">
        <v>16524.900000000001</v>
      </c>
      <c r="S18" t="s">
        <v>4</v>
      </c>
      <c r="T18">
        <v>45</v>
      </c>
    </row>
    <row r="19" spans="1:20" x14ac:dyDescent="0.25">
      <c r="A19">
        <v>17</v>
      </c>
      <c r="B19">
        <v>0</v>
      </c>
      <c r="C19">
        <v>300141</v>
      </c>
      <c r="D19">
        <v>3539.33</v>
      </c>
      <c r="E19" t="s">
        <v>4</v>
      </c>
      <c r="F19">
        <v>41</v>
      </c>
      <c r="H19">
        <v>47</v>
      </c>
      <c r="I19">
        <v>1656.583333</v>
      </c>
      <c r="J19">
        <v>300332</v>
      </c>
      <c r="K19">
        <v>3099.67</v>
      </c>
      <c r="L19">
        <v>187.112229023011</v>
      </c>
      <c r="M19">
        <v>37</v>
      </c>
      <c r="O19">
        <v>77</v>
      </c>
      <c r="P19">
        <v>0</v>
      </c>
      <c r="Q19">
        <v>300161</v>
      </c>
      <c r="R19">
        <v>23096.799999999999</v>
      </c>
      <c r="S19" t="s">
        <v>4</v>
      </c>
      <c r="T19">
        <v>26</v>
      </c>
    </row>
    <row r="20" spans="1:20" x14ac:dyDescent="0.25">
      <c r="A20">
        <v>18</v>
      </c>
      <c r="B20">
        <v>3385.291667</v>
      </c>
      <c r="C20">
        <v>300300</v>
      </c>
      <c r="D20">
        <v>4805.8100000000004</v>
      </c>
      <c r="E20">
        <v>141.96147548665499</v>
      </c>
      <c r="F20">
        <v>31</v>
      </c>
      <c r="H20">
        <v>48</v>
      </c>
      <c r="I20">
        <v>1652.452174</v>
      </c>
      <c r="J20">
        <v>300347</v>
      </c>
      <c r="K20">
        <v>4263.84</v>
      </c>
      <c r="L20">
        <v>258.03106843805</v>
      </c>
      <c r="M20">
        <v>30</v>
      </c>
      <c r="O20">
        <v>78</v>
      </c>
      <c r="P20">
        <v>0</v>
      </c>
      <c r="Q20">
        <v>300159</v>
      </c>
      <c r="R20">
        <v>6535.17</v>
      </c>
      <c r="S20" t="s">
        <v>4</v>
      </c>
      <c r="T20">
        <v>26</v>
      </c>
    </row>
    <row r="21" spans="1:20" x14ac:dyDescent="0.25">
      <c r="A21">
        <v>19</v>
      </c>
      <c r="B21">
        <v>2994.4</v>
      </c>
      <c r="C21">
        <v>300318</v>
      </c>
      <c r="D21">
        <v>2775.9</v>
      </c>
      <c r="E21">
        <v>92.703045685279093</v>
      </c>
      <c r="F21">
        <v>33</v>
      </c>
      <c r="H21">
        <v>49</v>
      </c>
      <c r="I21">
        <v>0</v>
      </c>
      <c r="J21">
        <v>300125</v>
      </c>
      <c r="K21">
        <v>6009.01</v>
      </c>
      <c r="L21" t="s">
        <v>4</v>
      </c>
      <c r="M21">
        <v>29</v>
      </c>
      <c r="O21">
        <v>79</v>
      </c>
      <c r="P21">
        <v>0</v>
      </c>
      <c r="Q21">
        <v>300151</v>
      </c>
      <c r="R21">
        <v>7144.94</v>
      </c>
      <c r="S21" t="s">
        <v>4</v>
      </c>
      <c r="T21">
        <v>31</v>
      </c>
    </row>
    <row r="22" spans="1:20" x14ac:dyDescent="0.25">
      <c r="A22">
        <v>20</v>
      </c>
      <c r="B22">
        <v>4408.8095240000002</v>
      </c>
      <c r="C22">
        <v>300312</v>
      </c>
      <c r="D22">
        <v>3493.63</v>
      </c>
      <c r="E22">
        <v>79.242026242728599</v>
      </c>
      <c r="F22">
        <v>23</v>
      </c>
      <c r="H22">
        <v>50</v>
      </c>
      <c r="I22">
        <v>0</v>
      </c>
      <c r="J22">
        <v>300126</v>
      </c>
      <c r="K22">
        <v>10342.299999999999</v>
      </c>
      <c r="L22" t="s">
        <v>4</v>
      </c>
      <c r="M22">
        <v>38</v>
      </c>
      <c r="O22">
        <v>80</v>
      </c>
      <c r="P22">
        <v>3450.72</v>
      </c>
      <c r="Q22">
        <v>300376</v>
      </c>
      <c r="R22">
        <v>9987.99</v>
      </c>
      <c r="S22">
        <v>289.446550285157</v>
      </c>
      <c r="T22">
        <v>31</v>
      </c>
    </row>
    <row r="23" spans="1:20" x14ac:dyDescent="0.25">
      <c r="A23">
        <v>21</v>
      </c>
      <c r="B23">
        <v>8888.5151519999999</v>
      </c>
      <c r="C23">
        <v>300323</v>
      </c>
      <c r="D23">
        <v>5546.07</v>
      </c>
      <c r="E23">
        <v>62.395910961034701</v>
      </c>
      <c r="F23">
        <v>18</v>
      </c>
      <c r="H23">
        <v>51</v>
      </c>
      <c r="I23">
        <v>0</v>
      </c>
      <c r="J23">
        <v>300147</v>
      </c>
      <c r="K23">
        <v>14656.4</v>
      </c>
      <c r="L23" t="s">
        <v>4</v>
      </c>
      <c r="M23">
        <v>30</v>
      </c>
      <c r="O23">
        <v>81</v>
      </c>
      <c r="P23">
        <v>0</v>
      </c>
      <c r="Q23">
        <v>300173</v>
      </c>
      <c r="R23">
        <v>24000</v>
      </c>
      <c r="S23" t="s">
        <v>4</v>
      </c>
      <c r="T23">
        <v>9</v>
      </c>
    </row>
    <row r="24" spans="1:20" x14ac:dyDescent="0.25">
      <c r="A24">
        <v>22</v>
      </c>
      <c r="B24">
        <v>13280.291670000001</v>
      </c>
      <c r="C24">
        <v>300338</v>
      </c>
      <c r="D24">
        <v>10561.5</v>
      </c>
      <c r="E24">
        <v>79.527620796599507</v>
      </c>
      <c r="F24">
        <v>35</v>
      </c>
      <c r="H24">
        <v>52</v>
      </c>
      <c r="I24">
        <v>9613.6923079999997</v>
      </c>
      <c r="J24">
        <v>300348</v>
      </c>
      <c r="K24">
        <v>11409.7</v>
      </c>
      <c r="L24">
        <v>118.681767987367</v>
      </c>
      <c r="M24">
        <v>41</v>
      </c>
      <c r="O24">
        <v>82</v>
      </c>
      <c r="P24">
        <v>0</v>
      </c>
      <c r="Q24">
        <v>300157</v>
      </c>
      <c r="R24">
        <v>8565.42</v>
      </c>
      <c r="S24" t="s">
        <v>4</v>
      </c>
      <c r="T24">
        <v>18</v>
      </c>
    </row>
    <row r="25" spans="1:20" x14ac:dyDescent="0.25">
      <c r="A25">
        <v>23</v>
      </c>
      <c r="B25">
        <v>16323</v>
      </c>
      <c r="C25">
        <v>300319</v>
      </c>
      <c r="D25">
        <v>26562.3</v>
      </c>
      <c r="E25">
        <v>162.72927770630301</v>
      </c>
      <c r="F25">
        <v>38</v>
      </c>
      <c r="H25">
        <v>53</v>
      </c>
      <c r="I25">
        <v>0</v>
      </c>
      <c r="J25">
        <v>300134</v>
      </c>
      <c r="K25">
        <v>4348.82</v>
      </c>
      <c r="L25" t="s">
        <v>4</v>
      </c>
      <c r="M25">
        <v>24</v>
      </c>
      <c r="O25">
        <v>83</v>
      </c>
      <c r="P25">
        <v>0</v>
      </c>
      <c r="Q25">
        <v>300147</v>
      </c>
      <c r="R25">
        <v>4354.62</v>
      </c>
      <c r="S25" t="s">
        <v>4</v>
      </c>
      <c r="T25">
        <v>32</v>
      </c>
    </row>
    <row r="26" spans="1:20" x14ac:dyDescent="0.25">
      <c r="A26">
        <v>24</v>
      </c>
      <c r="B26">
        <v>0</v>
      </c>
      <c r="C26">
        <v>300114</v>
      </c>
      <c r="D26">
        <v>6922.71</v>
      </c>
      <c r="E26" t="s">
        <v>4</v>
      </c>
      <c r="F26">
        <v>40</v>
      </c>
      <c r="H26">
        <v>54</v>
      </c>
      <c r="I26">
        <v>7152.1538460000002</v>
      </c>
      <c r="J26">
        <v>300343</v>
      </c>
      <c r="K26">
        <v>10747.1</v>
      </c>
      <c r="L26">
        <v>150.26382585450801</v>
      </c>
      <c r="M26">
        <v>28</v>
      </c>
      <c r="O26">
        <v>84</v>
      </c>
      <c r="P26">
        <v>0</v>
      </c>
      <c r="Q26">
        <v>300149</v>
      </c>
      <c r="R26">
        <v>6349.78</v>
      </c>
      <c r="S26" t="s">
        <v>4</v>
      </c>
      <c r="T26">
        <v>21</v>
      </c>
    </row>
    <row r="27" spans="1:20" x14ac:dyDescent="0.25">
      <c r="A27">
        <v>25</v>
      </c>
      <c r="B27">
        <v>4400.0384620000004</v>
      </c>
      <c r="C27">
        <v>300344</v>
      </c>
      <c r="D27">
        <v>4107.9399999999996</v>
      </c>
      <c r="E27">
        <v>93.361456620830694</v>
      </c>
      <c r="F27">
        <v>21</v>
      </c>
      <c r="H27">
        <v>55</v>
      </c>
      <c r="I27">
        <v>0</v>
      </c>
      <c r="J27">
        <v>300140</v>
      </c>
      <c r="K27">
        <v>23835.3</v>
      </c>
      <c r="L27" t="s">
        <v>4</v>
      </c>
      <c r="M27">
        <v>12</v>
      </c>
      <c r="O27">
        <v>85</v>
      </c>
      <c r="P27">
        <v>0</v>
      </c>
      <c r="Q27">
        <v>300146</v>
      </c>
      <c r="R27">
        <v>10538.3</v>
      </c>
      <c r="S27" t="s">
        <v>4</v>
      </c>
      <c r="T27">
        <v>16</v>
      </c>
    </row>
    <row r="28" spans="1:20" x14ac:dyDescent="0.25">
      <c r="A28">
        <v>26</v>
      </c>
      <c r="B28">
        <v>4424.5769229999996</v>
      </c>
      <c r="C28">
        <v>300324</v>
      </c>
      <c r="D28">
        <v>4923.8500000000004</v>
      </c>
      <c r="E28">
        <v>111.284086268331</v>
      </c>
      <c r="F28">
        <v>42</v>
      </c>
      <c r="H28">
        <v>56</v>
      </c>
      <c r="I28">
        <v>0</v>
      </c>
      <c r="J28">
        <v>300134</v>
      </c>
      <c r="K28">
        <v>13327.4</v>
      </c>
      <c r="L28" t="s">
        <v>4</v>
      </c>
      <c r="M28">
        <v>24</v>
      </c>
      <c r="O28">
        <v>86</v>
      </c>
      <c r="P28">
        <v>0</v>
      </c>
      <c r="Q28">
        <v>300164</v>
      </c>
      <c r="R28">
        <v>8338.4699999999993</v>
      </c>
      <c r="S28" t="s">
        <v>4</v>
      </c>
      <c r="T28">
        <v>33</v>
      </c>
    </row>
    <row r="29" spans="1:20" x14ac:dyDescent="0.25">
      <c r="A29">
        <v>27</v>
      </c>
      <c r="B29">
        <v>4502.5600000000004</v>
      </c>
      <c r="C29">
        <v>300313</v>
      </c>
      <c r="D29">
        <v>5646.96</v>
      </c>
      <c r="E29">
        <v>125.416651860275</v>
      </c>
      <c r="F29">
        <v>32</v>
      </c>
      <c r="H29">
        <v>57</v>
      </c>
      <c r="I29">
        <v>0</v>
      </c>
      <c r="J29">
        <v>300151</v>
      </c>
      <c r="K29">
        <v>4267.25</v>
      </c>
      <c r="L29" t="s">
        <v>4</v>
      </c>
      <c r="M29">
        <v>42</v>
      </c>
      <c r="O29">
        <v>87</v>
      </c>
      <c r="P29">
        <v>0</v>
      </c>
      <c r="Q29">
        <v>300152</v>
      </c>
      <c r="R29">
        <v>7117.65</v>
      </c>
      <c r="S29" t="s">
        <v>4</v>
      </c>
      <c r="T29">
        <v>36</v>
      </c>
    </row>
    <row r="30" spans="1:20" x14ac:dyDescent="0.25">
      <c r="A30">
        <v>28</v>
      </c>
      <c r="B30">
        <v>3450.9749219999999</v>
      </c>
      <c r="C30">
        <v>300314</v>
      </c>
      <c r="D30">
        <v>2595.14</v>
      </c>
      <c r="E30">
        <v>75.200198745460398</v>
      </c>
      <c r="F30">
        <v>21</v>
      </c>
      <c r="H30">
        <v>58</v>
      </c>
      <c r="I30">
        <v>0</v>
      </c>
      <c r="J30">
        <v>300150</v>
      </c>
      <c r="K30">
        <v>1900.79</v>
      </c>
      <c r="L30" t="s">
        <v>4</v>
      </c>
      <c r="M30">
        <v>25</v>
      </c>
      <c r="O30">
        <v>88</v>
      </c>
      <c r="P30">
        <v>0</v>
      </c>
      <c r="Q30">
        <v>300161</v>
      </c>
      <c r="R30">
        <v>8220.36</v>
      </c>
      <c r="S30" t="s">
        <v>4</v>
      </c>
      <c r="T30">
        <v>19</v>
      </c>
    </row>
    <row r="31" spans="1:20" x14ac:dyDescent="0.25">
      <c r="A31">
        <v>29</v>
      </c>
      <c r="B31">
        <v>6476.2</v>
      </c>
      <c r="C31">
        <v>300337</v>
      </c>
      <c r="D31">
        <v>9761.6200000000008</v>
      </c>
      <c r="E31">
        <v>150.73067539606501</v>
      </c>
      <c r="F31">
        <v>44</v>
      </c>
      <c r="H31">
        <v>59</v>
      </c>
      <c r="I31">
        <v>1973.2380949999999</v>
      </c>
      <c r="J31">
        <v>300344</v>
      </c>
      <c r="K31">
        <v>2925.7</v>
      </c>
      <c r="L31">
        <v>148.268980181025</v>
      </c>
      <c r="M31">
        <v>32</v>
      </c>
      <c r="O31">
        <v>89</v>
      </c>
      <c r="P31">
        <v>0</v>
      </c>
      <c r="Q31">
        <v>300140</v>
      </c>
      <c r="R31">
        <v>14175.4</v>
      </c>
      <c r="S31" t="s">
        <v>4</v>
      </c>
      <c r="T31">
        <v>35</v>
      </c>
    </row>
    <row r="33" spans="2:19" x14ac:dyDescent="0.25">
      <c r="B33" t="s">
        <v>9</v>
      </c>
      <c r="C33" t="s">
        <v>10</v>
      </c>
      <c r="D33" t="s">
        <v>11</v>
      </c>
      <c r="E33" t="s">
        <v>12</v>
      </c>
      <c r="I33" t="s">
        <v>9</v>
      </c>
      <c r="J33" t="s">
        <v>10</v>
      </c>
      <c r="K33" t="s">
        <v>11</v>
      </c>
      <c r="L33" t="s">
        <v>12</v>
      </c>
      <c r="P33" t="s">
        <v>9</v>
      </c>
      <c r="Q33" t="s">
        <v>10</v>
      </c>
      <c r="R33" t="s">
        <v>11</v>
      </c>
      <c r="S33" t="s">
        <v>12</v>
      </c>
    </row>
    <row r="34" spans="2:19" x14ac:dyDescent="0.25">
      <c r="B34">
        <f>COUNTIF(B2:B31,"=0")</f>
        <v>4</v>
      </c>
      <c r="C34">
        <f>COUNTIF(C2:C31,"&lt;300000")</f>
        <v>1</v>
      </c>
      <c r="D34">
        <f>AVERAGE(C2:C31)</f>
        <v>299398.33333333331</v>
      </c>
      <c r="E34">
        <f>COUNTIF(E2:E31,"&gt;100")+COUNTIF(E2:E31,"=INF")</f>
        <v>18</v>
      </c>
      <c r="I34">
        <f>COUNTIF(I2:I31,"=0")</f>
        <v>20</v>
      </c>
      <c r="J34">
        <f>COUNTIF(J2:J31,"&lt;300000")</f>
        <v>0</v>
      </c>
      <c r="K34">
        <f>AVERAGE(J2:J31)</f>
        <v>300207.09999999998</v>
      </c>
      <c r="L34">
        <f>COUNTIF(L2:L31,"&gt;100")+COUNTIF(L2:L31,"=INF")</f>
        <v>30</v>
      </c>
      <c r="P34">
        <f>COUNTIF(P2:P31,"=0")</f>
        <v>28</v>
      </c>
      <c r="Q34">
        <f>COUNTIF(Q2:Q31,"&lt;300000")</f>
        <v>0</v>
      </c>
      <c r="R34">
        <f>AVERAGE(Q2:Q31)</f>
        <v>300167.43333333335</v>
      </c>
      <c r="S34">
        <f>COUNTIF(S2:S31,"&gt;100")+COUNTIF(S2:S31,"=INF")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330A-363D-4CD2-A24F-7AAD46D57A73}">
  <dimension ref="A1:T34"/>
  <sheetViews>
    <sheetView workbookViewId="0">
      <selection activeCell="B34" sqref="B34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H1" t="s">
        <v>0</v>
      </c>
      <c r="I1" t="s">
        <v>1</v>
      </c>
      <c r="J1" t="s">
        <v>2</v>
      </c>
      <c r="K1" t="s">
        <v>1</v>
      </c>
      <c r="L1" t="s">
        <v>3</v>
      </c>
      <c r="M1" t="s">
        <v>2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T1" t="s">
        <v>2</v>
      </c>
    </row>
    <row r="2" spans="1:20" x14ac:dyDescent="0.25">
      <c r="A2">
        <v>0</v>
      </c>
      <c r="B2">
        <v>63838.150289999998</v>
      </c>
      <c r="C2">
        <v>15036</v>
      </c>
      <c r="D2">
        <v>12769.7</v>
      </c>
      <c r="E2">
        <v>20.003242484299101</v>
      </c>
      <c r="F2">
        <v>0</v>
      </c>
      <c r="H2">
        <v>30</v>
      </c>
      <c r="I2">
        <v>96965.517240000001</v>
      </c>
      <c r="J2">
        <v>4995</v>
      </c>
      <c r="K2">
        <v>26819.9</v>
      </c>
      <c r="L2">
        <v>27.659214082897002</v>
      </c>
      <c r="M2">
        <v>0</v>
      </c>
      <c r="O2">
        <v>60</v>
      </c>
      <c r="P2">
        <v>53200</v>
      </c>
      <c r="Q2">
        <v>456</v>
      </c>
      <c r="R2">
        <v>38403.300000000003</v>
      </c>
      <c r="S2">
        <v>72.186654135338301</v>
      </c>
      <c r="T2">
        <v>0</v>
      </c>
    </row>
    <row r="3" spans="1:20" x14ac:dyDescent="0.25">
      <c r="A3">
        <v>1</v>
      </c>
      <c r="B3">
        <v>62523.07692</v>
      </c>
      <c r="C3">
        <v>8365</v>
      </c>
      <c r="D3">
        <v>25419.9</v>
      </c>
      <c r="E3">
        <v>40.656828250032298</v>
      </c>
      <c r="F3">
        <v>0</v>
      </c>
      <c r="H3">
        <v>31</v>
      </c>
      <c r="I3">
        <v>0</v>
      </c>
      <c r="J3">
        <v>300166</v>
      </c>
      <c r="K3">
        <v>15845.2</v>
      </c>
      <c r="L3" t="s">
        <v>4</v>
      </c>
      <c r="M3">
        <v>0</v>
      </c>
      <c r="O3">
        <v>61</v>
      </c>
      <c r="P3">
        <v>89696.969700000001</v>
      </c>
      <c r="Q3">
        <v>4872</v>
      </c>
      <c r="R3">
        <v>41247.300000000003</v>
      </c>
      <c r="S3">
        <v>45.985165538986898</v>
      </c>
      <c r="T3">
        <v>0</v>
      </c>
    </row>
    <row r="4" spans="1:20" x14ac:dyDescent="0.25">
      <c r="A4">
        <v>2</v>
      </c>
      <c r="B4">
        <v>89066.666670000006</v>
      </c>
      <c r="C4">
        <v>668</v>
      </c>
      <c r="D4">
        <v>10157.5</v>
      </c>
      <c r="E4">
        <v>11.404378742088101</v>
      </c>
      <c r="F4">
        <v>0</v>
      </c>
      <c r="H4">
        <v>32</v>
      </c>
      <c r="I4">
        <v>62024.489800000003</v>
      </c>
      <c r="J4">
        <v>6570</v>
      </c>
      <c r="K4">
        <v>15128.7</v>
      </c>
      <c r="L4">
        <v>24.391494470624401</v>
      </c>
      <c r="M4">
        <v>0</v>
      </c>
      <c r="O4">
        <v>62</v>
      </c>
      <c r="P4">
        <v>110243.1373</v>
      </c>
      <c r="Q4">
        <v>849</v>
      </c>
      <c r="R4">
        <v>18126.599999999999</v>
      </c>
      <c r="S4">
        <v>16.4423840285612</v>
      </c>
      <c r="T4">
        <v>0</v>
      </c>
    </row>
    <row r="5" spans="1:20" x14ac:dyDescent="0.25">
      <c r="A5">
        <v>3</v>
      </c>
      <c r="B5">
        <v>78577.777780000004</v>
      </c>
      <c r="C5">
        <v>14772</v>
      </c>
      <c r="D5">
        <v>12829.7</v>
      </c>
      <c r="E5">
        <v>16.3273897054206</v>
      </c>
      <c r="F5">
        <v>0</v>
      </c>
      <c r="H5">
        <v>33</v>
      </c>
      <c r="I5">
        <v>67657.485029999996</v>
      </c>
      <c r="J5">
        <v>7202</v>
      </c>
      <c r="K5">
        <v>23461.3</v>
      </c>
      <c r="L5">
        <v>34.676577158605603</v>
      </c>
      <c r="M5">
        <v>0</v>
      </c>
      <c r="O5">
        <v>63</v>
      </c>
      <c r="P5">
        <v>68687.005650000006</v>
      </c>
      <c r="Q5">
        <v>1374</v>
      </c>
      <c r="R5">
        <v>15401.4</v>
      </c>
      <c r="S5">
        <v>22.422581759465501</v>
      </c>
      <c r="T5">
        <v>0</v>
      </c>
    </row>
    <row r="6" spans="1:20" x14ac:dyDescent="0.25">
      <c r="A6">
        <v>4</v>
      </c>
      <c r="B6">
        <v>72523.364490000007</v>
      </c>
      <c r="C6">
        <v>85692</v>
      </c>
      <c r="D6">
        <v>7392.16</v>
      </c>
      <c r="E6">
        <v>10.192797937579501</v>
      </c>
      <c r="F6">
        <v>0</v>
      </c>
      <c r="H6">
        <v>34</v>
      </c>
      <c r="I6">
        <v>37840</v>
      </c>
      <c r="J6">
        <v>32108</v>
      </c>
      <c r="K6">
        <v>29815.4</v>
      </c>
      <c r="L6">
        <v>78.793340380549594</v>
      </c>
      <c r="M6">
        <v>0</v>
      </c>
      <c r="O6">
        <v>64</v>
      </c>
      <c r="P6">
        <v>0</v>
      </c>
      <c r="Q6">
        <v>300154</v>
      </c>
      <c r="R6">
        <v>34542.199999999997</v>
      </c>
      <c r="S6" t="s">
        <v>4</v>
      </c>
      <c r="T6">
        <v>0</v>
      </c>
    </row>
    <row r="7" spans="1:20" x14ac:dyDescent="0.25">
      <c r="A7">
        <v>5</v>
      </c>
      <c r="B7">
        <v>101700.6882</v>
      </c>
      <c r="C7">
        <v>140195</v>
      </c>
      <c r="D7">
        <v>26464.2</v>
      </c>
      <c r="E7">
        <v>26.0216528210278</v>
      </c>
      <c r="F7">
        <v>0</v>
      </c>
      <c r="H7">
        <v>35</v>
      </c>
      <c r="I7">
        <v>118400</v>
      </c>
      <c r="J7">
        <v>471</v>
      </c>
      <c r="K7">
        <v>39706.699999999997</v>
      </c>
      <c r="L7">
        <v>33.536064189189098</v>
      </c>
      <c r="M7">
        <v>0</v>
      </c>
      <c r="O7">
        <v>65</v>
      </c>
      <c r="P7">
        <v>72133.333329999994</v>
      </c>
      <c r="Q7">
        <v>3370</v>
      </c>
      <c r="R7">
        <v>54863.8</v>
      </c>
      <c r="S7">
        <v>76.058872461925006</v>
      </c>
      <c r="T7">
        <v>0</v>
      </c>
    </row>
    <row r="8" spans="1:20" x14ac:dyDescent="0.25">
      <c r="A8">
        <v>6</v>
      </c>
      <c r="B8">
        <v>100419.04760000001</v>
      </c>
      <c r="C8">
        <v>1138</v>
      </c>
      <c r="D8">
        <v>10204.200000000001</v>
      </c>
      <c r="E8">
        <v>10.161617983717999</v>
      </c>
      <c r="F8">
        <v>0</v>
      </c>
      <c r="H8">
        <v>36</v>
      </c>
      <c r="I8">
        <v>57778.723400000003</v>
      </c>
      <c r="J8">
        <v>19041</v>
      </c>
      <c r="K8">
        <v>21447</v>
      </c>
      <c r="L8">
        <v>37.1192001794902</v>
      </c>
      <c r="M8">
        <v>0</v>
      </c>
      <c r="O8">
        <v>66</v>
      </c>
      <c r="P8">
        <v>54800</v>
      </c>
      <c r="Q8">
        <v>548</v>
      </c>
      <c r="R8">
        <v>29752</v>
      </c>
      <c r="S8">
        <v>54.2919708029197</v>
      </c>
      <c r="T8">
        <v>0</v>
      </c>
    </row>
    <row r="9" spans="1:20" x14ac:dyDescent="0.25">
      <c r="A9">
        <v>7</v>
      </c>
      <c r="B9">
        <v>23800</v>
      </c>
      <c r="C9">
        <v>388</v>
      </c>
      <c r="D9">
        <v>11566.9</v>
      </c>
      <c r="E9">
        <v>48.600420168067203</v>
      </c>
      <c r="F9">
        <v>0</v>
      </c>
      <c r="H9">
        <v>37</v>
      </c>
      <c r="I9">
        <v>68093.081760000001</v>
      </c>
      <c r="J9">
        <v>681</v>
      </c>
      <c r="K9">
        <v>18526.5</v>
      </c>
      <c r="L9">
        <v>27.207609820478101</v>
      </c>
      <c r="M9">
        <v>0</v>
      </c>
      <c r="O9">
        <v>67</v>
      </c>
      <c r="P9">
        <v>101511.4558</v>
      </c>
      <c r="Q9">
        <v>18826</v>
      </c>
      <c r="R9">
        <v>17343.599999999999</v>
      </c>
      <c r="S9">
        <v>17.0853623005572</v>
      </c>
      <c r="T9">
        <v>0</v>
      </c>
    </row>
    <row r="10" spans="1:20" x14ac:dyDescent="0.25">
      <c r="A10">
        <v>8</v>
      </c>
      <c r="B10">
        <v>84963.057320000007</v>
      </c>
      <c r="C10">
        <v>1681</v>
      </c>
      <c r="D10">
        <v>20148.400000000001</v>
      </c>
      <c r="E10">
        <v>23.714306706400901</v>
      </c>
      <c r="F10">
        <v>0</v>
      </c>
      <c r="H10">
        <v>38</v>
      </c>
      <c r="I10">
        <v>103773.41039999999</v>
      </c>
      <c r="J10">
        <v>863</v>
      </c>
      <c r="K10">
        <v>30977.599999999999</v>
      </c>
      <c r="L10">
        <v>29.8511920159463</v>
      </c>
      <c r="M10">
        <v>0</v>
      </c>
      <c r="O10">
        <v>68</v>
      </c>
      <c r="P10">
        <v>94507.006370000003</v>
      </c>
      <c r="Q10">
        <v>671</v>
      </c>
      <c r="R10">
        <v>40304.699999999997</v>
      </c>
      <c r="S10">
        <v>42.647314255415999</v>
      </c>
      <c r="T10">
        <v>0</v>
      </c>
    </row>
    <row r="11" spans="1:20" x14ac:dyDescent="0.25">
      <c r="A11">
        <v>9</v>
      </c>
      <c r="B11">
        <v>44012.030120000003</v>
      </c>
      <c r="C11">
        <v>300373</v>
      </c>
      <c r="D11">
        <v>17712.8</v>
      </c>
      <c r="E11">
        <v>40.245360079290897</v>
      </c>
      <c r="F11">
        <v>0</v>
      </c>
      <c r="H11">
        <v>39</v>
      </c>
      <c r="I11">
        <v>58800</v>
      </c>
      <c r="J11">
        <v>411</v>
      </c>
      <c r="K11">
        <v>26117.5</v>
      </c>
      <c r="L11">
        <v>44.417517006802697</v>
      </c>
      <c r="M11">
        <v>0</v>
      </c>
      <c r="O11">
        <v>69</v>
      </c>
      <c r="P11">
        <v>90785.026740000001</v>
      </c>
      <c r="Q11">
        <v>3063</v>
      </c>
      <c r="R11">
        <v>26077.5</v>
      </c>
      <c r="S11">
        <v>28.724450425821399</v>
      </c>
      <c r="T11">
        <v>0</v>
      </c>
    </row>
    <row r="12" spans="1:20" x14ac:dyDescent="0.25">
      <c r="A12">
        <v>10</v>
      </c>
      <c r="B12">
        <v>71479.518070000006</v>
      </c>
      <c r="C12">
        <v>3238</v>
      </c>
      <c r="D12">
        <v>19683.599999999999</v>
      </c>
      <c r="E12">
        <v>27.537398868195801</v>
      </c>
      <c r="F12">
        <v>0</v>
      </c>
      <c r="H12">
        <v>40</v>
      </c>
      <c r="I12">
        <v>46800</v>
      </c>
      <c r="J12">
        <v>584</v>
      </c>
      <c r="K12">
        <v>32238.5</v>
      </c>
      <c r="L12">
        <v>68.885683760683705</v>
      </c>
      <c r="M12">
        <v>0</v>
      </c>
      <c r="O12">
        <v>70</v>
      </c>
      <c r="P12">
        <v>90555.223880000005</v>
      </c>
      <c r="Q12">
        <v>20601</v>
      </c>
      <c r="R12">
        <v>36483.4</v>
      </c>
      <c r="S12">
        <v>40.288564741826796</v>
      </c>
      <c r="T12">
        <v>0</v>
      </c>
    </row>
    <row r="13" spans="1:20" x14ac:dyDescent="0.25">
      <c r="A13">
        <v>11</v>
      </c>
      <c r="B13">
        <v>31600</v>
      </c>
      <c r="C13">
        <v>345</v>
      </c>
      <c r="D13">
        <v>11532.6</v>
      </c>
      <c r="E13">
        <v>36.4955696202531</v>
      </c>
      <c r="F13">
        <v>0</v>
      </c>
      <c r="H13">
        <v>41</v>
      </c>
      <c r="I13">
        <v>106020.5128</v>
      </c>
      <c r="J13">
        <v>56934</v>
      </c>
      <c r="K13">
        <v>25708.6</v>
      </c>
      <c r="L13">
        <v>24.2487036904805</v>
      </c>
      <c r="M13">
        <v>0</v>
      </c>
      <c r="O13">
        <v>71</v>
      </c>
      <c r="P13">
        <v>87895.844719999994</v>
      </c>
      <c r="Q13">
        <v>13235</v>
      </c>
      <c r="R13">
        <v>28344.2</v>
      </c>
      <c r="S13">
        <v>32.247485748948598</v>
      </c>
      <c r="T13">
        <v>0</v>
      </c>
    </row>
    <row r="14" spans="1:20" x14ac:dyDescent="0.25">
      <c r="A14">
        <v>12</v>
      </c>
      <c r="B14">
        <v>58800</v>
      </c>
      <c r="C14">
        <v>421</v>
      </c>
      <c r="D14">
        <v>17302.5</v>
      </c>
      <c r="E14">
        <v>29.4260204081632</v>
      </c>
      <c r="F14">
        <v>0</v>
      </c>
      <c r="H14">
        <v>42</v>
      </c>
      <c r="I14">
        <v>0</v>
      </c>
      <c r="J14">
        <v>300151</v>
      </c>
      <c r="K14">
        <v>38715.699999999997</v>
      </c>
      <c r="L14" t="s">
        <v>4</v>
      </c>
      <c r="M14">
        <v>0</v>
      </c>
      <c r="O14">
        <v>72</v>
      </c>
      <c r="P14">
        <v>98147.368419999999</v>
      </c>
      <c r="Q14">
        <v>7553</v>
      </c>
      <c r="R14">
        <v>28325.3</v>
      </c>
      <c r="S14">
        <v>28.859968897778401</v>
      </c>
      <c r="T14">
        <v>1</v>
      </c>
    </row>
    <row r="15" spans="1:20" x14ac:dyDescent="0.25">
      <c r="A15">
        <v>13</v>
      </c>
      <c r="B15">
        <v>86933.333329999994</v>
      </c>
      <c r="C15">
        <v>940</v>
      </c>
      <c r="D15">
        <v>28822.799999999999</v>
      </c>
      <c r="E15">
        <v>33.155061350964502</v>
      </c>
      <c r="F15">
        <v>0</v>
      </c>
      <c r="H15">
        <v>43</v>
      </c>
      <c r="I15">
        <v>103815.3556</v>
      </c>
      <c r="J15">
        <v>223726</v>
      </c>
      <c r="K15">
        <v>17920.599999999999</v>
      </c>
      <c r="L15">
        <v>17.261993561962001</v>
      </c>
      <c r="M15">
        <v>0</v>
      </c>
      <c r="O15">
        <v>73</v>
      </c>
      <c r="P15">
        <v>59200</v>
      </c>
      <c r="Q15">
        <v>497</v>
      </c>
      <c r="R15">
        <v>29293.3</v>
      </c>
      <c r="S15">
        <v>49.481925675675598</v>
      </c>
      <c r="T15">
        <v>0</v>
      </c>
    </row>
    <row r="16" spans="1:20" x14ac:dyDescent="0.25">
      <c r="A16">
        <v>14</v>
      </c>
      <c r="B16">
        <v>39466.666669999999</v>
      </c>
      <c r="C16">
        <v>336</v>
      </c>
      <c r="D16">
        <v>25474</v>
      </c>
      <c r="E16">
        <v>64.545608102656601</v>
      </c>
      <c r="F16">
        <v>0</v>
      </c>
      <c r="H16">
        <v>44</v>
      </c>
      <c r="I16">
        <v>74445.375759999995</v>
      </c>
      <c r="J16">
        <v>300355</v>
      </c>
      <c r="K16">
        <v>28287.599999999999</v>
      </c>
      <c r="L16">
        <v>37.997793296382397</v>
      </c>
      <c r="M16">
        <v>0</v>
      </c>
      <c r="O16">
        <v>74</v>
      </c>
      <c r="P16">
        <v>69730.232560000004</v>
      </c>
      <c r="Q16">
        <v>45554</v>
      </c>
      <c r="R16">
        <v>43472.6</v>
      </c>
      <c r="S16">
        <v>62.343976785956599</v>
      </c>
      <c r="T16">
        <v>0</v>
      </c>
    </row>
    <row r="17" spans="1:20" x14ac:dyDescent="0.25">
      <c r="A17">
        <v>15</v>
      </c>
      <c r="B17">
        <v>60685.004180000004</v>
      </c>
      <c r="C17">
        <v>300345</v>
      </c>
      <c r="D17">
        <v>9632.3799999999992</v>
      </c>
      <c r="E17">
        <v>15.872751646237001</v>
      </c>
      <c r="F17">
        <v>0</v>
      </c>
      <c r="H17">
        <v>45</v>
      </c>
      <c r="I17">
        <v>70350</v>
      </c>
      <c r="J17">
        <v>724</v>
      </c>
      <c r="K17">
        <v>18184</v>
      </c>
      <c r="L17">
        <v>25.847903340440599</v>
      </c>
      <c r="M17">
        <v>0</v>
      </c>
      <c r="O17">
        <v>75</v>
      </c>
      <c r="P17">
        <v>86311.111109999998</v>
      </c>
      <c r="Q17">
        <v>3157</v>
      </c>
      <c r="R17">
        <v>23216.3</v>
      </c>
      <c r="S17">
        <v>26.8983908345378</v>
      </c>
      <c r="T17">
        <v>1</v>
      </c>
    </row>
    <row r="18" spans="1:20" x14ac:dyDescent="0.25">
      <c r="A18">
        <v>16</v>
      </c>
      <c r="B18">
        <v>65494.220410000002</v>
      </c>
      <c r="C18">
        <v>300326</v>
      </c>
      <c r="D18">
        <v>13176.7</v>
      </c>
      <c r="E18">
        <v>20.1188744861952</v>
      </c>
      <c r="F18">
        <v>0</v>
      </c>
      <c r="H18">
        <v>46</v>
      </c>
      <c r="I18">
        <v>93401.626019999996</v>
      </c>
      <c r="J18">
        <v>17677</v>
      </c>
      <c r="K18">
        <v>42058.3</v>
      </c>
      <c r="L18">
        <v>45.0295158576726</v>
      </c>
      <c r="M18">
        <v>0</v>
      </c>
      <c r="O18">
        <v>76</v>
      </c>
      <c r="P18">
        <v>105180.1418</v>
      </c>
      <c r="Q18">
        <v>4685</v>
      </c>
      <c r="R18">
        <v>27853.8</v>
      </c>
      <c r="S18">
        <v>26.4819951022351</v>
      </c>
      <c r="T18">
        <v>0</v>
      </c>
    </row>
    <row r="19" spans="1:20" x14ac:dyDescent="0.25">
      <c r="A19">
        <v>17</v>
      </c>
      <c r="B19">
        <v>54243.13725</v>
      </c>
      <c r="C19">
        <v>459</v>
      </c>
      <c r="D19">
        <v>10204.200000000001</v>
      </c>
      <c r="E19">
        <v>18.811965010375499</v>
      </c>
      <c r="F19">
        <v>0</v>
      </c>
      <c r="H19">
        <v>47</v>
      </c>
      <c r="I19">
        <v>58400</v>
      </c>
      <c r="J19">
        <v>464</v>
      </c>
      <c r="K19">
        <v>9324.2199999999993</v>
      </c>
      <c r="L19">
        <v>15.966130136986299</v>
      </c>
      <c r="M19">
        <v>0</v>
      </c>
      <c r="O19">
        <v>77</v>
      </c>
      <c r="P19">
        <v>95381.697700000004</v>
      </c>
      <c r="Q19">
        <v>113588</v>
      </c>
      <c r="R19">
        <v>30348.400000000001</v>
      </c>
      <c r="S19">
        <v>31.817844231975702</v>
      </c>
      <c r="T19">
        <v>0</v>
      </c>
    </row>
    <row r="20" spans="1:20" x14ac:dyDescent="0.25">
      <c r="A20">
        <v>18</v>
      </c>
      <c r="B20">
        <v>70572.972970000003</v>
      </c>
      <c r="C20">
        <v>1273</v>
      </c>
      <c r="D20">
        <v>9982.56</v>
      </c>
      <c r="E20">
        <v>14.1450183829488</v>
      </c>
      <c r="F20">
        <v>0</v>
      </c>
      <c r="H20">
        <v>48</v>
      </c>
      <c r="I20">
        <v>0</v>
      </c>
      <c r="J20">
        <v>300135</v>
      </c>
      <c r="K20">
        <v>17360</v>
      </c>
      <c r="L20" t="s">
        <v>4</v>
      </c>
      <c r="M20">
        <v>0</v>
      </c>
      <c r="O20">
        <v>78</v>
      </c>
      <c r="P20">
        <v>0</v>
      </c>
      <c r="Q20">
        <v>300158</v>
      </c>
      <c r="R20">
        <v>24289.7</v>
      </c>
      <c r="S20" t="s">
        <v>4</v>
      </c>
      <c r="T20">
        <v>1</v>
      </c>
    </row>
    <row r="21" spans="1:20" x14ac:dyDescent="0.25">
      <c r="A21">
        <v>19</v>
      </c>
      <c r="B21">
        <v>32000</v>
      </c>
      <c r="C21">
        <v>377</v>
      </c>
      <c r="D21">
        <v>9210.76</v>
      </c>
      <c r="E21">
        <v>28.783625000000001</v>
      </c>
      <c r="F21">
        <v>0</v>
      </c>
      <c r="H21">
        <v>49</v>
      </c>
      <c r="I21">
        <v>105453.211</v>
      </c>
      <c r="J21">
        <v>129807</v>
      </c>
      <c r="K21">
        <v>22995</v>
      </c>
      <c r="L21">
        <v>21.8058793866409</v>
      </c>
      <c r="M21">
        <v>0</v>
      </c>
      <c r="O21">
        <v>79</v>
      </c>
      <c r="P21">
        <v>61057.988169999997</v>
      </c>
      <c r="Q21">
        <v>4231</v>
      </c>
      <c r="R21">
        <v>21721.1</v>
      </c>
      <c r="S21">
        <v>35.574542579954098</v>
      </c>
      <c r="T21">
        <v>0</v>
      </c>
    </row>
    <row r="22" spans="1:20" x14ac:dyDescent="0.25">
      <c r="A22">
        <v>20</v>
      </c>
      <c r="B22">
        <v>34666.666669999999</v>
      </c>
      <c r="C22">
        <v>445</v>
      </c>
      <c r="D22">
        <v>14278.6</v>
      </c>
      <c r="E22">
        <v>41.188269226808799</v>
      </c>
      <c r="F22">
        <v>0</v>
      </c>
      <c r="H22">
        <v>50</v>
      </c>
      <c r="I22">
        <v>0</v>
      </c>
      <c r="J22">
        <v>300150</v>
      </c>
      <c r="K22">
        <v>29510.6</v>
      </c>
      <c r="L22" t="s">
        <v>4</v>
      </c>
      <c r="M22">
        <v>0</v>
      </c>
      <c r="O22">
        <v>80</v>
      </c>
      <c r="P22">
        <v>67778.217820000005</v>
      </c>
      <c r="Q22">
        <v>171827</v>
      </c>
      <c r="R22">
        <v>26273.1</v>
      </c>
      <c r="S22">
        <v>38.7633384958188</v>
      </c>
      <c r="T22">
        <v>0</v>
      </c>
    </row>
    <row r="23" spans="1:20" x14ac:dyDescent="0.25">
      <c r="A23">
        <v>21</v>
      </c>
      <c r="B23">
        <v>62840.343130000001</v>
      </c>
      <c r="C23">
        <v>253376</v>
      </c>
      <c r="D23">
        <v>21085.4</v>
      </c>
      <c r="E23">
        <v>33.553922448163398</v>
      </c>
      <c r="F23">
        <v>0</v>
      </c>
      <c r="H23">
        <v>51</v>
      </c>
      <c r="I23">
        <v>58600</v>
      </c>
      <c r="J23">
        <v>104266</v>
      </c>
      <c r="K23">
        <v>31084.400000000001</v>
      </c>
      <c r="L23">
        <v>53.045051194539198</v>
      </c>
      <c r="M23">
        <v>0</v>
      </c>
      <c r="O23">
        <v>81</v>
      </c>
      <c r="P23">
        <v>103200</v>
      </c>
      <c r="Q23">
        <v>25391</v>
      </c>
      <c r="R23">
        <v>26529.5</v>
      </c>
      <c r="S23">
        <v>25.7068798449612</v>
      </c>
      <c r="T23">
        <v>0</v>
      </c>
    </row>
    <row r="24" spans="1:20" x14ac:dyDescent="0.25">
      <c r="A24">
        <v>22</v>
      </c>
      <c r="B24">
        <v>76696.774189999996</v>
      </c>
      <c r="C24">
        <v>973</v>
      </c>
      <c r="D24">
        <v>33573.1</v>
      </c>
      <c r="E24">
        <v>43.773809726116703</v>
      </c>
      <c r="F24">
        <v>0</v>
      </c>
      <c r="H24">
        <v>52</v>
      </c>
      <c r="I24">
        <v>0</v>
      </c>
      <c r="J24">
        <v>300142</v>
      </c>
      <c r="K24">
        <v>35131.5</v>
      </c>
      <c r="L24" t="s">
        <v>4</v>
      </c>
      <c r="M24">
        <v>0</v>
      </c>
      <c r="O24">
        <v>82</v>
      </c>
      <c r="P24">
        <v>55839.053249999997</v>
      </c>
      <c r="Q24">
        <v>6656</v>
      </c>
      <c r="R24">
        <v>22118.2</v>
      </c>
      <c r="S24">
        <v>39.610628606064303</v>
      </c>
      <c r="T24">
        <v>0</v>
      </c>
    </row>
    <row r="25" spans="1:20" x14ac:dyDescent="0.25">
      <c r="A25">
        <v>23</v>
      </c>
      <c r="B25">
        <v>54800</v>
      </c>
      <c r="C25">
        <v>380</v>
      </c>
      <c r="D25">
        <v>37656.5</v>
      </c>
      <c r="E25">
        <v>68.716240875912405</v>
      </c>
      <c r="F25">
        <v>0</v>
      </c>
      <c r="H25">
        <v>53</v>
      </c>
      <c r="I25">
        <v>0</v>
      </c>
      <c r="J25">
        <v>300134</v>
      </c>
      <c r="K25">
        <v>21022.1</v>
      </c>
      <c r="L25" t="s">
        <v>4</v>
      </c>
      <c r="M25">
        <v>0</v>
      </c>
      <c r="O25">
        <v>83</v>
      </c>
      <c r="P25">
        <v>43456.790119999998</v>
      </c>
      <c r="Q25">
        <v>9805</v>
      </c>
      <c r="R25">
        <v>20494</v>
      </c>
      <c r="S25">
        <v>47.159488640114901</v>
      </c>
      <c r="T25">
        <v>1</v>
      </c>
    </row>
    <row r="26" spans="1:20" x14ac:dyDescent="0.25">
      <c r="A26">
        <v>24</v>
      </c>
      <c r="B26">
        <v>110191.3043</v>
      </c>
      <c r="C26">
        <v>647</v>
      </c>
      <c r="D26">
        <v>18405.400000000001</v>
      </c>
      <c r="E26">
        <v>16.7031328986637</v>
      </c>
      <c r="F26">
        <v>0</v>
      </c>
      <c r="H26">
        <v>54</v>
      </c>
      <c r="I26">
        <v>57200</v>
      </c>
      <c r="J26">
        <v>435</v>
      </c>
      <c r="K26">
        <v>23510.6</v>
      </c>
      <c r="L26">
        <v>41.102447552447501</v>
      </c>
      <c r="M26">
        <v>0</v>
      </c>
      <c r="O26">
        <v>84</v>
      </c>
      <c r="P26">
        <v>82987.951809999999</v>
      </c>
      <c r="Q26">
        <v>1193</v>
      </c>
      <c r="R26">
        <v>25585.9</v>
      </c>
      <c r="S26">
        <v>30.8308609165082</v>
      </c>
      <c r="T26">
        <v>0</v>
      </c>
    </row>
    <row r="27" spans="1:20" x14ac:dyDescent="0.25">
      <c r="A27">
        <v>25</v>
      </c>
      <c r="B27">
        <v>40636.464090000001</v>
      </c>
      <c r="C27">
        <v>92791</v>
      </c>
      <c r="D27">
        <v>13557.9</v>
      </c>
      <c r="E27">
        <v>33.363877255591198</v>
      </c>
      <c r="F27">
        <v>0</v>
      </c>
      <c r="H27">
        <v>55</v>
      </c>
      <c r="I27">
        <v>0</v>
      </c>
      <c r="J27">
        <v>300145</v>
      </c>
      <c r="K27">
        <v>25530.799999999999</v>
      </c>
      <c r="L27" t="s">
        <v>4</v>
      </c>
      <c r="M27">
        <v>0</v>
      </c>
      <c r="O27">
        <v>85</v>
      </c>
      <c r="P27">
        <v>41600</v>
      </c>
      <c r="Q27">
        <v>413</v>
      </c>
      <c r="R27">
        <v>29525</v>
      </c>
      <c r="S27">
        <v>70.973557692307693</v>
      </c>
      <c r="T27">
        <v>0</v>
      </c>
    </row>
    <row r="28" spans="1:20" x14ac:dyDescent="0.25">
      <c r="A28">
        <v>26</v>
      </c>
      <c r="B28">
        <v>102294.7368</v>
      </c>
      <c r="C28">
        <v>876</v>
      </c>
      <c r="D28">
        <v>12187.1</v>
      </c>
      <c r="E28">
        <v>11.913711673971401</v>
      </c>
      <c r="F28">
        <v>0</v>
      </c>
      <c r="H28">
        <v>56</v>
      </c>
      <c r="I28">
        <v>92000</v>
      </c>
      <c r="J28">
        <v>539</v>
      </c>
      <c r="K28">
        <v>28508.9</v>
      </c>
      <c r="L28">
        <v>30.987934782608601</v>
      </c>
      <c r="M28">
        <v>0</v>
      </c>
      <c r="O28">
        <v>86</v>
      </c>
      <c r="P28">
        <v>114418.39079999999</v>
      </c>
      <c r="Q28">
        <v>970</v>
      </c>
      <c r="R28">
        <v>28295.200000000001</v>
      </c>
      <c r="S28">
        <v>24.7295909356557</v>
      </c>
      <c r="T28">
        <v>1</v>
      </c>
    </row>
    <row r="29" spans="1:20" x14ac:dyDescent="0.25">
      <c r="A29">
        <v>27</v>
      </c>
      <c r="B29">
        <v>99758.347460000005</v>
      </c>
      <c r="C29">
        <v>111771</v>
      </c>
      <c r="D29">
        <v>13223.7</v>
      </c>
      <c r="E29">
        <v>13.2557328150431</v>
      </c>
      <c r="F29">
        <v>0</v>
      </c>
      <c r="H29">
        <v>57</v>
      </c>
      <c r="I29">
        <v>75968.831170000005</v>
      </c>
      <c r="J29">
        <v>26243</v>
      </c>
      <c r="K29">
        <v>18476.599999999999</v>
      </c>
      <c r="L29">
        <v>24.3212903442647</v>
      </c>
      <c r="M29">
        <v>0</v>
      </c>
      <c r="O29">
        <v>87</v>
      </c>
      <c r="P29">
        <v>89666.666670000006</v>
      </c>
      <c r="Q29">
        <v>107327</v>
      </c>
      <c r="R29">
        <v>22823</v>
      </c>
      <c r="S29">
        <v>25.453159850354901</v>
      </c>
      <c r="T29">
        <v>0</v>
      </c>
    </row>
    <row r="30" spans="1:20" x14ac:dyDescent="0.25">
      <c r="A30">
        <v>28</v>
      </c>
      <c r="B30">
        <v>60108.108110000001</v>
      </c>
      <c r="C30">
        <v>1630</v>
      </c>
      <c r="D30">
        <v>10890.6</v>
      </c>
      <c r="E30">
        <v>18.118354315976401</v>
      </c>
      <c r="F30">
        <v>0</v>
      </c>
      <c r="H30">
        <v>58</v>
      </c>
      <c r="I30">
        <v>46256.91057</v>
      </c>
      <c r="J30">
        <v>5406</v>
      </c>
      <c r="K30">
        <v>11120.4</v>
      </c>
      <c r="L30">
        <v>24.0405160287815</v>
      </c>
      <c r="M30">
        <v>0</v>
      </c>
      <c r="O30">
        <v>88</v>
      </c>
      <c r="P30">
        <v>96036.994219999993</v>
      </c>
      <c r="Q30">
        <v>1384</v>
      </c>
      <c r="R30">
        <v>21948.3</v>
      </c>
      <c r="S30">
        <v>22.8540055613581</v>
      </c>
      <c r="T30">
        <v>0</v>
      </c>
    </row>
    <row r="31" spans="1:20" x14ac:dyDescent="0.25">
      <c r="A31">
        <v>29</v>
      </c>
      <c r="B31">
        <v>66046.601939999993</v>
      </c>
      <c r="C31">
        <v>6160</v>
      </c>
      <c r="D31">
        <v>23015.5</v>
      </c>
      <c r="E31">
        <v>34.847364321495903</v>
      </c>
      <c r="F31">
        <v>0</v>
      </c>
      <c r="H31">
        <v>59</v>
      </c>
      <c r="I31">
        <v>0</v>
      </c>
      <c r="J31">
        <v>300145</v>
      </c>
      <c r="K31">
        <v>13066.4</v>
      </c>
      <c r="L31" t="s">
        <v>4</v>
      </c>
      <c r="M31">
        <v>0</v>
      </c>
      <c r="O31">
        <v>89</v>
      </c>
      <c r="P31">
        <v>32800</v>
      </c>
      <c r="Q31">
        <v>687</v>
      </c>
      <c r="R31">
        <v>20100</v>
      </c>
      <c r="S31">
        <v>61.280487804878</v>
      </c>
      <c r="T31">
        <v>0</v>
      </c>
    </row>
    <row r="33" spans="2:19" x14ac:dyDescent="0.25">
      <c r="B33" t="s">
        <v>9</v>
      </c>
      <c r="C33" t="s">
        <v>10</v>
      </c>
      <c r="D33" t="s">
        <v>11</v>
      </c>
      <c r="E33" t="s">
        <v>12</v>
      </c>
      <c r="I33" t="s">
        <v>9</v>
      </c>
      <c r="J33" t="s">
        <v>10</v>
      </c>
      <c r="K33" t="s">
        <v>11</v>
      </c>
      <c r="L33" t="s">
        <v>12</v>
      </c>
      <c r="P33" t="s">
        <v>9</v>
      </c>
      <c r="Q33" t="s">
        <v>10</v>
      </c>
      <c r="R33" t="s">
        <v>11</v>
      </c>
      <c r="S33" t="s">
        <v>12</v>
      </c>
    </row>
    <row r="34" spans="2:19" x14ac:dyDescent="0.25">
      <c r="B34">
        <f>COUNTIF(B2:B31,"=0")</f>
        <v>0</v>
      </c>
      <c r="C34">
        <f>COUNTIF(C2:C31,"&lt;300000")</f>
        <v>27</v>
      </c>
      <c r="D34">
        <f>AVERAGE(C2:C31)</f>
        <v>54847.23333333333</v>
      </c>
      <c r="E34">
        <f>COUNTIF(E2:E31,"&gt;100")+COUNTIF(E2:E31,"=INF")</f>
        <v>0</v>
      </c>
      <c r="I34">
        <f>COUNTIF(I2:I31,"=0")</f>
        <v>8</v>
      </c>
      <c r="J34">
        <f>COUNTIF(J2:J31,"&lt;300000")</f>
        <v>21</v>
      </c>
      <c r="K34">
        <f>AVERAGE(J2:J31)</f>
        <v>111355.66666666667</v>
      </c>
      <c r="L34">
        <f>COUNTIF(L2:L31,"&gt;100")+COUNTIF(L2:L31,"=INF")</f>
        <v>8</v>
      </c>
      <c r="P34">
        <f>COUNTIF(P2:P31,"=0")</f>
        <v>2</v>
      </c>
      <c r="Q34">
        <f>COUNTIF(Q2:Q31,"&lt;300000")</f>
        <v>28</v>
      </c>
      <c r="R34">
        <f>AVERAGE(Q2:Q31)</f>
        <v>39103.166666666664</v>
      </c>
      <c r="S34">
        <f>COUNTIF(S2:S31,"&gt;100")+COUNTIF(S2:S31,"=INF")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FirstRes</vt:lpstr>
      <vt:lpstr>NewRes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Camembert</dc:creator>
  <cp:lastModifiedBy>Bastien Camembert</cp:lastModifiedBy>
  <dcterms:created xsi:type="dcterms:W3CDTF">2023-03-30T07:43:26Z</dcterms:created>
  <dcterms:modified xsi:type="dcterms:W3CDTF">2023-03-30T08:12:44Z</dcterms:modified>
</cp:coreProperties>
</file>