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<sst xmlns="http://schemas.openxmlformats.org/spreadsheetml/2006/main" count="108" uniqueCount="76">
  <si>
    <t>name</t>
  </si>
  <si>
    <t>price</t>
  </si>
  <si>
    <t>quantity</t>
  </si>
  <si>
    <t>part subtotal</t>
  </si>
  <si>
    <t>seller</t>
  </si>
  <si>
    <t>part#</t>
  </si>
  <si>
    <t>description</t>
  </si>
  <si>
    <t>link</t>
  </si>
  <si>
    <t>link shortener</t>
  </si>
  <si>
    <t>uc options. feel free to suggest alternatives.</t>
  </si>
  <si>
    <t>.</t>
  </si>
  <si>
    <t>need to make sure uc can supply enough current to sensors</t>
  </si>
  <si>
    <t>arduino mkr 1010</t>
  </si>
  <si>
    <t>arduino</t>
  </si>
  <si>
    <t>microcontroller, built in wifi, much smaller than pi, less heat and power consumption, not much cheaper</t>
  </si>
  <si>
    <t>https://store-usa.arduino.cc/products/arduino-mkr-wifi-1010?selectedStore=us</t>
  </si>
  <si>
    <t>arduino and pi should both have all the libraries we could need</t>
  </si>
  <si>
    <t>mkr rs485 shield</t>
  </si>
  <si>
    <t>shield for mkr1010 to use rs485 coms with NPK sensor. almost as expensive as the UC itself that's bullshit</t>
  </si>
  <si>
    <t>https://store-usa.arduino.cc/products/arduino-mkr-485-shield?selectedStore=us</t>
  </si>
  <si>
    <t>pi 4b 2gb</t>
  </si>
  <si>
    <t>pi hut</t>
  </si>
  <si>
    <t>full minipc, much more power than arduino, need to factor in SD, power supply, etc to price . will also need to be careful of stock issues</t>
  </si>
  <si>
    <t>https://thepihut.com/products/raspberry-pi-4-model-b?variant=20064052674622</t>
  </si>
  <si>
    <t>could also try an rs485 to uart/i2c converter, idk if that would be easier but it might save money not buying the hat board</t>
  </si>
  <si>
    <t>pi rs485 hat</t>
  </si>
  <si>
    <t>rs485 hat board for pi. there are a supprising number of options for this. WIll look into these more, need to make sure it has good support</t>
  </si>
  <si>
    <t>https://thepihut.com/products/rs422-rs485-serial-hat</t>
  </si>
  <si>
    <t>like this</t>
  </si>
  <si>
    <t>https://www.amazon.com/Transceiver-Instrument-Communication-Development-Accessories/dp/B094MKRTRC/ref=pd_bxgy_img_d_sccl_1/138-7744029-9312757?pd_rd_w=9Nhm7&amp;content-id=amzn1.sym.615d9037-0d71-4715-8421-5695fbf26656&amp;pf_rd_p=615d9037-0d71-4715-8421-5695fbf26656&amp;pf_rd_r=QQG84V0C3Y316ZSMVV9B&amp;pd_rd_wg=fck28&amp;pd_rd_r=22f22b88-271f-47d7-b19f-7820fc7a88b5&amp;pd_rd_i=B094MKRTRC&amp;psc=1</t>
  </si>
  <si>
    <t>uc accessories</t>
  </si>
  <si>
    <t>power supply(s)?</t>
  </si>
  <si>
    <t>heat sinks if pi</t>
  </si>
  <si>
    <t>sd card if pi</t>
  </si>
  <si>
    <t>anything else?</t>
  </si>
  <si>
    <t>soil sensors</t>
  </si>
  <si>
    <t>NPK sensor</t>
  </si>
  <si>
    <t>amazon</t>
  </si>
  <si>
    <t>nitrogen, phosphorus, potassium, soil temp, soil moisture, ph, communicates via modbus</t>
  </si>
  <si>
    <t>https://www.amazon.com/Taidacent-Detector-Agricultural-Phosphorus-Potassium/dp/B08MXXSP59/ref=sr_1_3?crid=1IZWYBXERAVRQ&amp;dib=eyJ2IjoiMSJ9.9EZnLTcVCbLvYdLEigjMeGpAyVR9xCRogEcM-MpdIojFTR7bz3MN1_xCBIG4rwdi1rFkXo-dY2dogL4L6wbDzJ03EOhTaqXaAVMd6BM7RbbkZWjckmSLO_pgPqKNTWDQpF-u3eXoNrbmQkPFjhS_zdwwU57RpYA_eNaB4drzCnAkKLtqJGN8pX0huGmObY-h-i1zDmjiotYMupw8SshIHv7uAUKOkwp4tEFrdNLkq9QoUWs_wLFds0X6QtL-UNak8sbb4XJMZ-cn_CD2ipQkKTIRD8zbmTovPOiiYIDz8xA.xMfu2xxcpD2RsUbnKP78Q4Cgq7hFguV9eG8gtaO-5g8&amp;dib_tag=se&amp;keywords=npk+sensor&amp;qid=1707937253&amp;sprefix=npk+senso%2Caps%2C250&amp;sr=8-3</t>
  </si>
  <si>
    <t>potential problem: this needs 24vDC. which means we would need a 24v dc 'master' supply and use a bunch of buck converters or something idk. thats a EE problem</t>
  </si>
  <si>
    <t>NPK alternative</t>
  </si>
  <si>
    <t>same capabilities as above, cheaper, sketchy</t>
  </si>
  <si>
    <t>https://www.amazon.com/Xinwoer-Precision-Nutrient-Intelligent-Fertilizer/dp/B07ZKTK8QR/ref=sr_1_2?crid=1IZWYBXERAVRQ&amp;dib=eyJ2IjoiMSJ9.9EZnLTcVCbLvYdLEigjMeGpAyVR9xCRogEcM-MpdIojFTR7bz3MN1_xCBIG4rwdi1rFkXo-dY2dogL4L6wbDzJ03EOhTaqXaAVMd6BM7RbbkZWjckmSLO_pgPqKNTWDQpF-u3eXoNrbmQkPFjhS_zdwwU57RpYA_eNaB4drzCnAkKLtqJGN8pX0huGmObY-hOH0m-G2r9Q4iVxlrOG1arRgN4GWyRJfRMXXEOP37q0sX8Y1Mu1SROFZDeVmgco1f0dj3LQqh6JeolIodVtTzfo16cBP77TpSPiAVRv87ekM.3LHEDxEOV_Mbt3XKs7gZtry2CoRiB1yE1YzTze1mHlo&amp;dib_tag=se&amp;keywords=npk+sensor&amp;qid=1707942747&amp;sprefix=npk+senso%2Caps%2C250&amp;sr=8-2</t>
  </si>
  <si>
    <t>environment sensors</t>
  </si>
  <si>
    <t xml:space="preserve">ambient light </t>
  </si>
  <si>
    <t>adafruit</t>
  </si>
  <si>
    <t>light/color. no idea if this will be at all useful</t>
  </si>
  <si>
    <t>https://www.adafruit.com/product/3595</t>
  </si>
  <si>
    <t>this one might be better if it get restocked</t>
  </si>
  <si>
    <t>https://www.adafruit.com/product/4698</t>
  </si>
  <si>
    <t>air humidity and temp</t>
  </si>
  <si>
    <t>digikey</t>
  </si>
  <si>
    <t>235-1364-ND</t>
  </si>
  <si>
    <t>air humidity and temp sensor. 5v +-2% 2 for 1. will need to be isolated from uc's heat for proper readings</t>
  </si>
  <si>
    <t>https://www.digikey.com/en/products/detail/amphenol-advanced-sensors/CC2D35-SIP/4732680</t>
  </si>
  <si>
    <t>Im noticing a lot of these sensors take a good while to respond, like 4-10 seconds. hopefully thats not an issue</t>
  </si>
  <si>
    <t>misc hardware</t>
  </si>
  <si>
    <t>enclosure</t>
  </si>
  <si>
    <t>Polycase</t>
  </si>
  <si>
    <t>something like this. decide once we have dimensions. might have to cheap out on this to keep within budget</t>
  </si>
  <si>
    <t>https://www.polycase.com/ml-57f#ML-57F*1508</t>
  </si>
  <si>
    <t>solenoid valves</t>
  </si>
  <si>
    <t>1528-2003-ND</t>
  </si>
  <si>
    <t>12vDC 1/2" NC plastic body solenoid valves. These are perfect</t>
  </si>
  <si>
    <t>https://www.digikey.com/en/products/detail/adafruit-industries-llc/997/6827136</t>
  </si>
  <si>
    <t>can use 2L bottles for resiviors or something, idk thats a second semester problem</t>
  </si>
  <si>
    <t>relays for valves</t>
  </si>
  <si>
    <t>tubing</t>
  </si>
  <si>
    <t>fittings</t>
  </si>
  <si>
    <t>fasteners</t>
  </si>
  <si>
    <t>etc</t>
  </si>
  <si>
    <t>total</t>
  </si>
  <si>
    <t>budget limit is 250 but that is apparently flexible. we still need some money for PCB fab, an enclosure, and cutting holes in it. should probably do as much as we can ourselves to maximize budget</t>
  </si>
  <si>
    <t>Hopefully we'll be able to talk that up closer to 400 so we can actually have some fun with this, as is we will be very limited</t>
  </si>
  <si>
    <t>might be worth grabbing all the datasheets for the drive once we make the final parts decision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</si>
</sst>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rgb="FF000000"/>
      <name val="Arial"/>
    </font>
    <font>
      <u/>
      <color rgb="FF0000FF"/>
    </font>
    <font>
      <sz val="9.0"/>
      <color theme="1"/>
      <name val="Arial"/>
      <scheme val="minor"/>
    </font>
    <font>
      <sz val="9.0"/>
      <color theme="1"/>
      <name val="Arial"/>
    </font>
  </fonts>
  <fills count="3">
    <fill>
      <patternFill patternType="none"/>
    </fill>
    <fill>
      <patternFill patternType="lightGray"/>
    </fill>
    <fill>
      <patternFill patternType="solid">
        <fgColor rgb="FFFFFFFB"/>
        <bgColor rgb="FFFFFFFB"/>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readingOrder="0"/>
    </xf>
    <xf borderId="0" fillId="0" fontId="4" numFmtId="0" xfId="0" applyAlignment="1" applyFont="1">
      <alignment horizontal="left" readingOrder="0"/>
    </xf>
    <xf borderId="0" fillId="0" fontId="5" numFmtId="0" xfId="0" applyAlignment="1" applyFont="1">
      <alignment horizontal="left" readingOrder="0" vertical="top"/>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olycase.com/ml-57f" TargetMode="External"/><Relationship Id="rId10" Type="http://schemas.openxmlformats.org/officeDocument/2006/relationships/hyperlink" Target="https://www.digikey.com/en/products/detail/amphenol-advanced-sensors/CC2D35-SIP/4732680" TargetMode="External"/><Relationship Id="rId13" Type="http://schemas.openxmlformats.org/officeDocument/2006/relationships/drawing" Target="../drawings/drawing1.xml"/><Relationship Id="rId12" Type="http://schemas.openxmlformats.org/officeDocument/2006/relationships/hyperlink" Target="https://www.digikey.com/en/products/detail/adafruit-industries-llc/997/6827136" TargetMode="External"/><Relationship Id="rId1" Type="http://schemas.openxmlformats.org/officeDocument/2006/relationships/hyperlink" Target="https://store-usa.arduino.cc/products/arduino-mkr-wifi-1010?selectedStore=us" TargetMode="External"/><Relationship Id="rId2" Type="http://schemas.openxmlformats.org/officeDocument/2006/relationships/hyperlink" Target="https://store-usa.arduino.cc/products/arduino-mkr-485-shield?selectedStore=us" TargetMode="External"/><Relationship Id="rId3" Type="http://schemas.openxmlformats.org/officeDocument/2006/relationships/hyperlink" Target="https://thepihut.com/products/raspberry-pi-4-model-b?variant=20064052674622" TargetMode="External"/><Relationship Id="rId4" Type="http://schemas.openxmlformats.org/officeDocument/2006/relationships/hyperlink" Target="https://thepihut.com/products/rs422-rs485-serial-hat" TargetMode="External"/><Relationship Id="rId9" Type="http://schemas.openxmlformats.org/officeDocument/2006/relationships/hyperlink" Target="https://www.adafruit.com/product/4698" TargetMode="External"/><Relationship Id="rId5" Type="http://schemas.openxmlformats.org/officeDocument/2006/relationships/hyperlink" Target="https://www.amazon.com/Transceiver-Instrument-Communication-Development-Accessories/dp/B094MKRTRC/ref=pd_bxgy_img_d_sccl_1/138-7744029-9312757?pd_rd_w=9Nhm7&amp;content-id=amzn1.sym.615d9037-0d71-4715-8421-5695fbf26656&amp;pf_rd_p=615d9037-0d71-4715-8421-5695fbf26656&amp;pf_rd_r=QQG84V0C3Y316ZSMVV9B&amp;pd_rd_wg=fck28&amp;pd_rd_r=22f22b88-271f-47d7-b19f-7820fc7a88b5&amp;pd_rd_i=B094MKRTRC&amp;psc=1" TargetMode="External"/><Relationship Id="rId6" Type="http://schemas.openxmlformats.org/officeDocument/2006/relationships/hyperlink" Target="https://www.amazon.com/Taidacent-Detector-Agricultural-Phosphorus-Potassium/dp/B08MXXSP59/ref=sr_1_3?crid=1IZWYBXERAVRQ&amp;dib=eyJ2IjoiMSJ9.9EZnLTcVCbLvYdLEigjMeGpAyVR9xCRogEcM-MpdIojFTR7bz3MN1_xCBIG4rwdi1rFkXo-dY2dogL4L6wbDzJ03EOhTaqXaAVMd6BM7RbbkZWjckmSLO_pgPqKNTWDQpF-u3eXoNrbmQkPFjhS_zdwwU57RpYA_eNaB4drzCnAkKLtqJGN8pX0huGmObY-h-i1zDmjiotYMupw8SshIHv7uAUKOkwp4tEFrdNLkq9QoUWs_wLFds0X6QtL-UNak8sbb4XJMZ-cn_CD2ipQkKTIRD8zbmTovPOiiYIDz8xA.xMfu2xxcpD2RsUbnKP78Q4Cgq7hFguV9eG8gtaO-5g8&amp;dib_tag=se&amp;keywords=npk+sensor&amp;qid=1707937253&amp;sprefix=npk+senso%2Caps%2C250&amp;sr=8-3" TargetMode="External"/><Relationship Id="rId7" Type="http://schemas.openxmlformats.org/officeDocument/2006/relationships/hyperlink" Target="https://www.amazon.com/Xinwoer-Precision-Nutrient-Intelligent-Fertilizer/dp/B07ZKTK8QR/ref=sr_1_2?crid=1IZWYBXERAVRQ&amp;dib=eyJ2IjoiMSJ9.9EZnLTcVCbLvYdLEigjMeGpAyVR9xCRogEcM-MpdIojFTR7bz3MN1_xCBIG4rwdi1rFkXo-dY2dogL4L6wbDzJ03EOhTaqXaAVMd6BM7RbbkZWjckmSLO_pgPqKNTWDQpF-u3eXoNrbmQkPFjhS_zdwwU57RpYA_eNaB4drzCnAkKLtqJGN8pX0huGmObY-hOH0m-G2r9Q4iVxlrOG1arRgN4GWyRJfRMXXEOP37q0sX8Y1Mu1SROFZDeVmgco1f0dj3LQqh6JeolIodVtTzfo16cBP77TpSPiAVRv87ekM.3LHEDxEOV_Mbt3XKs7gZtry2CoRiB1yE1YzTze1mHlo&amp;dib_tag=se&amp;keywords=npk+sensor&amp;qid=1707942747&amp;sprefix=npk+senso%2Caps%2C250&amp;sr=8-2" TargetMode="External"/><Relationship Id="rId8" Type="http://schemas.openxmlformats.org/officeDocument/2006/relationships/hyperlink" Target="https://www.adafruit.com/product/359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8.13"/>
    <col customWidth="1" min="4" max="4" width="8.38"/>
    <col customWidth="1" min="5" max="5" width="10.75"/>
    <col customWidth="1" min="7" max="7" width="12.13"/>
    <col customWidth="1" min="8" max="8" width="104.63"/>
  </cols>
  <sheetData>
    <row r="1">
      <c r="A1" s="1"/>
      <c r="B1" s="1" t="s">
        <v>0</v>
      </c>
      <c r="C1" s="1" t="s">
        <v>1</v>
      </c>
      <c r="D1" s="1" t="s">
        <v>2</v>
      </c>
      <c r="E1" s="1" t="s">
        <v>3</v>
      </c>
      <c r="F1" s="1" t="s">
        <v>4</v>
      </c>
      <c r="G1" s="1" t="s">
        <v>5</v>
      </c>
      <c r="H1" s="1" t="s">
        <v>6</v>
      </c>
      <c r="I1" s="1" t="s">
        <v>7</v>
      </c>
      <c r="J1" s="1" t="s">
        <v>8</v>
      </c>
    </row>
    <row r="2">
      <c r="A2" s="2" t="s">
        <v>9</v>
      </c>
      <c r="J2" s="2" t="s">
        <v>10</v>
      </c>
      <c r="K2" s="1" t="s">
        <v>11</v>
      </c>
    </row>
    <row r="3">
      <c r="A3" s="1"/>
      <c r="B3" s="1" t="s">
        <v>12</v>
      </c>
      <c r="C3" s="1">
        <v>38.6</v>
      </c>
      <c r="D3" s="1">
        <v>0.0</v>
      </c>
      <c r="E3" s="1">
        <f t="shared" ref="E3:E16" si="1">C3*D3</f>
        <v>0</v>
      </c>
      <c r="F3" s="1" t="s">
        <v>13</v>
      </c>
      <c r="H3" s="1" t="s">
        <v>14</v>
      </c>
      <c r="I3" s="3" t="s">
        <v>15</v>
      </c>
      <c r="J3" s="2" t="s">
        <v>10</v>
      </c>
      <c r="K3" s="1" t="s">
        <v>16</v>
      </c>
    </row>
    <row r="4">
      <c r="B4" s="1" t="s">
        <v>17</v>
      </c>
      <c r="C4" s="1">
        <v>38.6</v>
      </c>
      <c r="D4" s="1">
        <v>0.0</v>
      </c>
      <c r="E4" s="1">
        <f t="shared" si="1"/>
        <v>0</v>
      </c>
      <c r="F4" s="1" t="s">
        <v>13</v>
      </c>
      <c r="H4" s="1" t="s">
        <v>18</v>
      </c>
      <c r="I4" s="3" t="s">
        <v>19</v>
      </c>
      <c r="J4" s="2" t="s">
        <v>10</v>
      </c>
    </row>
    <row r="5">
      <c r="B5" s="1" t="s">
        <v>20</v>
      </c>
      <c r="C5" s="1">
        <v>40.23</v>
      </c>
      <c r="D5" s="1">
        <v>1.0</v>
      </c>
      <c r="E5" s="1">
        <f t="shared" si="1"/>
        <v>40.23</v>
      </c>
      <c r="F5" s="1" t="s">
        <v>21</v>
      </c>
      <c r="H5" s="1" t="s">
        <v>22</v>
      </c>
      <c r="I5" s="3" t="s">
        <v>23</v>
      </c>
      <c r="J5" s="2" t="s">
        <v>10</v>
      </c>
      <c r="K5" s="1" t="s">
        <v>24</v>
      </c>
    </row>
    <row r="6">
      <c r="B6" s="1" t="s">
        <v>25</v>
      </c>
      <c r="C6" s="1">
        <v>30.28</v>
      </c>
      <c r="D6" s="1">
        <v>1.0</v>
      </c>
      <c r="E6" s="1">
        <f t="shared" si="1"/>
        <v>30.28</v>
      </c>
      <c r="F6" s="1" t="s">
        <v>21</v>
      </c>
      <c r="H6" s="1" t="s">
        <v>26</v>
      </c>
      <c r="I6" s="3" t="s">
        <v>27</v>
      </c>
      <c r="J6" s="1" t="s">
        <v>10</v>
      </c>
      <c r="K6" s="1" t="s">
        <v>28</v>
      </c>
      <c r="L6" s="3" t="s">
        <v>29</v>
      </c>
    </row>
    <row r="7">
      <c r="E7" s="1">
        <f t="shared" si="1"/>
        <v>0</v>
      </c>
      <c r="J7" s="2" t="s">
        <v>10</v>
      </c>
    </row>
    <row r="8">
      <c r="A8" s="1" t="s">
        <v>30</v>
      </c>
      <c r="E8" s="1">
        <f t="shared" si="1"/>
        <v>0</v>
      </c>
      <c r="J8" s="2" t="s">
        <v>10</v>
      </c>
    </row>
    <row r="9">
      <c r="B9" s="1" t="s">
        <v>31</v>
      </c>
      <c r="E9" s="1">
        <f t="shared" si="1"/>
        <v>0</v>
      </c>
      <c r="J9" s="2" t="s">
        <v>10</v>
      </c>
    </row>
    <row r="10">
      <c r="B10" s="1" t="s">
        <v>32</v>
      </c>
      <c r="E10" s="1">
        <f t="shared" si="1"/>
        <v>0</v>
      </c>
      <c r="J10" s="2" t="s">
        <v>10</v>
      </c>
    </row>
    <row r="11">
      <c r="B11" s="1" t="s">
        <v>33</v>
      </c>
      <c r="E11" s="1">
        <f t="shared" si="1"/>
        <v>0</v>
      </c>
      <c r="J11" s="1" t="s">
        <v>10</v>
      </c>
    </row>
    <row r="12">
      <c r="B12" s="1" t="s">
        <v>34</v>
      </c>
      <c r="E12" s="1">
        <f t="shared" si="1"/>
        <v>0</v>
      </c>
      <c r="J12" s="2" t="s">
        <v>10</v>
      </c>
    </row>
    <row r="13">
      <c r="E13" s="1">
        <f t="shared" si="1"/>
        <v>0</v>
      </c>
      <c r="J13" s="2" t="s">
        <v>10</v>
      </c>
    </row>
    <row r="14">
      <c r="A14" s="1" t="s">
        <v>35</v>
      </c>
      <c r="E14" s="1">
        <f t="shared" si="1"/>
        <v>0</v>
      </c>
      <c r="J14" s="2" t="s">
        <v>10</v>
      </c>
    </row>
    <row r="15">
      <c r="B15" s="1" t="s">
        <v>36</v>
      </c>
      <c r="C15" s="1">
        <v>99.99</v>
      </c>
      <c r="D15" s="1">
        <v>1.0</v>
      </c>
      <c r="E15" s="1">
        <f t="shared" si="1"/>
        <v>99.99</v>
      </c>
      <c r="F15" s="1" t="s">
        <v>37</v>
      </c>
      <c r="H15" s="1" t="s">
        <v>38</v>
      </c>
      <c r="I15" s="3" t="s">
        <v>39</v>
      </c>
      <c r="J15" s="2" t="s">
        <v>10</v>
      </c>
      <c r="K15" s="1" t="s">
        <v>40</v>
      </c>
    </row>
    <row r="16">
      <c r="B16" s="1" t="s">
        <v>41</v>
      </c>
      <c r="C16" s="1">
        <v>45.16</v>
      </c>
      <c r="D16" s="1">
        <v>0.0</v>
      </c>
      <c r="E16" s="1">
        <f t="shared" si="1"/>
        <v>0</v>
      </c>
      <c r="F16" s="1" t="s">
        <v>37</v>
      </c>
      <c r="H16" s="1" t="s">
        <v>42</v>
      </c>
      <c r="I16" s="3" t="s">
        <v>43</v>
      </c>
      <c r="J16" s="1" t="s">
        <v>10</v>
      </c>
    </row>
    <row r="17">
      <c r="E17" s="1"/>
      <c r="J17" s="1"/>
      <c r="K17" s="1"/>
    </row>
    <row r="18">
      <c r="A18" s="1" t="s">
        <v>44</v>
      </c>
      <c r="E18" s="1">
        <f t="shared" ref="E18:E35" si="2">C18*D18</f>
        <v>0</v>
      </c>
      <c r="J18" s="2" t="s">
        <v>10</v>
      </c>
    </row>
    <row r="19">
      <c r="B19" s="1" t="s">
        <v>45</v>
      </c>
      <c r="C19" s="1">
        <v>7.5</v>
      </c>
      <c r="D19" s="1">
        <v>1.0</v>
      </c>
      <c r="E19" s="1">
        <f t="shared" si="2"/>
        <v>7.5</v>
      </c>
      <c r="F19" s="1" t="s">
        <v>46</v>
      </c>
      <c r="G19" s="1">
        <v>3595.0</v>
      </c>
      <c r="H19" s="1" t="s">
        <v>47</v>
      </c>
      <c r="I19" s="3" t="s">
        <v>48</v>
      </c>
      <c r="J19" s="2" t="s">
        <v>10</v>
      </c>
      <c r="K19" s="1" t="s">
        <v>49</v>
      </c>
      <c r="L19" s="3" t="s">
        <v>50</v>
      </c>
    </row>
    <row r="20">
      <c r="B20" s="1" t="s">
        <v>51</v>
      </c>
      <c r="C20" s="1">
        <v>13.82</v>
      </c>
      <c r="D20" s="1">
        <v>1.0</v>
      </c>
      <c r="E20" s="1">
        <f t="shared" si="2"/>
        <v>13.82</v>
      </c>
      <c r="F20" s="1" t="s">
        <v>52</v>
      </c>
      <c r="G20" s="4" t="s">
        <v>53</v>
      </c>
      <c r="H20" s="1" t="s">
        <v>54</v>
      </c>
      <c r="I20" s="3" t="s">
        <v>55</v>
      </c>
      <c r="J20" s="2" t="s">
        <v>10</v>
      </c>
      <c r="K20" s="1" t="s">
        <v>56</v>
      </c>
    </row>
    <row r="21">
      <c r="E21" s="1">
        <f t="shared" si="2"/>
        <v>0</v>
      </c>
      <c r="J21" s="2" t="s">
        <v>10</v>
      </c>
    </row>
    <row r="22">
      <c r="E22" s="1">
        <f t="shared" si="2"/>
        <v>0</v>
      </c>
      <c r="J22" s="1" t="s">
        <v>10</v>
      </c>
    </row>
    <row r="23">
      <c r="A23" s="1" t="s">
        <v>57</v>
      </c>
      <c r="E23" s="1">
        <f t="shared" si="2"/>
        <v>0</v>
      </c>
      <c r="J23" s="2" t="s">
        <v>10</v>
      </c>
    </row>
    <row r="24">
      <c r="B24" s="1" t="s">
        <v>58</v>
      </c>
      <c r="E24" s="1">
        <f t="shared" si="2"/>
        <v>0</v>
      </c>
      <c r="F24" s="1" t="s">
        <v>59</v>
      </c>
      <c r="H24" s="1" t="s">
        <v>60</v>
      </c>
      <c r="I24" s="3" t="s">
        <v>61</v>
      </c>
      <c r="J24" s="2" t="s">
        <v>10</v>
      </c>
    </row>
    <row r="25">
      <c r="B25" s="1" t="s">
        <v>62</v>
      </c>
      <c r="C25" s="1">
        <v>6.95</v>
      </c>
      <c r="D25" s="1">
        <v>2.0</v>
      </c>
      <c r="E25" s="1">
        <f t="shared" si="2"/>
        <v>13.9</v>
      </c>
      <c r="F25" s="1" t="s">
        <v>52</v>
      </c>
      <c r="G25" s="5" t="s">
        <v>63</v>
      </c>
      <c r="H25" s="1" t="s">
        <v>64</v>
      </c>
      <c r="I25" s="3" t="s">
        <v>65</v>
      </c>
      <c r="J25" s="2" t="s">
        <v>10</v>
      </c>
      <c r="K25" s="1" t="s">
        <v>66</v>
      </c>
    </row>
    <row r="26">
      <c r="B26" s="1" t="s">
        <v>67</v>
      </c>
      <c r="E26" s="1">
        <f t="shared" si="2"/>
        <v>0</v>
      </c>
      <c r="J26" s="2" t="s">
        <v>10</v>
      </c>
    </row>
    <row r="27">
      <c r="B27" s="1" t="s">
        <v>68</v>
      </c>
      <c r="E27" s="1">
        <f t="shared" si="2"/>
        <v>0</v>
      </c>
      <c r="J27" s="1" t="s">
        <v>10</v>
      </c>
    </row>
    <row r="28">
      <c r="B28" s="1" t="s">
        <v>69</v>
      </c>
      <c r="E28" s="1">
        <f t="shared" si="2"/>
        <v>0</v>
      </c>
      <c r="J28" s="2" t="s">
        <v>10</v>
      </c>
    </row>
    <row r="29">
      <c r="B29" s="1" t="s">
        <v>70</v>
      </c>
      <c r="E29" s="1">
        <f t="shared" si="2"/>
        <v>0</v>
      </c>
      <c r="J29" s="2" t="s">
        <v>10</v>
      </c>
    </row>
    <row r="30">
      <c r="B30" s="1" t="s">
        <v>71</v>
      </c>
      <c r="E30" s="1">
        <f t="shared" si="2"/>
        <v>0</v>
      </c>
      <c r="J30" s="2" t="s">
        <v>10</v>
      </c>
    </row>
    <row r="31">
      <c r="E31" s="1">
        <f t="shared" si="2"/>
        <v>0</v>
      </c>
      <c r="J31" s="2" t="s">
        <v>10</v>
      </c>
    </row>
    <row r="32">
      <c r="E32" s="1">
        <f t="shared" si="2"/>
        <v>0</v>
      </c>
    </row>
    <row r="33">
      <c r="E33" s="1">
        <f t="shared" si="2"/>
        <v>0</v>
      </c>
    </row>
    <row r="34">
      <c r="E34" s="1">
        <f t="shared" si="2"/>
        <v>0</v>
      </c>
    </row>
    <row r="35">
      <c r="E35" s="1">
        <f t="shared" si="2"/>
        <v>0</v>
      </c>
    </row>
    <row r="36">
      <c r="D36" s="1" t="s">
        <v>72</v>
      </c>
      <c r="E36" s="6">
        <f>SUM(E3:E35)</f>
        <v>205.72</v>
      </c>
    </row>
    <row r="37">
      <c r="A37" s="1" t="s">
        <v>73</v>
      </c>
    </row>
    <row r="38">
      <c r="A38" s="1" t="s">
        <v>74</v>
      </c>
    </row>
    <row r="39">
      <c r="A39" s="1" t="s">
        <v>75</v>
      </c>
    </row>
    <row r="41" ht="12.75" customHeight="1"/>
  </sheetData>
  <hyperlinks>
    <hyperlink r:id="rId1" ref="I3"/>
    <hyperlink r:id="rId2" ref="I4"/>
    <hyperlink r:id="rId3" ref="I5"/>
    <hyperlink r:id="rId4" ref="I6"/>
    <hyperlink r:id="rId5" ref="L6"/>
    <hyperlink r:id="rId6" ref="I15"/>
    <hyperlink r:id="rId7" ref="I16"/>
    <hyperlink r:id="rId8" ref="I19"/>
    <hyperlink r:id="rId9" ref="L19"/>
    <hyperlink r:id="rId10" ref="I20"/>
    <hyperlink r:id="rId11" location="ML-57F*1508" ref="I24"/>
    <hyperlink r:id="rId12" ref="I25"/>
  </hyperlinks>
  <drawing r:id="rId13"/>
</worksheet>
</file>