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"/>
    </mc:Choice>
  </mc:AlternateContent>
  <xr:revisionPtr revIDLastSave="0" documentId="13_ncr:1_{38FC2321-3844-D449-B9E1-D9D4D03B83F9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Sheet1" sheetId="1" r:id="rId1"/>
    <sheet name="EE+NG" sheetId="2" r:id="rId2"/>
  </sheets>
  <definedNames>
    <definedName name="_xlnm._FilterDatabase" localSheetId="0" hidden="1">Sheet1!$B$1:$C$1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8" i="2" l="1" a="1"/>
  <c r="AB118" i="2" s="1"/>
  <c r="AA118" i="2" a="1"/>
  <c r="AA118" i="2" s="1"/>
  <c r="Z118" i="2"/>
  <c r="Z118" i="2" a="1"/>
  <c r="Y118" i="2" a="1"/>
  <c r="Y118" i="2" s="1"/>
  <c r="W118" i="2"/>
  <c r="W118" i="2" a="1"/>
  <c r="T118" i="2" a="1"/>
  <c r="T118" i="2" s="1"/>
  <c r="S118" i="2"/>
  <c r="S118" i="2" a="1"/>
  <c r="R118" i="2" a="1"/>
  <c r="R118" i="2" s="1"/>
  <c r="Q118" i="2" a="1"/>
  <c r="Q118" i="2" s="1"/>
  <c r="P118" i="2" a="1"/>
  <c r="P118" i="2" s="1"/>
  <c r="O118" i="2" a="1"/>
  <c r="O118" i="2" s="1"/>
  <c r="N118" i="2" a="1"/>
  <c r="N118" i="2" s="1"/>
  <c r="M118" i="2" a="1"/>
  <c r="M118" i="2" s="1"/>
  <c r="L118" i="2" a="1"/>
  <c r="L118" i="2" s="1"/>
  <c r="K118" i="2"/>
  <c r="K118" i="2" a="1"/>
  <c r="J118" i="2" a="1"/>
  <c r="J118" i="2" s="1"/>
  <c r="I118" i="2" a="1"/>
  <c r="I118" i="2" s="1"/>
  <c r="H118" i="2" a="1"/>
  <c r="H118" i="2" s="1"/>
  <c r="G118" i="2" a="1"/>
  <c r="G118" i="2" s="1"/>
  <c r="F118" i="2" a="1"/>
  <c r="F118" i="2" s="1"/>
  <c r="E118" i="2"/>
  <c r="E118" i="2" a="1"/>
  <c r="D118" i="2" a="1"/>
  <c r="D118" i="2" s="1"/>
  <c r="AB105" i="2" a="1"/>
  <c r="AB105" i="2" s="1"/>
  <c r="AA105" i="2" a="1"/>
  <c r="AA105" i="2" s="1"/>
  <c r="Z105" i="2" a="1"/>
  <c r="Z105" i="2" s="1"/>
  <c r="Y105" i="2" a="1"/>
  <c r="Y105" i="2" s="1"/>
  <c r="W105" i="2" a="1"/>
  <c r="W105" i="2" s="1"/>
  <c r="T105" i="2" a="1"/>
  <c r="T105" i="2" s="1"/>
  <c r="S105" i="2" a="1"/>
  <c r="S105" i="2" s="1"/>
  <c r="R105" i="2" a="1"/>
  <c r="R105" i="2" s="1"/>
  <c r="Q105" i="2" a="1"/>
  <c r="Q105" i="2" s="1"/>
  <c r="P105" i="2" a="1"/>
  <c r="P105" i="2" s="1"/>
  <c r="O105" i="2" a="1"/>
  <c r="O105" i="2" s="1"/>
  <c r="N105" i="2" a="1"/>
  <c r="N105" i="2" s="1"/>
  <c r="M105" i="2" a="1"/>
  <c r="M105" i="2" s="1"/>
  <c r="L105" i="2" a="1"/>
  <c r="L105" i="2" s="1"/>
  <c r="K105" i="2" a="1"/>
  <c r="K105" i="2" s="1"/>
  <c r="J105" i="2" a="1"/>
  <c r="J105" i="2" s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D105" i="2" a="1"/>
  <c r="D105" i="2" s="1"/>
  <c r="AB92" i="2" a="1"/>
  <c r="AB92" i="2" s="1"/>
  <c r="AA92" i="2" a="1"/>
  <c r="AA92" i="2" s="1"/>
  <c r="Z92" i="2" a="1"/>
  <c r="Z92" i="2" s="1"/>
  <c r="Y92" i="2" a="1"/>
  <c r="Y92" i="2" s="1"/>
  <c r="W92" i="2" a="1"/>
  <c r="W92" i="2" s="1"/>
  <c r="T92" i="2" a="1"/>
  <c r="T92" i="2" s="1"/>
  <c r="S92" i="2" a="1"/>
  <c r="S92" i="2" s="1"/>
  <c r="R92" i="2" a="1"/>
  <c r="R92" i="2" s="1"/>
  <c r="Q92" i="2" a="1"/>
  <c r="Q92" i="2" s="1"/>
  <c r="P92" i="2" a="1"/>
  <c r="P92" i="2" s="1"/>
  <c r="O92" i="2" a="1"/>
  <c r="O92" i="2" s="1"/>
  <c r="N92" i="2" a="1"/>
  <c r="N92" i="2" s="1"/>
  <c r="M92" i="2" a="1"/>
  <c r="M92" i="2" s="1"/>
  <c r="L92" i="2" a="1"/>
  <c r="L92" i="2" s="1"/>
  <c r="K92" i="2" a="1"/>
  <c r="K92" i="2" s="1"/>
  <c r="J92" i="2" a="1"/>
  <c r="J92" i="2" s="1"/>
  <c r="I92" i="2" a="1"/>
  <c r="I92" i="2" s="1"/>
  <c r="H92" i="2" a="1"/>
  <c r="H92" i="2" s="1"/>
  <c r="G92" i="2" a="1"/>
  <c r="G92" i="2" s="1"/>
  <c r="F92" i="2" a="1"/>
  <c r="F92" i="2" s="1"/>
  <c r="E92" i="2" a="1"/>
  <c r="E92" i="2" s="1"/>
  <c r="D92" i="2" a="1"/>
  <c r="D92" i="2" s="1"/>
  <c r="AB79" i="2" a="1"/>
  <c r="AB79" i="2" s="1"/>
  <c r="AA79" i="2" a="1"/>
  <c r="AA79" i="2" s="1"/>
  <c r="Z79" i="2" a="1"/>
  <c r="Z79" i="2" s="1"/>
  <c r="Y79" i="2" a="1"/>
  <c r="Y79" i="2" s="1"/>
  <c r="W79" i="2" a="1"/>
  <c r="W79" i="2" s="1"/>
  <c r="T79" i="2" a="1"/>
  <c r="T79" i="2" s="1"/>
  <c r="S79" i="2" a="1"/>
  <c r="S79" i="2" s="1"/>
  <c r="R79" i="2" a="1"/>
  <c r="R79" i="2" s="1"/>
  <c r="Q79" i="2" a="1"/>
  <c r="Q79" i="2" s="1"/>
  <c r="P79" i="2" a="1"/>
  <c r="P79" i="2" s="1"/>
  <c r="O79" i="2" a="1"/>
  <c r="O79" i="2" s="1"/>
  <c r="N79" i="2" a="1"/>
  <c r="N79" i="2" s="1"/>
  <c r="M79" i="2" a="1"/>
  <c r="M79" i="2" s="1"/>
  <c r="L79" i="2" a="1"/>
  <c r="L79" i="2" s="1"/>
  <c r="K79" i="2" a="1"/>
  <c r="K79" i="2" s="1"/>
  <c r="J79" i="2" a="1"/>
  <c r="J79" i="2" s="1"/>
  <c r="I79" i="2" a="1"/>
  <c r="I79" i="2" s="1"/>
  <c r="H79" i="2" a="1"/>
  <c r="H79" i="2" s="1"/>
  <c r="G79" i="2" a="1"/>
  <c r="G79" i="2" s="1"/>
  <c r="F79" i="2" a="1"/>
  <c r="F79" i="2" s="1"/>
  <c r="E79" i="2" a="1"/>
  <c r="E79" i="2" s="1"/>
  <c r="D79" i="2" a="1"/>
  <c r="D79" i="2" s="1"/>
  <c r="AB66" i="2" a="1"/>
  <c r="AB66" i="2" s="1"/>
  <c r="AA66" i="2" a="1"/>
  <c r="AA66" i="2" s="1"/>
  <c r="Z66" i="2" a="1"/>
  <c r="Z66" i="2" s="1"/>
  <c r="Y66" i="2" a="1"/>
  <c r="Y66" i="2" s="1"/>
  <c r="W66" i="2" a="1"/>
  <c r="W66" i="2" s="1"/>
  <c r="T66" i="2" a="1"/>
  <c r="T66" i="2" s="1"/>
  <c r="S66" i="2" a="1"/>
  <c r="S66" i="2" s="1"/>
  <c r="R66" i="2" a="1"/>
  <c r="R66" i="2" s="1"/>
  <c r="Q66" i="2" a="1"/>
  <c r="Q66" i="2" s="1"/>
  <c r="P66" i="2" a="1"/>
  <c r="P66" i="2" s="1"/>
  <c r="O66" i="2" a="1"/>
  <c r="O66" i="2" s="1"/>
  <c r="N66" i="2" a="1"/>
  <c r="N66" i="2" s="1"/>
  <c r="M66" i="2" a="1"/>
  <c r="M66" i="2" s="1"/>
  <c r="L66" i="2" a="1"/>
  <c r="L66" i="2" s="1"/>
  <c r="K66" i="2" a="1"/>
  <c r="K66" i="2" s="1"/>
  <c r="J66" i="2" a="1"/>
  <c r="J66" i="2" s="1"/>
  <c r="I66" i="2" a="1"/>
  <c r="I66" i="2" s="1"/>
  <c r="H66" i="2" a="1"/>
  <c r="H66" i="2" s="1"/>
  <c r="G66" i="2" a="1"/>
  <c r="G66" i="2" s="1"/>
  <c r="F66" i="2" a="1"/>
  <c r="F66" i="2" s="1"/>
  <c r="E66" i="2" a="1"/>
  <c r="E66" i="2" s="1"/>
  <c r="D66" i="2" a="1"/>
  <c r="D66" i="2" s="1"/>
  <c r="AB53" i="2" a="1"/>
  <c r="AB53" i="2" s="1"/>
  <c r="AA53" i="2" a="1"/>
  <c r="AA53" i="2" s="1"/>
  <c r="Z53" i="2" a="1"/>
  <c r="Z53" i="2" s="1"/>
  <c r="Y53" i="2" a="1"/>
  <c r="Y53" i="2" s="1"/>
  <c r="W53" i="2" a="1"/>
  <c r="W53" i="2" s="1"/>
  <c r="T53" i="2" a="1"/>
  <c r="T53" i="2" s="1"/>
  <c r="S53" i="2" a="1"/>
  <c r="S53" i="2" s="1"/>
  <c r="R53" i="2" a="1"/>
  <c r="R53" i="2" s="1"/>
  <c r="Q53" i="2" a="1"/>
  <c r="Q53" i="2" s="1"/>
  <c r="P53" i="2" a="1"/>
  <c r="P53" i="2" s="1"/>
  <c r="O53" i="2" a="1"/>
  <c r="O53" i="2" s="1"/>
  <c r="N53" i="2" a="1"/>
  <c r="N53" i="2" s="1"/>
  <c r="M53" i="2" a="1"/>
  <c r="M53" i="2" s="1"/>
  <c r="L53" i="2" a="1"/>
  <c r="L53" i="2" s="1"/>
  <c r="K53" i="2" a="1"/>
  <c r="K53" i="2" s="1"/>
  <c r="J53" i="2" a="1"/>
  <c r="J53" i="2" s="1"/>
  <c r="I53" i="2" a="1"/>
  <c r="I53" i="2" s="1"/>
  <c r="H53" i="2" a="1"/>
  <c r="H53" i="2" s="1"/>
  <c r="G53" i="2" a="1"/>
  <c r="G53" i="2" s="1"/>
  <c r="F53" i="2" a="1"/>
  <c r="F53" i="2" s="1"/>
  <c r="E53" i="2" a="1"/>
  <c r="E53" i="2" s="1"/>
  <c r="D53" i="2" a="1"/>
  <c r="D53" i="2" s="1"/>
  <c r="AB40" i="2" a="1"/>
  <c r="AB40" i="2" s="1"/>
  <c r="AA40" i="2" a="1"/>
  <c r="AA40" i="2" s="1"/>
  <c r="Z40" i="2" a="1"/>
  <c r="Z40" i="2" s="1"/>
  <c r="Y40" i="2" a="1"/>
  <c r="Y40" i="2" s="1"/>
  <c r="W40" i="2" a="1"/>
  <c r="W40" i="2" s="1"/>
  <c r="T40" i="2" a="1"/>
  <c r="T40" i="2" s="1"/>
  <c r="S40" i="2" a="1"/>
  <c r="S40" i="2" s="1"/>
  <c r="R40" i="2" a="1"/>
  <c r="R40" i="2" s="1"/>
  <c r="Q40" i="2" a="1"/>
  <c r="Q40" i="2" s="1"/>
  <c r="P40" i="2" a="1"/>
  <c r="P40" i="2" s="1"/>
  <c r="O40" i="2" a="1"/>
  <c r="O40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 a="1"/>
  <c r="G40" i="2" s="1"/>
  <c r="F40" i="2" a="1"/>
  <c r="F40" i="2" s="1"/>
  <c r="E40" i="2" a="1"/>
  <c r="E40" i="2" s="1"/>
  <c r="D40" i="2" a="1"/>
  <c r="D40" i="2" s="1"/>
  <c r="AB27" i="2" a="1"/>
  <c r="AB27" i="2" s="1"/>
  <c r="AA27" i="2" a="1"/>
  <c r="AA27" i="2" s="1"/>
  <c r="Z27" i="2" a="1"/>
  <c r="Z27" i="2" s="1"/>
  <c r="Y27" i="2" a="1"/>
  <c r="Y27" i="2" s="1"/>
  <c r="W27" i="2" a="1"/>
  <c r="W27" i="2" s="1"/>
  <c r="T27" i="2" a="1"/>
  <c r="T27" i="2" s="1"/>
  <c r="S27" i="2" a="1"/>
  <c r="S27" i="2" s="1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</calcChain>
</file>

<file path=xl/sharedStrings.xml><?xml version="1.0" encoding="utf-8"?>
<sst xmlns="http://schemas.openxmlformats.org/spreadsheetml/2006/main" count="704" uniqueCount="239">
  <si>
    <t>house</t>
  </si>
  <si>
    <t>city</t>
  </si>
  <si>
    <t>size</t>
  </si>
  <si>
    <t>NPC</t>
  </si>
  <si>
    <t>opex</t>
  </si>
  <si>
    <t>capex</t>
  </si>
  <si>
    <t>PV</t>
  </si>
  <si>
    <t>GridEE</t>
  </si>
  <si>
    <t>StorageEE</t>
  </si>
  <si>
    <t>inst_GasBoiler</t>
  </si>
  <si>
    <t>HP</t>
  </si>
  <si>
    <t>AC</t>
  </si>
  <si>
    <t>StorageHW</t>
  </si>
  <si>
    <t>Radiators</t>
  </si>
  <si>
    <t>Floor_heat</t>
  </si>
  <si>
    <t>Induction</t>
  </si>
  <si>
    <t>GasStove</t>
  </si>
  <si>
    <t>Q_EE</t>
  </si>
  <si>
    <t>Q_NG</t>
  </si>
  <si>
    <t>EE_buy</t>
  </si>
  <si>
    <t>EE_sell</t>
  </si>
  <si>
    <t>EE_PV</t>
  </si>
  <si>
    <t>cash_EEin</t>
  </si>
  <si>
    <t>cash_EEout</t>
  </si>
  <si>
    <t>cash_EEtot</t>
  </si>
  <si>
    <t>cash_NGin</t>
  </si>
  <si>
    <t>cash_NGtot</t>
  </si>
  <si>
    <t>CO2</t>
  </si>
  <si>
    <t>€</t>
  </si>
  <si>
    <t>€/y</t>
  </si>
  <si>
    <t>kW</t>
  </si>
  <si>
    <t>kWh</t>
  </si>
  <si>
    <t>Base_Si_A</t>
  </si>
  <si>
    <t>Siracusa</t>
  </si>
  <si>
    <t>A</t>
  </si>
  <si>
    <t>Base_Si_B</t>
  </si>
  <si>
    <t>B</t>
  </si>
  <si>
    <t>Base_Si_C</t>
  </si>
  <si>
    <t>C</t>
  </si>
  <si>
    <t>Base_Si_D</t>
  </si>
  <si>
    <t>D</t>
  </si>
  <si>
    <t>Base_Ro_A</t>
  </si>
  <si>
    <t>Roma</t>
  </si>
  <si>
    <t>Base_Ro_B</t>
  </si>
  <si>
    <t>Base_Ro_C</t>
  </si>
  <si>
    <t>Base_Ro_D</t>
  </si>
  <si>
    <t>Base_Mi_A</t>
  </si>
  <si>
    <t>Milano</t>
  </si>
  <si>
    <t>Base_Mi_B</t>
  </si>
  <si>
    <t>Base_Mi_C</t>
  </si>
  <si>
    <t>Base_Mi_D</t>
  </si>
  <si>
    <t>PV_alternative_Si_A</t>
  </si>
  <si>
    <t>PV_alternative_Si_B</t>
  </si>
  <si>
    <t>PV_alternative_Si_C</t>
  </si>
  <si>
    <t>PV_alternative_Si_D</t>
  </si>
  <si>
    <t>PV_alternative_Ro_A</t>
  </si>
  <si>
    <t>PV_alternative_Ro_B</t>
  </si>
  <si>
    <t>PV_alternative_Ro_C</t>
  </si>
  <si>
    <t>PV_alternative_Ro_D</t>
  </si>
  <si>
    <t>PV_alternative_Mi_A</t>
  </si>
  <si>
    <t>PV_alternative_Mi_B</t>
  </si>
  <si>
    <t>PV_alternative_Mi_C</t>
  </si>
  <si>
    <t>PV_alternative_Mi_D</t>
  </si>
  <si>
    <t>20years_Si_A</t>
  </si>
  <si>
    <t>20years_Si_B</t>
  </si>
  <si>
    <t>20years_Si_C</t>
  </si>
  <si>
    <t>20years_Si_D</t>
  </si>
  <si>
    <t>20years_Ro_A</t>
  </si>
  <si>
    <t>20years_Ro_B</t>
  </si>
  <si>
    <t>20years_Ro_C</t>
  </si>
  <si>
    <t>20years_Ro_D</t>
  </si>
  <si>
    <t>20years_Mi_A</t>
  </si>
  <si>
    <t>20years_Mi_B</t>
  </si>
  <si>
    <t>20years_Mi_C</t>
  </si>
  <si>
    <t>20years_Mi_D</t>
  </si>
  <si>
    <t>socHW50%_Si_A</t>
  </si>
  <si>
    <t>socHW50%_Si_B</t>
  </si>
  <si>
    <t>socHW50%_Si_C</t>
  </si>
  <si>
    <t>socHW50%_Si_D</t>
  </si>
  <si>
    <t>socHW50%_Ro_A</t>
  </si>
  <si>
    <t>socHW50%_Ro_B</t>
  </si>
  <si>
    <t>socHW50%_Ro_C</t>
  </si>
  <si>
    <t>socHW50%_Ro_D</t>
  </si>
  <si>
    <t>socHW50%_Mi_A</t>
  </si>
  <si>
    <t>socHW50%_Mi_B</t>
  </si>
  <si>
    <t>socHW50%_Mi_C</t>
  </si>
  <si>
    <t>socHW50%_Mi_D</t>
  </si>
  <si>
    <t>PVlow_Si_A</t>
  </si>
  <si>
    <t>PVlow_Si_B</t>
  </si>
  <si>
    <t>PVlow_Si_C</t>
  </si>
  <si>
    <t>PVlow_Si_D</t>
  </si>
  <si>
    <t>PVlow_Ro_A</t>
  </si>
  <si>
    <t>PVlow_Ro_B</t>
  </si>
  <si>
    <t>PVlow_Ro_C</t>
  </si>
  <si>
    <t>PVlow_Ro_D</t>
  </si>
  <si>
    <t>PVlow_Mi_A</t>
  </si>
  <si>
    <t>PVlow_Mi_B</t>
  </si>
  <si>
    <t>PVlow_Mi_C</t>
  </si>
  <si>
    <t>PVlow_Mi_D</t>
  </si>
  <si>
    <t>PVhigh_Si_A</t>
  </si>
  <si>
    <t>PVhigh_Si_B</t>
  </si>
  <si>
    <t>PVhigh_Si_C</t>
  </si>
  <si>
    <t>PVhigh_Si_D</t>
  </si>
  <si>
    <t>PVhigh_Ro_A</t>
  </si>
  <si>
    <t>PVhigh_Ro_B</t>
  </si>
  <si>
    <t>PVhigh_Ro_C</t>
  </si>
  <si>
    <t>PVhigh_Ro_D</t>
  </si>
  <si>
    <t>PVhigh_Mi_A</t>
  </si>
  <si>
    <t>PVhigh_Mi_B</t>
  </si>
  <si>
    <t>PVhigh_Mi_C</t>
  </si>
  <si>
    <t>PVhigh_Mi_D</t>
  </si>
  <si>
    <t>HPlow_Si_A</t>
  </si>
  <si>
    <t>HPlow_Si_B</t>
  </si>
  <si>
    <t>HPlow_Si_C</t>
  </si>
  <si>
    <t>HPlow_Si_D</t>
  </si>
  <si>
    <t>HPlow_Ro_A</t>
  </si>
  <si>
    <t>HPlow_Ro_B</t>
  </si>
  <si>
    <t>HPlow_Ro_C</t>
  </si>
  <si>
    <t>HPlow_Ro_D</t>
  </si>
  <si>
    <t>HPlow_Mi_A</t>
  </si>
  <si>
    <t>HPlow_Mi_B</t>
  </si>
  <si>
    <t>HPlow_Mi_C</t>
  </si>
  <si>
    <t>HPlow_Mi_D</t>
  </si>
  <si>
    <t>HPhigh_Si_A</t>
  </si>
  <si>
    <t>HPhigh_Si_B</t>
  </si>
  <si>
    <t>HPhigh_Si_C</t>
  </si>
  <si>
    <t>HPhigh_Si_D</t>
  </si>
  <si>
    <t>HPhigh_Ro_A</t>
  </si>
  <si>
    <t>HPhigh_Ro_B</t>
  </si>
  <si>
    <t>HPhigh_Ro_C</t>
  </si>
  <si>
    <t>HPhigh_Ro_D</t>
  </si>
  <si>
    <t>HPhigh_Mi_A</t>
  </si>
  <si>
    <t>HPhigh_Mi_B</t>
  </si>
  <si>
    <t>HPhigh_Mi_C</t>
  </si>
  <si>
    <t>HPhigh_Mi_D</t>
  </si>
  <si>
    <t>E1G1_Si_A</t>
  </si>
  <si>
    <t>E1G1_Si_B</t>
  </si>
  <si>
    <t>E1G1_Si_C</t>
  </si>
  <si>
    <t>E1G1_Si_D</t>
  </si>
  <si>
    <t>E1G1_Ro_A</t>
  </si>
  <si>
    <t>E1G1_Ro_B</t>
  </si>
  <si>
    <t>E1G1_Ro_C</t>
  </si>
  <si>
    <t>E1G1_Ro_D</t>
  </si>
  <si>
    <t>E1G1_Mi_A</t>
  </si>
  <si>
    <t>E1G1_Mi_B</t>
  </si>
  <si>
    <t>E1G1_Mi_C</t>
  </si>
  <si>
    <t>E1G1_Mi_D</t>
  </si>
  <si>
    <t>E1G1 sumup</t>
  </si>
  <si>
    <t>E1G2_Si_A</t>
  </si>
  <si>
    <t>E1G2_Si_B</t>
  </si>
  <si>
    <t>E1G2_Si_C</t>
  </si>
  <si>
    <t>E1G2_Si_D</t>
  </si>
  <si>
    <t>E1G2_Ro_A</t>
  </si>
  <si>
    <t>E1G2_Ro_B</t>
  </si>
  <si>
    <t>E1G2_Ro_C</t>
  </si>
  <si>
    <t>E1G2_Ro_D</t>
  </si>
  <si>
    <t>E1G2_Mi_A</t>
  </si>
  <si>
    <t>E1G2_Mi_B</t>
  </si>
  <si>
    <t>E1G2_Mi_C</t>
  </si>
  <si>
    <t>E1G2_Mi_D</t>
  </si>
  <si>
    <t>E1G2 sumup</t>
  </si>
  <si>
    <t>E1G3_Si_A</t>
  </si>
  <si>
    <t>E1G3_Si_B</t>
  </si>
  <si>
    <t>E1G3_Si_C</t>
  </si>
  <si>
    <t>E1G3_Si_D</t>
  </si>
  <si>
    <t>E1G3_Ro_A</t>
  </si>
  <si>
    <t>E1G3_Ro_B</t>
  </si>
  <si>
    <t>E1G3_Ro_C</t>
  </si>
  <si>
    <t>E1G3_Ro_D</t>
  </si>
  <si>
    <t>E1G3_Mi_A</t>
  </si>
  <si>
    <t>E1G3_Mi_B</t>
  </si>
  <si>
    <t>E1G3_Mi_C</t>
  </si>
  <si>
    <t>E1G3_Mi_D</t>
  </si>
  <si>
    <t>E1G3 sumup</t>
  </si>
  <si>
    <t>E2G1_Si_A</t>
  </si>
  <si>
    <t>E2G1_Si_B</t>
  </si>
  <si>
    <t>E2G1_Si_C</t>
  </si>
  <si>
    <t>E2G1_Si_D</t>
  </si>
  <si>
    <t>E2G1_Ro_A</t>
  </si>
  <si>
    <t>E2G1_Ro_B</t>
  </si>
  <si>
    <t>E2G1_Ro_C</t>
  </si>
  <si>
    <t>E2G1_Ro_D</t>
  </si>
  <si>
    <t>E2G1_Mi_A</t>
  </si>
  <si>
    <t>E2G1_Mi_B</t>
  </si>
  <si>
    <t>E2G1_Mi_C</t>
  </si>
  <si>
    <t>E2G1_Mi_D</t>
  </si>
  <si>
    <t>E2G1 sumup</t>
  </si>
  <si>
    <t>E2G3_Si_A</t>
  </si>
  <si>
    <t>E2G3_Si_B</t>
  </si>
  <si>
    <t>E2G3_Si_C</t>
  </si>
  <si>
    <t>E2G3_Si_D</t>
  </si>
  <si>
    <t>E2G3_Ro_A</t>
  </si>
  <si>
    <t>E2G3_Ro_B</t>
  </si>
  <si>
    <t>E2G3_Ro_C</t>
  </si>
  <si>
    <t>E2G3_Ro_D</t>
  </si>
  <si>
    <t>E2G3_Mi_A</t>
  </si>
  <si>
    <t>E2G3_Mi_B</t>
  </si>
  <si>
    <t>E2G3_Mi_C</t>
  </si>
  <si>
    <t>E2G3_Mi_D</t>
  </si>
  <si>
    <t>E2G3 sumup</t>
  </si>
  <si>
    <t>E3G1_Si_A</t>
  </si>
  <si>
    <t>E3G1_Si_B</t>
  </si>
  <si>
    <t>E3G1_Si_C</t>
  </si>
  <si>
    <t>E3G1_Si_D</t>
  </si>
  <si>
    <t>E3G1_Ro_A</t>
  </si>
  <si>
    <t>E3G1_Ro_B</t>
  </si>
  <si>
    <t>E3G1_Ro_C</t>
  </si>
  <si>
    <t>E3G1_Ro_D</t>
  </si>
  <si>
    <t>E3G1_Mi_A</t>
  </si>
  <si>
    <t>E3G1_Mi_B</t>
  </si>
  <si>
    <t>E3G1_Mi_C</t>
  </si>
  <si>
    <t>E3G1_Mi_D</t>
  </si>
  <si>
    <t>E3G1 sumup</t>
  </si>
  <si>
    <t>E3G2_Si_A</t>
  </si>
  <si>
    <t>E3G2_Si_B</t>
  </si>
  <si>
    <t>E3G2_Si_C</t>
  </si>
  <si>
    <t>E3G2_Si_D</t>
  </si>
  <si>
    <t>E3G2_Ro_A</t>
  </si>
  <si>
    <t>E3G2_Ro_B</t>
  </si>
  <si>
    <t>E3G2_Ro_C</t>
  </si>
  <si>
    <t>E3G2_Ro_D</t>
  </si>
  <si>
    <t>E3G2_Mi_A</t>
  </si>
  <si>
    <t>E3G2_Mi_B</t>
  </si>
  <si>
    <t>E3G2_Mi_C</t>
  </si>
  <si>
    <t>E3G2_Mi_D</t>
  </si>
  <si>
    <t>E3G2 sumup</t>
  </si>
  <si>
    <t>E3G3_Si_A</t>
  </si>
  <si>
    <t>E3G3_Si_B</t>
  </si>
  <si>
    <t>E3G3_Si_C</t>
  </si>
  <si>
    <t>E3G3_Si_D</t>
  </si>
  <si>
    <t>E3G3_Ro_A</t>
  </si>
  <si>
    <t>E3G3_Ro_B</t>
  </si>
  <si>
    <t>E3G3_Ro_C</t>
  </si>
  <si>
    <t>E3G3_Ro_D</t>
  </si>
  <si>
    <t>E3G3_Mi_A</t>
  </si>
  <si>
    <t>E3G3_Mi_B</t>
  </si>
  <si>
    <t>E3G3_Mi_C</t>
  </si>
  <si>
    <t>E3G3_Mi_D</t>
  </si>
  <si>
    <t>E3G3 sumup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</si>
</sst>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</font>
    <font>
      <i/>
      <sz val="12"/>
      <color theme="1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sz val="12"/>
      <color theme="1"/>
      <name val="Aptos Narrow"/>
      <family val="2"/>
      <scheme val="minor"/>
    </font>
    <font>
      <b/>
      <sz val="12"/>
      <name val="Aptos Narrow"/>
      <family val="2"/>
    </font>
    <font>
      <sz val="12"/>
      <color theme="3" tint="0.249977111117893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41" fontId="0" fillId="0" borderId="0" xfId="0" applyNumberFormat="1"/>
    <xf numFmtId="0" fontId="0" fillId="0" borderId="4" xfId="0" applyBorder="1"/>
    <xf numFmtId="0" fontId="0" fillId="0" borderId="3" xfId="0" applyBorder="1" applyAlignment="1">
      <alignment horizontal="center"/>
    </xf>
    <xf numFmtId="41" fontId="0" fillId="0" borderId="4" xfId="0" applyNumberFormat="1" applyBorder="1"/>
    <xf numFmtId="0" fontId="2" fillId="0" borderId="3" xfId="0" applyFont="1" applyBorder="1" applyAlignment="1">
      <alignment horizontal="center" vertical="top"/>
    </xf>
    <xf numFmtId="0" fontId="3" fillId="0" borderId="5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2" borderId="6" xfId="0" applyFont="1" applyFill="1" applyBorder="1" applyAlignment="1">
      <alignment horizontal="center" vertical="top"/>
    </xf>
    <xf numFmtId="41" fontId="0" fillId="2" borderId="0" xfId="0" applyNumberFormat="1" applyFill="1"/>
    <xf numFmtId="0" fontId="0" fillId="2" borderId="0" xfId="0" applyFill="1"/>
    <xf numFmtId="0" fontId="9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9" fontId="0" fillId="0" borderId="4" xfId="1" applyFont="1" applyBorder="1"/>
    <xf numFmtId="9" fontId="14" fillId="0" borderId="4" xfId="1" applyFont="1" applyBorder="1"/>
    <xf numFmtId="0" fontId="15" fillId="0" borderId="11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13" xfId="0" applyBorder="1"/>
    <xf numFmtId="9" fontId="0" fillId="0" borderId="13" xfId="1" applyFont="1" applyBorder="1"/>
    <xf numFmtId="9" fontId="14" fillId="0" borderId="13" xfId="1" applyFont="1" applyBorder="1"/>
    <xf numFmtId="0" fontId="13" fillId="0" borderId="1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4" xfId="0" applyFont="1" applyBorder="1" applyAlignment="1">
      <alignment horizontal="center" vertical="top"/>
    </xf>
    <xf numFmtId="0" fontId="17" fillId="0" borderId="15" xfId="0" applyFont="1" applyBorder="1" applyAlignment="1">
      <alignment horizontal="center" vertical="top"/>
    </xf>
    <xf numFmtId="0" fontId="18" fillId="0" borderId="16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opLeftCell="I1" zoomScale="75" zoomScaleNormal="170" workbookViewId="0">
      <pane ySplit="2" topLeftCell="A3" activePane="bottomLeft" state="frozen"/>
      <selection pane="bottomLeft" activeCell="A3" sqref="A3:AB14"/>
    </sheetView>
  </sheetViews>
  <sheetFormatPr baseColWidth="10" defaultRowHeight="16" x14ac:dyDescent="0.2"/>
  <cols>
    <col min="1" max="1" width="22" style="3" customWidth="1"/>
    <col min="2" max="3" width="10.83203125" style="4" customWidth="1"/>
    <col min="13" max="13" width="13.1640625" customWidth="1"/>
    <col min="28" max="28" width="11.83203125" bestFit="1" customWidth="1"/>
  </cols>
  <sheetData>
    <row r="1" spans="1:28" ht="17" customHeight="1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10" t="s">
        <v>32</v>
      </c>
      <c r="B3" s="4" t="s">
        <v>33</v>
      </c>
      <c r="C3" s="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x14ac:dyDescent="0.2">
      <c r="A4" s="17" t="s">
        <v>35</v>
      </c>
      <c r="B4" s="4" t="s">
        <v>33</v>
      </c>
      <c r="C4" s="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17" t="s">
        <v>37</v>
      </c>
      <c r="B5" s="4" t="s">
        <v>33</v>
      </c>
      <c r="C5" s="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17" t="s">
        <v>39</v>
      </c>
      <c r="B6" s="4" t="s">
        <v>33</v>
      </c>
      <c r="C6" s="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17" t="s">
        <v>41</v>
      </c>
      <c r="B7" s="4" t="s">
        <v>42</v>
      </c>
      <c r="C7" s="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17" t="s">
        <v>43</v>
      </c>
      <c r="B8" s="4" t="s">
        <v>42</v>
      </c>
      <c r="C8" s="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17" t="s">
        <v>44</v>
      </c>
      <c r="B9" s="4" t="s">
        <v>42</v>
      </c>
      <c r="C9" s="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17" t="s">
        <v>45</v>
      </c>
      <c r="B10" s="4" t="s">
        <v>42</v>
      </c>
      <c r="C10" s="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17" t="s">
        <v>46</v>
      </c>
      <c r="B11" s="4" t="s">
        <v>47</v>
      </c>
      <c r="C11" s="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17" t="s">
        <v>48</v>
      </c>
      <c r="B12" s="4" t="s">
        <v>47</v>
      </c>
      <c r="C12" s="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17" t="s">
        <v>49</v>
      </c>
      <c r="B13" s="4" t="s">
        <v>47</v>
      </c>
      <c r="C13" s="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s="7" customFormat="1" x14ac:dyDescent="0.2">
      <c r="A14" s="17" t="s">
        <v>50</v>
      </c>
      <c r="B14" s="8" t="s">
        <v>47</v>
      </c>
      <c r="C14" s="8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14" t="s">
        <v>51</v>
      </c>
      <c r="B15" s="4" t="s">
        <v>33</v>
      </c>
      <c r="C15" s="4" t="s">
        <v>34</v>
      </c>
      <c r="D15">
        <v>15705.64</v>
      </c>
      <c r="E15">
        <v>1347.38</v>
      </c>
      <c r="F15">
        <v>4500</v>
      </c>
      <c r="G15" s="6">
        <v>0</v>
      </c>
      <c r="H15" s="6">
        <v>3</v>
      </c>
      <c r="I15" s="6">
        <v>0</v>
      </c>
      <c r="J15" s="6">
        <v>24</v>
      </c>
      <c r="K15" s="6">
        <v>0</v>
      </c>
      <c r="L15" s="6">
        <v>4</v>
      </c>
      <c r="M15" s="6">
        <v>6</v>
      </c>
      <c r="N15" s="6">
        <v>15</v>
      </c>
      <c r="O15" s="6">
        <v>0</v>
      </c>
      <c r="P15" s="6">
        <v>0</v>
      </c>
      <c r="Q15" s="6">
        <v>4</v>
      </c>
      <c r="R15" s="6">
        <v>2788.56</v>
      </c>
      <c r="S15" s="6">
        <v>553.95000000000005</v>
      </c>
      <c r="T15" s="6">
        <v>2788.56</v>
      </c>
      <c r="U15" s="6">
        <v>0</v>
      </c>
      <c r="V15" s="6">
        <v>0</v>
      </c>
      <c r="W15" s="6">
        <v>557.71</v>
      </c>
      <c r="X15" s="6">
        <v>0</v>
      </c>
      <c r="Y15" s="6">
        <v>832.71</v>
      </c>
      <c r="Z15" s="6">
        <v>304.67</v>
      </c>
      <c r="AA15" s="6">
        <v>474.67</v>
      </c>
      <c r="AB15" s="6">
        <v>19198.712899999999</v>
      </c>
    </row>
    <row r="16" spans="1:28" x14ac:dyDescent="0.2">
      <c r="A16" s="18" t="s">
        <v>52</v>
      </c>
      <c r="B16" s="4" t="s">
        <v>33</v>
      </c>
      <c r="C16" s="4" t="s">
        <v>36</v>
      </c>
      <c r="D16">
        <v>21560.63</v>
      </c>
      <c r="E16">
        <v>1798.89</v>
      </c>
      <c r="F16">
        <v>6600</v>
      </c>
      <c r="G16" s="6">
        <v>0</v>
      </c>
      <c r="H16" s="6">
        <v>3</v>
      </c>
      <c r="I16" s="6">
        <v>0</v>
      </c>
      <c r="J16" s="6">
        <v>24</v>
      </c>
      <c r="K16" s="6">
        <v>0</v>
      </c>
      <c r="L16" s="6">
        <v>4</v>
      </c>
      <c r="M16" s="6">
        <v>0</v>
      </c>
      <c r="N16" s="6">
        <v>27</v>
      </c>
      <c r="O16" s="6">
        <v>0</v>
      </c>
      <c r="P16" s="6">
        <v>0</v>
      </c>
      <c r="Q16" s="6">
        <v>4</v>
      </c>
      <c r="R16" s="6">
        <v>3940.98</v>
      </c>
      <c r="S16" s="6">
        <v>955.8</v>
      </c>
      <c r="T16" s="6">
        <v>3940.98</v>
      </c>
      <c r="U16" s="6">
        <v>0</v>
      </c>
      <c r="V16" s="6">
        <v>0</v>
      </c>
      <c r="W16" s="6">
        <v>788.2</v>
      </c>
      <c r="X16" s="6">
        <v>0</v>
      </c>
      <c r="Y16" s="6">
        <v>1063.2</v>
      </c>
      <c r="Z16" s="6">
        <v>525.69000000000005</v>
      </c>
      <c r="AA16" s="6">
        <v>695.69</v>
      </c>
      <c r="AB16" s="6">
        <v>30349.611199999999</v>
      </c>
    </row>
    <row r="17" spans="1:28" x14ac:dyDescent="0.2">
      <c r="A17" s="18" t="s">
        <v>53</v>
      </c>
      <c r="B17" s="4" t="s">
        <v>33</v>
      </c>
      <c r="C17" s="4" t="s">
        <v>38</v>
      </c>
      <c r="D17">
        <v>25982.799999999999</v>
      </c>
      <c r="E17">
        <v>2060.0700000000002</v>
      </c>
      <c r="F17">
        <v>8850</v>
      </c>
      <c r="G17" s="6">
        <v>0</v>
      </c>
      <c r="H17" s="6">
        <v>3</v>
      </c>
      <c r="I17" s="6">
        <v>0</v>
      </c>
      <c r="J17" s="6">
        <v>24</v>
      </c>
      <c r="K17" s="6">
        <v>0</v>
      </c>
      <c r="L17" s="6">
        <v>4</v>
      </c>
      <c r="M17" s="6">
        <v>0</v>
      </c>
      <c r="N17" s="6">
        <v>39</v>
      </c>
      <c r="O17" s="6">
        <v>0</v>
      </c>
      <c r="P17" s="6">
        <v>0</v>
      </c>
      <c r="Q17" s="6">
        <v>4</v>
      </c>
      <c r="R17" s="6">
        <v>4077.68</v>
      </c>
      <c r="S17" s="6">
        <v>1380.97</v>
      </c>
      <c r="T17" s="6">
        <v>4077.68</v>
      </c>
      <c r="U17" s="6">
        <v>0</v>
      </c>
      <c r="V17" s="6">
        <v>0</v>
      </c>
      <c r="W17" s="6">
        <v>815.54</v>
      </c>
      <c r="X17" s="6">
        <v>0</v>
      </c>
      <c r="Y17" s="6">
        <v>1090.54</v>
      </c>
      <c r="Z17" s="6">
        <v>759.54</v>
      </c>
      <c r="AA17" s="6">
        <v>929.54</v>
      </c>
      <c r="AB17" s="6">
        <v>39589.162400000001</v>
      </c>
    </row>
    <row r="18" spans="1:28" x14ac:dyDescent="0.2">
      <c r="A18" s="18" t="s">
        <v>54</v>
      </c>
      <c r="B18" s="4" t="s">
        <v>33</v>
      </c>
      <c r="C18" s="4" t="s">
        <v>40</v>
      </c>
      <c r="D18">
        <v>30883.49</v>
      </c>
      <c r="E18">
        <v>2366.77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4430.49</v>
      </c>
      <c r="S18" s="6">
        <v>1764.86</v>
      </c>
      <c r="T18" s="6">
        <v>4430.49</v>
      </c>
      <c r="U18" s="6">
        <v>0</v>
      </c>
      <c r="V18" s="6">
        <v>0</v>
      </c>
      <c r="W18" s="6">
        <v>886.1</v>
      </c>
      <c r="X18" s="6">
        <v>0</v>
      </c>
      <c r="Y18" s="6">
        <v>1186.0999999999999</v>
      </c>
      <c r="Z18" s="6">
        <v>970.67</v>
      </c>
      <c r="AA18" s="6">
        <v>1140.67</v>
      </c>
      <c r="AB18" s="6">
        <v>48533.475299999998</v>
      </c>
    </row>
    <row r="19" spans="1:28" x14ac:dyDescent="0.2">
      <c r="A19" s="18" t="s">
        <v>55</v>
      </c>
      <c r="B19" s="4" t="s">
        <v>42</v>
      </c>
      <c r="C19" s="4" t="s">
        <v>34</v>
      </c>
      <c r="D19">
        <v>17215.34</v>
      </c>
      <c r="E19">
        <v>1546.95</v>
      </c>
      <c r="F19">
        <v>4350</v>
      </c>
      <c r="G19" s="6">
        <v>0</v>
      </c>
      <c r="H19" s="6">
        <v>3</v>
      </c>
      <c r="I19" s="6">
        <v>0</v>
      </c>
      <c r="J19" s="6">
        <v>24</v>
      </c>
      <c r="K19" s="6">
        <v>0</v>
      </c>
      <c r="L19" s="6">
        <v>4</v>
      </c>
      <c r="M19" s="6">
        <v>0</v>
      </c>
      <c r="N19" s="6">
        <v>15</v>
      </c>
      <c r="O19" s="6">
        <v>0</v>
      </c>
      <c r="P19" s="6">
        <v>0</v>
      </c>
      <c r="Q19" s="6">
        <v>4</v>
      </c>
      <c r="R19" s="6">
        <v>2793.98</v>
      </c>
      <c r="S19" s="6">
        <v>914.82</v>
      </c>
      <c r="T19" s="6">
        <v>2793.98</v>
      </c>
      <c r="U19" s="6">
        <v>0</v>
      </c>
      <c r="V19" s="6">
        <v>0</v>
      </c>
      <c r="W19" s="6">
        <v>558.79999999999995</v>
      </c>
      <c r="X19" s="6">
        <v>0</v>
      </c>
      <c r="Y19" s="6">
        <v>833.8</v>
      </c>
      <c r="Z19" s="6">
        <v>503.15</v>
      </c>
      <c r="AA19" s="6">
        <v>673.15</v>
      </c>
      <c r="AB19" s="6">
        <v>29419.2814</v>
      </c>
    </row>
    <row r="20" spans="1:28" x14ac:dyDescent="0.2">
      <c r="A20" s="18" t="s">
        <v>56</v>
      </c>
      <c r="B20" s="4" t="s">
        <v>42</v>
      </c>
      <c r="C20" s="4" t="s">
        <v>36</v>
      </c>
      <c r="D20">
        <v>25235.7</v>
      </c>
      <c r="E20">
        <v>2240.7800000000002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4015.91</v>
      </c>
      <c r="S20" s="6">
        <v>1732</v>
      </c>
      <c r="T20" s="6">
        <v>4015.91</v>
      </c>
      <c r="U20" s="6">
        <v>0</v>
      </c>
      <c r="V20" s="6">
        <v>0</v>
      </c>
      <c r="W20" s="6">
        <v>803.18</v>
      </c>
      <c r="X20" s="6">
        <v>0</v>
      </c>
      <c r="Y20" s="6">
        <v>1078.18</v>
      </c>
      <c r="Z20" s="6">
        <v>952.6</v>
      </c>
      <c r="AA20" s="6">
        <v>1122.5999999999999</v>
      </c>
      <c r="AB20" s="6">
        <v>50393.0507</v>
      </c>
    </row>
    <row r="21" spans="1:28" x14ac:dyDescent="0.2">
      <c r="A21" s="18" t="s">
        <v>57</v>
      </c>
      <c r="B21" s="4" t="s">
        <v>42</v>
      </c>
      <c r="C21" s="4" t="s">
        <v>38</v>
      </c>
      <c r="D21">
        <v>31728.97</v>
      </c>
      <c r="E21">
        <v>2751</v>
      </c>
      <c r="F21">
        <v>8850</v>
      </c>
      <c r="G21" s="6">
        <v>0</v>
      </c>
      <c r="H21" s="6">
        <v>3</v>
      </c>
      <c r="I21" s="6">
        <v>0</v>
      </c>
      <c r="J21" s="6">
        <v>24</v>
      </c>
      <c r="K21" s="6">
        <v>0</v>
      </c>
      <c r="L21" s="6">
        <v>4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4143.74</v>
      </c>
      <c r="S21" s="6">
        <v>2613.1799999999998</v>
      </c>
      <c r="T21" s="6">
        <v>4143.74</v>
      </c>
      <c r="U21" s="6">
        <v>0</v>
      </c>
      <c r="V21" s="6">
        <v>0</v>
      </c>
      <c r="W21" s="6">
        <v>828.75</v>
      </c>
      <c r="X21" s="6">
        <v>0</v>
      </c>
      <c r="Y21" s="6">
        <v>1103.75</v>
      </c>
      <c r="Z21" s="6">
        <v>1437.25</v>
      </c>
      <c r="AA21" s="6">
        <v>1607.25</v>
      </c>
      <c r="AB21" s="6">
        <v>68809.450400000002</v>
      </c>
    </row>
    <row r="22" spans="1:28" x14ac:dyDescent="0.2">
      <c r="A22" s="18" t="s">
        <v>58</v>
      </c>
      <c r="B22" s="4" t="s">
        <v>42</v>
      </c>
      <c r="C22" s="4" t="s">
        <v>40</v>
      </c>
      <c r="D22">
        <v>38337.89</v>
      </c>
      <c r="E22">
        <v>3263.1</v>
      </c>
      <c r="F22">
        <v>11200</v>
      </c>
      <c r="G22" s="6">
        <v>0</v>
      </c>
      <c r="H22" s="6">
        <v>4</v>
      </c>
      <c r="I22" s="6">
        <v>0</v>
      </c>
      <c r="J22" s="6">
        <v>24</v>
      </c>
      <c r="K22" s="6">
        <v>0</v>
      </c>
      <c r="L22" s="6">
        <v>4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4310.59</v>
      </c>
      <c r="S22" s="6">
        <v>3438.14</v>
      </c>
      <c r="T22" s="6">
        <v>4310.59</v>
      </c>
      <c r="U22" s="6">
        <v>0</v>
      </c>
      <c r="V22" s="6">
        <v>0</v>
      </c>
      <c r="W22" s="6">
        <v>862.12</v>
      </c>
      <c r="X22" s="6">
        <v>0</v>
      </c>
      <c r="Y22" s="6">
        <v>1162.1199999999999</v>
      </c>
      <c r="Z22" s="6">
        <v>1890.98</v>
      </c>
      <c r="AA22" s="6">
        <v>2060.98</v>
      </c>
      <c r="AB22" s="6">
        <v>86255.507100000003</v>
      </c>
    </row>
    <row r="23" spans="1:28" x14ac:dyDescent="0.2">
      <c r="A23" s="18" t="s">
        <v>59</v>
      </c>
      <c r="B23" s="4" t="s">
        <v>47</v>
      </c>
      <c r="C23" s="4" t="s">
        <v>34</v>
      </c>
      <c r="D23">
        <v>18733.66</v>
      </c>
      <c r="E23">
        <v>1729.51</v>
      </c>
      <c r="F23">
        <v>4350</v>
      </c>
      <c r="G23" s="6">
        <v>0</v>
      </c>
      <c r="H23" s="6">
        <v>3</v>
      </c>
      <c r="I23" s="6">
        <v>0</v>
      </c>
      <c r="J23" s="6">
        <v>24</v>
      </c>
      <c r="K23" s="6">
        <v>0</v>
      </c>
      <c r="L23" s="6">
        <v>4</v>
      </c>
      <c r="M23" s="6">
        <v>0</v>
      </c>
      <c r="N23" s="6">
        <v>15</v>
      </c>
      <c r="O23" s="6">
        <v>0</v>
      </c>
      <c r="P23" s="6">
        <v>0</v>
      </c>
      <c r="Q23" s="6">
        <v>4</v>
      </c>
      <c r="R23" s="6">
        <v>2910.98</v>
      </c>
      <c r="S23" s="6">
        <v>1204.21</v>
      </c>
      <c r="T23" s="6">
        <v>2910.98</v>
      </c>
      <c r="U23" s="6">
        <v>0</v>
      </c>
      <c r="V23" s="6">
        <v>0</v>
      </c>
      <c r="W23" s="6">
        <v>582.20000000000005</v>
      </c>
      <c r="X23" s="6">
        <v>0</v>
      </c>
      <c r="Y23" s="6">
        <v>857.2</v>
      </c>
      <c r="Z23" s="6">
        <v>662.31</v>
      </c>
      <c r="AA23" s="6">
        <v>832.31</v>
      </c>
      <c r="AB23" s="6">
        <v>36681.0887</v>
      </c>
    </row>
    <row r="24" spans="1:28" x14ac:dyDescent="0.2">
      <c r="A24" s="18" t="s">
        <v>60</v>
      </c>
      <c r="B24" s="4" t="s">
        <v>47</v>
      </c>
      <c r="C24" s="4" t="s">
        <v>36</v>
      </c>
      <c r="D24">
        <v>27827.14</v>
      </c>
      <c r="E24">
        <v>2552.38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3949.26</v>
      </c>
      <c r="S24" s="6">
        <v>2322.7800000000002</v>
      </c>
      <c r="T24" s="6">
        <v>3949.26</v>
      </c>
      <c r="U24" s="6">
        <v>0</v>
      </c>
      <c r="V24" s="6">
        <v>0</v>
      </c>
      <c r="W24" s="6">
        <v>789.85</v>
      </c>
      <c r="X24" s="6">
        <v>0</v>
      </c>
      <c r="Y24" s="6">
        <v>1064.8499999999999</v>
      </c>
      <c r="Z24" s="6">
        <v>1277.53</v>
      </c>
      <c r="AA24" s="6">
        <v>1447.53</v>
      </c>
      <c r="AB24" s="6">
        <v>63394.007599999997</v>
      </c>
    </row>
    <row r="25" spans="1:28" x14ac:dyDescent="0.2">
      <c r="A25" s="18" t="s">
        <v>61</v>
      </c>
      <c r="B25" s="4" t="s">
        <v>47</v>
      </c>
      <c r="C25" s="4" t="s">
        <v>38</v>
      </c>
      <c r="D25">
        <v>35922.47</v>
      </c>
      <c r="E25">
        <v>3255.23</v>
      </c>
      <c r="F25">
        <v>8850</v>
      </c>
      <c r="G25" s="6">
        <v>0</v>
      </c>
      <c r="H25" s="6">
        <v>3</v>
      </c>
      <c r="I25" s="6">
        <v>0</v>
      </c>
      <c r="J25" s="6">
        <v>24</v>
      </c>
      <c r="K25" s="6">
        <v>0</v>
      </c>
      <c r="L25" s="6">
        <v>4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4198.8599999999997</v>
      </c>
      <c r="S25" s="6">
        <v>3509.92</v>
      </c>
      <c r="T25" s="6">
        <v>4198.8599999999997</v>
      </c>
      <c r="U25" s="6">
        <v>0</v>
      </c>
      <c r="V25" s="6">
        <v>0</v>
      </c>
      <c r="W25" s="6">
        <v>839.77</v>
      </c>
      <c r="X25" s="6">
        <v>0</v>
      </c>
      <c r="Y25" s="6">
        <v>1114.77</v>
      </c>
      <c r="Z25" s="6">
        <v>1930.46</v>
      </c>
      <c r="AA25" s="6">
        <v>2100.46</v>
      </c>
      <c r="AB25" s="6">
        <v>88406.692800000004</v>
      </c>
    </row>
    <row r="26" spans="1:28" s="7" customFormat="1" x14ac:dyDescent="0.2">
      <c r="A26" s="18" t="s">
        <v>62</v>
      </c>
      <c r="B26" s="8" t="s">
        <v>47</v>
      </c>
      <c r="C26" s="8" t="s">
        <v>40</v>
      </c>
      <c r="D26" s="7">
        <v>43832.31</v>
      </c>
      <c r="E26" s="7">
        <v>3923.75</v>
      </c>
      <c r="F26" s="7">
        <v>11200</v>
      </c>
      <c r="G26" s="9">
        <v>0</v>
      </c>
      <c r="H26" s="9">
        <v>4</v>
      </c>
      <c r="I26" s="9">
        <v>0</v>
      </c>
      <c r="J26" s="9">
        <v>24</v>
      </c>
      <c r="K26" s="9">
        <v>0</v>
      </c>
      <c r="L26" s="9">
        <v>4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4422.62</v>
      </c>
      <c r="S26" s="9">
        <v>4598.6000000000004</v>
      </c>
      <c r="T26" s="9">
        <v>4422.62</v>
      </c>
      <c r="U26" s="9">
        <v>0</v>
      </c>
      <c r="V26" s="9">
        <v>0</v>
      </c>
      <c r="W26" s="9">
        <v>884.52</v>
      </c>
      <c r="X26" s="9">
        <v>0</v>
      </c>
      <c r="Y26" s="9">
        <v>1184.52</v>
      </c>
      <c r="Z26" s="9">
        <v>2529.23</v>
      </c>
      <c r="AA26" s="9">
        <v>2699.23</v>
      </c>
      <c r="AB26" s="9">
        <v>111373.7582</v>
      </c>
    </row>
    <row r="27" spans="1:28" x14ac:dyDescent="0.2">
      <c r="A27" s="19" t="s">
        <v>63</v>
      </c>
      <c r="B27" s="4" t="s">
        <v>33</v>
      </c>
      <c r="C27" s="4" t="s">
        <v>34</v>
      </c>
      <c r="D27">
        <v>17463.93</v>
      </c>
      <c r="E27">
        <v>714.71</v>
      </c>
      <c r="F27">
        <v>11520</v>
      </c>
      <c r="G27" s="6">
        <v>2</v>
      </c>
      <c r="H27" s="6">
        <v>3</v>
      </c>
      <c r="I27" s="6">
        <v>3</v>
      </c>
      <c r="J27" s="6">
        <v>0</v>
      </c>
      <c r="K27" s="6">
        <v>7</v>
      </c>
      <c r="L27" s="6">
        <v>0</v>
      </c>
      <c r="M27" s="6">
        <v>0</v>
      </c>
      <c r="N27" s="6">
        <v>15</v>
      </c>
      <c r="O27" s="6">
        <v>0</v>
      </c>
      <c r="P27" s="6">
        <v>4</v>
      </c>
      <c r="Q27" s="6">
        <v>0</v>
      </c>
      <c r="R27" s="6">
        <v>4659.7299999999996</v>
      </c>
      <c r="S27" s="6">
        <v>0</v>
      </c>
      <c r="T27" s="6">
        <v>1976.01</v>
      </c>
      <c r="U27" s="6">
        <v>761.71</v>
      </c>
      <c r="V27" s="6">
        <v>3255.89</v>
      </c>
      <c r="W27" s="6">
        <v>395.2</v>
      </c>
      <c r="X27" s="6">
        <v>-35.5</v>
      </c>
      <c r="Y27" s="6">
        <v>634.71</v>
      </c>
      <c r="Z27" s="6">
        <v>0</v>
      </c>
      <c r="AA27" s="6">
        <v>0</v>
      </c>
      <c r="AB27" s="6">
        <v>10944.9202</v>
      </c>
    </row>
    <row r="28" spans="1:28" x14ac:dyDescent="0.2">
      <c r="A28" s="19" t="s">
        <v>64</v>
      </c>
      <c r="B28" s="4" t="s">
        <v>33</v>
      </c>
      <c r="C28" s="4" t="s">
        <v>36</v>
      </c>
      <c r="D28">
        <v>23365.08</v>
      </c>
      <c r="E28">
        <v>954.13</v>
      </c>
      <c r="F28">
        <v>15430</v>
      </c>
      <c r="G28" s="6">
        <v>3</v>
      </c>
      <c r="H28" s="6">
        <v>3</v>
      </c>
      <c r="I28" s="6">
        <v>3</v>
      </c>
      <c r="J28" s="6">
        <v>0</v>
      </c>
      <c r="K28" s="6">
        <v>7</v>
      </c>
      <c r="L28" s="6">
        <v>0</v>
      </c>
      <c r="M28" s="6">
        <v>6</v>
      </c>
      <c r="N28" s="6">
        <v>27</v>
      </c>
      <c r="O28" s="6">
        <v>0</v>
      </c>
      <c r="P28" s="6">
        <v>4</v>
      </c>
      <c r="Q28" s="6">
        <v>0</v>
      </c>
      <c r="R28" s="6">
        <v>6745.25</v>
      </c>
      <c r="S28" s="6">
        <v>0</v>
      </c>
      <c r="T28" s="6">
        <v>3400.92</v>
      </c>
      <c r="U28" s="6">
        <v>1739.45</v>
      </c>
      <c r="V28" s="6">
        <v>4883.83</v>
      </c>
      <c r="W28" s="6">
        <v>680.18</v>
      </c>
      <c r="X28" s="6">
        <v>-81.06</v>
      </c>
      <c r="Y28" s="6">
        <v>874.13</v>
      </c>
      <c r="Z28" s="6">
        <v>0</v>
      </c>
      <c r="AA28" s="6">
        <v>0</v>
      </c>
      <c r="AB28" s="6">
        <v>14420.2336</v>
      </c>
    </row>
    <row r="29" spans="1:28" x14ac:dyDescent="0.2">
      <c r="A29" s="19" t="s">
        <v>65</v>
      </c>
      <c r="B29" s="4" t="s">
        <v>33</v>
      </c>
      <c r="C29" s="4" t="s">
        <v>38</v>
      </c>
      <c r="D29">
        <v>27599.79</v>
      </c>
      <c r="E29">
        <v>1590.77</v>
      </c>
      <c r="F29">
        <v>14370</v>
      </c>
      <c r="G29" s="6">
        <v>2</v>
      </c>
      <c r="H29" s="6">
        <v>3</v>
      </c>
      <c r="I29" s="6">
        <v>3</v>
      </c>
      <c r="J29" s="6">
        <v>24</v>
      </c>
      <c r="K29" s="6">
        <v>0</v>
      </c>
      <c r="L29" s="6">
        <v>4</v>
      </c>
      <c r="M29" s="6">
        <v>0</v>
      </c>
      <c r="N29" s="6">
        <v>39</v>
      </c>
      <c r="O29" s="6">
        <v>0</v>
      </c>
      <c r="P29" s="6">
        <v>0</v>
      </c>
      <c r="Q29" s="6">
        <v>4</v>
      </c>
      <c r="R29" s="6">
        <v>4046.35</v>
      </c>
      <c r="S29" s="6">
        <v>1379.71</v>
      </c>
      <c r="T29" s="6">
        <v>1555.08</v>
      </c>
      <c r="U29" s="6">
        <v>946.07</v>
      </c>
      <c r="V29" s="6">
        <v>3255.89</v>
      </c>
      <c r="W29" s="6">
        <v>311.02</v>
      </c>
      <c r="X29" s="6">
        <v>-44.09</v>
      </c>
      <c r="Y29" s="6">
        <v>541.92999999999995</v>
      </c>
      <c r="Z29" s="6">
        <v>758.84</v>
      </c>
      <c r="AA29" s="6">
        <v>928.84</v>
      </c>
      <c r="AB29" s="6">
        <v>62423.288399999998</v>
      </c>
    </row>
    <row r="30" spans="1:28" x14ac:dyDescent="0.2">
      <c r="A30" s="19" t="s">
        <v>66</v>
      </c>
      <c r="B30" s="4" t="s">
        <v>33</v>
      </c>
      <c r="C30" s="4" t="s">
        <v>40</v>
      </c>
      <c r="D30">
        <v>35227.24</v>
      </c>
      <c r="E30">
        <v>1345.17</v>
      </c>
      <c r="F30">
        <v>24040</v>
      </c>
      <c r="G30" s="6">
        <v>4</v>
      </c>
      <c r="H30" s="6">
        <v>3</v>
      </c>
      <c r="I30" s="6">
        <v>3</v>
      </c>
      <c r="J30" s="6">
        <v>0</v>
      </c>
      <c r="K30" s="6">
        <v>14</v>
      </c>
      <c r="L30" s="6">
        <v>0</v>
      </c>
      <c r="M30" s="6">
        <v>0</v>
      </c>
      <c r="N30" s="6">
        <v>51</v>
      </c>
      <c r="O30" s="6">
        <v>0</v>
      </c>
      <c r="P30" s="6">
        <v>4</v>
      </c>
      <c r="Q30" s="6">
        <v>0</v>
      </c>
      <c r="R30" s="6">
        <v>9655.69</v>
      </c>
      <c r="S30" s="6">
        <v>0</v>
      </c>
      <c r="T30" s="6">
        <v>5564.67</v>
      </c>
      <c r="U30" s="6">
        <v>2634.45</v>
      </c>
      <c r="V30" s="6">
        <v>6511.77</v>
      </c>
      <c r="W30" s="6">
        <v>1112.93</v>
      </c>
      <c r="X30" s="6">
        <v>-122.77</v>
      </c>
      <c r="Y30" s="6">
        <v>1265.17</v>
      </c>
      <c r="Z30" s="6">
        <v>0</v>
      </c>
      <c r="AA30" s="6">
        <v>0</v>
      </c>
      <c r="AB30" s="6">
        <v>24369.573100000001</v>
      </c>
    </row>
    <row r="31" spans="1:28" x14ac:dyDescent="0.2">
      <c r="A31" s="19" t="s">
        <v>67</v>
      </c>
      <c r="B31" s="4" t="s">
        <v>42</v>
      </c>
      <c r="C31" s="4" t="s">
        <v>34</v>
      </c>
      <c r="D31">
        <v>19998.02</v>
      </c>
      <c r="E31">
        <v>807.78</v>
      </c>
      <c r="F31">
        <v>13280</v>
      </c>
      <c r="G31" s="6">
        <v>3</v>
      </c>
      <c r="H31" s="6">
        <v>3</v>
      </c>
      <c r="I31" s="6">
        <v>3</v>
      </c>
      <c r="J31" s="6">
        <v>0</v>
      </c>
      <c r="K31" s="6">
        <v>7</v>
      </c>
      <c r="L31" s="6">
        <v>0</v>
      </c>
      <c r="M31" s="6">
        <v>0</v>
      </c>
      <c r="N31" s="6">
        <v>15</v>
      </c>
      <c r="O31" s="6">
        <v>0</v>
      </c>
      <c r="P31" s="6">
        <v>4</v>
      </c>
      <c r="Q31" s="6">
        <v>0</v>
      </c>
      <c r="R31" s="6">
        <v>5730.8</v>
      </c>
      <c r="S31" s="6">
        <v>0</v>
      </c>
      <c r="T31" s="6">
        <v>2654.12</v>
      </c>
      <c r="U31" s="6">
        <v>1674.7</v>
      </c>
      <c r="V31" s="6">
        <v>4525.91</v>
      </c>
      <c r="W31" s="6">
        <v>530.82000000000005</v>
      </c>
      <c r="X31" s="6">
        <v>-78.040000000000006</v>
      </c>
      <c r="Y31" s="6">
        <v>727.78</v>
      </c>
      <c r="Z31" s="6">
        <v>0</v>
      </c>
      <c r="AA31" s="6">
        <v>0</v>
      </c>
      <c r="AB31" s="6">
        <v>12806.3884</v>
      </c>
    </row>
    <row r="32" spans="1:28" x14ac:dyDescent="0.2">
      <c r="A32" s="19" t="s">
        <v>68</v>
      </c>
      <c r="B32" s="4" t="s">
        <v>42</v>
      </c>
      <c r="C32" s="4" t="s">
        <v>36</v>
      </c>
      <c r="D32">
        <v>26935.38</v>
      </c>
      <c r="E32">
        <v>1781.42</v>
      </c>
      <c r="F32">
        <v>12120</v>
      </c>
      <c r="G32" s="6">
        <v>2</v>
      </c>
      <c r="H32" s="6">
        <v>3</v>
      </c>
      <c r="I32" s="6">
        <v>3</v>
      </c>
      <c r="J32" s="6">
        <v>24</v>
      </c>
      <c r="K32" s="6">
        <v>0</v>
      </c>
      <c r="L32" s="6">
        <v>4</v>
      </c>
      <c r="M32" s="6">
        <v>0</v>
      </c>
      <c r="N32" s="6">
        <v>27</v>
      </c>
      <c r="O32" s="6">
        <v>0</v>
      </c>
      <c r="P32" s="6">
        <v>0</v>
      </c>
      <c r="Q32" s="6">
        <v>4</v>
      </c>
      <c r="R32" s="6">
        <v>3862.74</v>
      </c>
      <c r="S32" s="6">
        <v>1744.58</v>
      </c>
      <c r="T32" s="6">
        <v>1478.51</v>
      </c>
      <c r="U32" s="6">
        <v>832.65</v>
      </c>
      <c r="V32" s="6">
        <v>3017.28</v>
      </c>
      <c r="W32" s="6">
        <v>295.7</v>
      </c>
      <c r="X32" s="6">
        <v>-38.799999999999997</v>
      </c>
      <c r="Y32" s="6">
        <v>531.9</v>
      </c>
      <c r="Z32" s="6">
        <v>959.52</v>
      </c>
      <c r="AA32" s="6">
        <v>1129.52</v>
      </c>
      <c r="AB32" s="6">
        <v>78052.986799999999</v>
      </c>
    </row>
    <row r="33" spans="1:28" x14ac:dyDescent="0.2">
      <c r="A33" s="19" t="s">
        <v>69</v>
      </c>
      <c r="B33" s="4" t="s">
        <v>42</v>
      </c>
      <c r="C33" s="4" t="s">
        <v>38</v>
      </c>
      <c r="D33">
        <v>37969.65</v>
      </c>
      <c r="E33">
        <v>1251.67</v>
      </c>
      <c r="F33">
        <v>27560</v>
      </c>
      <c r="G33" s="6">
        <v>6</v>
      </c>
      <c r="H33" s="6">
        <v>3</v>
      </c>
      <c r="I33" s="6">
        <v>12</v>
      </c>
      <c r="J33" s="6">
        <v>0</v>
      </c>
      <c r="K33" s="6">
        <v>14</v>
      </c>
      <c r="L33" s="6">
        <v>0</v>
      </c>
      <c r="M33" s="6">
        <v>0</v>
      </c>
      <c r="N33" s="6">
        <v>39</v>
      </c>
      <c r="O33" s="6">
        <v>0</v>
      </c>
      <c r="P33" s="6">
        <v>4</v>
      </c>
      <c r="Q33" s="6">
        <v>0</v>
      </c>
      <c r="R33" s="6">
        <v>11796.64</v>
      </c>
      <c r="S33" s="6">
        <v>0</v>
      </c>
      <c r="T33" s="6">
        <v>5250.82</v>
      </c>
      <c r="U33" s="6">
        <v>3293.85</v>
      </c>
      <c r="V33" s="6">
        <v>9051.83</v>
      </c>
      <c r="W33" s="6">
        <v>1050.1600000000001</v>
      </c>
      <c r="X33" s="6">
        <v>-153.49</v>
      </c>
      <c r="Y33" s="6">
        <v>1171.67</v>
      </c>
      <c r="Z33" s="6">
        <v>0</v>
      </c>
      <c r="AA33" s="6">
        <v>0</v>
      </c>
      <c r="AB33" s="6">
        <v>25859.642</v>
      </c>
    </row>
    <row r="34" spans="1:28" x14ac:dyDescent="0.2">
      <c r="A34" s="19" t="s">
        <v>70</v>
      </c>
      <c r="B34" s="4" t="s">
        <v>42</v>
      </c>
      <c r="C34" s="4" t="s">
        <v>40</v>
      </c>
      <c r="D34">
        <v>41671.440000000002</v>
      </c>
      <c r="E34">
        <v>2402.6</v>
      </c>
      <c r="F34">
        <v>21690</v>
      </c>
      <c r="G34" s="6">
        <v>4</v>
      </c>
      <c r="H34" s="6">
        <v>3</v>
      </c>
      <c r="I34" s="6">
        <v>3</v>
      </c>
      <c r="J34" s="6">
        <v>24</v>
      </c>
      <c r="K34" s="6">
        <v>7</v>
      </c>
      <c r="L34" s="6">
        <v>0</v>
      </c>
      <c r="M34" s="6">
        <v>0</v>
      </c>
      <c r="N34" s="6">
        <v>51</v>
      </c>
      <c r="O34" s="6">
        <v>0</v>
      </c>
      <c r="P34" s="6">
        <v>0</v>
      </c>
      <c r="Q34" s="6">
        <v>4</v>
      </c>
      <c r="R34" s="6">
        <v>6188.91</v>
      </c>
      <c r="S34" s="6">
        <v>2814.83</v>
      </c>
      <c r="T34" s="6">
        <v>1917.13</v>
      </c>
      <c r="U34" s="6">
        <v>2016.86</v>
      </c>
      <c r="V34" s="6">
        <v>6034.55</v>
      </c>
      <c r="W34" s="6">
        <v>383.43</v>
      </c>
      <c r="X34" s="6">
        <v>-93.99</v>
      </c>
      <c r="Y34" s="6">
        <v>564.44000000000005</v>
      </c>
      <c r="Z34" s="6">
        <v>1548.16</v>
      </c>
      <c r="AA34" s="6">
        <v>1718.16</v>
      </c>
      <c r="AB34" s="6">
        <v>119438.83040000001</v>
      </c>
    </row>
    <row r="35" spans="1:28" x14ac:dyDescent="0.2">
      <c r="A35" s="19" t="s">
        <v>71</v>
      </c>
      <c r="B35" s="4" t="s">
        <v>47</v>
      </c>
      <c r="C35" s="4" t="s">
        <v>34</v>
      </c>
      <c r="D35">
        <v>22118.34</v>
      </c>
      <c r="E35">
        <v>1008.63</v>
      </c>
      <c r="F35">
        <v>13730</v>
      </c>
      <c r="G35" s="6">
        <v>3</v>
      </c>
      <c r="H35" s="6">
        <v>3</v>
      </c>
      <c r="I35" s="6">
        <v>3</v>
      </c>
      <c r="J35" s="6">
        <v>0</v>
      </c>
      <c r="K35" s="6">
        <v>7</v>
      </c>
      <c r="L35" s="6">
        <v>0</v>
      </c>
      <c r="M35" s="6">
        <v>18</v>
      </c>
      <c r="N35" s="6">
        <v>15</v>
      </c>
      <c r="O35" s="6">
        <v>0</v>
      </c>
      <c r="P35" s="6">
        <v>4</v>
      </c>
      <c r="Q35" s="6">
        <v>0</v>
      </c>
      <c r="R35" s="6">
        <v>6578.58</v>
      </c>
      <c r="S35" s="6">
        <v>0</v>
      </c>
      <c r="T35" s="6">
        <v>3589.27</v>
      </c>
      <c r="U35" s="6">
        <v>1378.29</v>
      </c>
      <c r="V35" s="6">
        <v>4044.4</v>
      </c>
      <c r="W35" s="6">
        <v>717.85</v>
      </c>
      <c r="X35" s="6">
        <v>-64.23</v>
      </c>
      <c r="Y35" s="6">
        <v>928.63</v>
      </c>
      <c r="Z35" s="6">
        <v>0</v>
      </c>
      <c r="AA35" s="6">
        <v>0</v>
      </c>
      <c r="AB35" s="6">
        <v>23247.941599999998</v>
      </c>
    </row>
    <row r="36" spans="1:28" x14ac:dyDescent="0.2">
      <c r="A36" s="19" t="s">
        <v>72</v>
      </c>
      <c r="B36" s="4" t="s">
        <v>47</v>
      </c>
      <c r="C36" s="4" t="s">
        <v>36</v>
      </c>
      <c r="D36">
        <v>30009.78</v>
      </c>
      <c r="E36">
        <v>2151.09</v>
      </c>
      <c r="F36">
        <v>12120</v>
      </c>
      <c r="G36" s="6">
        <v>2</v>
      </c>
      <c r="H36" s="6">
        <v>3</v>
      </c>
      <c r="I36" s="6">
        <v>3</v>
      </c>
      <c r="J36" s="6">
        <v>24</v>
      </c>
      <c r="K36" s="6">
        <v>0</v>
      </c>
      <c r="L36" s="6">
        <v>4</v>
      </c>
      <c r="M36" s="6">
        <v>0</v>
      </c>
      <c r="N36" s="6">
        <v>27</v>
      </c>
      <c r="O36" s="6">
        <v>0</v>
      </c>
      <c r="P36" s="6">
        <v>0</v>
      </c>
      <c r="Q36" s="6">
        <v>4</v>
      </c>
      <c r="R36" s="6">
        <v>4047.84</v>
      </c>
      <c r="S36" s="6">
        <v>2319.7600000000002</v>
      </c>
      <c r="T36" s="6">
        <v>1704.09</v>
      </c>
      <c r="U36" s="6">
        <v>656.6</v>
      </c>
      <c r="V36" s="6">
        <v>2696.27</v>
      </c>
      <c r="W36" s="6">
        <v>340.82</v>
      </c>
      <c r="X36" s="6">
        <v>-30.6</v>
      </c>
      <c r="Y36" s="6">
        <v>585.22</v>
      </c>
      <c r="Z36" s="6">
        <v>1275.8699999999999</v>
      </c>
      <c r="AA36" s="6">
        <v>1445.87</v>
      </c>
      <c r="AB36" s="6">
        <v>104498.649</v>
      </c>
    </row>
    <row r="37" spans="1:28" x14ac:dyDescent="0.2">
      <c r="A37" s="19" t="s">
        <v>73</v>
      </c>
      <c r="B37" s="4" t="s">
        <v>47</v>
      </c>
      <c r="C37" s="4" t="s">
        <v>38</v>
      </c>
      <c r="D37">
        <v>39498.050000000003</v>
      </c>
      <c r="E37">
        <v>2381.75</v>
      </c>
      <c r="F37">
        <v>19690</v>
      </c>
      <c r="G37" s="6">
        <v>4</v>
      </c>
      <c r="H37" s="6">
        <v>3</v>
      </c>
      <c r="I37" s="6">
        <v>6</v>
      </c>
      <c r="J37" s="6">
        <v>24</v>
      </c>
      <c r="K37" s="6">
        <v>7</v>
      </c>
      <c r="L37" s="6">
        <v>0</v>
      </c>
      <c r="M37" s="6">
        <v>0</v>
      </c>
      <c r="N37" s="6">
        <v>39</v>
      </c>
      <c r="O37" s="6">
        <v>0</v>
      </c>
      <c r="P37" s="6">
        <v>0</v>
      </c>
      <c r="Q37" s="6">
        <v>4</v>
      </c>
      <c r="R37" s="6">
        <v>5681.73</v>
      </c>
      <c r="S37" s="6">
        <v>2948.85</v>
      </c>
      <c r="T37" s="6">
        <v>1364.79</v>
      </c>
      <c r="U37" s="6">
        <v>1675.46</v>
      </c>
      <c r="V37" s="6">
        <v>5392.54</v>
      </c>
      <c r="W37" s="6">
        <v>272.95999999999998</v>
      </c>
      <c r="X37" s="6">
        <v>-78.08</v>
      </c>
      <c r="Y37" s="6">
        <v>469.88</v>
      </c>
      <c r="Z37" s="6">
        <v>1621.87</v>
      </c>
      <c r="AA37" s="6">
        <v>1791.87</v>
      </c>
      <c r="AB37" s="6">
        <v>122573.5971</v>
      </c>
    </row>
    <row r="38" spans="1:28" x14ac:dyDescent="0.2">
      <c r="A38" s="19" t="s">
        <v>74</v>
      </c>
      <c r="B38" s="4" t="s">
        <v>47</v>
      </c>
      <c r="C38" s="4" t="s">
        <v>40</v>
      </c>
      <c r="D38" s="7">
        <v>47575.28</v>
      </c>
      <c r="E38" s="7">
        <v>3112.48</v>
      </c>
      <c r="F38" s="7">
        <v>21690</v>
      </c>
      <c r="G38" s="9">
        <v>4</v>
      </c>
      <c r="H38" s="9">
        <v>3</v>
      </c>
      <c r="I38" s="9">
        <v>3</v>
      </c>
      <c r="J38" s="9">
        <v>24</v>
      </c>
      <c r="K38" s="9">
        <v>7</v>
      </c>
      <c r="L38" s="9">
        <v>0</v>
      </c>
      <c r="M38" s="9">
        <v>0</v>
      </c>
      <c r="N38" s="9">
        <v>51</v>
      </c>
      <c r="O38" s="9">
        <v>0</v>
      </c>
      <c r="P38" s="9">
        <v>0</v>
      </c>
      <c r="Q38" s="9">
        <v>4</v>
      </c>
      <c r="R38" s="9">
        <v>6184.67</v>
      </c>
      <c r="S38" s="9">
        <v>3996.03</v>
      </c>
      <c r="T38" s="9">
        <v>2141.42</v>
      </c>
      <c r="U38" s="9">
        <v>1687.1</v>
      </c>
      <c r="V38" s="9">
        <v>5392.54</v>
      </c>
      <c r="W38" s="9">
        <v>428.28</v>
      </c>
      <c r="X38" s="9">
        <v>-78.62</v>
      </c>
      <c r="Y38" s="9">
        <v>624.66</v>
      </c>
      <c r="Z38" s="9">
        <v>2197.8200000000002</v>
      </c>
      <c r="AA38" s="9">
        <v>2367.8200000000002</v>
      </c>
      <c r="AB38" s="9">
        <v>170568.77669999999</v>
      </c>
    </row>
    <row r="39" spans="1:28" x14ac:dyDescent="0.2">
      <c r="A39" s="20" t="s">
        <v>75</v>
      </c>
      <c r="B39" s="4" t="s">
        <v>33</v>
      </c>
      <c r="C39" s="4" t="s">
        <v>34</v>
      </c>
      <c r="D39">
        <v>15673.8</v>
      </c>
      <c r="E39">
        <v>1361.59</v>
      </c>
      <c r="F39">
        <v>4350</v>
      </c>
      <c r="G39" s="6">
        <v>0</v>
      </c>
      <c r="H39" s="6">
        <v>3</v>
      </c>
      <c r="I39" s="6">
        <v>0</v>
      </c>
      <c r="J39" s="6">
        <v>24</v>
      </c>
      <c r="K39" s="6">
        <v>0</v>
      </c>
      <c r="L39" s="6">
        <v>4</v>
      </c>
      <c r="M39" s="6">
        <v>0</v>
      </c>
      <c r="N39" s="6">
        <v>15</v>
      </c>
      <c r="O39" s="6">
        <v>0</v>
      </c>
      <c r="P39" s="6">
        <v>0</v>
      </c>
      <c r="Q39" s="6">
        <v>4</v>
      </c>
      <c r="R39" s="6">
        <v>2842.34</v>
      </c>
      <c r="S39" s="6">
        <v>560.22</v>
      </c>
      <c r="T39" s="6">
        <v>2842.34</v>
      </c>
      <c r="U39" s="6">
        <v>0</v>
      </c>
      <c r="V39" s="6">
        <v>0</v>
      </c>
      <c r="W39" s="6">
        <v>568.47</v>
      </c>
      <c r="X39" s="6">
        <v>0</v>
      </c>
      <c r="Y39" s="6">
        <v>843.47</v>
      </c>
      <c r="Z39" s="6">
        <v>308.12</v>
      </c>
      <c r="AA39" s="6">
        <v>478.12</v>
      </c>
      <c r="AB39" s="6">
        <v>19396.41</v>
      </c>
    </row>
    <row r="40" spans="1:28" x14ac:dyDescent="0.2">
      <c r="A40" s="20" t="s">
        <v>76</v>
      </c>
      <c r="B40" s="4" t="s">
        <v>33</v>
      </c>
      <c r="C40" s="4" t="s">
        <v>36</v>
      </c>
      <c r="D40">
        <v>21369.7</v>
      </c>
      <c r="E40">
        <v>1377.93</v>
      </c>
      <c r="F40">
        <v>9910</v>
      </c>
      <c r="G40" s="6">
        <v>1</v>
      </c>
      <c r="H40" s="6">
        <v>3</v>
      </c>
      <c r="I40" s="6">
        <v>0</v>
      </c>
      <c r="J40" s="6">
        <v>0</v>
      </c>
      <c r="K40" s="6">
        <v>7</v>
      </c>
      <c r="L40" s="6">
        <v>0</v>
      </c>
      <c r="M40" s="6">
        <v>6</v>
      </c>
      <c r="N40" s="6">
        <v>27</v>
      </c>
      <c r="O40" s="6">
        <v>0</v>
      </c>
      <c r="P40" s="6">
        <v>4</v>
      </c>
      <c r="Q40" s="6">
        <v>0</v>
      </c>
      <c r="R40" s="6">
        <v>6645.63</v>
      </c>
      <c r="S40" s="6">
        <v>0</v>
      </c>
      <c r="T40" s="6">
        <v>5144.1099999999997</v>
      </c>
      <c r="U40" s="6">
        <v>126.43</v>
      </c>
      <c r="V40" s="6">
        <v>1627.94</v>
      </c>
      <c r="W40" s="6">
        <v>1028.82</v>
      </c>
      <c r="X40" s="6">
        <v>-5.89</v>
      </c>
      <c r="Y40" s="6">
        <v>1297.93</v>
      </c>
      <c r="Z40" s="6">
        <v>0</v>
      </c>
      <c r="AA40" s="6">
        <v>0</v>
      </c>
      <c r="AB40" s="6">
        <v>16187.1217</v>
      </c>
    </row>
    <row r="41" spans="1:28" x14ac:dyDescent="0.2">
      <c r="A41" s="20" t="s">
        <v>77</v>
      </c>
      <c r="B41" s="4" t="s">
        <v>33</v>
      </c>
      <c r="C41" s="4" t="s">
        <v>38</v>
      </c>
      <c r="D41">
        <v>25902.28</v>
      </c>
      <c r="E41">
        <v>1664.41</v>
      </c>
      <c r="F41">
        <v>12060</v>
      </c>
      <c r="G41" s="6">
        <v>1</v>
      </c>
      <c r="H41" s="6">
        <v>3</v>
      </c>
      <c r="I41" s="6">
        <v>0</v>
      </c>
      <c r="J41" s="6">
        <v>0</v>
      </c>
      <c r="K41" s="6">
        <v>7</v>
      </c>
      <c r="L41" s="6">
        <v>0</v>
      </c>
      <c r="M41" s="6">
        <v>12</v>
      </c>
      <c r="N41" s="6">
        <v>39</v>
      </c>
      <c r="O41" s="6">
        <v>0</v>
      </c>
      <c r="P41" s="6">
        <v>4</v>
      </c>
      <c r="Q41" s="6">
        <v>0</v>
      </c>
      <c r="R41" s="6">
        <v>8082.49</v>
      </c>
      <c r="S41" s="6">
        <v>0</v>
      </c>
      <c r="T41" s="6">
        <v>6575.18</v>
      </c>
      <c r="U41" s="6">
        <v>120.63</v>
      </c>
      <c r="V41" s="6">
        <v>1627.94</v>
      </c>
      <c r="W41" s="6">
        <v>1315.04</v>
      </c>
      <c r="X41" s="6">
        <v>-5.62</v>
      </c>
      <c r="Y41" s="6">
        <v>1584.41</v>
      </c>
      <c r="Z41" s="6">
        <v>0</v>
      </c>
      <c r="AA41" s="6">
        <v>0</v>
      </c>
      <c r="AB41" s="6">
        <v>20134.734400000001</v>
      </c>
    </row>
    <row r="42" spans="1:28" x14ac:dyDescent="0.2">
      <c r="A42" s="20" t="s">
        <v>78</v>
      </c>
      <c r="B42" s="4" t="s">
        <v>33</v>
      </c>
      <c r="C42" s="4" t="s">
        <v>40</v>
      </c>
      <c r="D42">
        <v>30784.1</v>
      </c>
      <c r="E42">
        <v>2354.8200000000002</v>
      </c>
      <c r="F42">
        <v>11200</v>
      </c>
      <c r="G42" s="6">
        <v>0</v>
      </c>
      <c r="H42" s="6">
        <v>4</v>
      </c>
      <c r="I42" s="6">
        <v>0</v>
      </c>
      <c r="J42" s="6">
        <v>24</v>
      </c>
      <c r="K42" s="6">
        <v>0</v>
      </c>
      <c r="L42" s="6">
        <v>4</v>
      </c>
      <c r="M42" s="6">
        <v>0</v>
      </c>
      <c r="N42" s="6">
        <v>51</v>
      </c>
      <c r="O42" s="6">
        <v>0</v>
      </c>
      <c r="P42" s="6">
        <v>0</v>
      </c>
      <c r="Q42" s="6">
        <v>4</v>
      </c>
      <c r="R42" s="6">
        <v>4387.57</v>
      </c>
      <c r="S42" s="6">
        <v>1758.74</v>
      </c>
      <c r="T42" s="6">
        <v>4387.57</v>
      </c>
      <c r="U42" s="6">
        <v>0</v>
      </c>
      <c r="V42" s="6">
        <v>0</v>
      </c>
      <c r="W42" s="6">
        <v>877.51</v>
      </c>
      <c r="X42" s="6">
        <v>0</v>
      </c>
      <c r="Y42" s="6">
        <v>1177.51</v>
      </c>
      <c r="Z42" s="6">
        <v>967.31</v>
      </c>
      <c r="AA42" s="6">
        <v>1137.31</v>
      </c>
      <c r="AB42" s="6">
        <v>48309.704700000002</v>
      </c>
    </row>
    <row r="43" spans="1:28" x14ac:dyDescent="0.2">
      <c r="A43" s="20" t="s">
        <v>79</v>
      </c>
      <c r="B43" s="4" t="s">
        <v>42</v>
      </c>
      <c r="C43" s="4" t="s">
        <v>34</v>
      </c>
      <c r="D43">
        <v>17361.39</v>
      </c>
      <c r="E43">
        <v>1546.47</v>
      </c>
      <c r="F43">
        <v>4500</v>
      </c>
      <c r="G43" s="6">
        <v>0</v>
      </c>
      <c r="H43" s="6">
        <v>3</v>
      </c>
      <c r="I43" s="6">
        <v>0</v>
      </c>
      <c r="J43" s="6">
        <v>24</v>
      </c>
      <c r="K43" s="6">
        <v>0</v>
      </c>
      <c r="L43" s="6">
        <v>4</v>
      </c>
      <c r="M43" s="6">
        <v>6</v>
      </c>
      <c r="N43" s="6">
        <v>15</v>
      </c>
      <c r="O43" s="6">
        <v>0</v>
      </c>
      <c r="P43" s="6">
        <v>0</v>
      </c>
      <c r="Q43" s="6">
        <v>4</v>
      </c>
      <c r="R43" s="6">
        <v>2870.17</v>
      </c>
      <c r="S43" s="6">
        <v>886.25</v>
      </c>
      <c r="T43" s="6">
        <v>2870.17</v>
      </c>
      <c r="U43" s="6">
        <v>0</v>
      </c>
      <c r="V43" s="6">
        <v>0</v>
      </c>
      <c r="W43" s="6">
        <v>574.03</v>
      </c>
      <c r="X43" s="6">
        <v>0</v>
      </c>
      <c r="Y43" s="6">
        <v>849.03</v>
      </c>
      <c r="Z43" s="6">
        <v>487.44</v>
      </c>
      <c r="AA43" s="6">
        <v>657.44</v>
      </c>
      <c r="AB43" s="6">
        <v>29172.8325</v>
      </c>
    </row>
    <row r="44" spans="1:28" x14ac:dyDescent="0.2">
      <c r="A44" s="20" t="s">
        <v>80</v>
      </c>
      <c r="B44" s="4" t="s">
        <v>42</v>
      </c>
      <c r="C44" s="4" t="s">
        <v>36</v>
      </c>
      <c r="D44">
        <v>24986.2</v>
      </c>
      <c r="E44">
        <v>2192.75</v>
      </c>
      <c r="F44">
        <v>6750</v>
      </c>
      <c r="G44" s="6">
        <v>0</v>
      </c>
      <c r="H44" s="6">
        <v>3</v>
      </c>
      <c r="I44" s="6">
        <v>0</v>
      </c>
      <c r="J44" s="6">
        <v>24</v>
      </c>
      <c r="K44" s="6">
        <v>0</v>
      </c>
      <c r="L44" s="6">
        <v>4</v>
      </c>
      <c r="M44" s="6">
        <v>6</v>
      </c>
      <c r="N44" s="6">
        <v>27</v>
      </c>
      <c r="O44" s="6">
        <v>0</v>
      </c>
      <c r="P44" s="6">
        <v>0</v>
      </c>
      <c r="Q44" s="6">
        <v>4</v>
      </c>
      <c r="R44" s="6">
        <v>3862.74</v>
      </c>
      <c r="S44" s="6">
        <v>1700.36</v>
      </c>
      <c r="T44" s="6">
        <v>3862.74</v>
      </c>
      <c r="U44" s="6">
        <v>0</v>
      </c>
      <c r="V44" s="6">
        <v>0</v>
      </c>
      <c r="W44" s="6">
        <v>772.55</v>
      </c>
      <c r="X44" s="6">
        <v>0</v>
      </c>
      <c r="Y44" s="6">
        <v>1047.55</v>
      </c>
      <c r="Z44" s="6">
        <v>935.2</v>
      </c>
      <c r="AA44" s="6">
        <v>1105.2</v>
      </c>
      <c r="AB44" s="6">
        <v>49285.087800000001</v>
      </c>
    </row>
    <row r="45" spans="1:28" x14ac:dyDescent="0.2">
      <c r="A45" s="20" t="s">
        <v>81</v>
      </c>
      <c r="B45" s="4" t="s">
        <v>42</v>
      </c>
      <c r="C45" s="4" t="s">
        <v>38</v>
      </c>
      <c r="D45">
        <v>31566.85</v>
      </c>
      <c r="E45">
        <v>2695.43</v>
      </c>
      <c r="F45">
        <v>9150</v>
      </c>
      <c r="G45" s="6">
        <v>0</v>
      </c>
      <c r="H45" s="6">
        <v>3</v>
      </c>
      <c r="I45" s="6">
        <v>0</v>
      </c>
      <c r="J45" s="6">
        <v>24</v>
      </c>
      <c r="K45" s="6">
        <v>0</v>
      </c>
      <c r="L45" s="6">
        <v>4</v>
      </c>
      <c r="M45" s="6">
        <v>12</v>
      </c>
      <c r="N45" s="6">
        <v>39</v>
      </c>
      <c r="O45" s="6">
        <v>0</v>
      </c>
      <c r="P45" s="6">
        <v>0</v>
      </c>
      <c r="Q45" s="6">
        <v>4</v>
      </c>
      <c r="R45" s="6">
        <v>4046.37</v>
      </c>
      <c r="S45" s="6">
        <v>2547.56</v>
      </c>
      <c r="T45" s="6">
        <v>4046.37</v>
      </c>
      <c r="U45" s="6">
        <v>0</v>
      </c>
      <c r="V45" s="6">
        <v>0</v>
      </c>
      <c r="W45" s="6">
        <v>809.27</v>
      </c>
      <c r="X45" s="6">
        <v>0</v>
      </c>
      <c r="Y45" s="6">
        <v>1084.27</v>
      </c>
      <c r="Z45" s="6">
        <v>1401.16</v>
      </c>
      <c r="AA45" s="6">
        <v>1571.16</v>
      </c>
      <c r="AB45" s="6">
        <v>67276.408800000005</v>
      </c>
    </row>
    <row r="46" spans="1:28" x14ac:dyDescent="0.2">
      <c r="A46" s="20" t="s">
        <v>82</v>
      </c>
      <c r="B46" s="4" t="s">
        <v>42</v>
      </c>
      <c r="C46" s="4" t="s">
        <v>40</v>
      </c>
      <c r="D46">
        <v>38405.440000000002</v>
      </c>
      <c r="E46">
        <v>3235.15</v>
      </c>
      <c r="F46">
        <v>11500</v>
      </c>
      <c r="G46" s="6">
        <v>0</v>
      </c>
      <c r="H46" s="6">
        <v>4</v>
      </c>
      <c r="I46" s="6">
        <v>0</v>
      </c>
      <c r="J46" s="6">
        <v>24</v>
      </c>
      <c r="K46" s="6">
        <v>0</v>
      </c>
      <c r="L46" s="6">
        <v>4</v>
      </c>
      <c r="M46" s="6">
        <v>12</v>
      </c>
      <c r="N46" s="6">
        <v>51</v>
      </c>
      <c r="O46" s="6">
        <v>0</v>
      </c>
      <c r="P46" s="6">
        <v>0</v>
      </c>
      <c r="Q46" s="6">
        <v>4</v>
      </c>
      <c r="R46" s="6">
        <v>4377.79</v>
      </c>
      <c r="S46" s="6">
        <v>3362.89</v>
      </c>
      <c r="T46" s="6">
        <v>4377.79</v>
      </c>
      <c r="U46" s="6">
        <v>0</v>
      </c>
      <c r="V46" s="6">
        <v>0</v>
      </c>
      <c r="W46" s="6">
        <v>875.56</v>
      </c>
      <c r="X46" s="6">
        <v>0</v>
      </c>
      <c r="Y46" s="6">
        <v>1175.56</v>
      </c>
      <c r="Z46" s="6">
        <v>1849.59</v>
      </c>
      <c r="AA46" s="6">
        <v>2019.59</v>
      </c>
      <c r="AB46" s="6">
        <v>85105.480299999996</v>
      </c>
    </row>
    <row r="47" spans="1:28" x14ac:dyDescent="0.2">
      <c r="A47" s="20" t="s">
        <v>83</v>
      </c>
      <c r="B47" s="4" t="s">
        <v>47</v>
      </c>
      <c r="C47" s="4" t="s">
        <v>34</v>
      </c>
      <c r="D47">
        <v>18646.18</v>
      </c>
      <c r="E47">
        <v>1700.96</v>
      </c>
      <c r="F47">
        <v>4500</v>
      </c>
      <c r="G47" s="6">
        <v>0</v>
      </c>
      <c r="H47" s="6">
        <v>3</v>
      </c>
      <c r="I47" s="6">
        <v>0</v>
      </c>
      <c r="J47" s="6">
        <v>24</v>
      </c>
      <c r="K47" s="6">
        <v>0</v>
      </c>
      <c r="L47" s="6">
        <v>4</v>
      </c>
      <c r="M47" s="6">
        <v>6</v>
      </c>
      <c r="N47" s="6">
        <v>15</v>
      </c>
      <c r="O47" s="6">
        <v>0</v>
      </c>
      <c r="P47" s="6">
        <v>0</v>
      </c>
      <c r="Q47" s="6">
        <v>4</v>
      </c>
      <c r="R47" s="6">
        <v>2926.38</v>
      </c>
      <c r="S47" s="6">
        <v>1146.69</v>
      </c>
      <c r="T47" s="6">
        <v>2926.38</v>
      </c>
      <c r="U47" s="6">
        <v>0</v>
      </c>
      <c r="V47" s="6">
        <v>0</v>
      </c>
      <c r="W47" s="6">
        <v>585.28</v>
      </c>
      <c r="X47" s="6">
        <v>0</v>
      </c>
      <c r="Y47" s="6">
        <v>860.28</v>
      </c>
      <c r="Z47" s="6">
        <v>630.67999999999995</v>
      </c>
      <c r="AA47" s="6">
        <v>800.68</v>
      </c>
      <c r="AB47" s="6">
        <v>35653.368600000002</v>
      </c>
    </row>
    <row r="48" spans="1:28" x14ac:dyDescent="0.2">
      <c r="A48" s="20" t="s">
        <v>84</v>
      </c>
      <c r="B48" s="4" t="s">
        <v>47</v>
      </c>
      <c r="C48" s="4" t="s">
        <v>36</v>
      </c>
      <c r="D48">
        <v>27827.06</v>
      </c>
      <c r="E48">
        <v>2516.3000000000002</v>
      </c>
      <c r="F48">
        <v>6900</v>
      </c>
      <c r="G48" s="6">
        <v>0</v>
      </c>
      <c r="H48" s="6">
        <v>3</v>
      </c>
      <c r="I48" s="6">
        <v>0</v>
      </c>
      <c r="J48" s="6">
        <v>24</v>
      </c>
      <c r="K48" s="6">
        <v>0</v>
      </c>
      <c r="L48" s="6">
        <v>4</v>
      </c>
      <c r="M48" s="6">
        <v>12</v>
      </c>
      <c r="N48" s="6">
        <v>27</v>
      </c>
      <c r="O48" s="6">
        <v>0</v>
      </c>
      <c r="P48" s="6">
        <v>0</v>
      </c>
      <c r="Q48" s="6">
        <v>4</v>
      </c>
      <c r="R48" s="6">
        <v>4047.84</v>
      </c>
      <c r="S48" s="6">
        <v>2221.33</v>
      </c>
      <c r="T48" s="6">
        <v>4047.84</v>
      </c>
      <c r="U48" s="6">
        <v>0</v>
      </c>
      <c r="V48" s="6">
        <v>0</v>
      </c>
      <c r="W48" s="6">
        <v>809.57</v>
      </c>
      <c r="X48" s="6">
        <v>0</v>
      </c>
      <c r="Y48" s="6">
        <v>1084.57</v>
      </c>
      <c r="Z48" s="6">
        <v>1221.73</v>
      </c>
      <c r="AA48" s="6">
        <v>1391.73</v>
      </c>
      <c r="AB48" s="6">
        <v>61870.726699999999</v>
      </c>
    </row>
    <row r="49" spans="1:28" x14ac:dyDescent="0.2">
      <c r="A49" s="20" t="s">
        <v>85</v>
      </c>
      <c r="B49" s="4" t="s">
        <v>47</v>
      </c>
      <c r="C49" s="4" t="s">
        <v>38</v>
      </c>
      <c r="D49">
        <v>35609.22</v>
      </c>
      <c r="E49">
        <v>3163.46</v>
      </c>
      <c r="F49">
        <v>9300</v>
      </c>
      <c r="G49" s="6">
        <v>0</v>
      </c>
      <c r="H49" s="6">
        <v>3</v>
      </c>
      <c r="I49" s="6">
        <v>0</v>
      </c>
      <c r="J49" s="6">
        <v>24</v>
      </c>
      <c r="K49" s="6">
        <v>0</v>
      </c>
      <c r="L49" s="6">
        <v>4</v>
      </c>
      <c r="M49" s="6">
        <v>18</v>
      </c>
      <c r="N49" s="6">
        <v>39</v>
      </c>
      <c r="O49" s="6">
        <v>0</v>
      </c>
      <c r="P49" s="6">
        <v>0</v>
      </c>
      <c r="Q49" s="6">
        <v>4</v>
      </c>
      <c r="R49" s="6">
        <v>4136.45</v>
      </c>
      <c r="S49" s="6">
        <v>3365.76</v>
      </c>
      <c r="T49" s="6">
        <v>4136.45</v>
      </c>
      <c r="U49" s="6">
        <v>0</v>
      </c>
      <c r="V49" s="6">
        <v>0</v>
      </c>
      <c r="W49" s="6">
        <v>827.29</v>
      </c>
      <c r="X49" s="6">
        <v>0</v>
      </c>
      <c r="Y49" s="6">
        <v>1102.29</v>
      </c>
      <c r="Z49" s="6">
        <v>1851.17</v>
      </c>
      <c r="AA49" s="6">
        <v>2021.17</v>
      </c>
      <c r="AB49" s="6">
        <v>85467.036900000006</v>
      </c>
    </row>
    <row r="50" spans="1:28" s="7" customFormat="1" x14ac:dyDescent="0.2">
      <c r="A50" s="20" t="s">
        <v>86</v>
      </c>
      <c r="B50" s="8" t="s">
        <v>47</v>
      </c>
      <c r="C50" s="8" t="s">
        <v>40</v>
      </c>
      <c r="D50" s="7">
        <v>43708.36</v>
      </c>
      <c r="E50" s="7">
        <v>3854.74</v>
      </c>
      <c r="F50" s="7">
        <v>11650</v>
      </c>
      <c r="G50" s="9">
        <v>0</v>
      </c>
      <c r="H50" s="9">
        <v>4</v>
      </c>
      <c r="I50" s="9">
        <v>0</v>
      </c>
      <c r="J50" s="9">
        <v>24</v>
      </c>
      <c r="K50" s="9">
        <v>0</v>
      </c>
      <c r="L50" s="9">
        <v>4</v>
      </c>
      <c r="M50" s="9">
        <v>18</v>
      </c>
      <c r="N50" s="9">
        <v>51</v>
      </c>
      <c r="O50" s="9">
        <v>0</v>
      </c>
      <c r="P50" s="9">
        <v>0</v>
      </c>
      <c r="Q50" s="9">
        <v>4</v>
      </c>
      <c r="R50" s="9">
        <v>4513.5</v>
      </c>
      <c r="S50" s="9">
        <v>4440.08</v>
      </c>
      <c r="T50" s="9">
        <v>4513.5</v>
      </c>
      <c r="U50" s="9">
        <v>0</v>
      </c>
      <c r="V50" s="9">
        <v>0</v>
      </c>
      <c r="W50" s="9">
        <v>902.7</v>
      </c>
      <c r="X50" s="9">
        <v>0</v>
      </c>
      <c r="Y50" s="9">
        <v>1202.7</v>
      </c>
      <c r="Z50" s="9">
        <v>2442.04</v>
      </c>
      <c r="AA50" s="9">
        <v>2612.04</v>
      </c>
      <c r="AB50" s="9">
        <v>108742.1404</v>
      </c>
    </row>
    <row r="51" spans="1:28" x14ac:dyDescent="0.2">
      <c r="A51" s="15" t="s">
        <v>87</v>
      </c>
      <c r="B51" s="4" t="s">
        <v>33</v>
      </c>
      <c r="C51" s="4" t="s">
        <v>34</v>
      </c>
      <c r="D51">
        <v>15673.8</v>
      </c>
      <c r="E51">
        <v>1361.59</v>
      </c>
      <c r="F51">
        <v>4350</v>
      </c>
      <c r="G51" s="6">
        <v>0</v>
      </c>
      <c r="H51" s="6">
        <v>3</v>
      </c>
      <c r="I51" s="6">
        <v>0</v>
      </c>
      <c r="J51" s="6">
        <v>24</v>
      </c>
      <c r="K51" s="6">
        <v>0</v>
      </c>
      <c r="L51" s="6">
        <v>4</v>
      </c>
      <c r="M51" s="6">
        <v>0</v>
      </c>
      <c r="N51" s="6">
        <v>15</v>
      </c>
      <c r="O51" s="6">
        <v>0</v>
      </c>
      <c r="P51" s="6">
        <v>0</v>
      </c>
      <c r="Q51" s="6">
        <v>4</v>
      </c>
      <c r="R51" s="6">
        <v>2842.34</v>
      </c>
      <c r="S51" s="6">
        <v>560.22</v>
      </c>
      <c r="T51" s="6">
        <v>2842.34</v>
      </c>
      <c r="U51" s="6">
        <v>0</v>
      </c>
      <c r="V51" s="6">
        <v>0</v>
      </c>
      <c r="W51" s="6">
        <v>568.47</v>
      </c>
      <c r="X51" s="6">
        <v>0</v>
      </c>
      <c r="Y51" s="6">
        <v>843.47</v>
      </c>
      <c r="Z51" s="6">
        <v>308.12</v>
      </c>
      <c r="AA51" s="6">
        <v>478.12</v>
      </c>
      <c r="AB51" s="6">
        <v>19396.4097</v>
      </c>
    </row>
    <row r="52" spans="1:28" x14ac:dyDescent="0.2">
      <c r="A52" s="21" t="s">
        <v>88</v>
      </c>
      <c r="B52" s="4" t="s">
        <v>33</v>
      </c>
      <c r="C52" s="4" t="s">
        <v>36</v>
      </c>
      <c r="D52">
        <v>21309.75</v>
      </c>
      <c r="E52">
        <v>1233.6500000000001</v>
      </c>
      <c r="F52">
        <v>11050</v>
      </c>
      <c r="G52" s="6">
        <v>2</v>
      </c>
      <c r="H52" s="6">
        <v>3</v>
      </c>
      <c r="I52" s="6">
        <v>0</v>
      </c>
      <c r="J52" s="6">
        <v>0</v>
      </c>
      <c r="K52" s="6">
        <v>7</v>
      </c>
      <c r="L52" s="6">
        <v>0</v>
      </c>
      <c r="M52" s="6">
        <v>6</v>
      </c>
      <c r="N52" s="6">
        <v>27</v>
      </c>
      <c r="O52" s="6">
        <v>0</v>
      </c>
      <c r="P52" s="6">
        <v>4</v>
      </c>
      <c r="Q52" s="6">
        <v>0</v>
      </c>
      <c r="R52" s="6">
        <v>6745.25</v>
      </c>
      <c r="S52" s="6">
        <v>0</v>
      </c>
      <c r="T52" s="6">
        <v>4667.8100000000004</v>
      </c>
      <c r="U52" s="6">
        <v>1178.45</v>
      </c>
      <c r="V52" s="6">
        <v>3255.89</v>
      </c>
      <c r="W52" s="6">
        <v>933.56</v>
      </c>
      <c r="X52" s="6">
        <v>-54.92</v>
      </c>
      <c r="Y52" s="6">
        <v>1153.6500000000001</v>
      </c>
      <c r="Z52" s="6">
        <v>0</v>
      </c>
      <c r="AA52" s="6">
        <v>0</v>
      </c>
      <c r="AB52" s="6">
        <v>13356.657300000001</v>
      </c>
    </row>
    <row r="53" spans="1:28" x14ac:dyDescent="0.2">
      <c r="A53" s="21" t="s">
        <v>89</v>
      </c>
      <c r="B53" s="4" t="s">
        <v>33</v>
      </c>
      <c r="C53" s="4" t="s">
        <v>38</v>
      </c>
      <c r="D53">
        <v>25857.01</v>
      </c>
      <c r="E53">
        <v>1870.6</v>
      </c>
      <c r="F53">
        <v>10300</v>
      </c>
      <c r="G53" s="6">
        <v>1</v>
      </c>
      <c r="H53" s="6">
        <v>3</v>
      </c>
      <c r="I53" s="6">
        <v>0</v>
      </c>
      <c r="J53" s="6">
        <v>24</v>
      </c>
      <c r="K53" s="6">
        <v>0</v>
      </c>
      <c r="L53" s="6">
        <v>4</v>
      </c>
      <c r="M53" s="6">
        <v>0</v>
      </c>
      <c r="N53" s="6">
        <v>39</v>
      </c>
      <c r="O53" s="6">
        <v>0</v>
      </c>
      <c r="P53" s="6">
        <v>0</v>
      </c>
      <c r="Q53" s="6">
        <v>4</v>
      </c>
      <c r="R53" s="6">
        <v>4046.35</v>
      </c>
      <c r="S53" s="6">
        <v>1379.71</v>
      </c>
      <c r="T53" s="6">
        <v>2829.59</v>
      </c>
      <c r="U53" s="6">
        <v>411.18</v>
      </c>
      <c r="V53" s="6">
        <v>1627.94</v>
      </c>
      <c r="W53" s="6">
        <v>565.91999999999996</v>
      </c>
      <c r="X53" s="6">
        <v>-19.16</v>
      </c>
      <c r="Y53" s="6">
        <v>821.76</v>
      </c>
      <c r="Z53" s="6">
        <v>758.84</v>
      </c>
      <c r="AA53" s="6">
        <v>928.84</v>
      </c>
      <c r="AB53" s="6">
        <v>36421.643199999999</v>
      </c>
    </row>
    <row r="54" spans="1:28" x14ac:dyDescent="0.2">
      <c r="A54" s="21" t="s">
        <v>90</v>
      </c>
      <c r="B54" s="4" t="s">
        <v>33</v>
      </c>
      <c r="C54" s="4" t="s">
        <v>40</v>
      </c>
      <c r="D54">
        <v>30671.56</v>
      </c>
      <c r="E54">
        <v>2166.94</v>
      </c>
      <c r="F54">
        <v>12650</v>
      </c>
      <c r="G54" s="6">
        <v>1</v>
      </c>
      <c r="H54" s="6">
        <v>4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51</v>
      </c>
      <c r="O54" s="6">
        <v>0</v>
      </c>
      <c r="P54" s="6">
        <v>0</v>
      </c>
      <c r="Q54" s="6">
        <v>4</v>
      </c>
      <c r="R54" s="6">
        <v>4387.57</v>
      </c>
      <c r="S54" s="6">
        <v>1758.74</v>
      </c>
      <c r="T54" s="6">
        <v>3135.81</v>
      </c>
      <c r="U54" s="6">
        <v>376.19</v>
      </c>
      <c r="V54" s="6">
        <v>1627.94</v>
      </c>
      <c r="W54" s="6">
        <v>627.16</v>
      </c>
      <c r="X54" s="6">
        <v>-17.53</v>
      </c>
      <c r="Y54" s="6">
        <v>909.63</v>
      </c>
      <c r="Z54" s="6">
        <v>967.31</v>
      </c>
      <c r="AA54" s="6">
        <v>1137.31</v>
      </c>
      <c r="AB54" s="6">
        <v>45241.945899999999</v>
      </c>
    </row>
    <row r="55" spans="1:28" x14ac:dyDescent="0.2">
      <c r="A55" s="21" t="s">
        <v>91</v>
      </c>
      <c r="B55" s="4" t="s">
        <v>42</v>
      </c>
      <c r="C55" s="4" t="s">
        <v>34</v>
      </c>
      <c r="D55">
        <v>17385.59</v>
      </c>
      <c r="E55">
        <v>1567.42</v>
      </c>
      <c r="F55">
        <v>4350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15</v>
      </c>
      <c r="O55" s="6">
        <v>0</v>
      </c>
      <c r="P55" s="6">
        <v>0</v>
      </c>
      <c r="Q55" s="6">
        <v>4</v>
      </c>
      <c r="R55" s="6">
        <v>2870.17</v>
      </c>
      <c r="S55" s="6">
        <v>924.33</v>
      </c>
      <c r="T55" s="6">
        <v>2870.17</v>
      </c>
      <c r="U55" s="6">
        <v>0</v>
      </c>
      <c r="V55" s="6">
        <v>0</v>
      </c>
      <c r="W55" s="6">
        <v>574.03</v>
      </c>
      <c r="X55" s="6">
        <v>0</v>
      </c>
      <c r="Y55" s="6">
        <v>849.03</v>
      </c>
      <c r="Z55" s="6">
        <v>508.38</v>
      </c>
      <c r="AA55" s="6">
        <v>678.38</v>
      </c>
      <c r="AB55" s="6">
        <v>29874.1417</v>
      </c>
    </row>
    <row r="56" spans="1:28" x14ac:dyDescent="0.2">
      <c r="A56" s="21" t="s">
        <v>92</v>
      </c>
      <c r="B56" s="4" t="s">
        <v>42</v>
      </c>
      <c r="C56" s="4" t="s">
        <v>36</v>
      </c>
      <c r="D56">
        <v>25038.49</v>
      </c>
      <c r="E56">
        <v>2217.0700000000002</v>
      </c>
      <c r="F56">
        <v>6600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27</v>
      </c>
      <c r="O56" s="6">
        <v>0</v>
      </c>
      <c r="P56" s="6">
        <v>0</v>
      </c>
      <c r="Q56" s="6">
        <v>4</v>
      </c>
      <c r="R56" s="6">
        <v>3862.74</v>
      </c>
      <c r="S56" s="6">
        <v>1744.58</v>
      </c>
      <c r="T56" s="6">
        <v>3862.74</v>
      </c>
      <c r="U56" s="6">
        <v>0</v>
      </c>
      <c r="V56" s="6">
        <v>0</v>
      </c>
      <c r="W56" s="6">
        <v>772.55</v>
      </c>
      <c r="X56" s="6">
        <v>0</v>
      </c>
      <c r="Y56" s="6">
        <v>1047.55</v>
      </c>
      <c r="Z56" s="6">
        <v>959.52</v>
      </c>
      <c r="AA56" s="6">
        <v>1129.52</v>
      </c>
      <c r="AB56" s="6">
        <v>50108.4159</v>
      </c>
    </row>
    <row r="57" spans="1:28" x14ac:dyDescent="0.2">
      <c r="A57" s="21" t="s">
        <v>93</v>
      </c>
      <c r="B57" s="4" t="s">
        <v>42</v>
      </c>
      <c r="C57" s="4" t="s">
        <v>38</v>
      </c>
      <c r="D57">
        <v>31643.03</v>
      </c>
      <c r="E57">
        <v>2740.67</v>
      </c>
      <c r="F57">
        <v>8850</v>
      </c>
      <c r="G57" s="6">
        <v>0</v>
      </c>
      <c r="H57" s="6">
        <v>3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39</v>
      </c>
      <c r="O57" s="6">
        <v>0</v>
      </c>
      <c r="P57" s="6">
        <v>0</v>
      </c>
      <c r="Q57" s="6">
        <v>4</v>
      </c>
      <c r="R57" s="6">
        <v>4046.37</v>
      </c>
      <c r="S57" s="6">
        <v>2629.8</v>
      </c>
      <c r="T57" s="6">
        <v>4046.37</v>
      </c>
      <c r="U57" s="6">
        <v>0</v>
      </c>
      <c r="V57" s="6">
        <v>0</v>
      </c>
      <c r="W57" s="6">
        <v>809.27</v>
      </c>
      <c r="X57" s="6">
        <v>0</v>
      </c>
      <c r="Y57" s="6">
        <v>1084.27</v>
      </c>
      <c r="Z57" s="6">
        <v>1446.39</v>
      </c>
      <c r="AA57" s="6">
        <v>1616.39</v>
      </c>
      <c r="AB57" s="6">
        <v>68799.715500000006</v>
      </c>
    </row>
    <row r="58" spans="1:28" x14ac:dyDescent="0.2">
      <c r="A58" s="21" t="s">
        <v>94</v>
      </c>
      <c r="B58" s="4" t="s">
        <v>42</v>
      </c>
      <c r="C58" s="4" t="s">
        <v>40</v>
      </c>
      <c r="D58">
        <v>38517.33</v>
      </c>
      <c r="E58">
        <v>3110.32</v>
      </c>
      <c r="F58">
        <v>12650</v>
      </c>
      <c r="G58" s="6">
        <v>1</v>
      </c>
      <c r="H58" s="6">
        <v>4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51</v>
      </c>
      <c r="O58" s="6">
        <v>0</v>
      </c>
      <c r="P58" s="6">
        <v>0</v>
      </c>
      <c r="Q58" s="6">
        <v>4</v>
      </c>
      <c r="R58" s="6">
        <v>4377.79</v>
      </c>
      <c r="S58" s="6">
        <v>3450.29</v>
      </c>
      <c r="T58" s="6">
        <v>3187.5</v>
      </c>
      <c r="U58" s="6">
        <v>318.35000000000002</v>
      </c>
      <c r="V58" s="6">
        <v>1508.64</v>
      </c>
      <c r="W58" s="6">
        <v>637.5</v>
      </c>
      <c r="X58" s="6">
        <v>-14.84</v>
      </c>
      <c r="Y58" s="6">
        <v>922.66</v>
      </c>
      <c r="Z58" s="6">
        <v>1897.66</v>
      </c>
      <c r="AA58" s="6">
        <v>2067.66</v>
      </c>
      <c r="AB58" s="6">
        <v>82276.021699999998</v>
      </c>
    </row>
    <row r="59" spans="1:28" x14ac:dyDescent="0.2">
      <c r="A59" s="21" t="s">
        <v>95</v>
      </c>
      <c r="B59" s="4" t="s">
        <v>47</v>
      </c>
      <c r="C59" s="4" t="s">
        <v>34</v>
      </c>
      <c r="D59">
        <v>18725.830000000002</v>
      </c>
      <c r="E59">
        <v>1728.57</v>
      </c>
      <c r="F59">
        <v>4350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15</v>
      </c>
      <c r="O59" s="6">
        <v>0</v>
      </c>
      <c r="P59" s="6">
        <v>0</v>
      </c>
      <c r="Q59" s="6">
        <v>4</v>
      </c>
      <c r="R59" s="6">
        <v>2926.38</v>
      </c>
      <c r="S59" s="6">
        <v>1196.9000000000001</v>
      </c>
      <c r="T59" s="6">
        <v>2926.38</v>
      </c>
      <c r="U59" s="6">
        <v>0</v>
      </c>
      <c r="V59" s="6">
        <v>0</v>
      </c>
      <c r="W59" s="6">
        <v>585.28</v>
      </c>
      <c r="X59" s="6">
        <v>0</v>
      </c>
      <c r="Y59" s="6">
        <v>860.28</v>
      </c>
      <c r="Z59" s="6">
        <v>658.29</v>
      </c>
      <c r="AA59" s="6">
        <v>828.29</v>
      </c>
      <c r="AB59" s="6">
        <v>36595.475299999998</v>
      </c>
    </row>
    <row r="60" spans="1:28" x14ac:dyDescent="0.2">
      <c r="A60" s="21" t="s">
        <v>96</v>
      </c>
      <c r="B60" s="4" t="s">
        <v>47</v>
      </c>
      <c r="C60" s="4" t="s">
        <v>36</v>
      </c>
      <c r="D60">
        <v>28286.31</v>
      </c>
      <c r="E60">
        <v>2433.2399999999998</v>
      </c>
      <c r="F60">
        <v>8050</v>
      </c>
      <c r="G60" s="6">
        <v>1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27</v>
      </c>
      <c r="O60" s="6">
        <v>0</v>
      </c>
      <c r="P60" s="6">
        <v>0</v>
      </c>
      <c r="Q60" s="6">
        <v>4</v>
      </c>
      <c r="R60" s="6">
        <v>4047.84</v>
      </c>
      <c r="S60" s="6">
        <v>2319.7600000000002</v>
      </c>
      <c r="T60" s="6">
        <v>3041.49</v>
      </c>
      <c r="U60" s="6">
        <v>341.79</v>
      </c>
      <c r="V60" s="6">
        <v>1348.13</v>
      </c>
      <c r="W60" s="6">
        <v>608.29999999999995</v>
      </c>
      <c r="X60" s="6">
        <v>-15.93</v>
      </c>
      <c r="Y60" s="6">
        <v>867.37</v>
      </c>
      <c r="Z60" s="6">
        <v>1275.8699999999999</v>
      </c>
      <c r="AA60" s="6">
        <v>1445.87</v>
      </c>
      <c r="AB60" s="6">
        <v>59308.385799999996</v>
      </c>
    </row>
    <row r="61" spans="1:28" x14ac:dyDescent="0.2">
      <c r="A61" s="21" t="s">
        <v>97</v>
      </c>
      <c r="B61" s="4" t="s">
        <v>47</v>
      </c>
      <c r="C61" s="4" t="s">
        <v>38</v>
      </c>
      <c r="D61">
        <v>35795.29</v>
      </c>
      <c r="E61">
        <v>3239.94</v>
      </c>
      <c r="F61">
        <v>8850</v>
      </c>
      <c r="G61" s="6">
        <v>0</v>
      </c>
      <c r="H61" s="6">
        <v>3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39</v>
      </c>
      <c r="O61" s="6">
        <v>0</v>
      </c>
      <c r="P61" s="6">
        <v>0</v>
      </c>
      <c r="Q61" s="6">
        <v>4</v>
      </c>
      <c r="R61" s="6">
        <v>4136.45</v>
      </c>
      <c r="S61" s="6">
        <v>3504.82</v>
      </c>
      <c r="T61" s="6">
        <v>4136.45</v>
      </c>
      <c r="U61" s="6">
        <v>0</v>
      </c>
      <c r="V61" s="6">
        <v>0</v>
      </c>
      <c r="W61" s="6">
        <v>827.29</v>
      </c>
      <c r="X61" s="6">
        <v>0</v>
      </c>
      <c r="Y61" s="6">
        <v>1102.29</v>
      </c>
      <c r="Z61" s="6">
        <v>1927.65</v>
      </c>
      <c r="AA61" s="6">
        <v>2097.65</v>
      </c>
      <c r="AB61" s="6">
        <v>88063.729300000006</v>
      </c>
    </row>
    <row r="62" spans="1:28" s="7" customFormat="1" x14ac:dyDescent="0.2">
      <c r="A62" s="21" t="s">
        <v>98</v>
      </c>
      <c r="B62" s="8" t="s">
        <v>47</v>
      </c>
      <c r="C62" s="8" t="s">
        <v>40</v>
      </c>
      <c r="D62" s="7">
        <v>43959.25</v>
      </c>
      <c r="E62" s="7">
        <v>3939.02</v>
      </c>
      <c r="F62" s="7">
        <v>11200</v>
      </c>
      <c r="G62" s="9">
        <v>0</v>
      </c>
      <c r="H62" s="9">
        <v>4</v>
      </c>
      <c r="I62" s="9">
        <v>0</v>
      </c>
      <c r="J62" s="9">
        <v>24</v>
      </c>
      <c r="K62" s="9">
        <v>0</v>
      </c>
      <c r="L62" s="9">
        <v>4</v>
      </c>
      <c r="M62" s="9">
        <v>0</v>
      </c>
      <c r="N62" s="9">
        <v>51</v>
      </c>
      <c r="O62" s="9">
        <v>0</v>
      </c>
      <c r="P62" s="9">
        <v>0</v>
      </c>
      <c r="Q62" s="9">
        <v>4</v>
      </c>
      <c r="R62" s="9">
        <v>4513.5</v>
      </c>
      <c r="S62" s="9">
        <v>4593.3</v>
      </c>
      <c r="T62" s="9">
        <v>4513.5</v>
      </c>
      <c r="U62" s="9">
        <v>0</v>
      </c>
      <c r="V62" s="9">
        <v>0</v>
      </c>
      <c r="W62" s="9">
        <v>902.7</v>
      </c>
      <c r="X62" s="9">
        <v>0</v>
      </c>
      <c r="Y62" s="9">
        <v>1202.7</v>
      </c>
      <c r="Z62" s="9">
        <v>2526.3200000000002</v>
      </c>
      <c r="AA62" s="9">
        <v>2696.32</v>
      </c>
      <c r="AB62" s="9">
        <v>111620.26420000001</v>
      </c>
    </row>
    <row r="63" spans="1:28" x14ac:dyDescent="0.2">
      <c r="A63" s="16" t="s">
        <v>99</v>
      </c>
      <c r="B63" s="4" t="s">
        <v>33</v>
      </c>
      <c r="C63" s="4" t="s">
        <v>34</v>
      </c>
      <c r="D63">
        <v>15673.8</v>
      </c>
      <c r="E63">
        <v>1361.59</v>
      </c>
      <c r="F63">
        <v>4350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6">
        <v>15</v>
      </c>
      <c r="O63" s="6">
        <v>0</v>
      </c>
      <c r="P63" s="6">
        <v>0</v>
      </c>
      <c r="Q63" s="6">
        <v>4</v>
      </c>
      <c r="R63" s="6">
        <v>2842.34</v>
      </c>
      <c r="S63" s="6">
        <v>560.22</v>
      </c>
      <c r="T63" s="6">
        <v>2842.34</v>
      </c>
      <c r="U63" s="6">
        <v>0</v>
      </c>
      <c r="V63" s="6">
        <v>0</v>
      </c>
      <c r="W63" s="6">
        <v>568.47</v>
      </c>
      <c r="X63" s="6">
        <v>0</v>
      </c>
      <c r="Y63" s="6">
        <v>843.47</v>
      </c>
      <c r="Z63" s="6">
        <v>308.12</v>
      </c>
      <c r="AA63" s="6">
        <v>478.12</v>
      </c>
      <c r="AB63" s="6">
        <v>19396.409800000001</v>
      </c>
    </row>
    <row r="64" spans="1:28" x14ac:dyDescent="0.2">
      <c r="A64" s="23" t="s">
        <v>100</v>
      </c>
      <c r="B64" s="4" t="s">
        <v>33</v>
      </c>
      <c r="C64" s="4" t="s">
        <v>36</v>
      </c>
      <c r="D64" s="25">
        <v>21828.63</v>
      </c>
      <c r="E64">
        <v>1407.86</v>
      </c>
      <c r="F64">
        <v>10120</v>
      </c>
      <c r="G64" s="24">
        <v>1</v>
      </c>
      <c r="H64" s="6">
        <v>3</v>
      </c>
      <c r="I64" s="6">
        <v>0</v>
      </c>
      <c r="J64" s="6">
        <v>0</v>
      </c>
      <c r="K64" s="6">
        <v>7</v>
      </c>
      <c r="L64" s="6">
        <v>0</v>
      </c>
      <c r="M64" s="6">
        <v>6</v>
      </c>
      <c r="N64" s="6">
        <v>27</v>
      </c>
      <c r="O64" s="6">
        <v>0</v>
      </c>
      <c r="P64" s="6">
        <v>4</v>
      </c>
      <c r="Q64" s="6">
        <v>0</v>
      </c>
      <c r="R64" s="6">
        <v>6745.24</v>
      </c>
      <c r="S64" s="6">
        <v>0</v>
      </c>
      <c r="T64" s="6">
        <v>5308.97</v>
      </c>
      <c r="U64" s="6">
        <v>191.67</v>
      </c>
      <c r="V64" s="6">
        <v>1627.94</v>
      </c>
      <c r="W64" s="6">
        <v>1061.79</v>
      </c>
      <c r="X64" s="6">
        <v>-8.93</v>
      </c>
      <c r="Y64" s="6">
        <v>1327.86</v>
      </c>
      <c r="Z64" s="6">
        <v>0</v>
      </c>
      <c r="AA64" s="6">
        <v>0</v>
      </c>
      <c r="AB64" s="6">
        <v>16424.409</v>
      </c>
    </row>
    <row r="65" spans="1:28" x14ac:dyDescent="0.2">
      <c r="A65" s="22" t="s">
        <v>101</v>
      </c>
      <c r="B65" s="4" t="s">
        <v>33</v>
      </c>
      <c r="C65" s="4" t="s">
        <v>38</v>
      </c>
      <c r="D65">
        <v>25924.9</v>
      </c>
      <c r="E65">
        <v>2053.11</v>
      </c>
      <c r="F65">
        <v>8850</v>
      </c>
      <c r="G65" s="6">
        <v>0</v>
      </c>
      <c r="H65" s="6">
        <v>3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6">
        <v>39</v>
      </c>
      <c r="O65" s="6">
        <v>0</v>
      </c>
      <c r="P65" s="6">
        <v>0</v>
      </c>
      <c r="Q65" s="6">
        <v>4</v>
      </c>
      <c r="R65" s="6">
        <v>4046.35</v>
      </c>
      <c r="S65" s="6">
        <v>1379.71</v>
      </c>
      <c r="T65" s="6">
        <v>4046.35</v>
      </c>
      <c r="U65" s="6">
        <v>0</v>
      </c>
      <c r="V65" s="6">
        <v>0</v>
      </c>
      <c r="W65" s="6">
        <v>809.27</v>
      </c>
      <c r="X65" s="6">
        <v>0</v>
      </c>
      <c r="Y65" s="6">
        <v>1084.27</v>
      </c>
      <c r="Z65" s="6">
        <v>758.84</v>
      </c>
      <c r="AA65" s="6">
        <v>928.84</v>
      </c>
      <c r="AB65" s="6">
        <v>39489.402999999998</v>
      </c>
    </row>
    <row r="66" spans="1:28" x14ac:dyDescent="0.2">
      <c r="A66" s="22" t="s">
        <v>102</v>
      </c>
      <c r="B66" s="4" t="s">
        <v>33</v>
      </c>
      <c r="C66" s="4" t="s">
        <v>40</v>
      </c>
      <c r="D66">
        <v>30784.1</v>
      </c>
      <c r="E66">
        <v>2354.8200000000002</v>
      </c>
      <c r="F66">
        <v>11200</v>
      </c>
      <c r="G66" s="6">
        <v>0</v>
      </c>
      <c r="H66" s="6">
        <v>4</v>
      </c>
      <c r="I66" s="6">
        <v>0</v>
      </c>
      <c r="J66" s="6">
        <v>24</v>
      </c>
      <c r="K66" s="6">
        <v>0</v>
      </c>
      <c r="L66" s="6">
        <v>4</v>
      </c>
      <c r="M66" s="6">
        <v>0</v>
      </c>
      <c r="N66" s="6">
        <v>51</v>
      </c>
      <c r="O66" s="6">
        <v>0</v>
      </c>
      <c r="P66" s="6">
        <v>0</v>
      </c>
      <c r="Q66" s="6">
        <v>4</v>
      </c>
      <c r="R66" s="6">
        <v>4387.57</v>
      </c>
      <c r="S66" s="6">
        <v>1758.74</v>
      </c>
      <c r="T66" s="6">
        <v>4387.57</v>
      </c>
      <c r="U66" s="6">
        <v>0</v>
      </c>
      <c r="V66" s="6">
        <v>0</v>
      </c>
      <c r="W66" s="6">
        <v>877.51</v>
      </c>
      <c r="X66" s="6">
        <v>0</v>
      </c>
      <c r="Y66" s="6">
        <v>1177.51</v>
      </c>
      <c r="Z66" s="6">
        <v>967.31</v>
      </c>
      <c r="AA66" s="6">
        <v>1137.31</v>
      </c>
      <c r="AB66" s="6">
        <v>48309.705900000001</v>
      </c>
    </row>
    <row r="67" spans="1:28" x14ac:dyDescent="0.2">
      <c r="A67" s="22" t="s">
        <v>103</v>
      </c>
      <c r="B67" s="4" t="s">
        <v>42</v>
      </c>
      <c r="C67" s="4" t="s">
        <v>34</v>
      </c>
      <c r="D67">
        <v>17385.59</v>
      </c>
      <c r="E67">
        <v>1567.42</v>
      </c>
      <c r="F67">
        <v>4350</v>
      </c>
      <c r="G67" s="6">
        <v>0</v>
      </c>
      <c r="H67" s="6">
        <v>3</v>
      </c>
      <c r="I67" s="6">
        <v>0</v>
      </c>
      <c r="J67" s="6">
        <v>24</v>
      </c>
      <c r="K67" s="6">
        <v>0</v>
      </c>
      <c r="L67" s="6">
        <v>4</v>
      </c>
      <c r="M67" s="6">
        <v>0</v>
      </c>
      <c r="N67" s="6">
        <v>15</v>
      </c>
      <c r="O67" s="6">
        <v>0</v>
      </c>
      <c r="P67" s="6">
        <v>0</v>
      </c>
      <c r="Q67" s="6">
        <v>4</v>
      </c>
      <c r="R67" s="6">
        <v>2870.17</v>
      </c>
      <c r="S67" s="6">
        <v>924.33</v>
      </c>
      <c r="T67" s="6">
        <v>2870.17</v>
      </c>
      <c r="U67" s="6">
        <v>0</v>
      </c>
      <c r="V67" s="6">
        <v>0</v>
      </c>
      <c r="W67" s="6">
        <v>574.03</v>
      </c>
      <c r="X67" s="6">
        <v>0</v>
      </c>
      <c r="Y67" s="6">
        <v>849.03</v>
      </c>
      <c r="Z67" s="6">
        <v>508.38</v>
      </c>
      <c r="AA67" s="6">
        <v>678.38</v>
      </c>
      <c r="AB67" s="6">
        <v>29874.141</v>
      </c>
    </row>
    <row r="68" spans="1:28" x14ac:dyDescent="0.2">
      <c r="A68" s="22" t="s">
        <v>104</v>
      </c>
      <c r="B68" s="4" t="s">
        <v>42</v>
      </c>
      <c r="C68" s="4" t="s">
        <v>36</v>
      </c>
      <c r="D68">
        <v>25038.49</v>
      </c>
      <c r="E68">
        <v>2217.0700000000002</v>
      </c>
      <c r="F68">
        <v>6600</v>
      </c>
      <c r="G68" s="6">
        <v>0</v>
      </c>
      <c r="H68" s="6">
        <v>3</v>
      </c>
      <c r="I68" s="6">
        <v>0</v>
      </c>
      <c r="J68" s="6">
        <v>24</v>
      </c>
      <c r="K68" s="6">
        <v>0</v>
      </c>
      <c r="L68" s="6">
        <v>4</v>
      </c>
      <c r="M68" s="6">
        <v>0</v>
      </c>
      <c r="N68" s="6">
        <v>27</v>
      </c>
      <c r="O68" s="6">
        <v>0</v>
      </c>
      <c r="P68" s="6">
        <v>0</v>
      </c>
      <c r="Q68" s="6">
        <v>4</v>
      </c>
      <c r="R68" s="6">
        <v>3862.74</v>
      </c>
      <c r="S68" s="6">
        <v>1744.58</v>
      </c>
      <c r="T68" s="6">
        <v>3862.74</v>
      </c>
      <c r="U68" s="6">
        <v>0</v>
      </c>
      <c r="V68" s="6">
        <v>0</v>
      </c>
      <c r="W68" s="6">
        <v>772.55</v>
      </c>
      <c r="X68" s="6">
        <v>0</v>
      </c>
      <c r="Y68" s="6">
        <v>1047.55</v>
      </c>
      <c r="Z68" s="6">
        <v>959.52</v>
      </c>
      <c r="AA68" s="6">
        <v>1129.52</v>
      </c>
      <c r="AB68" s="6">
        <v>50108.415999999997</v>
      </c>
    </row>
    <row r="69" spans="1:28" x14ac:dyDescent="0.2">
      <c r="A69" s="22" t="s">
        <v>105</v>
      </c>
      <c r="B69" s="4" t="s">
        <v>42</v>
      </c>
      <c r="C69" s="4" t="s">
        <v>38</v>
      </c>
      <c r="D69">
        <v>31643.03</v>
      </c>
      <c r="E69">
        <v>2740.67</v>
      </c>
      <c r="F69">
        <v>8850</v>
      </c>
      <c r="G69" s="6">
        <v>0</v>
      </c>
      <c r="H69" s="6">
        <v>3</v>
      </c>
      <c r="I69" s="6">
        <v>0</v>
      </c>
      <c r="J69" s="6">
        <v>24</v>
      </c>
      <c r="K69" s="6">
        <v>0</v>
      </c>
      <c r="L69" s="6">
        <v>4</v>
      </c>
      <c r="M69" s="6">
        <v>0</v>
      </c>
      <c r="N69" s="6">
        <v>39</v>
      </c>
      <c r="O69" s="6">
        <v>0</v>
      </c>
      <c r="P69" s="6">
        <v>0</v>
      </c>
      <c r="Q69" s="6">
        <v>4</v>
      </c>
      <c r="R69" s="6">
        <v>4046.37</v>
      </c>
      <c r="S69" s="6">
        <v>2629.8</v>
      </c>
      <c r="T69" s="6">
        <v>4046.37</v>
      </c>
      <c r="U69" s="6">
        <v>0</v>
      </c>
      <c r="V69" s="6">
        <v>0</v>
      </c>
      <c r="W69" s="6">
        <v>809.27</v>
      </c>
      <c r="X69" s="6">
        <v>0</v>
      </c>
      <c r="Y69" s="6">
        <v>1084.27</v>
      </c>
      <c r="Z69" s="6">
        <v>1446.39</v>
      </c>
      <c r="AA69" s="6">
        <v>1616.39</v>
      </c>
      <c r="AB69" s="6">
        <v>68799.714800000002</v>
      </c>
    </row>
    <row r="70" spans="1:28" x14ac:dyDescent="0.2">
      <c r="A70" s="22" t="s">
        <v>106</v>
      </c>
      <c r="B70" s="4" t="s">
        <v>42</v>
      </c>
      <c r="C70" s="4" t="s">
        <v>40</v>
      </c>
      <c r="D70">
        <v>38505.199999999997</v>
      </c>
      <c r="E70">
        <v>3283.21</v>
      </c>
      <c r="F70">
        <v>11200</v>
      </c>
      <c r="G70" s="6">
        <v>0</v>
      </c>
      <c r="H70" s="6">
        <v>4</v>
      </c>
      <c r="I70" s="6">
        <v>0</v>
      </c>
      <c r="J70" s="6">
        <v>24</v>
      </c>
      <c r="K70" s="6">
        <v>0</v>
      </c>
      <c r="L70" s="6">
        <v>4</v>
      </c>
      <c r="M70" s="6">
        <v>0</v>
      </c>
      <c r="N70" s="6">
        <v>51</v>
      </c>
      <c r="O70" s="6">
        <v>0</v>
      </c>
      <c r="P70" s="6">
        <v>0</v>
      </c>
      <c r="Q70" s="6">
        <v>4</v>
      </c>
      <c r="R70" s="6">
        <v>4377.79</v>
      </c>
      <c r="S70" s="6">
        <v>3450.29</v>
      </c>
      <c r="T70" s="6">
        <v>4377.79</v>
      </c>
      <c r="U70" s="6">
        <v>0</v>
      </c>
      <c r="V70" s="6">
        <v>0</v>
      </c>
      <c r="W70" s="6">
        <v>875.56</v>
      </c>
      <c r="X70" s="6">
        <v>0</v>
      </c>
      <c r="Y70" s="6">
        <v>1175.56</v>
      </c>
      <c r="Z70" s="6">
        <v>1897.66</v>
      </c>
      <c r="AA70" s="6">
        <v>2067.66</v>
      </c>
      <c r="AB70" s="6">
        <v>86731.167199999996</v>
      </c>
    </row>
    <row r="71" spans="1:28" x14ac:dyDescent="0.2">
      <c r="A71" s="22" t="s">
        <v>107</v>
      </c>
      <c r="B71" s="4" t="s">
        <v>47</v>
      </c>
      <c r="C71" s="4" t="s">
        <v>34</v>
      </c>
      <c r="D71">
        <v>18725.830000000002</v>
      </c>
      <c r="E71">
        <v>1728.57</v>
      </c>
      <c r="F71">
        <v>4350</v>
      </c>
      <c r="G71" s="6">
        <v>0</v>
      </c>
      <c r="H71" s="6">
        <v>3</v>
      </c>
      <c r="I71" s="6">
        <v>0</v>
      </c>
      <c r="J71" s="6">
        <v>24</v>
      </c>
      <c r="K71" s="6">
        <v>0</v>
      </c>
      <c r="L71" s="6">
        <v>4</v>
      </c>
      <c r="M71" s="6">
        <v>0</v>
      </c>
      <c r="N71" s="6">
        <v>15</v>
      </c>
      <c r="O71" s="6">
        <v>0</v>
      </c>
      <c r="P71" s="6">
        <v>0</v>
      </c>
      <c r="Q71" s="6">
        <v>4</v>
      </c>
      <c r="R71" s="6">
        <v>2926.38</v>
      </c>
      <c r="S71" s="6">
        <v>1196.9000000000001</v>
      </c>
      <c r="T71" s="6">
        <v>2926.38</v>
      </c>
      <c r="U71" s="6">
        <v>0</v>
      </c>
      <c r="V71" s="6">
        <v>0</v>
      </c>
      <c r="W71" s="6">
        <v>585.28</v>
      </c>
      <c r="X71" s="6">
        <v>0</v>
      </c>
      <c r="Y71" s="6">
        <v>860.28</v>
      </c>
      <c r="Z71" s="6">
        <v>658.29</v>
      </c>
      <c r="AA71" s="6">
        <v>828.29</v>
      </c>
      <c r="AB71" s="6">
        <v>36595.475400000003</v>
      </c>
    </row>
    <row r="72" spans="1:28" x14ac:dyDescent="0.2">
      <c r="A72" s="22" t="s">
        <v>108</v>
      </c>
      <c r="B72" s="4" t="s">
        <v>47</v>
      </c>
      <c r="C72" s="4" t="s">
        <v>36</v>
      </c>
      <c r="D72">
        <v>27977.32</v>
      </c>
      <c r="E72">
        <v>2570.44</v>
      </c>
      <c r="F72">
        <v>6600</v>
      </c>
      <c r="G72" s="6">
        <v>0</v>
      </c>
      <c r="H72" s="6">
        <v>3</v>
      </c>
      <c r="I72" s="6">
        <v>0</v>
      </c>
      <c r="J72" s="6">
        <v>24</v>
      </c>
      <c r="K72" s="6">
        <v>0</v>
      </c>
      <c r="L72" s="6">
        <v>4</v>
      </c>
      <c r="M72" s="6">
        <v>0</v>
      </c>
      <c r="N72" s="6">
        <v>27</v>
      </c>
      <c r="O72" s="6">
        <v>0</v>
      </c>
      <c r="P72" s="6">
        <v>0</v>
      </c>
      <c r="Q72" s="6">
        <v>4</v>
      </c>
      <c r="R72" s="6">
        <v>4047.84</v>
      </c>
      <c r="S72" s="6">
        <v>2319.7600000000002</v>
      </c>
      <c r="T72" s="6">
        <v>4047.84</v>
      </c>
      <c r="U72" s="6">
        <v>0</v>
      </c>
      <c r="V72" s="6">
        <v>0</v>
      </c>
      <c r="W72" s="6">
        <v>809.57</v>
      </c>
      <c r="X72" s="6">
        <v>0</v>
      </c>
      <c r="Y72" s="6">
        <v>1084.57</v>
      </c>
      <c r="Z72" s="6">
        <v>1275.8699999999999</v>
      </c>
      <c r="AA72" s="6">
        <v>1445.87</v>
      </c>
      <c r="AB72" s="6">
        <v>63715.667399999998</v>
      </c>
    </row>
    <row r="73" spans="1:28" x14ac:dyDescent="0.2">
      <c r="A73" s="22" t="s">
        <v>109</v>
      </c>
      <c r="B73" s="4" t="s">
        <v>47</v>
      </c>
      <c r="C73" s="4" t="s">
        <v>38</v>
      </c>
      <c r="D73">
        <v>35795.29</v>
      </c>
      <c r="E73">
        <v>3239.94</v>
      </c>
      <c r="F73">
        <v>8850</v>
      </c>
      <c r="G73" s="6">
        <v>0</v>
      </c>
      <c r="H73" s="6">
        <v>3</v>
      </c>
      <c r="I73" s="6">
        <v>0</v>
      </c>
      <c r="J73" s="6">
        <v>24</v>
      </c>
      <c r="K73" s="6">
        <v>0</v>
      </c>
      <c r="L73" s="6">
        <v>4</v>
      </c>
      <c r="M73" s="6">
        <v>0</v>
      </c>
      <c r="N73" s="6">
        <v>39</v>
      </c>
      <c r="O73" s="6">
        <v>0</v>
      </c>
      <c r="P73" s="6">
        <v>0</v>
      </c>
      <c r="Q73" s="6">
        <v>4</v>
      </c>
      <c r="R73" s="6">
        <v>4136.45</v>
      </c>
      <c r="S73" s="6">
        <v>3504.82</v>
      </c>
      <c r="T73" s="6">
        <v>4136.45</v>
      </c>
      <c r="U73" s="6">
        <v>0</v>
      </c>
      <c r="V73" s="6">
        <v>0</v>
      </c>
      <c r="W73" s="6">
        <v>827.29</v>
      </c>
      <c r="X73" s="6">
        <v>0</v>
      </c>
      <c r="Y73" s="6">
        <v>1102.29</v>
      </c>
      <c r="Z73" s="6">
        <v>1927.65</v>
      </c>
      <c r="AA73" s="6">
        <v>2097.65</v>
      </c>
      <c r="AB73" s="6">
        <v>88063.729699999996</v>
      </c>
    </row>
    <row r="74" spans="1:28" s="7" customFormat="1" x14ac:dyDescent="0.2">
      <c r="A74" s="22" t="s">
        <v>110</v>
      </c>
      <c r="B74" s="8" t="s">
        <v>47</v>
      </c>
      <c r="C74" s="8" t="s">
        <v>40</v>
      </c>
      <c r="D74" s="7">
        <v>43959.25</v>
      </c>
      <c r="E74" s="7">
        <v>3939.02</v>
      </c>
      <c r="F74" s="7">
        <v>11200</v>
      </c>
      <c r="G74" s="9">
        <v>0</v>
      </c>
      <c r="H74" s="9">
        <v>4</v>
      </c>
      <c r="I74" s="9">
        <v>0</v>
      </c>
      <c r="J74" s="9">
        <v>24</v>
      </c>
      <c r="K74" s="9">
        <v>0</v>
      </c>
      <c r="L74" s="9">
        <v>4</v>
      </c>
      <c r="M74" s="9">
        <v>0</v>
      </c>
      <c r="N74" s="9">
        <v>51</v>
      </c>
      <c r="O74" s="9">
        <v>0</v>
      </c>
      <c r="P74" s="9">
        <v>0</v>
      </c>
      <c r="Q74" s="9">
        <v>4</v>
      </c>
      <c r="R74" s="9">
        <v>4513.5</v>
      </c>
      <c r="S74" s="9">
        <v>4593.3</v>
      </c>
      <c r="T74" s="9">
        <v>4513.5</v>
      </c>
      <c r="U74" s="9">
        <v>0</v>
      </c>
      <c r="V74" s="9">
        <v>0</v>
      </c>
      <c r="W74" s="9">
        <v>902.7</v>
      </c>
      <c r="X74" s="9">
        <v>0</v>
      </c>
      <c r="Y74" s="9">
        <v>1202.7</v>
      </c>
      <c r="Z74" s="9">
        <v>2526.3200000000002</v>
      </c>
      <c r="AA74" s="9">
        <v>2696.32</v>
      </c>
      <c r="AB74" s="9">
        <v>111620.2638</v>
      </c>
    </row>
    <row r="75" spans="1:28" x14ac:dyDescent="0.2">
      <c r="A75" s="26" t="s">
        <v>111</v>
      </c>
      <c r="B75" s="4" t="s">
        <v>33</v>
      </c>
      <c r="C75" s="4" t="s">
        <v>34</v>
      </c>
      <c r="D75">
        <v>15096.35</v>
      </c>
      <c r="E75">
        <v>1002.37</v>
      </c>
      <c r="F75">
        <v>6760</v>
      </c>
      <c r="G75" s="6">
        <v>1</v>
      </c>
      <c r="H75" s="6">
        <v>3</v>
      </c>
      <c r="I75" s="6">
        <v>0</v>
      </c>
      <c r="J75" s="6">
        <v>0</v>
      </c>
      <c r="K75" s="6">
        <v>7</v>
      </c>
      <c r="L75" s="6">
        <v>0</v>
      </c>
      <c r="M75" s="6">
        <v>0</v>
      </c>
      <c r="N75" s="6">
        <v>15</v>
      </c>
      <c r="O75" s="6">
        <v>0</v>
      </c>
      <c r="P75" s="6">
        <v>4</v>
      </c>
      <c r="Q75" s="6">
        <v>0</v>
      </c>
      <c r="R75" s="6">
        <v>4659.7299999999996</v>
      </c>
      <c r="S75" s="6">
        <v>0</v>
      </c>
      <c r="T75" s="6">
        <v>3299.17</v>
      </c>
      <c r="U75" s="6">
        <v>267.39</v>
      </c>
      <c r="V75" s="6">
        <v>1627.94</v>
      </c>
      <c r="W75" s="6">
        <v>659.83</v>
      </c>
      <c r="X75" s="6">
        <v>-12.46</v>
      </c>
      <c r="Y75" s="6">
        <v>922.37</v>
      </c>
      <c r="Z75" s="6">
        <v>0</v>
      </c>
      <c r="AA75" s="6">
        <v>0</v>
      </c>
      <c r="AB75" s="6">
        <v>10921.7094</v>
      </c>
    </row>
    <row r="76" spans="1:28" x14ac:dyDescent="0.2">
      <c r="A76" s="26" t="s">
        <v>112</v>
      </c>
      <c r="B76" s="4" t="s">
        <v>33</v>
      </c>
      <c r="C76" s="4" t="s">
        <v>36</v>
      </c>
      <c r="D76">
        <v>20618.63</v>
      </c>
      <c r="E76">
        <v>1407.86</v>
      </c>
      <c r="F76">
        <v>8910</v>
      </c>
      <c r="G76" s="6">
        <v>1</v>
      </c>
      <c r="H76" s="6">
        <v>3</v>
      </c>
      <c r="I76" s="6">
        <v>0</v>
      </c>
      <c r="J76" s="6">
        <v>0</v>
      </c>
      <c r="K76" s="6">
        <v>7</v>
      </c>
      <c r="L76" s="6">
        <v>0</v>
      </c>
      <c r="M76" s="6">
        <v>6</v>
      </c>
      <c r="N76" s="6">
        <v>27</v>
      </c>
      <c r="O76" s="6">
        <v>0</v>
      </c>
      <c r="P76" s="6">
        <v>4</v>
      </c>
      <c r="Q76" s="6">
        <v>0</v>
      </c>
      <c r="R76" s="6">
        <v>6745.24</v>
      </c>
      <c r="S76" s="6">
        <v>0</v>
      </c>
      <c r="T76" s="6">
        <v>5308.97</v>
      </c>
      <c r="U76" s="6">
        <v>191.67</v>
      </c>
      <c r="V76" s="6">
        <v>1627.94</v>
      </c>
      <c r="W76" s="6">
        <v>1061.79</v>
      </c>
      <c r="X76" s="6">
        <v>-8.93</v>
      </c>
      <c r="Y76" s="6">
        <v>1327.86</v>
      </c>
      <c r="Z76" s="6">
        <v>0</v>
      </c>
      <c r="AA76" s="6">
        <v>0</v>
      </c>
      <c r="AB76" s="6">
        <v>16424.408800000001</v>
      </c>
    </row>
    <row r="77" spans="1:28" x14ac:dyDescent="0.2">
      <c r="A77" s="26" t="s">
        <v>113</v>
      </c>
      <c r="B77" s="4" t="s">
        <v>33</v>
      </c>
      <c r="C77" s="4" t="s">
        <v>38</v>
      </c>
      <c r="D77">
        <v>25924.9</v>
      </c>
      <c r="E77">
        <v>2053.11</v>
      </c>
      <c r="F77">
        <v>8850</v>
      </c>
      <c r="G77" s="6">
        <v>0</v>
      </c>
      <c r="H77" s="6">
        <v>3</v>
      </c>
      <c r="I77" s="6">
        <v>0</v>
      </c>
      <c r="J77" s="6">
        <v>24</v>
      </c>
      <c r="K77" s="6">
        <v>0</v>
      </c>
      <c r="L77" s="6">
        <v>4</v>
      </c>
      <c r="M77" s="6">
        <v>0</v>
      </c>
      <c r="N77" s="6">
        <v>39</v>
      </c>
      <c r="O77" s="6">
        <v>0</v>
      </c>
      <c r="P77" s="6">
        <v>0</v>
      </c>
      <c r="Q77" s="6">
        <v>4</v>
      </c>
      <c r="R77" s="6">
        <v>4046.35</v>
      </c>
      <c r="S77" s="6">
        <v>1379.71</v>
      </c>
      <c r="T77" s="6">
        <v>4046.35</v>
      </c>
      <c r="U77" s="6">
        <v>0</v>
      </c>
      <c r="V77" s="6">
        <v>0</v>
      </c>
      <c r="W77" s="6">
        <v>809.27</v>
      </c>
      <c r="X77" s="6">
        <v>0</v>
      </c>
      <c r="Y77" s="6">
        <v>1084.27</v>
      </c>
      <c r="Z77" s="6">
        <v>758.84</v>
      </c>
      <c r="AA77" s="6">
        <v>928.84</v>
      </c>
      <c r="AB77" s="6">
        <v>39489.403299999998</v>
      </c>
    </row>
    <row r="78" spans="1:28" x14ac:dyDescent="0.2">
      <c r="A78" s="26" t="s">
        <v>114</v>
      </c>
      <c r="B78" s="4" t="s">
        <v>33</v>
      </c>
      <c r="C78" s="4" t="s">
        <v>40</v>
      </c>
      <c r="D78">
        <v>30784.1</v>
      </c>
      <c r="E78">
        <v>2354.8200000000002</v>
      </c>
      <c r="F78">
        <v>11200</v>
      </c>
      <c r="G78" s="6">
        <v>0</v>
      </c>
      <c r="H78" s="6">
        <v>4</v>
      </c>
      <c r="I78" s="6">
        <v>0</v>
      </c>
      <c r="J78" s="6">
        <v>24</v>
      </c>
      <c r="K78" s="6">
        <v>0</v>
      </c>
      <c r="L78" s="6">
        <v>4</v>
      </c>
      <c r="M78" s="6">
        <v>0</v>
      </c>
      <c r="N78" s="6">
        <v>51</v>
      </c>
      <c r="O78" s="6">
        <v>0</v>
      </c>
      <c r="P78" s="6">
        <v>0</v>
      </c>
      <c r="Q78" s="6">
        <v>4</v>
      </c>
      <c r="R78" s="6">
        <v>4387.57</v>
      </c>
      <c r="S78" s="6">
        <v>1758.74</v>
      </c>
      <c r="T78" s="6">
        <v>4387.57</v>
      </c>
      <c r="U78" s="6">
        <v>0</v>
      </c>
      <c r="V78" s="6">
        <v>0</v>
      </c>
      <c r="W78" s="6">
        <v>877.51</v>
      </c>
      <c r="X78" s="6">
        <v>0</v>
      </c>
      <c r="Y78" s="6">
        <v>1177.51</v>
      </c>
      <c r="Z78" s="6">
        <v>967.31</v>
      </c>
      <c r="AA78" s="6">
        <v>1137.31</v>
      </c>
      <c r="AB78" s="6">
        <v>48309.705699999999</v>
      </c>
    </row>
    <row r="79" spans="1:28" x14ac:dyDescent="0.2">
      <c r="A79" s="26" t="s">
        <v>115</v>
      </c>
      <c r="B79" s="4" t="s">
        <v>42</v>
      </c>
      <c r="C79" s="4" t="s">
        <v>34</v>
      </c>
      <c r="D79">
        <v>16819.23</v>
      </c>
      <c r="E79">
        <v>1421.16</v>
      </c>
      <c r="F79">
        <v>5000</v>
      </c>
      <c r="G79" s="6">
        <v>0</v>
      </c>
      <c r="H79" s="6">
        <v>3</v>
      </c>
      <c r="I79" s="6">
        <v>0</v>
      </c>
      <c r="J79" s="6">
        <v>0</v>
      </c>
      <c r="K79" s="6">
        <v>7</v>
      </c>
      <c r="L79" s="6">
        <v>0</v>
      </c>
      <c r="M79" s="6">
        <v>0</v>
      </c>
      <c r="N79" s="6">
        <v>15</v>
      </c>
      <c r="O79" s="6">
        <v>0</v>
      </c>
      <c r="P79" s="6">
        <v>4</v>
      </c>
      <c r="Q79" s="6">
        <v>0</v>
      </c>
      <c r="R79" s="6">
        <v>5730.8</v>
      </c>
      <c r="S79" s="6">
        <v>0</v>
      </c>
      <c r="T79" s="6">
        <v>5730.8</v>
      </c>
      <c r="U79" s="6">
        <v>0</v>
      </c>
      <c r="V79" s="6">
        <v>0</v>
      </c>
      <c r="W79" s="6">
        <v>1146.1600000000001</v>
      </c>
      <c r="X79" s="6">
        <v>0</v>
      </c>
      <c r="Y79" s="6">
        <v>1421.16</v>
      </c>
      <c r="Z79" s="6">
        <v>0</v>
      </c>
      <c r="AA79" s="6">
        <v>0</v>
      </c>
      <c r="AB79" s="6">
        <v>22890.506600000001</v>
      </c>
    </row>
    <row r="80" spans="1:28" x14ac:dyDescent="0.2">
      <c r="A80" s="26" t="s">
        <v>116</v>
      </c>
      <c r="B80" s="4" t="s">
        <v>42</v>
      </c>
      <c r="C80" s="4" t="s">
        <v>36</v>
      </c>
      <c r="D80">
        <v>25038.49</v>
      </c>
      <c r="E80">
        <v>2217.0700000000002</v>
      </c>
      <c r="F80">
        <v>6600</v>
      </c>
      <c r="G80" s="6">
        <v>0</v>
      </c>
      <c r="H80" s="6">
        <v>3</v>
      </c>
      <c r="I80" s="6">
        <v>0</v>
      </c>
      <c r="J80" s="6">
        <v>24</v>
      </c>
      <c r="K80" s="6">
        <v>0</v>
      </c>
      <c r="L80" s="6">
        <v>4</v>
      </c>
      <c r="M80" s="6">
        <v>0</v>
      </c>
      <c r="N80" s="6">
        <v>27</v>
      </c>
      <c r="O80" s="6">
        <v>0</v>
      </c>
      <c r="P80" s="6">
        <v>0</v>
      </c>
      <c r="Q80" s="6">
        <v>4</v>
      </c>
      <c r="R80" s="6">
        <v>3862.74</v>
      </c>
      <c r="S80" s="6">
        <v>1744.58</v>
      </c>
      <c r="T80" s="6">
        <v>3862.74</v>
      </c>
      <c r="U80" s="6">
        <v>0</v>
      </c>
      <c r="V80" s="6">
        <v>0</v>
      </c>
      <c r="W80" s="6">
        <v>772.55</v>
      </c>
      <c r="X80" s="6">
        <v>0</v>
      </c>
      <c r="Y80" s="6">
        <v>1047.55</v>
      </c>
      <c r="Z80" s="6">
        <v>959.52</v>
      </c>
      <c r="AA80" s="6">
        <v>1129.52</v>
      </c>
      <c r="AB80" s="6">
        <v>50108.415800000002</v>
      </c>
    </row>
    <row r="81" spans="1:28" x14ac:dyDescent="0.2">
      <c r="A81" s="26" t="s">
        <v>117</v>
      </c>
      <c r="B81" s="4" t="s">
        <v>42</v>
      </c>
      <c r="C81" s="4" t="s">
        <v>38</v>
      </c>
      <c r="D81">
        <v>31643.03</v>
      </c>
      <c r="E81">
        <v>2740.67</v>
      </c>
      <c r="F81">
        <v>8850</v>
      </c>
      <c r="G81" s="6">
        <v>0</v>
      </c>
      <c r="H81" s="6">
        <v>3</v>
      </c>
      <c r="I81" s="6">
        <v>0</v>
      </c>
      <c r="J81" s="6">
        <v>24</v>
      </c>
      <c r="K81" s="6">
        <v>0</v>
      </c>
      <c r="L81" s="6">
        <v>4</v>
      </c>
      <c r="M81" s="6">
        <v>0</v>
      </c>
      <c r="N81" s="6">
        <v>39</v>
      </c>
      <c r="O81" s="6">
        <v>0</v>
      </c>
      <c r="P81" s="6">
        <v>0</v>
      </c>
      <c r="Q81" s="6">
        <v>4</v>
      </c>
      <c r="R81" s="6">
        <v>4046.37</v>
      </c>
      <c r="S81" s="6">
        <v>2629.8</v>
      </c>
      <c r="T81" s="6">
        <v>4046.37</v>
      </c>
      <c r="U81" s="6">
        <v>0</v>
      </c>
      <c r="V81" s="6">
        <v>0</v>
      </c>
      <c r="W81" s="6">
        <v>809.27</v>
      </c>
      <c r="X81" s="6">
        <v>0</v>
      </c>
      <c r="Y81" s="6">
        <v>1084.27</v>
      </c>
      <c r="Z81" s="6">
        <v>1446.39</v>
      </c>
      <c r="AA81" s="6">
        <v>1616.39</v>
      </c>
      <c r="AB81" s="6">
        <v>68799.715400000001</v>
      </c>
    </row>
    <row r="82" spans="1:28" x14ac:dyDescent="0.2">
      <c r="A82" s="26" t="s">
        <v>118</v>
      </c>
      <c r="B82" s="4" t="s">
        <v>42</v>
      </c>
      <c r="C82" s="4" t="s">
        <v>40</v>
      </c>
      <c r="D82">
        <v>38505.199999999997</v>
      </c>
      <c r="E82">
        <v>3283.21</v>
      </c>
      <c r="F82">
        <v>11200</v>
      </c>
      <c r="G82" s="6">
        <v>0</v>
      </c>
      <c r="H82" s="6">
        <v>4</v>
      </c>
      <c r="I82" s="6">
        <v>0</v>
      </c>
      <c r="J82" s="6">
        <v>24</v>
      </c>
      <c r="K82" s="6">
        <v>0</v>
      </c>
      <c r="L82" s="6">
        <v>4</v>
      </c>
      <c r="M82" s="6">
        <v>0</v>
      </c>
      <c r="N82" s="6">
        <v>51</v>
      </c>
      <c r="O82" s="6">
        <v>0</v>
      </c>
      <c r="P82" s="6">
        <v>0</v>
      </c>
      <c r="Q82" s="6">
        <v>4</v>
      </c>
      <c r="R82" s="6">
        <v>4377.79</v>
      </c>
      <c r="S82" s="6">
        <v>3450.29</v>
      </c>
      <c r="T82" s="6">
        <v>4377.79</v>
      </c>
      <c r="U82" s="6">
        <v>0</v>
      </c>
      <c r="V82" s="6">
        <v>0</v>
      </c>
      <c r="W82" s="6">
        <v>875.56</v>
      </c>
      <c r="X82" s="6">
        <v>0</v>
      </c>
      <c r="Y82" s="6">
        <v>1175.56</v>
      </c>
      <c r="Z82" s="6">
        <v>1897.66</v>
      </c>
      <c r="AA82" s="6">
        <v>2067.66</v>
      </c>
      <c r="AB82" s="6">
        <v>86731.167000000001</v>
      </c>
    </row>
    <row r="83" spans="1:28" x14ac:dyDescent="0.2">
      <c r="A83" s="26" t="s">
        <v>119</v>
      </c>
      <c r="B83" s="4" t="s">
        <v>47</v>
      </c>
      <c r="C83" s="4" t="s">
        <v>34</v>
      </c>
      <c r="D83">
        <v>18672.39</v>
      </c>
      <c r="E83">
        <v>1589.88</v>
      </c>
      <c r="F83">
        <v>5450</v>
      </c>
      <c r="G83" s="6">
        <v>0</v>
      </c>
      <c r="H83" s="6">
        <v>3</v>
      </c>
      <c r="I83" s="6">
        <v>0</v>
      </c>
      <c r="J83" s="6">
        <v>0</v>
      </c>
      <c r="K83" s="6">
        <v>7</v>
      </c>
      <c r="L83" s="6">
        <v>0</v>
      </c>
      <c r="M83" s="6">
        <v>18</v>
      </c>
      <c r="N83" s="6">
        <v>15</v>
      </c>
      <c r="O83" s="6">
        <v>0</v>
      </c>
      <c r="P83" s="6">
        <v>4</v>
      </c>
      <c r="Q83" s="6">
        <v>0</v>
      </c>
      <c r="R83" s="6">
        <v>6574.39</v>
      </c>
      <c r="S83" s="6">
        <v>0</v>
      </c>
      <c r="T83" s="6">
        <v>6574.39</v>
      </c>
      <c r="U83" s="6">
        <v>0</v>
      </c>
      <c r="V83" s="6">
        <v>0</v>
      </c>
      <c r="W83" s="6">
        <v>1314.88</v>
      </c>
      <c r="X83" s="6">
        <v>0</v>
      </c>
      <c r="Y83" s="6">
        <v>1589.88</v>
      </c>
      <c r="Z83" s="6">
        <v>0</v>
      </c>
      <c r="AA83" s="6">
        <v>0</v>
      </c>
      <c r="AB83" s="6">
        <v>28497.9018</v>
      </c>
    </row>
    <row r="84" spans="1:28" x14ac:dyDescent="0.2">
      <c r="A84" s="26" t="s">
        <v>120</v>
      </c>
      <c r="B84" s="4" t="s">
        <v>47</v>
      </c>
      <c r="C84" s="4" t="s">
        <v>36</v>
      </c>
      <c r="D84">
        <v>27977.32</v>
      </c>
      <c r="E84">
        <v>2570.44</v>
      </c>
      <c r="F84">
        <v>6600</v>
      </c>
      <c r="G84" s="6">
        <v>0</v>
      </c>
      <c r="H84" s="6">
        <v>3</v>
      </c>
      <c r="I84" s="6">
        <v>0</v>
      </c>
      <c r="J84" s="6">
        <v>24</v>
      </c>
      <c r="K84" s="6">
        <v>0</v>
      </c>
      <c r="L84" s="6">
        <v>4</v>
      </c>
      <c r="M84" s="6">
        <v>0</v>
      </c>
      <c r="N84" s="6">
        <v>27</v>
      </c>
      <c r="O84" s="6">
        <v>0</v>
      </c>
      <c r="P84" s="6">
        <v>0</v>
      </c>
      <c r="Q84" s="6">
        <v>4</v>
      </c>
      <c r="R84" s="6">
        <v>4047.84</v>
      </c>
      <c r="S84" s="6">
        <v>2319.7600000000002</v>
      </c>
      <c r="T84" s="6">
        <v>4047.84</v>
      </c>
      <c r="U84" s="6">
        <v>0</v>
      </c>
      <c r="V84" s="6">
        <v>0</v>
      </c>
      <c r="W84" s="6">
        <v>809.57</v>
      </c>
      <c r="X84" s="6">
        <v>0</v>
      </c>
      <c r="Y84" s="6">
        <v>1084.57</v>
      </c>
      <c r="Z84" s="6">
        <v>1275.8699999999999</v>
      </c>
      <c r="AA84" s="6">
        <v>1445.87</v>
      </c>
      <c r="AB84" s="6">
        <v>63715.667399999998</v>
      </c>
    </row>
    <row r="85" spans="1:28" x14ac:dyDescent="0.2">
      <c r="A85" s="26" t="s">
        <v>121</v>
      </c>
      <c r="B85" s="4" t="s">
        <v>47</v>
      </c>
      <c r="C85" s="4" t="s">
        <v>38</v>
      </c>
      <c r="D85">
        <v>35795.29</v>
      </c>
      <c r="E85">
        <v>3239.94</v>
      </c>
      <c r="F85">
        <v>8850</v>
      </c>
      <c r="G85" s="6">
        <v>0</v>
      </c>
      <c r="H85" s="6">
        <v>3</v>
      </c>
      <c r="I85" s="6">
        <v>0</v>
      </c>
      <c r="J85" s="6">
        <v>24</v>
      </c>
      <c r="K85" s="6">
        <v>0</v>
      </c>
      <c r="L85" s="6">
        <v>4</v>
      </c>
      <c r="M85" s="6">
        <v>0</v>
      </c>
      <c r="N85" s="6">
        <v>39</v>
      </c>
      <c r="O85" s="6">
        <v>0</v>
      </c>
      <c r="P85" s="6">
        <v>0</v>
      </c>
      <c r="Q85" s="6">
        <v>4</v>
      </c>
      <c r="R85" s="6">
        <v>4136.45</v>
      </c>
      <c r="S85" s="6">
        <v>3504.82</v>
      </c>
      <c r="T85" s="6">
        <v>4136.45</v>
      </c>
      <c r="U85" s="6">
        <v>0</v>
      </c>
      <c r="V85" s="6">
        <v>0</v>
      </c>
      <c r="W85" s="6">
        <v>827.29</v>
      </c>
      <c r="X85" s="6">
        <v>0</v>
      </c>
      <c r="Y85" s="6">
        <v>1102.29</v>
      </c>
      <c r="Z85" s="6">
        <v>1927.65</v>
      </c>
      <c r="AA85" s="6">
        <v>2097.65</v>
      </c>
      <c r="AB85" s="6">
        <v>88063.729500000001</v>
      </c>
    </row>
    <row r="86" spans="1:28" s="7" customFormat="1" x14ac:dyDescent="0.2">
      <c r="A86" s="26" t="s">
        <v>122</v>
      </c>
      <c r="B86" s="8" t="s">
        <v>47</v>
      </c>
      <c r="C86" s="8" t="s">
        <v>40</v>
      </c>
      <c r="D86" s="7">
        <v>43959.25</v>
      </c>
      <c r="E86" s="7">
        <v>3939.02</v>
      </c>
      <c r="F86" s="7">
        <v>11200</v>
      </c>
      <c r="G86" s="9">
        <v>0</v>
      </c>
      <c r="H86" s="9">
        <v>4</v>
      </c>
      <c r="I86" s="9">
        <v>0</v>
      </c>
      <c r="J86" s="9">
        <v>24</v>
      </c>
      <c r="K86" s="9">
        <v>0</v>
      </c>
      <c r="L86" s="9">
        <v>4</v>
      </c>
      <c r="M86" s="9">
        <v>0</v>
      </c>
      <c r="N86" s="9">
        <v>51</v>
      </c>
      <c r="O86" s="9">
        <v>0</v>
      </c>
      <c r="P86" s="9">
        <v>0</v>
      </c>
      <c r="Q86" s="9">
        <v>4</v>
      </c>
      <c r="R86" s="9">
        <v>4513.5</v>
      </c>
      <c r="S86" s="9">
        <v>4593.3</v>
      </c>
      <c r="T86" s="9">
        <v>4513.5</v>
      </c>
      <c r="U86" s="9">
        <v>0</v>
      </c>
      <c r="V86" s="9">
        <v>0</v>
      </c>
      <c r="W86" s="9">
        <v>902.7</v>
      </c>
      <c r="X86" s="9">
        <v>0</v>
      </c>
      <c r="Y86" s="9">
        <v>1202.7</v>
      </c>
      <c r="Z86" s="9">
        <v>2526.3200000000002</v>
      </c>
      <c r="AA86" s="9">
        <v>2696.32</v>
      </c>
      <c r="AB86" s="9">
        <v>111620.2645</v>
      </c>
    </row>
    <row r="87" spans="1:28" x14ac:dyDescent="0.2">
      <c r="A87" s="27" t="s">
        <v>123</v>
      </c>
      <c r="B87" s="4" t="s">
        <v>33</v>
      </c>
      <c r="C87" s="4" t="s">
        <v>34</v>
      </c>
      <c r="D87">
        <v>15673.8</v>
      </c>
      <c r="E87">
        <v>1361.59</v>
      </c>
      <c r="F87">
        <v>4350</v>
      </c>
      <c r="G87" s="6">
        <v>0</v>
      </c>
      <c r="H87" s="6">
        <v>3</v>
      </c>
      <c r="I87" s="6">
        <v>0</v>
      </c>
      <c r="J87" s="6">
        <v>24</v>
      </c>
      <c r="K87" s="6">
        <v>0</v>
      </c>
      <c r="L87" s="6">
        <v>4</v>
      </c>
      <c r="M87" s="6">
        <v>0</v>
      </c>
      <c r="N87" s="6">
        <v>15</v>
      </c>
      <c r="O87" s="6">
        <v>0</v>
      </c>
      <c r="P87" s="6">
        <v>0</v>
      </c>
      <c r="Q87" s="6">
        <v>4</v>
      </c>
      <c r="R87" s="6">
        <v>2842.34</v>
      </c>
      <c r="S87" s="6">
        <v>560.22</v>
      </c>
      <c r="T87" s="6">
        <v>2842.34</v>
      </c>
      <c r="U87" s="6">
        <v>0</v>
      </c>
      <c r="V87" s="6">
        <v>0</v>
      </c>
      <c r="W87" s="6">
        <v>568.47</v>
      </c>
      <c r="X87" s="6">
        <v>0</v>
      </c>
      <c r="Y87" s="6">
        <v>843.47</v>
      </c>
      <c r="Z87" s="6">
        <v>308.12</v>
      </c>
      <c r="AA87" s="6">
        <v>478.12</v>
      </c>
      <c r="AB87" s="6">
        <v>19396.4087</v>
      </c>
    </row>
    <row r="88" spans="1:28" x14ac:dyDescent="0.2">
      <c r="A88" s="27" t="s">
        <v>124</v>
      </c>
      <c r="B88" s="4" t="s">
        <v>33</v>
      </c>
      <c r="C88" s="4" t="s">
        <v>36</v>
      </c>
      <c r="D88">
        <v>21303.07</v>
      </c>
      <c r="E88">
        <v>1767.92</v>
      </c>
      <c r="F88">
        <v>6600</v>
      </c>
      <c r="G88" s="6">
        <v>0</v>
      </c>
      <c r="H88" s="6">
        <v>3</v>
      </c>
      <c r="I88" s="6">
        <v>0</v>
      </c>
      <c r="J88" s="6">
        <v>24</v>
      </c>
      <c r="K88" s="6">
        <v>0</v>
      </c>
      <c r="L88" s="6">
        <v>4</v>
      </c>
      <c r="M88" s="6">
        <v>0</v>
      </c>
      <c r="N88" s="6">
        <v>27</v>
      </c>
      <c r="O88" s="6">
        <v>0</v>
      </c>
      <c r="P88" s="6">
        <v>0</v>
      </c>
      <c r="Q88" s="6">
        <v>4</v>
      </c>
      <c r="R88" s="6">
        <v>3798.85</v>
      </c>
      <c r="S88" s="6">
        <v>951.18</v>
      </c>
      <c r="T88" s="6">
        <v>3798.85</v>
      </c>
      <c r="U88" s="6">
        <v>0</v>
      </c>
      <c r="V88" s="6">
        <v>0</v>
      </c>
      <c r="W88" s="6">
        <v>759.77</v>
      </c>
      <c r="X88" s="6">
        <v>0</v>
      </c>
      <c r="Y88" s="6">
        <v>1034.77</v>
      </c>
      <c r="Z88" s="6">
        <v>523.15</v>
      </c>
      <c r="AA88" s="6">
        <v>693.15</v>
      </c>
      <c r="AB88" s="6">
        <v>29919.223699999999</v>
      </c>
    </row>
    <row r="89" spans="1:28" x14ac:dyDescent="0.2">
      <c r="A89" s="27" t="s">
        <v>125</v>
      </c>
      <c r="B89" s="4" t="s">
        <v>33</v>
      </c>
      <c r="C89" s="4" t="s">
        <v>38</v>
      </c>
      <c r="D89">
        <v>25924.9</v>
      </c>
      <c r="E89">
        <v>2053.11</v>
      </c>
      <c r="F89">
        <v>8850</v>
      </c>
      <c r="G89" s="6">
        <v>0</v>
      </c>
      <c r="H89" s="6">
        <v>3</v>
      </c>
      <c r="I89" s="6">
        <v>0</v>
      </c>
      <c r="J89" s="6">
        <v>24</v>
      </c>
      <c r="K89" s="6">
        <v>0</v>
      </c>
      <c r="L89" s="6">
        <v>4</v>
      </c>
      <c r="M89" s="6">
        <v>0</v>
      </c>
      <c r="N89" s="6">
        <v>39</v>
      </c>
      <c r="O89" s="6">
        <v>0</v>
      </c>
      <c r="P89" s="6">
        <v>0</v>
      </c>
      <c r="Q89" s="6">
        <v>4</v>
      </c>
      <c r="R89" s="6">
        <v>4046.35</v>
      </c>
      <c r="S89" s="6">
        <v>1379.71</v>
      </c>
      <c r="T89" s="6">
        <v>4046.35</v>
      </c>
      <c r="U89" s="6">
        <v>0</v>
      </c>
      <c r="V89" s="6">
        <v>0</v>
      </c>
      <c r="W89" s="6">
        <v>809.27</v>
      </c>
      <c r="X89" s="6">
        <v>0</v>
      </c>
      <c r="Y89" s="6">
        <v>1084.27</v>
      </c>
      <c r="Z89" s="6">
        <v>758.84</v>
      </c>
      <c r="AA89" s="6">
        <v>928.84</v>
      </c>
      <c r="AB89" s="6">
        <v>39489.403299999998</v>
      </c>
    </row>
    <row r="90" spans="1:28" x14ac:dyDescent="0.2">
      <c r="A90" s="27" t="s">
        <v>126</v>
      </c>
      <c r="B90" s="4" t="s">
        <v>33</v>
      </c>
      <c r="C90" s="4" t="s">
        <v>40</v>
      </c>
      <c r="D90">
        <v>30784.1</v>
      </c>
      <c r="E90">
        <v>2354.8200000000002</v>
      </c>
      <c r="F90">
        <v>11200</v>
      </c>
      <c r="G90" s="6">
        <v>0</v>
      </c>
      <c r="H90" s="6">
        <v>4</v>
      </c>
      <c r="I90" s="6">
        <v>0</v>
      </c>
      <c r="J90" s="6">
        <v>24</v>
      </c>
      <c r="K90" s="6">
        <v>0</v>
      </c>
      <c r="L90" s="6">
        <v>4</v>
      </c>
      <c r="M90" s="6">
        <v>0</v>
      </c>
      <c r="N90" s="6">
        <v>51</v>
      </c>
      <c r="O90" s="6">
        <v>0</v>
      </c>
      <c r="P90" s="6">
        <v>0</v>
      </c>
      <c r="Q90" s="6">
        <v>4</v>
      </c>
      <c r="R90" s="6">
        <v>4387.57</v>
      </c>
      <c r="S90" s="6">
        <v>1758.74</v>
      </c>
      <c r="T90" s="6">
        <v>4387.57</v>
      </c>
      <c r="U90" s="6">
        <v>0</v>
      </c>
      <c r="V90" s="6">
        <v>0</v>
      </c>
      <c r="W90" s="6">
        <v>877.51</v>
      </c>
      <c r="X90" s="6">
        <v>0</v>
      </c>
      <c r="Y90" s="6">
        <v>1177.51</v>
      </c>
      <c r="Z90" s="6">
        <v>967.31</v>
      </c>
      <c r="AA90" s="6">
        <v>1137.31</v>
      </c>
      <c r="AB90" s="6">
        <v>48309.705399999999</v>
      </c>
    </row>
    <row r="91" spans="1:28" x14ac:dyDescent="0.2">
      <c r="A91" s="27" t="s">
        <v>127</v>
      </c>
      <c r="B91" s="4" t="s">
        <v>42</v>
      </c>
      <c r="C91" s="4" t="s">
        <v>34</v>
      </c>
      <c r="D91">
        <v>17385.59</v>
      </c>
      <c r="E91">
        <v>1567.42</v>
      </c>
      <c r="F91">
        <v>4350</v>
      </c>
      <c r="G91" s="6">
        <v>0</v>
      </c>
      <c r="H91" s="6">
        <v>3</v>
      </c>
      <c r="I91" s="6">
        <v>0</v>
      </c>
      <c r="J91" s="6">
        <v>24</v>
      </c>
      <c r="K91" s="6">
        <v>0</v>
      </c>
      <c r="L91" s="6">
        <v>4</v>
      </c>
      <c r="M91" s="6">
        <v>0</v>
      </c>
      <c r="N91" s="6">
        <v>15</v>
      </c>
      <c r="O91" s="6">
        <v>0</v>
      </c>
      <c r="P91" s="6">
        <v>0</v>
      </c>
      <c r="Q91" s="6">
        <v>4</v>
      </c>
      <c r="R91" s="6">
        <v>2870.17</v>
      </c>
      <c r="S91" s="6">
        <v>924.33</v>
      </c>
      <c r="T91" s="6">
        <v>2870.17</v>
      </c>
      <c r="U91" s="6">
        <v>0</v>
      </c>
      <c r="V91" s="6">
        <v>0</v>
      </c>
      <c r="W91" s="6">
        <v>574.03</v>
      </c>
      <c r="X91" s="6">
        <v>0</v>
      </c>
      <c r="Y91" s="6">
        <v>849.03</v>
      </c>
      <c r="Z91" s="6">
        <v>508.38</v>
      </c>
      <c r="AA91" s="6">
        <v>678.38</v>
      </c>
      <c r="AB91" s="6">
        <v>29874.141299999999</v>
      </c>
    </row>
    <row r="92" spans="1:28" x14ac:dyDescent="0.2">
      <c r="A92" s="27" t="s">
        <v>128</v>
      </c>
      <c r="B92" s="4" t="s">
        <v>42</v>
      </c>
      <c r="C92" s="4" t="s">
        <v>36</v>
      </c>
      <c r="D92">
        <v>25038.49</v>
      </c>
      <c r="E92">
        <v>2217.0700000000002</v>
      </c>
      <c r="F92">
        <v>6600</v>
      </c>
      <c r="G92" s="6">
        <v>0</v>
      </c>
      <c r="H92" s="6">
        <v>3</v>
      </c>
      <c r="I92" s="6">
        <v>0</v>
      </c>
      <c r="J92" s="6">
        <v>24</v>
      </c>
      <c r="K92" s="6">
        <v>0</v>
      </c>
      <c r="L92" s="6">
        <v>4</v>
      </c>
      <c r="M92" s="6">
        <v>0</v>
      </c>
      <c r="N92" s="6">
        <v>27</v>
      </c>
      <c r="O92" s="6">
        <v>0</v>
      </c>
      <c r="P92" s="6">
        <v>0</v>
      </c>
      <c r="Q92" s="6">
        <v>4</v>
      </c>
      <c r="R92" s="6">
        <v>3862.74</v>
      </c>
      <c r="S92" s="6">
        <v>1744.58</v>
      </c>
      <c r="T92" s="6">
        <v>3862.74</v>
      </c>
      <c r="U92" s="6">
        <v>0</v>
      </c>
      <c r="V92" s="6">
        <v>0</v>
      </c>
      <c r="W92" s="6">
        <v>772.55</v>
      </c>
      <c r="X92" s="6">
        <v>0</v>
      </c>
      <c r="Y92" s="6">
        <v>1047.55</v>
      </c>
      <c r="Z92" s="6">
        <v>959.52</v>
      </c>
      <c r="AA92" s="6">
        <v>1129.52</v>
      </c>
      <c r="AB92" s="6">
        <v>50108.415999999997</v>
      </c>
    </row>
    <row r="93" spans="1:28" x14ac:dyDescent="0.2">
      <c r="A93" s="27" t="s">
        <v>129</v>
      </c>
      <c r="B93" s="4" t="s">
        <v>42</v>
      </c>
      <c r="C93" s="4" t="s">
        <v>38</v>
      </c>
      <c r="D93">
        <v>31643.03</v>
      </c>
      <c r="E93">
        <v>2740.67</v>
      </c>
      <c r="F93">
        <v>8850</v>
      </c>
      <c r="G93" s="6">
        <v>0</v>
      </c>
      <c r="H93" s="6">
        <v>3</v>
      </c>
      <c r="I93" s="6">
        <v>0</v>
      </c>
      <c r="J93" s="6">
        <v>24</v>
      </c>
      <c r="K93" s="6">
        <v>0</v>
      </c>
      <c r="L93" s="6">
        <v>4</v>
      </c>
      <c r="M93" s="6">
        <v>0</v>
      </c>
      <c r="N93" s="6">
        <v>39</v>
      </c>
      <c r="O93" s="6">
        <v>0</v>
      </c>
      <c r="P93" s="6">
        <v>0</v>
      </c>
      <c r="Q93" s="6">
        <v>4</v>
      </c>
      <c r="R93" s="6">
        <v>4046.37</v>
      </c>
      <c r="S93" s="6">
        <v>2629.8</v>
      </c>
      <c r="T93" s="6">
        <v>4046.37</v>
      </c>
      <c r="U93" s="6">
        <v>0</v>
      </c>
      <c r="V93" s="6">
        <v>0</v>
      </c>
      <c r="W93" s="6">
        <v>809.27</v>
      </c>
      <c r="X93" s="6">
        <v>0</v>
      </c>
      <c r="Y93" s="6">
        <v>1084.27</v>
      </c>
      <c r="Z93" s="6">
        <v>1446.39</v>
      </c>
      <c r="AA93" s="6">
        <v>1616.39</v>
      </c>
      <c r="AB93" s="6">
        <v>68799.715500000006</v>
      </c>
    </row>
    <row r="94" spans="1:28" x14ac:dyDescent="0.2">
      <c r="A94" s="27" t="s">
        <v>130</v>
      </c>
      <c r="B94" s="4" t="s">
        <v>42</v>
      </c>
      <c r="C94" s="4" t="s">
        <v>40</v>
      </c>
      <c r="D94">
        <v>38505.199999999997</v>
      </c>
      <c r="E94">
        <v>3283.21</v>
      </c>
      <c r="F94">
        <v>11200</v>
      </c>
      <c r="G94" s="6">
        <v>0</v>
      </c>
      <c r="H94" s="6">
        <v>4</v>
      </c>
      <c r="I94" s="6">
        <v>0</v>
      </c>
      <c r="J94" s="6">
        <v>24</v>
      </c>
      <c r="K94" s="6">
        <v>0</v>
      </c>
      <c r="L94" s="6">
        <v>4</v>
      </c>
      <c r="M94" s="6">
        <v>0</v>
      </c>
      <c r="N94" s="6">
        <v>51</v>
      </c>
      <c r="O94" s="6">
        <v>0</v>
      </c>
      <c r="P94" s="6">
        <v>0</v>
      </c>
      <c r="Q94" s="6">
        <v>4</v>
      </c>
      <c r="R94" s="6">
        <v>4377.79</v>
      </c>
      <c r="S94" s="6">
        <v>3450.29</v>
      </c>
      <c r="T94" s="6">
        <v>4377.79</v>
      </c>
      <c r="U94" s="6">
        <v>0</v>
      </c>
      <c r="V94" s="6">
        <v>0</v>
      </c>
      <c r="W94" s="6">
        <v>875.56</v>
      </c>
      <c r="X94" s="6">
        <v>0</v>
      </c>
      <c r="Y94" s="6">
        <v>1175.56</v>
      </c>
      <c r="Z94" s="6">
        <v>1897.66</v>
      </c>
      <c r="AA94" s="6">
        <v>2067.66</v>
      </c>
      <c r="AB94" s="6">
        <v>86731.167100000006</v>
      </c>
    </row>
    <row r="95" spans="1:28" x14ac:dyDescent="0.2">
      <c r="A95" s="27" t="s">
        <v>131</v>
      </c>
      <c r="B95" s="4" t="s">
        <v>47</v>
      </c>
      <c r="C95" s="4" t="s">
        <v>34</v>
      </c>
      <c r="D95">
        <v>18725.830000000002</v>
      </c>
      <c r="E95">
        <v>1728.57</v>
      </c>
      <c r="F95">
        <v>4350</v>
      </c>
      <c r="G95" s="6">
        <v>0</v>
      </c>
      <c r="H95" s="6">
        <v>3</v>
      </c>
      <c r="I95" s="6">
        <v>0</v>
      </c>
      <c r="J95" s="6">
        <v>24</v>
      </c>
      <c r="K95" s="6">
        <v>0</v>
      </c>
      <c r="L95" s="6">
        <v>4</v>
      </c>
      <c r="M95" s="6">
        <v>0</v>
      </c>
      <c r="N95" s="6">
        <v>15</v>
      </c>
      <c r="O95" s="6">
        <v>0</v>
      </c>
      <c r="P95" s="6">
        <v>0</v>
      </c>
      <c r="Q95" s="6">
        <v>4</v>
      </c>
      <c r="R95" s="6">
        <v>2926.38</v>
      </c>
      <c r="S95" s="6">
        <v>1196.9000000000001</v>
      </c>
      <c r="T95" s="6">
        <v>2926.38</v>
      </c>
      <c r="U95" s="6">
        <v>0</v>
      </c>
      <c r="V95" s="6">
        <v>0</v>
      </c>
      <c r="W95" s="6">
        <v>585.28</v>
      </c>
      <c r="X95" s="6">
        <v>0</v>
      </c>
      <c r="Y95" s="6">
        <v>860.28</v>
      </c>
      <c r="Z95" s="6">
        <v>658.29</v>
      </c>
      <c r="AA95" s="6">
        <v>828.29</v>
      </c>
      <c r="AB95" s="6">
        <v>36595.474999999999</v>
      </c>
    </row>
    <row r="96" spans="1:28" x14ac:dyDescent="0.2">
      <c r="A96" s="27" t="s">
        <v>132</v>
      </c>
      <c r="B96" s="4" t="s">
        <v>47</v>
      </c>
      <c r="C96" s="4" t="s">
        <v>36</v>
      </c>
      <c r="D96">
        <v>27977.32</v>
      </c>
      <c r="E96">
        <v>2570.44</v>
      </c>
      <c r="F96">
        <v>6600</v>
      </c>
      <c r="G96" s="6">
        <v>0</v>
      </c>
      <c r="H96" s="6">
        <v>3</v>
      </c>
      <c r="I96" s="6">
        <v>0</v>
      </c>
      <c r="J96" s="6">
        <v>24</v>
      </c>
      <c r="K96" s="6">
        <v>0</v>
      </c>
      <c r="L96" s="6">
        <v>4</v>
      </c>
      <c r="M96" s="6">
        <v>0</v>
      </c>
      <c r="N96" s="6">
        <v>27</v>
      </c>
      <c r="O96" s="6">
        <v>0</v>
      </c>
      <c r="P96" s="6">
        <v>0</v>
      </c>
      <c r="Q96" s="6">
        <v>4</v>
      </c>
      <c r="R96" s="6">
        <v>4047.84</v>
      </c>
      <c r="S96" s="6">
        <v>2319.7600000000002</v>
      </c>
      <c r="T96" s="6">
        <v>4047.84</v>
      </c>
      <c r="U96" s="6">
        <v>0</v>
      </c>
      <c r="V96" s="6">
        <v>0</v>
      </c>
      <c r="W96" s="6">
        <v>809.57</v>
      </c>
      <c r="X96" s="6">
        <v>0</v>
      </c>
      <c r="Y96" s="6">
        <v>1084.57</v>
      </c>
      <c r="Z96" s="6">
        <v>1275.8699999999999</v>
      </c>
      <c r="AA96" s="6">
        <v>1445.87</v>
      </c>
      <c r="AB96" s="6">
        <v>63715.667500000003</v>
      </c>
    </row>
    <row r="97" spans="1:28" x14ac:dyDescent="0.2">
      <c r="A97" s="27" t="s">
        <v>133</v>
      </c>
      <c r="B97" s="4" t="s">
        <v>47</v>
      </c>
      <c r="C97" s="4" t="s">
        <v>38</v>
      </c>
      <c r="D97">
        <v>35795.29</v>
      </c>
      <c r="E97">
        <v>3239.94</v>
      </c>
      <c r="F97">
        <v>8850</v>
      </c>
      <c r="G97" s="6">
        <v>0</v>
      </c>
      <c r="H97" s="6">
        <v>3</v>
      </c>
      <c r="I97" s="6">
        <v>0</v>
      </c>
      <c r="J97" s="6">
        <v>24</v>
      </c>
      <c r="K97" s="6">
        <v>0</v>
      </c>
      <c r="L97" s="6">
        <v>4</v>
      </c>
      <c r="M97" s="6">
        <v>0</v>
      </c>
      <c r="N97" s="6">
        <v>39</v>
      </c>
      <c r="O97" s="6">
        <v>0</v>
      </c>
      <c r="P97" s="6">
        <v>0</v>
      </c>
      <c r="Q97" s="6">
        <v>4</v>
      </c>
      <c r="R97" s="6">
        <v>4136.45</v>
      </c>
      <c r="S97" s="6">
        <v>3504.82</v>
      </c>
      <c r="T97" s="6">
        <v>4136.45</v>
      </c>
      <c r="U97" s="6">
        <v>0</v>
      </c>
      <c r="V97" s="6">
        <v>0</v>
      </c>
      <c r="W97" s="6">
        <v>827.29</v>
      </c>
      <c r="X97" s="6">
        <v>0</v>
      </c>
      <c r="Y97" s="6">
        <v>1102.29</v>
      </c>
      <c r="Z97" s="6">
        <v>1927.65</v>
      </c>
      <c r="AA97" s="6">
        <v>2097.65</v>
      </c>
      <c r="AB97" s="6">
        <v>88063.729699999996</v>
      </c>
    </row>
    <row r="98" spans="1:28" x14ac:dyDescent="0.2">
      <c r="A98" s="27" t="s">
        <v>134</v>
      </c>
      <c r="B98" s="8" t="s">
        <v>47</v>
      </c>
      <c r="C98" s="8" t="s">
        <v>40</v>
      </c>
      <c r="D98" s="7">
        <v>43959.25</v>
      </c>
      <c r="E98" s="7">
        <v>3939.02</v>
      </c>
      <c r="F98" s="7">
        <v>11200</v>
      </c>
      <c r="G98" s="9">
        <v>0</v>
      </c>
      <c r="H98" s="9">
        <v>4</v>
      </c>
      <c r="I98" s="9">
        <v>0</v>
      </c>
      <c r="J98" s="9">
        <v>24</v>
      </c>
      <c r="K98" s="9">
        <v>0</v>
      </c>
      <c r="L98" s="9">
        <v>4</v>
      </c>
      <c r="M98" s="9">
        <v>0</v>
      </c>
      <c r="N98" s="9">
        <v>51</v>
      </c>
      <c r="O98" s="9">
        <v>0</v>
      </c>
      <c r="P98" s="9">
        <v>0</v>
      </c>
      <c r="Q98" s="9">
        <v>4</v>
      </c>
      <c r="R98" s="9">
        <v>4513.5</v>
      </c>
      <c r="S98" s="9">
        <v>4593.3</v>
      </c>
      <c r="T98" s="9">
        <v>4513.5</v>
      </c>
      <c r="U98" s="9">
        <v>0</v>
      </c>
      <c r="V98" s="9">
        <v>0</v>
      </c>
      <c r="W98" s="9">
        <v>902.7</v>
      </c>
      <c r="X98" s="9">
        <v>0</v>
      </c>
      <c r="Y98" s="9">
        <v>1202.7</v>
      </c>
      <c r="Z98" s="9">
        <v>2526.3200000000002</v>
      </c>
      <c r="AA98" s="9">
        <v>2696.32</v>
      </c>
      <c r="AB98" s="9">
        <v>111620.2645</v>
      </c>
    </row>
  </sheetData>
  <autoFilter ref="B1:C1" xr:uid="{00000000-0009-0000-0000-000000000000}"/>
  <conditionalFormatting sqref="R3:R14">
    <cfRule type="colorScale" priority="16">
      <colorScale>
        <cfvo type="min"/>
        <cfvo type="max"/>
        <color rgb="FFFCFCFF"/>
        <color rgb="FF63BE7B"/>
      </colorScale>
    </cfRule>
  </conditionalFormatting>
  <conditionalFormatting sqref="R15:R3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40:R50">
    <cfRule type="colorScale" priority="4">
      <colorScale>
        <cfvo type="min"/>
        <cfvo type="max"/>
        <color rgb="FFFCFCFF"/>
        <color rgb="FF63BE7B"/>
      </colorScale>
    </cfRule>
  </conditionalFormatting>
  <conditionalFormatting sqref="R51:R98">
    <cfRule type="colorScale" priority="24">
      <colorScale>
        <cfvo type="min"/>
        <cfvo type="max"/>
        <color rgb="FFFCFCFF"/>
        <color rgb="FF63BE7B"/>
      </colorScale>
    </cfRule>
  </conditionalFormatting>
  <conditionalFormatting sqref="S3:S14">
    <cfRule type="colorScale" priority="17">
      <colorScale>
        <cfvo type="min"/>
        <cfvo type="max"/>
        <color rgb="FFFCFCFF"/>
        <color rgb="FF63BE7B"/>
      </colorScale>
    </cfRule>
  </conditionalFormatting>
  <conditionalFormatting sqref="S15:S39">
    <cfRule type="colorScale" priority="14">
      <colorScale>
        <cfvo type="min"/>
        <cfvo type="max"/>
        <color rgb="FFFCFCFF"/>
        <color rgb="FF63BE7B"/>
      </colorScale>
    </cfRule>
  </conditionalFormatting>
  <conditionalFormatting sqref="S40:S50">
    <cfRule type="colorScale" priority="5">
      <colorScale>
        <cfvo type="min"/>
        <cfvo type="max"/>
        <color rgb="FFFCFCFF"/>
        <color rgb="FF63BE7B"/>
      </colorScale>
    </cfRule>
  </conditionalFormatting>
  <conditionalFormatting sqref="S51:S98">
    <cfRule type="colorScale" priority="26">
      <colorScale>
        <cfvo type="min"/>
        <cfvo type="max"/>
        <color rgb="FFFCFCFF"/>
        <color rgb="FF63BE7B"/>
      </colorScale>
    </cfRule>
  </conditionalFormatting>
  <conditionalFormatting sqref="AB3:AB1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3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0:AB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1:AB9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8"/>
  <sheetViews>
    <sheetView tabSelected="1" topLeftCell="A87" zoomScale="75" workbookViewId="0">
      <selection activeCell="R92" sqref="R92:AB92"/>
    </sheetView>
  </sheetViews>
  <sheetFormatPr baseColWidth="10" defaultRowHeight="16" x14ac:dyDescent="0.2"/>
  <cols>
    <col min="1" max="1" width="12.33203125" bestFit="1" customWidth="1"/>
    <col min="2" max="3" width="10.83203125" style="40" customWidth="1"/>
  </cols>
  <sheetData>
    <row r="1" spans="1:28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x14ac:dyDescent="0.2">
      <c r="A3" s="10" t="s">
        <v>32</v>
      </c>
      <c r="B3" s="4" t="s">
        <v>33</v>
      </c>
      <c r="C3" s="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s="7" customFormat="1" x14ac:dyDescent="0.2">
      <c r="A4" s="17" t="s">
        <v>35</v>
      </c>
      <c r="B4" s="4" t="s">
        <v>33</v>
      </c>
      <c r="C4" s="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17" t="s">
        <v>37</v>
      </c>
      <c r="B5" s="4" t="s">
        <v>33</v>
      </c>
      <c r="C5" s="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17" t="s">
        <v>39</v>
      </c>
      <c r="B6" s="4" t="s">
        <v>33</v>
      </c>
      <c r="C6" s="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17" t="s">
        <v>41</v>
      </c>
      <c r="B7" s="4" t="s">
        <v>42</v>
      </c>
      <c r="C7" s="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17" t="s">
        <v>43</v>
      </c>
      <c r="B8" s="4" t="s">
        <v>42</v>
      </c>
      <c r="C8" s="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17" t="s">
        <v>44</v>
      </c>
      <c r="B9" s="4" t="s">
        <v>42</v>
      </c>
      <c r="C9" s="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17" t="s">
        <v>45</v>
      </c>
      <c r="B10" s="4" t="s">
        <v>42</v>
      </c>
      <c r="C10" s="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17" t="s">
        <v>46</v>
      </c>
      <c r="B11" s="4" t="s">
        <v>47</v>
      </c>
      <c r="C11" s="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17" t="s">
        <v>48</v>
      </c>
      <c r="B12" s="4" t="s">
        <v>47</v>
      </c>
      <c r="C12" s="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17" t="s">
        <v>49</v>
      </c>
      <c r="B13" s="4" t="s">
        <v>47</v>
      </c>
      <c r="C13" s="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x14ac:dyDescent="0.2">
      <c r="A14" s="17" t="s">
        <v>50</v>
      </c>
      <c r="B14" s="8" t="s">
        <v>47</v>
      </c>
      <c r="C14" s="8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28" t="s">
        <v>135</v>
      </c>
      <c r="B15" s="40" t="s">
        <v>33</v>
      </c>
      <c r="C15" s="40" t="s">
        <v>34</v>
      </c>
      <c r="D15">
        <v>9759.68</v>
      </c>
      <c r="E15">
        <v>452.07</v>
      </c>
      <c r="F15">
        <v>6000</v>
      </c>
      <c r="G15" s="6">
        <v>0</v>
      </c>
      <c r="H15" s="6">
        <v>3</v>
      </c>
      <c r="I15" s="6">
        <v>0</v>
      </c>
      <c r="J15" s="6">
        <v>0</v>
      </c>
      <c r="K15" s="6">
        <v>7</v>
      </c>
      <c r="L15" s="6">
        <v>0</v>
      </c>
      <c r="M15" s="6">
        <v>0</v>
      </c>
      <c r="N15" s="6">
        <v>15</v>
      </c>
      <c r="O15" s="6">
        <v>0</v>
      </c>
      <c r="P15" s="6">
        <v>4</v>
      </c>
      <c r="Q15" s="6">
        <v>0</v>
      </c>
      <c r="R15" s="6">
        <v>4659.7299999999996</v>
      </c>
      <c r="S15" s="6">
        <v>0</v>
      </c>
      <c r="T15" s="6">
        <v>4659.7299999999996</v>
      </c>
      <c r="U15" s="6">
        <v>0</v>
      </c>
      <c r="V15" s="6">
        <v>0</v>
      </c>
      <c r="W15" s="6">
        <v>177.07</v>
      </c>
      <c r="X15" s="6">
        <v>0</v>
      </c>
      <c r="Y15" s="6">
        <v>452.07</v>
      </c>
      <c r="Z15" s="6">
        <v>0</v>
      </c>
      <c r="AA15" s="6">
        <v>0</v>
      </c>
      <c r="AB15">
        <v>13989.4691</v>
      </c>
    </row>
    <row r="16" spans="1:28" x14ac:dyDescent="0.2">
      <c r="A16" s="28" t="s">
        <v>136</v>
      </c>
      <c r="B16" s="40" t="s">
        <v>33</v>
      </c>
      <c r="C16" s="40" t="s">
        <v>36</v>
      </c>
      <c r="D16">
        <v>12718.44</v>
      </c>
      <c r="E16">
        <v>531.28</v>
      </c>
      <c r="F16">
        <v>8300</v>
      </c>
      <c r="G16" s="6">
        <v>0</v>
      </c>
      <c r="H16" s="6">
        <v>3</v>
      </c>
      <c r="I16" s="6">
        <v>0</v>
      </c>
      <c r="J16" s="6">
        <v>0</v>
      </c>
      <c r="K16" s="6">
        <v>7</v>
      </c>
      <c r="L16" s="6">
        <v>0</v>
      </c>
      <c r="M16" s="6">
        <v>12</v>
      </c>
      <c r="N16" s="6">
        <v>27</v>
      </c>
      <c r="O16" s="6">
        <v>0</v>
      </c>
      <c r="P16" s="6">
        <v>4</v>
      </c>
      <c r="Q16" s="6">
        <v>0</v>
      </c>
      <c r="R16" s="6">
        <v>6744.19</v>
      </c>
      <c r="S16" s="6">
        <v>0</v>
      </c>
      <c r="T16" s="6">
        <v>6744.19</v>
      </c>
      <c r="U16" s="6">
        <v>0</v>
      </c>
      <c r="V16" s="6">
        <v>0</v>
      </c>
      <c r="W16" s="6">
        <v>256.27999999999997</v>
      </c>
      <c r="X16" s="6">
        <v>0</v>
      </c>
      <c r="Y16" s="6">
        <v>531.28</v>
      </c>
      <c r="Z16" s="6">
        <v>0</v>
      </c>
      <c r="AA16" s="6">
        <v>0</v>
      </c>
      <c r="AB16">
        <v>19544.6577</v>
      </c>
    </row>
    <row r="17" spans="1:28" x14ac:dyDescent="0.2">
      <c r="A17" s="28" t="s">
        <v>137</v>
      </c>
      <c r="B17" s="40" t="s">
        <v>33</v>
      </c>
      <c r="C17" s="40" t="s">
        <v>38</v>
      </c>
      <c r="D17">
        <v>16421.72</v>
      </c>
      <c r="E17">
        <v>633.88</v>
      </c>
      <c r="F17">
        <v>11150</v>
      </c>
      <c r="G17" s="6">
        <v>0</v>
      </c>
      <c r="H17" s="6">
        <v>3</v>
      </c>
      <c r="I17" s="6">
        <v>0</v>
      </c>
      <c r="J17" s="6">
        <v>24</v>
      </c>
      <c r="K17" s="6">
        <v>7</v>
      </c>
      <c r="L17" s="6">
        <v>0</v>
      </c>
      <c r="M17" s="6">
        <v>6</v>
      </c>
      <c r="N17" s="6">
        <v>39</v>
      </c>
      <c r="O17" s="6">
        <v>0</v>
      </c>
      <c r="P17" s="6">
        <v>4</v>
      </c>
      <c r="Q17" s="6">
        <v>0</v>
      </c>
      <c r="R17" s="6">
        <v>8061.07</v>
      </c>
      <c r="S17" s="6">
        <v>56.31</v>
      </c>
      <c r="T17" s="6">
        <v>8061.07</v>
      </c>
      <c r="U17" s="6">
        <v>0</v>
      </c>
      <c r="V17" s="6">
        <v>0</v>
      </c>
      <c r="W17" s="6">
        <v>306.32</v>
      </c>
      <c r="X17" s="6">
        <v>0</v>
      </c>
      <c r="Y17" s="6">
        <v>581.32000000000005</v>
      </c>
      <c r="Z17" s="6">
        <v>12.56</v>
      </c>
      <c r="AA17" s="6">
        <v>12.56</v>
      </c>
      <c r="AB17">
        <v>24374.775099999999</v>
      </c>
    </row>
    <row r="18" spans="1:28" x14ac:dyDescent="0.2">
      <c r="A18" s="28" t="s">
        <v>138</v>
      </c>
      <c r="B18" s="40" t="s">
        <v>33</v>
      </c>
      <c r="C18" s="40" t="s">
        <v>40</v>
      </c>
      <c r="D18">
        <v>20089.84</v>
      </c>
      <c r="E18">
        <v>1068.93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4387.57</v>
      </c>
      <c r="S18" s="6">
        <v>1758.74</v>
      </c>
      <c r="T18" s="6">
        <v>4387.57</v>
      </c>
      <c r="U18" s="6">
        <v>0</v>
      </c>
      <c r="V18" s="6">
        <v>0</v>
      </c>
      <c r="W18" s="6">
        <v>166.73</v>
      </c>
      <c r="X18" s="6">
        <v>0</v>
      </c>
      <c r="Y18" s="6">
        <v>466.73</v>
      </c>
      <c r="Z18" s="6">
        <v>392.2</v>
      </c>
      <c r="AA18" s="6">
        <v>562.20000000000005</v>
      </c>
      <c r="AB18">
        <v>48309.706100000003</v>
      </c>
    </row>
    <row r="19" spans="1:28" x14ac:dyDescent="0.2">
      <c r="A19" s="28" t="s">
        <v>139</v>
      </c>
      <c r="B19" s="40" t="s">
        <v>42</v>
      </c>
      <c r="C19" s="40" t="s">
        <v>34</v>
      </c>
      <c r="D19">
        <v>10098.18</v>
      </c>
      <c r="E19">
        <v>492.77</v>
      </c>
      <c r="F19">
        <v>6000</v>
      </c>
      <c r="G19" s="6">
        <v>0</v>
      </c>
      <c r="H19" s="6">
        <v>3</v>
      </c>
      <c r="I19" s="6">
        <v>0</v>
      </c>
      <c r="J19" s="6">
        <v>0</v>
      </c>
      <c r="K19" s="6">
        <v>7</v>
      </c>
      <c r="L19" s="6">
        <v>0</v>
      </c>
      <c r="M19" s="6">
        <v>0</v>
      </c>
      <c r="N19" s="6">
        <v>15</v>
      </c>
      <c r="O19" s="6">
        <v>0</v>
      </c>
      <c r="P19" s="6">
        <v>4</v>
      </c>
      <c r="Q19" s="6">
        <v>0</v>
      </c>
      <c r="R19" s="6">
        <v>5730.8</v>
      </c>
      <c r="S19" s="6">
        <v>0</v>
      </c>
      <c r="T19" s="6">
        <v>5730.8</v>
      </c>
      <c r="U19" s="6">
        <v>0</v>
      </c>
      <c r="V19" s="6">
        <v>0</v>
      </c>
      <c r="W19" s="6">
        <v>217.77</v>
      </c>
      <c r="X19" s="6">
        <v>0</v>
      </c>
      <c r="Y19" s="6">
        <v>492.77</v>
      </c>
      <c r="Z19" s="6">
        <v>0</v>
      </c>
      <c r="AA19" s="6">
        <v>0</v>
      </c>
      <c r="AB19">
        <v>22890.506600000001</v>
      </c>
    </row>
    <row r="20" spans="1:28" x14ac:dyDescent="0.2">
      <c r="A20" s="28" t="s">
        <v>140</v>
      </c>
      <c r="B20" s="40" t="s">
        <v>42</v>
      </c>
      <c r="C20" s="40" t="s">
        <v>36</v>
      </c>
      <c r="D20">
        <v>15089.81</v>
      </c>
      <c r="E20">
        <v>1020.83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3862.74</v>
      </c>
      <c r="S20" s="6">
        <v>1744.58</v>
      </c>
      <c r="T20" s="6">
        <v>3862.74</v>
      </c>
      <c r="U20" s="6">
        <v>0</v>
      </c>
      <c r="V20" s="6">
        <v>0</v>
      </c>
      <c r="W20" s="6">
        <v>146.78</v>
      </c>
      <c r="X20" s="6">
        <v>0</v>
      </c>
      <c r="Y20" s="6">
        <v>421.78</v>
      </c>
      <c r="Z20" s="6">
        <v>389.04</v>
      </c>
      <c r="AA20" s="6">
        <v>559.04</v>
      </c>
      <c r="AB20">
        <v>50108.415999999997</v>
      </c>
    </row>
    <row r="21" spans="1:28" x14ac:dyDescent="0.2">
      <c r="A21" s="28" t="s">
        <v>141</v>
      </c>
      <c r="B21" s="40" t="s">
        <v>42</v>
      </c>
      <c r="C21" s="40" t="s">
        <v>38</v>
      </c>
      <c r="D21">
        <v>18860.38</v>
      </c>
      <c r="E21">
        <v>987.23</v>
      </c>
      <c r="F21">
        <v>10650</v>
      </c>
      <c r="G21" s="6">
        <v>0</v>
      </c>
      <c r="H21" s="6">
        <v>3</v>
      </c>
      <c r="I21" s="6">
        <v>0</v>
      </c>
      <c r="J21" s="6">
        <v>24</v>
      </c>
      <c r="K21" s="6">
        <v>7</v>
      </c>
      <c r="L21" s="6">
        <v>0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9926.57</v>
      </c>
      <c r="S21" s="6">
        <v>560.62</v>
      </c>
      <c r="T21" s="6">
        <v>9926.57</v>
      </c>
      <c r="U21" s="6">
        <v>0</v>
      </c>
      <c r="V21" s="6">
        <v>0</v>
      </c>
      <c r="W21" s="6">
        <v>377.21</v>
      </c>
      <c r="X21" s="6">
        <v>0</v>
      </c>
      <c r="Y21" s="6">
        <v>652.21</v>
      </c>
      <c r="Z21" s="6">
        <v>125.02</v>
      </c>
      <c r="AA21" s="6">
        <v>295.02</v>
      </c>
      <c r="AB21">
        <v>49737.638599999998</v>
      </c>
    </row>
    <row r="22" spans="1:28" x14ac:dyDescent="0.2">
      <c r="A22" s="28" t="s">
        <v>142</v>
      </c>
      <c r="B22" s="40" t="s">
        <v>42</v>
      </c>
      <c r="C22" s="40" t="s">
        <v>40</v>
      </c>
      <c r="D22">
        <v>22647.89</v>
      </c>
      <c r="E22">
        <v>1190.1400000000001</v>
      </c>
      <c r="F22">
        <v>12750</v>
      </c>
      <c r="G22" s="6">
        <v>0</v>
      </c>
      <c r="H22" s="6">
        <v>4</v>
      </c>
      <c r="I22" s="6">
        <v>0</v>
      </c>
      <c r="J22" s="6">
        <v>24</v>
      </c>
      <c r="K22" s="6">
        <v>7</v>
      </c>
      <c r="L22" s="6">
        <v>0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10721.7</v>
      </c>
      <c r="S22" s="6">
        <v>1222.92</v>
      </c>
      <c r="T22" s="6">
        <v>10721.7</v>
      </c>
      <c r="U22" s="6">
        <v>0</v>
      </c>
      <c r="V22" s="6">
        <v>0</v>
      </c>
      <c r="W22" s="6">
        <v>407.42</v>
      </c>
      <c r="X22" s="6">
        <v>0</v>
      </c>
      <c r="Y22" s="6">
        <v>707.42</v>
      </c>
      <c r="Z22" s="6">
        <v>272.70999999999998</v>
      </c>
      <c r="AA22" s="6">
        <v>442.71</v>
      </c>
      <c r="AB22">
        <v>66145.941000000006</v>
      </c>
    </row>
    <row r="23" spans="1:28" x14ac:dyDescent="0.2">
      <c r="A23" s="28" t="s">
        <v>143</v>
      </c>
      <c r="B23" s="40" t="s">
        <v>47</v>
      </c>
      <c r="C23" s="40" t="s">
        <v>34</v>
      </c>
      <c r="D23">
        <v>10814.78</v>
      </c>
      <c r="E23">
        <v>524.83000000000004</v>
      </c>
      <c r="F23">
        <v>6450</v>
      </c>
      <c r="G23" s="6">
        <v>0</v>
      </c>
      <c r="H23" s="6">
        <v>3</v>
      </c>
      <c r="I23" s="6">
        <v>0</v>
      </c>
      <c r="J23" s="6">
        <v>0</v>
      </c>
      <c r="K23" s="6">
        <v>7</v>
      </c>
      <c r="L23" s="6">
        <v>0</v>
      </c>
      <c r="M23" s="6">
        <v>18</v>
      </c>
      <c r="N23" s="6">
        <v>15</v>
      </c>
      <c r="O23" s="6">
        <v>0</v>
      </c>
      <c r="P23" s="6">
        <v>4</v>
      </c>
      <c r="Q23" s="6">
        <v>0</v>
      </c>
      <c r="R23" s="6">
        <v>6574.39</v>
      </c>
      <c r="S23" s="6">
        <v>0</v>
      </c>
      <c r="T23" s="6">
        <v>6574.39</v>
      </c>
      <c r="U23" s="6">
        <v>0</v>
      </c>
      <c r="V23" s="6">
        <v>0</v>
      </c>
      <c r="W23" s="6">
        <v>249.83</v>
      </c>
      <c r="X23" s="6">
        <v>0</v>
      </c>
      <c r="Y23" s="6">
        <v>524.83000000000004</v>
      </c>
      <c r="Z23" s="6">
        <v>0</v>
      </c>
      <c r="AA23" s="6">
        <v>0</v>
      </c>
      <c r="AB23">
        <v>28497.9018</v>
      </c>
    </row>
    <row r="24" spans="1:28" x14ac:dyDescent="0.2">
      <c r="A24" s="28" t="s">
        <v>144</v>
      </c>
      <c r="B24" s="40" t="s">
        <v>47</v>
      </c>
      <c r="C24" s="40" t="s">
        <v>36</v>
      </c>
      <c r="D24">
        <v>16215.04</v>
      </c>
      <c r="E24">
        <v>1156.1300000000001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4047.84</v>
      </c>
      <c r="S24" s="6">
        <v>2319.7600000000002</v>
      </c>
      <c r="T24" s="6">
        <v>4047.84</v>
      </c>
      <c r="U24" s="6">
        <v>0</v>
      </c>
      <c r="V24" s="6">
        <v>0</v>
      </c>
      <c r="W24" s="6">
        <v>153.82</v>
      </c>
      <c r="X24" s="6">
        <v>0</v>
      </c>
      <c r="Y24" s="6">
        <v>428.82</v>
      </c>
      <c r="Z24" s="6">
        <v>517.30999999999995</v>
      </c>
      <c r="AA24" s="6">
        <v>687.31</v>
      </c>
      <c r="AB24">
        <v>63715.667399999998</v>
      </c>
    </row>
    <row r="25" spans="1:28" x14ac:dyDescent="0.2">
      <c r="A25" s="28" t="s">
        <v>145</v>
      </c>
      <c r="B25" s="40" t="s">
        <v>47</v>
      </c>
      <c r="C25" s="40" t="s">
        <v>38</v>
      </c>
      <c r="D25">
        <v>20338.14</v>
      </c>
      <c r="E25">
        <v>1164.9100000000001</v>
      </c>
      <c r="F25">
        <v>10650</v>
      </c>
      <c r="G25" s="6">
        <v>0</v>
      </c>
      <c r="H25" s="6">
        <v>3</v>
      </c>
      <c r="I25" s="6">
        <v>0</v>
      </c>
      <c r="J25" s="6">
        <v>24</v>
      </c>
      <c r="K25" s="6">
        <v>7</v>
      </c>
      <c r="L25" s="6">
        <v>0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10614.5</v>
      </c>
      <c r="S25" s="6">
        <v>1240.2</v>
      </c>
      <c r="T25" s="6">
        <v>10614.5</v>
      </c>
      <c r="U25" s="6">
        <v>0</v>
      </c>
      <c r="V25" s="6">
        <v>0</v>
      </c>
      <c r="W25" s="6">
        <v>403.35</v>
      </c>
      <c r="X25" s="6">
        <v>0</v>
      </c>
      <c r="Y25" s="6">
        <v>678.35</v>
      </c>
      <c r="Z25" s="6">
        <v>276.56</v>
      </c>
      <c r="AA25" s="6">
        <v>446.56</v>
      </c>
      <c r="AB25">
        <v>69668.429000000004</v>
      </c>
    </row>
    <row r="26" spans="1:28" x14ac:dyDescent="0.2">
      <c r="A26" s="28" t="s">
        <v>146</v>
      </c>
      <c r="B26" s="41" t="s">
        <v>47</v>
      </c>
      <c r="C26" s="41" t="s">
        <v>40</v>
      </c>
      <c r="D26" s="7">
        <v>24670.11</v>
      </c>
      <c r="E26" s="7">
        <v>1433.29</v>
      </c>
      <c r="F26" s="7">
        <v>12750</v>
      </c>
      <c r="G26" s="9">
        <v>0</v>
      </c>
      <c r="H26" s="9">
        <v>4</v>
      </c>
      <c r="I26" s="9">
        <v>0</v>
      </c>
      <c r="J26" s="9">
        <v>24</v>
      </c>
      <c r="K26" s="9">
        <v>7</v>
      </c>
      <c r="L26" s="9">
        <v>0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11353.37</v>
      </c>
      <c r="S26" s="9">
        <v>2205.66</v>
      </c>
      <c r="T26" s="9">
        <v>11353.37</v>
      </c>
      <c r="U26" s="9">
        <v>0</v>
      </c>
      <c r="V26" s="9">
        <v>0</v>
      </c>
      <c r="W26" s="9">
        <v>431.43</v>
      </c>
      <c r="X26" s="9">
        <v>0</v>
      </c>
      <c r="Y26" s="9">
        <v>731.43</v>
      </c>
      <c r="Z26" s="9">
        <v>491.86</v>
      </c>
      <c r="AA26" s="9">
        <v>661.86</v>
      </c>
      <c r="AB26" s="7">
        <v>92181.966799999995</v>
      </c>
    </row>
    <row r="27" spans="1:28" s="7" customFormat="1" x14ac:dyDescent="0.2">
      <c r="A27" s="10" t="s">
        <v>147</v>
      </c>
      <c r="B27" s="41"/>
      <c r="C27" s="41"/>
      <c r="D27" s="31">
        <f t="array" ref="D27">SUM((D15:D26-D3:D14)/D3:D14)/12</f>
        <v>-0.40333788586045016</v>
      </c>
      <c r="E27" s="31">
        <f t="array" ref="E27">SUM((E15:E26-E3:E14)/E3:E14)/12</f>
        <v>-0.6358708584951982</v>
      </c>
      <c r="F27" s="31">
        <f t="array" ref="F27">SUM((F15:F26-F3:F14)/F3:F14)/12</f>
        <v>0.20353395407274719</v>
      </c>
      <c r="G27" s="32">
        <f t="array" ref="G27">-SUM(IF(G15:G26&lt;G$3:G$14,1,0))/12+SUM(IF(G15:G26&gt;G$3:G$14,1,0))/12</f>
        <v>0</v>
      </c>
      <c r="H27" s="32">
        <f t="array" ref="H27">-SUM(IF(H15:H26&lt;H3:H14,1,0))/12+SUM(IF(H15:H26&gt;H3:H14,1,0))/12</f>
        <v>0</v>
      </c>
      <c r="I27" s="32">
        <f t="array" ref="I27">-SUM(IF(I15:I26&lt;I3:I14,1,0))/12+SUM(IF(I15:I26&gt;I3:I14,1,0))/12</f>
        <v>0</v>
      </c>
      <c r="J27" s="32">
        <f t="array" ref="J27">-SUM(IF(J15:J26&lt;J3:J14,1,0))/12+SUM(IF(J15:J26&gt;J3:J14,1,0))/12</f>
        <v>-0.33333333333333331</v>
      </c>
      <c r="K27" s="32">
        <f t="array" ref="K27">-SUM(IF(K15:K26&lt;K3:K14,1,0))/12+SUM(IF(K15:K26&gt;K3:K14,1,0))/12</f>
        <v>0.75</v>
      </c>
      <c r="L27" s="32">
        <f t="array" ref="L27">-SUM(IF(L15:L26&lt;L3:L14,1,0))/12+SUM(IF(L15:L26&gt;L3:L14,1,0))/12</f>
        <v>-0.75</v>
      </c>
      <c r="M27" s="32">
        <f t="array" ref="M27">-SUM(IF(M15:M26&lt;M3:M14,1,0))/12+SUM(IF(M15:M26&gt;M3:M14,1,0))/12</f>
        <v>0.25</v>
      </c>
      <c r="N27" s="32">
        <f t="array" ref="N27">-SUM(IF(N15:N26&lt;N3:N14,1,0))/12+SUM(IF(N15:N26&gt;N3:N14,1,0))/12</f>
        <v>0</v>
      </c>
      <c r="O27" s="32">
        <f t="array" ref="O27">-SUM(IF(O15:O26&lt;O3:O14,1,0))/12+SUM(IF(O15:O26&gt;O3:O14,1,0))/12</f>
        <v>0</v>
      </c>
      <c r="P27" s="32">
        <f t="array" ref="P27">-SUM(IF(P15:P26&lt;P3:P14,1,0))/12+SUM(IF(P15:P26&gt;P3:P14,1,0))/12</f>
        <v>0.41666666666666669</v>
      </c>
      <c r="Q27" s="32">
        <f t="array" ref="Q27">-SUM(IF(Q15:Q26&lt;Q3:Q14,1,0))/12+SUM(IF(Q15:Q26&gt;Q3:Q14,1,0))/12</f>
        <v>-0.41666666666666669</v>
      </c>
      <c r="R27" s="31">
        <f t="array" ref="R27">SUM((R15:R26-R3:R14)/R3:R14)/12</f>
        <v>0.8861673037266139</v>
      </c>
      <c r="S27" s="31">
        <f t="array" ref="S27">SUM((S15:S26-S3:S14)/S3:S14)/12</f>
        <v>-0.62979344452243058</v>
      </c>
      <c r="T27" s="31">
        <f t="array" ref="T27">SUM((T15:T26-T3:T14)/T3:T14)/12</f>
        <v>0.8861673037266139</v>
      </c>
      <c r="U27" s="31">
        <v>0</v>
      </c>
      <c r="V27" s="31">
        <v>0</v>
      </c>
      <c r="W27" s="31">
        <f t="array" ref="W27">SUM((W15:W26-W3:W14)/W3:W14)/12</f>
        <v>-0.64162811306927237</v>
      </c>
      <c r="X27" s="31">
        <v>0</v>
      </c>
      <c r="Y27" s="31">
        <f t="array" ref="Y27">SUM((Y15:Y26-Y3:Y14)/Y3:Y14)/12</f>
        <v>-0.46689747994683922</v>
      </c>
      <c r="Z27" s="31">
        <f t="array" ref="Z27">SUM((Z15:Z26-Z3:Z14)/Z3:Z14)/12</f>
        <v>-0.84989799877603467</v>
      </c>
      <c r="AA27" s="31">
        <f t="array" ref="AA27">SUM((AA15:AA26-AA3:AA14)/AA3:AA14)/12</f>
        <v>-0.80557279085980937</v>
      </c>
      <c r="AB27" s="31">
        <f t="array" ref="AB27">SUM((AB15:AB26-AB3:AB14)/AB3:AB14)/12</f>
        <v>-0.19672910501189853</v>
      </c>
    </row>
    <row r="28" spans="1:28" x14ac:dyDescent="0.2">
      <c r="A28" s="30" t="s">
        <v>148</v>
      </c>
      <c r="B28" s="40" t="s">
        <v>33</v>
      </c>
      <c r="C28" s="40" t="s">
        <v>34</v>
      </c>
      <c r="D28">
        <v>9759.68</v>
      </c>
      <c r="E28">
        <v>452.07</v>
      </c>
      <c r="F28">
        <v>6000</v>
      </c>
      <c r="G28" s="6">
        <v>0</v>
      </c>
      <c r="H28" s="6">
        <v>3</v>
      </c>
      <c r="I28" s="6">
        <v>0</v>
      </c>
      <c r="J28" s="6">
        <v>0</v>
      </c>
      <c r="K28" s="6">
        <v>7</v>
      </c>
      <c r="L28" s="6">
        <v>0</v>
      </c>
      <c r="M28" s="6">
        <v>0</v>
      </c>
      <c r="N28" s="6">
        <v>15</v>
      </c>
      <c r="O28" s="6">
        <v>0</v>
      </c>
      <c r="P28" s="6">
        <v>4</v>
      </c>
      <c r="Q28" s="6">
        <v>0</v>
      </c>
      <c r="R28" s="6">
        <v>4659.7299999999996</v>
      </c>
      <c r="S28" s="6">
        <v>0</v>
      </c>
      <c r="T28" s="6">
        <v>4659.7299999999996</v>
      </c>
      <c r="U28" s="6">
        <v>0</v>
      </c>
      <c r="V28" s="6">
        <v>0</v>
      </c>
      <c r="W28" s="6">
        <v>177.07</v>
      </c>
      <c r="X28" s="6">
        <v>0</v>
      </c>
      <c r="Y28" s="6">
        <v>452.07</v>
      </c>
      <c r="Z28" s="6">
        <v>0</v>
      </c>
      <c r="AA28" s="6">
        <v>0</v>
      </c>
      <c r="AB28">
        <v>13989.468999999999</v>
      </c>
    </row>
    <row r="29" spans="1:28" x14ac:dyDescent="0.2">
      <c r="A29" s="29" t="s">
        <v>149</v>
      </c>
      <c r="B29" s="40" t="s">
        <v>33</v>
      </c>
      <c r="C29" s="40" t="s">
        <v>36</v>
      </c>
      <c r="D29">
        <v>12718.44</v>
      </c>
      <c r="E29">
        <v>531.28</v>
      </c>
      <c r="F29">
        <v>8300</v>
      </c>
      <c r="G29" s="6">
        <v>0</v>
      </c>
      <c r="H29" s="6">
        <v>3</v>
      </c>
      <c r="I29" s="6">
        <v>0</v>
      </c>
      <c r="J29" s="6">
        <v>0</v>
      </c>
      <c r="K29" s="6">
        <v>7</v>
      </c>
      <c r="L29" s="6">
        <v>0</v>
      </c>
      <c r="M29" s="6">
        <v>12</v>
      </c>
      <c r="N29" s="6">
        <v>27</v>
      </c>
      <c r="O29" s="6">
        <v>0</v>
      </c>
      <c r="P29" s="6">
        <v>4</v>
      </c>
      <c r="Q29" s="6">
        <v>0</v>
      </c>
      <c r="R29" s="6">
        <v>6744.19</v>
      </c>
      <c r="S29" s="6">
        <v>0</v>
      </c>
      <c r="T29" s="6">
        <v>6744.19</v>
      </c>
      <c r="U29" s="6">
        <v>0</v>
      </c>
      <c r="V29" s="6">
        <v>0</v>
      </c>
      <c r="W29" s="6">
        <v>256.27999999999997</v>
      </c>
      <c r="X29" s="6">
        <v>0</v>
      </c>
      <c r="Y29" s="6">
        <v>531.28</v>
      </c>
      <c r="Z29" s="6">
        <v>0</v>
      </c>
      <c r="AA29" s="6">
        <v>0</v>
      </c>
      <c r="AB29">
        <v>19544.657599999999</v>
      </c>
    </row>
    <row r="30" spans="1:28" x14ac:dyDescent="0.2">
      <c r="A30" s="29" t="s">
        <v>150</v>
      </c>
      <c r="B30" s="40" t="s">
        <v>33</v>
      </c>
      <c r="C30" s="40" t="s">
        <v>38</v>
      </c>
      <c r="D30">
        <v>16578.080000000002</v>
      </c>
      <c r="E30">
        <v>652.67999999999995</v>
      </c>
      <c r="F30">
        <v>11150</v>
      </c>
      <c r="G30" s="6">
        <v>0</v>
      </c>
      <c r="H30" s="6">
        <v>3</v>
      </c>
      <c r="I30" s="6">
        <v>0</v>
      </c>
      <c r="J30" s="6">
        <v>24</v>
      </c>
      <c r="K30" s="6">
        <v>7</v>
      </c>
      <c r="L30" s="6">
        <v>0</v>
      </c>
      <c r="M30" s="6">
        <v>6</v>
      </c>
      <c r="N30" s="6">
        <v>39</v>
      </c>
      <c r="O30" s="6">
        <v>0</v>
      </c>
      <c r="P30" s="6">
        <v>4</v>
      </c>
      <c r="Q30" s="6">
        <v>0</v>
      </c>
      <c r="R30" s="6">
        <v>8058.61</v>
      </c>
      <c r="S30" s="6">
        <v>57.18</v>
      </c>
      <c r="T30" s="6">
        <v>8058.61</v>
      </c>
      <c r="U30" s="6">
        <v>0</v>
      </c>
      <c r="V30" s="6">
        <v>0</v>
      </c>
      <c r="W30" s="6">
        <v>306.23</v>
      </c>
      <c r="X30" s="6">
        <v>0</v>
      </c>
      <c r="Y30" s="6">
        <v>581.23</v>
      </c>
      <c r="Z30" s="6">
        <v>31.45</v>
      </c>
      <c r="AA30" s="6">
        <v>31.45</v>
      </c>
      <c r="AB30">
        <v>24386.277600000001</v>
      </c>
    </row>
    <row r="31" spans="1:28" x14ac:dyDescent="0.2">
      <c r="A31" s="29" t="s">
        <v>151</v>
      </c>
      <c r="B31" s="40" t="s">
        <v>33</v>
      </c>
      <c r="C31" s="40" t="s">
        <v>40</v>
      </c>
      <c r="D31">
        <v>20646.48</v>
      </c>
      <c r="E31">
        <v>666.92</v>
      </c>
      <c r="F31">
        <v>15100</v>
      </c>
      <c r="G31" s="6">
        <v>0</v>
      </c>
      <c r="H31" s="6">
        <v>4</v>
      </c>
      <c r="I31" s="6">
        <v>0</v>
      </c>
      <c r="J31" s="6">
        <v>0</v>
      </c>
      <c r="K31" s="6">
        <v>14</v>
      </c>
      <c r="L31" s="6">
        <v>0</v>
      </c>
      <c r="M31" s="6">
        <v>0</v>
      </c>
      <c r="N31" s="6">
        <v>51</v>
      </c>
      <c r="O31" s="6">
        <v>0</v>
      </c>
      <c r="P31" s="6">
        <v>4</v>
      </c>
      <c r="Q31" s="6">
        <v>0</v>
      </c>
      <c r="R31" s="6">
        <v>9655.69</v>
      </c>
      <c r="S31" s="6">
        <v>0</v>
      </c>
      <c r="T31" s="6">
        <v>9655.69</v>
      </c>
      <c r="U31" s="6">
        <v>0</v>
      </c>
      <c r="V31" s="6">
        <v>0</v>
      </c>
      <c r="W31" s="6">
        <v>366.92</v>
      </c>
      <c r="X31" s="6">
        <v>0</v>
      </c>
      <c r="Y31" s="6">
        <v>666.92</v>
      </c>
      <c r="Z31" s="6">
        <v>0</v>
      </c>
      <c r="AA31" s="6">
        <v>0</v>
      </c>
      <c r="AB31">
        <v>29519.861199999999</v>
      </c>
    </row>
    <row r="32" spans="1:28" x14ac:dyDescent="0.2">
      <c r="A32" s="29" t="s">
        <v>152</v>
      </c>
      <c r="B32" s="40" t="s">
        <v>42</v>
      </c>
      <c r="C32" s="40" t="s">
        <v>34</v>
      </c>
      <c r="D32">
        <v>10098.18</v>
      </c>
      <c r="E32">
        <v>492.77</v>
      </c>
      <c r="F32">
        <v>6000</v>
      </c>
      <c r="G32" s="6">
        <v>0</v>
      </c>
      <c r="H32" s="6">
        <v>3</v>
      </c>
      <c r="I32" s="6">
        <v>0</v>
      </c>
      <c r="J32" s="6">
        <v>0</v>
      </c>
      <c r="K32" s="6">
        <v>7</v>
      </c>
      <c r="L32" s="6">
        <v>0</v>
      </c>
      <c r="M32" s="6">
        <v>0</v>
      </c>
      <c r="N32" s="6">
        <v>15</v>
      </c>
      <c r="O32" s="6">
        <v>0</v>
      </c>
      <c r="P32" s="6">
        <v>4</v>
      </c>
      <c r="Q32" s="6">
        <v>0</v>
      </c>
      <c r="R32" s="6">
        <v>5730.8</v>
      </c>
      <c r="S32" s="6">
        <v>0</v>
      </c>
      <c r="T32" s="6">
        <v>5730.8</v>
      </c>
      <c r="U32" s="6">
        <v>0</v>
      </c>
      <c r="V32" s="6">
        <v>0</v>
      </c>
      <c r="W32" s="6">
        <v>217.77</v>
      </c>
      <c r="X32" s="6">
        <v>0</v>
      </c>
      <c r="Y32" s="6">
        <v>492.77</v>
      </c>
      <c r="Z32" s="6">
        <v>0</v>
      </c>
      <c r="AA32" s="6">
        <v>0</v>
      </c>
      <c r="AB32">
        <v>22890.506600000001</v>
      </c>
    </row>
    <row r="33" spans="1:28" x14ac:dyDescent="0.2">
      <c r="A33" s="29" t="s">
        <v>153</v>
      </c>
      <c r="B33" s="40" t="s">
        <v>42</v>
      </c>
      <c r="C33" s="40" t="s">
        <v>36</v>
      </c>
      <c r="D33">
        <v>14606.02</v>
      </c>
      <c r="E33">
        <v>674.08</v>
      </c>
      <c r="F33">
        <v>9000</v>
      </c>
      <c r="G33" s="6">
        <v>0</v>
      </c>
      <c r="H33" s="6">
        <v>3</v>
      </c>
      <c r="I33" s="6">
        <v>0</v>
      </c>
      <c r="J33" s="6">
        <v>24</v>
      </c>
      <c r="K33" s="6">
        <v>7</v>
      </c>
      <c r="L33" s="6">
        <v>0</v>
      </c>
      <c r="M33" s="6">
        <v>0</v>
      </c>
      <c r="N33" s="6">
        <v>27</v>
      </c>
      <c r="O33" s="6">
        <v>0</v>
      </c>
      <c r="P33" s="6">
        <v>4</v>
      </c>
      <c r="Q33" s="6">
        <v>0</v>
      </c>
      <c r="R33" s="6">
        <v>8983.14</v>
      </c>
      <c r="S33" s="6">
        <v>32.21</v>
      </c>
      <c r="T33" s="6">
        <v>8983.14</v>
      </c>
      <c r="U33" s="6">
        <v>0</v>
      </c>
      <c r="V33" s="6">
        <v>0</v>
      </c>
      <c r="W33" s="6">
        <v>341.36</v>
      </c>
      <c r="X33" s="6">
        <v>0</v>
      </c>
      <c r="Y33" s="6">
        <v>616.36</v>
      </c>
      <c r="Z33" s="6">
        <v>17.72</v>
      </c>
      <c r="AA33" s="6">
        <v>17.72</v>
      </c>
      <c r="AB33">
        <v>35520.857799999998</v>
      </c>
    </row>
    <row r="34" spans="1:28" x14ac:dyDescent="0.2">
      <c r="A34" s="29" t="s">
        <v>154</v>
      </c>
      <c r="B34" s="40" t="s">
        <v>42</v>
      </c>
      <c r="C34" s="40" t="s">
        <v>38</v>
      </c>
      <c r="D34">
        <v>19620.48</v>
      </c>
      <c r="E34">
        <v>747.96</v>
      </c>
      <c r="F34">
        <v>13400</v>
      </c>
      <c r="G34" s="6">
        <v>0</v>
      </c>
      <c r="H34" s="6">
        <v>4</v>
      </c>
      <c r="I34" s="6">
        <v>0</v>
      </c>
      <c r="J34" s="6">
        <v>0</v>
      </c>
      <c r="K34" s="6">
        <v>14</v>
      </c>
      <c r="L34" s="6">
        <v>0</v>
      </c>
      <c r="M34" s="6">
        <v>12</v>
      </c>
      <c r="N34" s="6">
        <v>39</v>
      </c>
      <c r="O34" s="6">
        <v>0</v>
      </c>
      <c r="P34" s="6">
        <v>4</v>
      </c>
      <c r="Q34" s="6">
        <v>0</v>
      </c>
      <c r="R34" s="6">
        <v>11788.39</v>
      </c>
      <c r="S34" s="6">
        <v>0</v>
      </c>
      <c r="T34" s="6">
        <v>11788.39</v>
      </c>
      <c r="U34" s="6">
        <v>0</v>
      </c>
      <c r="V34" s="6">
        <v>0</v>
      </c>
      <c r="W34" s="6">
        <v>447.96</v>
      </c>
      <c r="X34" s="6">
        <v>0</v>
      </c>
      <c r="Y34" s="6">
        <v>747.96</v>
      </c>
      <c r="Z34" s="6">
        <v>0</v>
      </c>
      <c r="AA34" s="6">
        <v>0</v>
      </c>
      <c r="AB34">
        <v>47291.482199999999</v>
      </c>
    </row>
    <row r="35" spans="1:28" x14ac:dyDescent="0.2">
      <c r="A35" s="29" t="s">
        <v>155</v>
      </c>
      <c r="B35" s="40" t="s">
        <v>42</v>
      </c>
      <c r="C35" s="40" t="s">
        <v>40</v>
      </c>
      <c r="D35">
        <v>24994.15</v>
      </c>
      <c r="E35">
        <v>1111.53</v>
      </c>
      <c r="F35">
        <v>15750</v>
      </c>
      <c r="G35" s="6">
        <v>0</v>
      </c>
      <c r="H35" s="6">
        <v>4</v>
      </c>
      <c r="I35" s="6">
        <v>0</v>
      </c>
      <c r="J35" s="6">
        <v>24</v>
      </c>
      <c r="K35" s="6">
        <v>14</v>
      </c>
      <c r="L35" s="6">
        <v>0</v>
      </c>
      <c r="M35" s="6">
        <v>0</v>
      </c>
      <c r="N35" s="6">
        <v>51</v>
      </c>
      <c r="O35" s="6">
        <v>0</v>
      </c>
      <c r="P35" s="6">
        <v>0</v>
      </c>
      <c r="Q35" s="6">
        <v>4</v>
      </c>
      <c r="R35" s="6">
        <v>13805.65</v>
      </c>
      <c r="S35" s="6">
        <v>139.84</v>
      </c>
      <c r="T35" s="6">
        <v>13805.65</v>
      </c>
      <c r="U35" s="6">
        <v>0</v>
      </c>
      <c r="V35" s="6">
        <v>0</v>
      </c>
      <c r="W35" s="6">
        <v>524.61</v>
      </c>
      <c r="X35" s="6">
        <v>0</v>
      </c>
      <c r="Y35" s="6">
        <v>824.61</v>
      </c>
      <c r="Z35" s="6">
        <v>76.91</v>
      </c>
      <c r="AA35" s="6">
        <v>246.91</v>
      </c>
      <c r="AB35">
        <v>57599.026100000003</v>
      </c>
    </row>
    <row r="36" spans="1:28" x14ac:dyDescent="0.2">
      <c r="A36" s="29" t="s">
        <v>156</v>
      </c>
      <c r="B36" s="40" t="s">
        <v>47</v>
      </c>
      <c r="C36" s="40" t="s">
        <v>34</v>
      </c>
      <c r="D36">
        <v>10814.78</v>
      </c>
      <c r="E36">
        <v>524.83000000000004</v>
      </c>
      <c r="F36">
        <v>6450</v>
      </c>
      <c r="G36" s="6">
        <v>0</v>
      </c>
      <c r="H36" s="6">
        <v>3</v>
      </c>
      <c r="I36" s="6">
        <v>0</v>
      </c>
      <c r="J36" s="6">
        <v>0</v>
      </c>
      <c r="K36" s="6">
        <v>7</v>
      </c>
      <c r="L36" s="6">
        <v>0</v>
      </c>
      <c r="M36" s="6">
        <v>18</v>
      </c>
      <c r="N36" s="6">
        <v>15</v>
      </c>
      <c r="O36" s="6">
        <v>0</v>
      </c>
      <c r="P36" s="6">
        <v>4</v>
      </c>
      <c r="Q36" s="6">
        <v>0</v>
      </c>
      <c r="R36" s="6">
        <v>6574.39</v>
      </c>
      <c r="S36" s="6">
        <v>0</v>
      </c>
      <c r="T36" s="6">
        <v>6574.39</v>
      </c>
      <c r="U36" s="6">
        <v>0</v>
      </c>
      <c r="V36" s="6">
        <v>0</v>
      </c>
      <c r="W36" s="6">
        <v>249.83</v>
      </c>
      <c r="X36" s="6">
        <v>0</v>
      </c>
      <c r="Y36" s="6">
        <v>524.83000000000004</v>
      </c>
      <c r="Z36" s="6">
        <v>0</v>
      </c>
      <c r="AA36" s="6">
        <v>0</v>
      </c>
      <c r="AB36">
        <v>28497.9018</v>
      </c>
    </row>
    <row r="37" spans="1:28" x14ac:dyDescent="0.2">
      <c r="A37" s="29" t="s">
        <v>157</v>
      </c>
      <c r="B37" s="40" t="s">
        <v>47</v>
      </c>
      <c r="C37" s="40" t="s">
        <v>36</v>
      </c>
      <c r="D37">
        <v>17202.87</v>
      </c>
      <c r="E37">
        <v>715.78</v>
      </c>
      <c r="F37">
        <v>11250</v>
      </c>
      <c r="G37" s="6">
        <v>0</v>
      </c>
      <c r="H37" s="6">
        <v>4</v>
      </c>
      <c r="I37" s="6">
        <v>0</v>
      </c>
      <c r="J37" s="6">
        <v>0</v>
      </c>
      <c r="K37" s="6">
        <v>14</v>
      </c>
      <c r="L37" s="6">
        <v>0</v>
      </c>
      <c r="M37" s="6">
        <v>6</v>
      </c>
      <c r="N37" s="6">
        <v>27</v>
      </c>
      <c r="O37" s="6">
        <v>0</v>
      </c>
      <c r="P37" s="6">
        <v>4</v>
      </c>
      <c r="Q37" s="6">
        <v>0</v>
      </c>
      <c r="R37" s="6">
        <v>10941.61</v>
      </c>
      <c r="S37" s="6">
        <v>0</v>
      </c>
      <c r="T37" s="6">
        <v>10941.61</v>
      </c>
      <c r="U37" s="6">
        <v>0</v>
      </c>
      <c r="V37" s="6">
        <v>0</v>
      </c>
      <c r="W37" s="6">
        <v>415.78</v>
      </c>
      <c r="X37" s="6">
        <v>0</v>
      </c>
      <c r="Y37" s="6">
        <v>715.78</v>
      </c>
      <c r="Z37" s="6">
        <v>0</v>
      </c>
      <c r="AA37" s="6">
        <v>0</v>
      </c>
      <c r="AB37">
        <v>47969.039299999997</v>
      </c>
    </row>
    <row r="38" spans="1:28" x14ac:dyDescent="0.2">
      <c r="A38" s="29" t="s">
        <v>158</v>
      </c>
      <c r="B38" s="40" t="s">
        <v>47</v>
      </c>
      <c r="C38" s="40" t="s">
        <v>38</v>
      </c>
      <c r="D38">
        <v>22940.76</v>
      </c>
      <c r="E38">
        <v>1105.1099999999999</v>
      </c>
      <c r="F38">
        <v>13750</v>
      </c>
      <c r="G38" s="6">
        <v>0</v>
      </c>
      <c r="H38" s="6">
        <v>4</v>
      </c>
      <c r="I38" s="6">
        <v>0</v>
      </c>
      <c r="J38" s="6">
        <v>24</v>
      </c>
      <c r="K38" s="6">
        <v>14</v>
      </c>
      <c r="L38" s="6">
        <v>0</v>
      </c>
      <c r="M38" s="6">
        <v>0</v>
      </c>
      <c r="N38" s="6">
        <v>39</v>
      </c>
      <c r="O38" s="6">
        <v>0</v>
      </c>
      <c r="P38" s="6">
        <v>0</v>
      </c>
      <c r="Q38" s="6">
        <v>4</v>
      </c>
      <c r="R38" s="6">
        <v>13829.64</v>
      </c>
      <c r="S38" s="6">
        <v>126.51</v>
      </c>
      <c r="T38" s="6">
        <v>13829.64</v>
      </c>
      <c r="U38" s="6">
        <v>0</v>
      </c>
      <c r="V38" s="6">
        <v>0</v>
      </c>
      <c r="W38" s="6">
        <v>525.53</v>
      </c>
      <c r="X38" s="6">
        <v>0</v>
      </c>
      <c r="Y38" s="6">
        <v>825.53</v>
      </c>
      <c r="Z38" s="6">
        <v>69.58</v>
      </c>
      <c r="AA38" s="6">
        <v>239.58</v>
      </c>
      <c r="AB38">
        <v>62193.290099999998</v>
      </c>
    </row>
    <row r="39" spans="1:28" x14ac:dyDescent="0.2">
      <c r="A39" s="39" t="s">
        <v>159</v>
      </c>
      <c r="B39" s="40" t="s">
        <v>47</v>
      </c>
      <c r="C39" s="40" t="s">
        <v>40</v>
      </c>
      <c r="D39">
        <v>27634.16</v>
      </c>
      <c r="E39">
        <v>1428.97</v>
      </c>
      <c r="F39">
        <v>15750</v>
      </c>
      <c r="G39" s="6">
        <v>0</v>
      </c>
      <c r="H39" s="6">
        <v>4</v>
      </c>
      <c r="I39" s="6">
        <v>0</v>
      </c>
      <c r="J39" s="6">
        <v>24</v>
      </c>
      <c r="K39" s="6">
        <v>14</v>
      </c>
      <c r="L39" s="6">
        <v>0</v>
      </c>
      <c r="M39" s="6">
        <v>0</v>
      </c>
      <c r="N39" s="6">
        <v>51</v>
      </c>
      <c r="O39" s="6">
        <v>0</v>
      </c>
      <c r="P39" s="6">
        <v>0</v>
      </c>
      <c r="Q39" s="6">
        <v>4</v>
      </c>
      <c r="R39" s="6">
        <v>16110.45</v>
      </c>
      <c r="S39" s="6">
        <v>557.76</v>
      </c>
      <c r="T39" s="6">
        <v>16110.45</v>
      </c>
      <c r="U39" s="6">
        <v>0</v>
      </c>
      <c r="V39" s="6">
        <v>0</v>
      </c>
      <c r="W39" s="6">
        <v>612.20000000000005</v>
      </c>
      <c r="X39" s="6">
        <v>0</v>
      </c>
      <c r="Y39" s="6">
        <v>912.2</v>
      </c>
      <c r="Z39" s="6">
        <v>306.77</v>
      </c>
      <c r="AA39" s="6">
        <v>476.77</v>
      </c>
      <c r="AB39">
        <v>80064.644499999995</v>
      </c>
    </row>
    <row r="40" spans="1:28" s="36" customFormat="1" x14ac:dyDescent="0.2">
      <c r="A40" s="35" t="s">
        <v>160</v>
      </c>
      <c r="B40" s="42"/>
      <c r="C40" s="42"/>
      <c r="D40" s="37">
        <f t="array" ref="D40">SUM((D28:D39-D$3:D$14)/D$3:D$14)/12</f>
        <v>-0.38123871390129122</v>
      </c>
      <c r="E40" s="37">
        <f t="array" ref="E40">SUM((E28:E39-E$3:E$14)/E$3:E$14)/12</f>
        <v>-0.68754374518121653</v>
      </c>
      <c r="F40" s="37">
        <f t="array" ref="F40">SUM((F28:F39-F$3:F$14)/F$3:F$14)/12</f>
        <v>0.42129456563632489</v>
      </c>
      <c r="G40" s="38">
        <f t="array" ref="G40">-SUM(IF(G28:G39&lt;G$3:G$14,1,0))/12+SUM(IF(G28:G39&gt;G$3:G$14,1,0))/12</f>
        <v>0</v>
      </c>
      <c r="H40" s="38">
        <f t="array" ref="H40">-SUM(IF(H28:H39&lt;H$3:H$14,1,0))/12+SUM(IF(H28:H39&gt;H$3:H$14,1,0))/12</f>
        <v>0.25</v>
      </c>
      <c r="I40" s="38">
        <f t="array" ref="I40">-SUM(IF(I28:I39&lt;I$3:I$14,1,0))/12+SUM(IF(I28:I39&gt;I$3:I$14,1,0))/12</f>
        <v>0</v>
      </c>
      <c r="J40" s="38">
        <f t="array" ref="J40">-SUM(IF(J28:J39&lt;J$3:J$14,1,0))/12+SUM(IF(J28:J39&gt;J$3:J$14,1,0))/12</f>
        <v>-0.58333333333333337</v>
      </c>
      <c r="K40" s="38">
        <f t="array" ref="K40">-SUM(IF(K28:K39&lt;K$3:K$14,1,0))/12+SUM(IF(K28:K39&gt;K$3:K$14,1,0))/12</f>
        <v>1</v>
      </c>
      <c r="L40" s="38">
        <f t="array" ref="L40">-SUM(IF(L28:L39&lt;L$3:L$14,1,0))/12+SUM(IF(L28:L39&gt;L$3:L$14,1,0))/12</f>
        <v>-1</v>
      </c>
      <c r="M40" s="38">
        <f t="array" ref="M40">-SUM(IF(M28:M39&lt;M$3:M$14,1,0))/12+SUM(IF(M28:M39&gt;M$3:M$14,1,0))/12</f>
        <v>0.41666666666666669</v>
      </c>
      <c r="N40" s="38">
        <f t="array" ref="N40">-SUM(IF(N28:N39&lt;N$3:N$14,1,0))/12+SUM(IF(N28:N39&gt;N$3:N$14,1,0))/12</f>
        <v>0</v>
      </c>
      <c r="O40" s="38">
        <f t="array" ref="O40">-SUM(IF(O28:O39&lt;O$3:O$14,1,0))/12+SUM(IF(O28:O39&gt;O$3:O$14,1,0))/12</f>
        <v>0</v>
      </c>
      <c r="P40" s="38">
        <f t="array" ref="P40">-SUM(IF(P28:P39&lt;P$3:P$14,1,0))/12+SUM(IF(P28:P39&gt;P$3:P$14,1,0))/12</f>
        <v>0.75</v>
      </c>
      <c r="Q40" s="38">
        <f t="array" ref="Q40">-SUM(IF(Q28:Q39&lt;Q$3:Q$14,1,0))/12+SUM(IF(Q28:Q39&gt;Q$3:Q$14,1,0))/12</f>
        <v>-0.75</v>
      </c>
      <c r="R40" s="37">
        <f t="array" ref="R40">SUM((R28:R39-R$3:R$14)/R$3:R$14)/12</f>
        <v>1.4882137445797943</v>
      </c>
      <c r="S40" s="37">
        <f t="array" ref="S40">SUM((S28:S39-S$3:S$14)/S$3:S$14)/12</f>
        <v>-0.97850322019925684</v>
      </c>
      <c r="T40" s="37">
        <f t="array" ref="T40">SUM((T28:T39-T$3:T$14)/T$3:T$14)/12</f>
        <v>1.4882137445797943</v>
      </c>
      <c r="U40" s="37">
        <v>0</v>
      </c>
      <c r="V40" s="37">
        <v>0</v>
      </c>
      <c r="W40" s="37">
        <f t="array" ref="W40">SUM((W28:W39-W$3:W$14)/W$3:W$14)/12</f>
        <v>-0.52723799875302135</v>
      </c>
      <c r="X40" s="37">
        <v>0</v>
      </c>
      <c r="Y40" s="37">
        <f t="array" ref="Y40">SUM((Y28:Y39-Y$3:Y$14)/Y$3:Y$14)/12</f>
        <v>-0.37589060121950396</v>
      </c>
      <c r="Z40" s="37">
        <f t="array" ref="Z40">SUM((Z28:Z39-Z$3:Z$14)/Z$3:Z$14)/12</f>
        <v>-0.97850278171740213</v>
      </c>
      <c r="AA40" s="37">
        <f t="array" ref="AA40">SUM((AA28:AA39-AA$3:AA$14)/AA$3:AA$14)/12</f>
        <v>-0.96166677413152135</v>
      </c>
      <c r="AB40" s="37">
        <f t="array" ref="AB40">SUM((AB28:AB39-AB$3:AB$14)/AB$3:AB$14)/12</f>
        <v>-0.30126698930453977</v>
      </c>
    </row>
    <row r="41" spans="1:28" x14ac:dyDescent="0.2">
      <c r="A41" s="33" t="s">
        <v>161</v>
      </c>
      <c r="B41" s="40" t="s">
        <v>33</v>
      </c>
      <c r="C41" s="40" t="s">
        <v>34</v>
      </c>
      <c r="D41">
        <v>9759.68</v>
      </c>
      <c r="E41">
        <v>452.07</v>
      </c>
      <c r="F41">
        <v>6000</v>
      </c>
      <c r="G41" s="6">
        <v>0</v>
      </c>
      <c r="H41" s="6">
        <v>3</v>
      </c>
      <c r="I41" s="6">
        <v>0</v>
      </c>
      <c r="J41" s="6">
        <v>0</v>
      </c>
      <c r="K41" s="6">
        <v>7</v>
      </c>
      <c r="L41" s="6">
        <v>0</v>
      </c>
      <c r="M41" s="6">
        <v>0</v>
      </c>
      <c r="N41" s="6">
        <v>15</v>
      </c>
      <c r="O41" s="6">
        <v>0</v>
      </c>
      <c r="P41" s="6">
        <v>4</v>
      </c>
      <c r="Q41" s="6">
        <v>0</v>
      </c>
      <c r="R41" s="6">
        <v>4659.7299999999996</v>
      </c>
      <c r="S41" s="6">
        <v>0</v>
      </c>
      <c r="T41" s="6">
        <v>4659.7299999999996</v>
      </c>
      <c r="U41" s="6">
        <v>0</v>
      </c>
      <c r="V41" s="6">
        <v>0</v>
      </c>
      <c r="W41" s="6">
        <v>177.07</v>
      </c>
      <c r="X41" s="6">
        <v>0</v>
      </c>
      <c r="Y41" s="6">
        <v>452.07</v>
      </c>
      <c r="Z41" s="6">
        <v>0</v>
      </c>
      <c r="AA41" s="6">
        <v>0</v>
      </c>
      <c r="AB41">
        <v>13989.4689</v>
      </c>
    </row>
    <row r="42" spans="1:28" x14ac:dyDescent="0.2">
      <c r="A42" s="33" t="s">
        <v>162</v>
      </c>
      <c r="B42" s="40" t="s">
        <v>33</v>
      </c>
      <c r="C42" s="40" t="s">
        <v>36</v>
      </c>
      <c r="D42">
        <v>12718.44</v>
      </c>
      <c r="E42">
        <v>531.28</v>
      </c>
      <c r="F42">
        <v>8300</v>
      </c>
      <c r="G42" s="6">
        <v>0</v>
      </c>
      <c r="H42" s="6">
        <v>3</v>
      </c>
      <c r="I42" s="6">
        <v>0</v>
      </c>
      <c r="J42" s="6">
        <v>0</v>
      </c>
      <c r="K42" s="6">
        <v>7</v>
      </c>
      <c r="L42" s="6">
        <v>0</v>
      </c>
      <c r="M42" s="6">
        <v>12</v>
      </c>
      <c r="N42" s="6">
        <v>27</v>
      </c>
      <c r="O42" s="6">
        <v>0</v>
      </c>
      <c r="P42" s="6">
        <v>4</v>
      </c>
      <c r="Q42" s="6">
        <v>0</v>
      </c>
      <c r="R42" s="6">
        <v>6744.19</v>
      </c>
      <c r="S42" s="6">
        <v>0</v>
      </c>
      <c r="T42" s="6">
        <v>6744.19</v>
      </c>
      <c r="U42" s="6">
        <v>0</v>
      </c>
      <c r="V42" s="6">
        <v>0</v>
      </c>
      <c r="W42" s="6">
        <v>256.27999999999997</v>
      </c>
      <c r="X42" s="6">
        <v>0</v>
      </c>
      <c r="Y42" s="6">
        <v>531.28</v>
      </c>
      <c r="Z42" s="6">
        <v>0</v>
      </c>
      <c r="AA42" s="6">
        <v>0</v>
      </c>
      <c r="AB42">
        <v>19544.6577</v>
      </c>
    </row>
    <row r="43" spans="1:28" x14ac:dyDescent="0.2">
      <c r="A43" s="33" t="s">
        <v>163</v>
      </c>
      <c r="B43" s="40" t="s">
        <v>33</v>
      </c>
      <c r="C43" s="40" t="s">
        <v>38</v>
      </c>
      <c r="D43">
        <v>16943.89</v>
      </c>
      <c r="E43">
        <v>696.67</v>
      </c>
      <c r="F43">
        <v>11150</v>
      </c>
      <c r="G43" s="6">
        <v>0</v>
      </c>
      <c r="H43" s="6">
        <v>3</v>
      </c>
      <c r="I43" s="6">
        <v>0</v>
      </c>
      <c r="J43" s="6">
        <v>24</v>
      </c>
      <c r="K43" s="6">
        <v>7</v>
      </c>
      <c r="L43" s="6">
        <v>0</v>
      </c>
      <c r="M43" s="6">
        <v>6</v>
      </c>
      <c r="N43" s="6">
        <v>39</v>
      </c>
      <c r="O43" s="6">
        <v>0</v>
      </c>
      <c r="P43" s="6">
        <v>4</v>
      </c>
      <c r="Q43" s="6">
        <v>0</v>
      </c>
      <c r="R43" s="6">
        <v>8054.62</v>
      </c>
      <c r="S43" s="6">
        <v>58.6</v>
      </c>
      <c r="T43" s="6">
        <v>8054.62</v>
      </c>
      <c r="U43" s="6">
        <v>0</v>
      </c>
      <c r="V43" s="6">
        <v>0</v>
      </c>
      <c r="W43" s="6">
        <v>306.08</v>
      </c>
      <c r="X43" s="6">
        <v>0</v>
      </c>
      <c r="Y43" s="6">
        <v>581.08000000000004</v>
      </c>
      <c r="Z43" s="6">
        <v>75.59</v>
      </c>
      <c r="AA43" s="6">
        <v>75.59</v>
      </c>
      <c r="AB43">
        <v>24404.814299999998</v>
      </c>
    </row>
    <row r="44" spans="1:28" x14ac:dyDescent="0.2">
      <c r="A44" s="33" t="s">
        <v>164</v>
      </c>
      <c r="B44" s="40" t="s">
        <v>33</v>
      </c>
      <c r="C44" s="40" t="s">
        <v>40</v>
      </c>
      <c r="D44">
        <v>20646.48</v>
      </c>
      <c r="E44">
        <v>666.92</v>
      </c>
      <c r="F44">
        <v>15100</v>
      </c>
      <c r="G44" s="6">
        <v>0</v>
      </c>
      <c r="H44" s="6">
        <v>4</v>
      </c>
      <c r="I44" s="6">
        <v>0</v>
      </c>
      <c r="J44" s="6">
        <v>0</v>
      </c>
      <c r="K44" s="6">
        <v>14</v>
      </c>
      <c r="L44" s="6">
        <v>0</v>
      </c>
      <c r="M44" s="6">
        <v>0</v>
      </c>
      <c r="N44" s="6">
        <v>51</v>
      </c>
      <c r="O44" s="6">
        <v>0</v>
      </c>
      <c r="P44" s="6">
        <v>4</v>
      </c>
      <c r="Q44" s="6">
        <v>0</v>
      </c>
      <c r="R44" s="6">
        <v>9655.69</v>
      </c>
      <c r="S44" s="6">
        <v>0</v>
      </c>
      <c r="T44" s="6">
        <v>9655.69</v>
      </c>
      <c r="U44" s="6">
        <v>0</v>
      </c>
      <c r="V44" s="6">
        <v>0</v>
      </c>
      <c r="W44" s="6">
        <v>366.92</v>
      </c>
      <c r="X44" s="6">
        <v>0</v>
      </c>
      <c r="Y44" s="6">
        <v>666.92</v>
      </c>
      <c r="Z44" s="6">
        <v>0</v>
      </c>
      <c r="AA44" s="6">
        <v>0</v>
      </c>
      <c r="AB44">
        <v>29519.860799999999</v>
      </c>
    </row>
    <row r="45" spans="1:28" x14ac:dyDescent="0.2">
      <c r="A45" s="33" t="s">
        <v>165</v>
      </c>
      <c r="B45" s="40" t="s">
        <v>42</v>
      </c>
      <c r="C45" s="40" t="s">
        <v>34</v>
      </c>
      <c r="D45">
        <v>10098.18</v>
      </c>
      <c r="E45">
        <v>492.77</v>
      </c>
      <c r="F45">
        <v>6000</v>
      </c>
      <c r="G45" s="6">
        <v>0</v>
      </c>
      <c r="H45" s="6">
        <v>3</v>
      </c>
      <c r="I45" s="6">
        <v>0</v>
      </c>
      <c r="J45" s="6">
        <v>0</v>
      </c>
      <c r="K45" s="6">
        <v>7</v>
      </c>
      <c r="L45" s="6">
        <v>0</v>
      </c>
      <c r="M45" s="6">
        <v>0</v>
      </c>
      <c r="N45" s="6">
        <v>15</v>
      </c>
      <c r="O45" s="6">
        <v>0</v>
      </c>
      <c r="P45" s="6">
        <v>4</v>
      </c>
      <c r="Q45" s="6">
        <v>0</v>
      </c>
      <c r="R45" s="6">
        <v>5730.8</v>
      </c>
      <c r="S45" s="6">
        <v>0</v>
      </c>
      <c r="T45" s="6">
        <v>5730.8</v>
      </c>
      <c r="U45" s="6">
        <v>0</v>
      </c>
      <c r="V45" s="6">
        <v>0</v>
      </c>
      <c r="W45" s="6">
        <v>217.77</v>
      </c>
      <c r="X45" s="6">
        <v>0</v>
      </c>
      <c r="Y45" s="6">
        <v>492.77</v>
      </c>
      <c r="Z45" s="6">
        <v>0</v>
      </c>
      <c r="AA45" s="6">
        <v>0</v>
      </c>
      <c r="AB45">
        <v>22890.506600000001</v>
      </c>
    </row>
    <row r="46" spans="1:28" x14ac:dyDescent="0.2">
      <c r="A46" s="33" t="s">
        <v>166</v>
      </c>
      <c r="B46" s="40" t="s">
        <v>42</v>
      </c>
      <c r="C46" s="40" t="s">
        <v>36</v>
      </c>
      <c r="D46">
        <v>14804.26</v>
      </c>
      <c r="E46">
        <v>697.91</v>
      </c>
      <c r="F46">
        <v>9000</v>
      </c>
      <c r="G46" s="6">
        <v>0</v>
      </c>
      <c r="H46" s="6">
        <v>3</v>
      </c>
      <c r="I46" s="6">
        <v>0</v>
      </c>
      <c r="J46" s="6">
        <v>24</v>
      </c>
      <c r="K46" s="6">
        <v>7</v>
      </c>
      <c r="L46" s="6">
        <v>0</v>
      </c>
      <c r="M46" s="6">
        <v>0</v>
      </c>
      <c r="N46" s="6">
        <v>27</v>
      </c>
      <c r="O46" s="6">
        <v>0</v>
      </c>
      <c r="P46" s="6">
        <v>4</v>
      </c>
      <c r="Q46" s="6">
        <v>0</v>
      </c>
      <c r="R46" s="6">
        <v>8983.14</v>
      </c>
      <c r="S46" s="6">
        <v>32.21</v>
      </c>
      <c r="T46" s="6">
        <v>8983.14</v>
      </c>
      <c r="U46" s="6">
        <v>0</v>
      </c>
      <c r="V46" s="6">
        <v>0</v>
      </c>
      <c r="W46" s="6">
        <v>341.36</v>
      </c>
      <c r="X46" s="6">
        <v>0</v>
      </c>
      <c r="Y46" s="6">
        <v>616.36</v>
      </c>
      <c r="Z46" s="6">
        <v>41.55</v>
      </c>
      <c r="AA46" s="6">
        <v>41.55</v>
      </c>
      <c r="AB46">
        <v>35520.857799999998</v>
      </c>
    </row>
    <row r="47" spans="1:28" x14ac:dyDescent="0.2">
      <c r="A47" s="33" t="s">
        <v>167</v>
      </c>
      <c r="B47" s="40" t="s">
        <v>42</v>
      </c>
      <c r="C47" s="40" t="s">
        <v>38</v>
      </c>
      <c r="D47">
        <v>19620.48</v>
      </c>
      <c r="E47">
        <v>747.96</v>
      </c>
      <c r="F47">
        <v>13400</v>
      </c>
      <c r="G47" s="6">
        <v>0</v>
      </c>
      <c r="H47" s="6">
        <v>4</v>
      </c>
      <c r="I47" s="6">
        <v>0</v>
      </c>
      <c r="J47" s="6">
        <v>0</v>
      </c>
      <c r="K47" s="6">
        <v>14</v>
      </c>
      <c r="L47" s="6">
        <v>0</v>
      </c>
      <c r="M47" s="6">
        <v>12</v>
      </c>
      <c r="N47" s="6">
        <v>39</v>
      </c>
      <c r="O47" s="6">
        <v>0</v>
      </c>
      <c r="P47" s="6">
        <v>4</v>
      </c>
      <c r="Q47" s="6">
        <v>0</v>
      </c>
      <c r="R47" s="6">
        <v>11788.39</v>
      </c>
      <c r="S47" s="6">
        <v>0</v>
      </c>
      <c r="T47" s="6">
        <v>11788.39</v>
      </c>
      <c r="U47" s="6">
        <v>0</v>
      </c>
      <c r="V47" s="6">
        <v>0</v>
      </c>
      <c r="W47" s="6">
        <v>447.96</v>
      </c>
      <c r="X47" s="6">
        <v>0</v>
      </c>
      <c r="Y47" s="6">
        <v>747.96</v>
      </c>
      <c r="Z47" s="6">
        <v>0</v>
      </c>
      <c r="AA47" s="6">
        <v>0</v>
      </c>
      <c r="AB47">
        <v>47291.482199999999</v>
      </c>
    </row>
    <row r="48" spans="1:28" x14ac:dyDescent="0.2">
      <c r="A48" s="33" t="s">
        <v>168</v>
      </c>
      <c r="B48" s="40" t="s">
        <v>42</v>
      </c>
      <c r="C48" s="40" t="s">
        <v>40</v>
      </c>
      <c r="D48">
        <v>24008.81</v>
      </c>
      <c r="E48">
        <v>950.97</v>
      </c>
      <c r="F48">
        <v>16100</v>
      </c>
      <c r="G48" s="6">
        <v>0</v>
      </c>
      <c r="H48" s="6">
        <v>4</v>
      </c>
      <c r="I48" s="6">
        <v>0</v>
      </c>
      <c r="J48" s="6">
        <v>24</v>
      </c>
      <c r="K48" s="6">
        <v>14</v>
      </c>
      <c r="L48" s="6">
        <v>0</v>
      </c>
      <c r="M48" s="6">
        <v>0</v>
      </c>
      <c r="N48" s="6">
        <v>51</v>
      </c>
      <c r="O48" s="6">
        <v>0</v>
      </c>
      <c r="P48" s="6">
        <v>4</v>
      </c>
      <c r="Q48" s="6">
        <v>0</v>
      </c>
      <c r="R48" s="6">
        <v>14331.08</v>
      </c>
      <c r="S48" s="6">
        <v>51.46</v>
      </c>
      <c r="T48" s="6">
        <v>14331.08</v>
      </c>
      <c r="U48" s="6">
        <v>0</v>
      </c>
      <c r="V48" s="6">
        <v>0</v>
      </c>
      <c r="W48" s="6">
        <v>544.58000000000004</v>
      </c>
      <c r="X48" s="6">
        <v>0</v>
      </c>
      <c r="Y48" s="6">
        <v>844.58</v>
      </c>
      <c r="Z48" s="6">
        <v>66.38</v>
      </c>
      <c r="AA48" s="6">
        <v>66.38</v>
      </c>
      <c r="AB48">
        <v>57717.449200000003</v>
      </c>
    </row>
    <row r="49" spans="1:28" x14ac:dyDescent="0.2">
      <c r="A49" s="33" t="s">
        <v>169</v>
      </c>
      <c r="B49" s="40" t="s">
        <v>47</v>
      </c>
      <c r="C49" s="40" t="s">
        <v>34</v>
      </c>
      <c r="D49">
        <v>10814.78</v>
      </c>
      <c r="E49">
        <v>524.83000000000004</v>
      </c>
      <c r="F49">
        <v>6450</v>
      </c>
      <c r="G49" s="6">
        <v>0</v>
      </c>
      <c r="H49" s="6">
        <v>3</v>
      </c>
      <c r="I49" s="6">
        <v>0</v>
      </c>
      <c r="J49" s="6">
        <v>0</v>
      </c>
      <c r="K49" s="6">
        <v>7</v>
      </c>
      <c r="L49" s="6">
        <v>0</v>
      </c>
      <c r="M49" s="6">
        <v>18</v>
      </c>
      <c r="N49" s="6">
        <v>15</v>
      </c>
      <c r="O49" s="6">
        <v>0</v>
      </c>
      <c r="P49" s="6">
        <v>4</v>
      </c>
      <c r="Q49" s="6">
        <v>0</v>
      </c>
      <c r="R49" s="6">
        <v>6574.39</v>
      </c>
      <c r="S49" s="6">
        <v>0</v>
      </c>
      <c r="T49" s="6">
        <v>6574.39</v>
      </c>
      <c r="U49" s="6">
        <v>0</v>
      </c>
      <c r="V49" s="6">
        <v>0</v>
      </c>
      <c r="W49" s="6">
        <v>249.83</v>
      </c>
      <c r="X49" s="6">
        <v>0</v>
      </c>
      <c r="Y49" s="6">
        <v>524.83000000000004</v>
      </c>
      <c r="Z49" s="6">
        <v>0</v>
      </c>
      <c r="AA49" s="6">
        <v>0</v>
      </c>
      <c r="AB49">
        <v>28497.9018</v>
      </c>
    </row>
    <row r="50" spans="1:28" x14ac:dyDescent="0.2">
      <c r="A50" s="33" t="s">
        <v>170</v>
      </c>
      <c r="B50" s="40" t="s">
        <v>47</v>
      </c>
      <c r="C50" s="40" t="s">
        <v>36</v>
      </c>
      <c r="D50">
        <v>17202.87</v>
      </c>
      <c r="E50">
        <v>715.78</v>
      </c>
      <c r="F50">
        <v>11250</v>
      </c>
      <c r="G50" s="6">
        <v>0</v>
      </c>
      <c r="H50" s="6">
        <v>4</v>
      </c>
      <c r="I50" s="6">
        <v>0</v>
      </c>
      <c r="J50" s="6">
        <v>0</v>
      </c>
      <c r="K50" s="6">
        <v>14</v>
      </c>
      <c r="L50" s="6">
        <v>0</v>
      </c>
      <c r="M50" s="6">
        <v>6</v>
      </c>
      <c r="N50" s="6">
        <v>27</v>
      </c>
      <c r="O50" s="6">
        <v>0</v>
      </c>
      <c r="P50" s="6">
        <v>4</v>
      </c>
      <c r="Q50" s="6">
        <v>0</v>
      </c>
      <c r="R50" s="6">
        <v>10941.61</v>
      </c>
      <c r="S50" s="6">
        <v>0</v>
      </c>
      <c r="T50" s="6">
        <v>10941.61</v>
      </c>
      <c r="U50" s="6">
        <v>0</v>
      </c>
      <c r="V50" s="6">
        <v>0</v>
      </c>
      <c r="W50" s="6">
        <v>415.78</v>
      </c>
      <c r="X50" s="6">
        <v>0</v>
      </c>
      <c r="Y50" s="6">
        <v>715.78</v>
      </c>
      <c r="Z50" s="6">
        <v>0</v>
      </c>
      <c r="AA50" s="6">
        <v>0</v>
      </c>
      <c r="AB50">
        <v>47969.039299999997</v>
      </c>
    </row>
    <row r="51" spans="1:28" x14ac:dyDescent="0.2">
      <c r="A51" s="33" t="s">
        <v>171</v>
      </c>
      <c r="B51" s="40" t="s">
        <v>47</v>
      </c>
      <c r="C51" s="40" t="s">
        <v>38</v>
      </c>
      <c r="D51">
        <v>23291.87</v>
      </c>
      <c r="E51">
        <v>1105.24</v>
      </c>
      <c r="F51">
        <v>14100</v>
      </c>
      <c r="G51" s="6">
        <v>0</v>
      </c>
      <c r="H51" s="6">
        <v>4</v>
      </c>
      <c r="I51" s="6">
        <v>0</v>
      </c>
      <c r="J51" s="6">
        <v>24</v>
      </c>
      <c r="K51" s="6">
        <v>14</v>
      </c>
      <c r="L51" s="6">
        <v>0</v>
      </c>
      <c r="M51" s="6">
        <v>0</v>
      </c>
      <c r="N51" s="6">
        <v>39</v>
      </c>
      <c r="O51" s="6">
        <v>0</v>
      </c>
      <c r="P51" s="6">
        <v>4</v>
      </c>
      <c r="Q51" s="6">
        <v>0</v>
      </c>
      <c r="R51" s="6">
        <v>14346.6</v>
      </c>
      <c r="S51" s="6">
        <v>38.82</v>
      </c>
      <c r="T51" s="6">
        <v>14346.6</v>
      </c>
      <c r="U51" s="6">
        <v>0</v>
      </c>
      <c r="V51" s="6">
        <v>0</v>
      </c>
      <c r="W51" s="6">
        <v>545.16999999999996</v>
      </c>
      <c r="X51" s="6">
        <v>0</v>
      </c>
      <c r="Y51" s="6">
        <v>845.17</v>
      </c>
      <c r="Z51" s="6">
        <v>50.07</v>
      </c>
      <c r="AA51" s="6">
        <v>220.07</v>
      </c>
      <c r="AB51">
        <v>62492.214399999997</v>
      </c>
    </row>
    <row r="52" spans="1:28" x14ac:dyDescent="0.2">
      <c r="A52" s="34" t="s">
        <v>172</v>
      </c>
      <c r="B52" s="40" t="s">
        <v>47</v>
      </c>
      <c r="C52" s="40" t="s">
        <v>40</v>
      </c>
      <c r="D52">
        <v>27783.11</v>
      </c>
      <c r="E52">
        <v>1008</v>
      </c>
      <c r="F52">
        <v>19400</v>
      </c>
      <c r="G52" s="6">
        <v>0</v>
      </c>
      <c r="H52" s="6">
        <v>5</v>
      </c>
      <c r="I52" s="6">
        <v>0</v>
      </c>
      <c r="J52" s="6">
        <v>0</v>
      </c>
      <c r="K52" s="6">
        <v>21</v>
      </c>
      <c r="L52" s="6">
        <v>0</v>
      </c>
      <c r="M52" s="6">
        <v>48</v>
      </c>
      <c r="N52" s="6">
        <v>51</v>
      </c>
      <c r="O52" s="6">
        <v>0</v>
      </c>
      <c r="P52" s="6">
        <v>4</v>
      </c>
      <c r="Q52" s="6">
        <v>0</v>
      </c>
      <c r="R52" s="6">
        <v>17973.599999999999</v>
      </c>
      <c r="S52" s="6">
        <v>0</v>
      </c>
      <c r="T52" s="6">
        <v>17973.599999999999</v>
      </c>
      <c r="U52" s="6">
        <v>0</v>
      </c>
      <c r="V52" s="6">
        <v>0</v>
      </c>
      <c r="W52" s="6">
        <v>683</v>
      </c>
      <c r="X52" s="6">
        <v>0</v>
      </c>
      <c r="Y52" s="6">
        <v>1008</v>
      </c>
      <c r="Z52" s="6">
        <v>0</v>
      </c>
      <c r="AA52" s="6">
        <v>0</v>
      </c>
      <c r="AB52">
        <v>78717.823499999999</v>
      </c>
    </row>
    <row r="53" spans="1:28" s="36" customFormat="1" x14ac:dyDescent="0.2">
      <c r="A53" s="35" t="s">
        <v>173</v>
      </c>
      <c r="B53" s="42"/>
      <c r="C53" s="42"/>
      <c r="D53" s="37">
        <f t="array" ref="D53">SUM((D41:D52-D$3:D$14)/D$3:D$14)/12</f>
        <v>-0.38043578137706996</v>
      </c>
      <c r="E53" s="37">
        <f t="array" ref="E53">SUM((E41:E52-E$3:E$14)/E$3:E$14)/12</f>
        <v>-0.69784045715313126</v>
      </c>
      <c r="F53" s="37">
        <f t="array" ref="F53">SUM((F41:F52-F$3:F$14)/F$3:F$14)/12</f>
        <v>0.45435213894813548</v>
      </c>
      <c r="G53" s="38">
        <f t="array" ref="G53">-SUM(IF(G41:G52&lt;G$3:G$14,1,0))/12+SUM(IF(G41:G52&gt;G$3:G$14,1,0))/12</f>
        <v>0</v>
      </c>
      <c r="H53" s="38">
        <f t="array" ref="H53">-SUM(IF(H41:H52&lt;H$3:H$14,1,0))/12+SUM(IF(H41:H52&gt;H$3:H$14,1,0))/12</f>
        <v>0.33333333333333331</v>
      </c>
      <c r="I53" s="38">
        <f t="array" ref="I53">-SUM(IF(I41:I52&lt;I$3:I$14,1,0))/12+SUM(IF(I41:I52&gt;I$3:I$14,1,0))/12</f>
        <v>0</v>
      </c>
      <c r="J53" s="38">
        <f t="array" ref="J53">-SUM(IF(J41:J52&lt;J$3:J$14,1,0))/12+SUM(IF(J41:J52&gt;J$3:J$14,1,0))/12</f>
        <v>-0.66666666666666663</v>
      </c>
      <c r="K53" s="38">
        <f t="array" ref="K53">-SUM(IF(K41:K52&lt;K$3:K$14,1,0))/12+SUM(IF(K41:K52&gt;K$3:K$14,1,0))/12</f>
        <v>1</v>
      </c>
      <c r="L53" s="38">
        <f t="array" ref="L53">-SUM(IF(L41:L52&lt;L$3:L$14,1,0))/12+SUM(IF(L41:L52&gt;L$3:L$14,1,0))/12</f>
        <v>-1</v>
      </c>
      <c r="M53" s="38">
        <f t="array" ref="M53">-SUM(IF(M41:M52&lt;M$3:M$14,1,0))/12+SUM(IF(M41:M52&gt;M$3:M$14,1,0))/12</f>
        <v>0.5</v>
      </c>
      <c r="N53" s="38">
        <f t="array" ref="N53">-SUM(IF(N41:N52&lt;N$3:N$14,1,0))/12+SUM(IF(N41:N52&gt;N$3:N$14,1,0))/12</f>
        <v>0</v>
      </c>
      <c r="O53" s="38">
        <f t="array" ref="O53">-SUM(IF(O41:O52&lt;O$3:O$14,1,0))/12+SUM(IF(O41:O52&gt;O$3:O$14,1,0))/12</f>
        <v>0</v>
      </c>
      <c r="P53" s="38">
        <f t="array" ref="P53">-SUM(IF(P41:P52&lt;P$3:P$14,1,0))/12+SUM(IF(P41:P52&gt;P$3:P$14,1,0))/12</f>
        <v>1</v>
      </c>
      <c r="Q53" s="38">
        <f t="array" ref="Q53">-SUM(IF(Q41:Q52&lt;Q$3:Q$14,1,0))/12+SUM(IF(Q41:Q52&gt;Q$3:Q$14,1,0))/12</f>
        <v>-1</v>
      </c>
      <c r="R53" s="37">
        <f t="array" ref="R53">SUM((R41:R52-R$3:R$14)/R$3:R$14)/12</f>
        <v>1.5429476905803001</v>
      </c>
      <c r="S53" s="37">
        <f t="array" ref="S53">SUM((S41:S52-S$3:S$14)/S$3:S$14)/12</f>
        <v>-0.99275612887688514</v>
      </c>
      <c r="T53" s="37">
        <f t="array" ref="T53">SUM((T41:T52-T$3:T$14)/T$3:T$14)/12</f>
        <v>1.5429476905803001</v>
      </c>
      <c r="U53" s="37">
        <v>0</v>
      </c>
      <c r="V53" s="37">
        <v>0</v>
      </c>
      <c r="W53" s="37">
        <f t="array" ref="W53">SUM((W41:W52-W$3:W$14)/W$3:W$14)/12</f>
        <v>-0.51683846176623316</v>
      </c>
      <c r="X53" s="37">
        <v>0</v>
      </c>
      <c r="Y53" s="37">
        <f t="array" ref="Y53">SUM((Y41:Y52-Y$3:Y$14)/Y$3:Y$14)/12</f>
        <v>-0.36636386198169529</v>
      </c>
      <c r="Z53" s="37">
        <f t="array" ref="Z53">SUM((Z41:Z52-Z$3:Z$14)/Z$3:Z$14)/12</f>
        <v>-0.98301083141953571</v>
      </c>
      <c r="AA53" s="37">
        <f t="array" ref="AA53">SUM((AA41:AA52-AA$3:AA$14)/AA$3:AA$14)/12</f>
        <v>-0.97873473506076625</v>
      </c>
      <c r="AB53" s="37">
        <f t="array" ref="AB53">SUM((AB41:AB52-AB$3:AB$14)/AB$3:AB$14)/12</f>
        <v>-0.3018367297324705</v>
      </c>
    </row>
    <row r="54" spans="1:28" x14ac:dyDescent="0.2">
      <c r="A54" s="43" t="s">
        <v>174</v>
      </c>
      <c r="B54" t="s">
        <v>33</v>
      </c>
      <c r="C54" t="s">
        <v>34</v>
      </c>
      <c r="D54">
        <v>14150.27</v>
      </c>
      <c r="E54">
        <v>1178.4000000000001</v>
      </c>
      <c r="F54">
        <v>4350</v>
      </c>
      <c r="G54" s="6">
        <v>0</v>
      </c>
      <c r="H54" s="6">
        <v>3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15</v>
      </c>
      <c r="O54" s="6">
        <v>0</v>
      </c>
      <c r="P54" s="6">
        <v>0</v>
      </c>
      <c r="Q54" s="6">
        <v>4</v>
      </c>
      <c r="R54" s="6">
        <v>2842.34</v>
      </c>
      <c r="S54" s="6">
        <v>560.22</v>
      </c>
      <c r="T54" s="6">
        <v>2842.34</v>
      </c>
      <c r="U54" s="6">
        <v>0</v>
      </c>
      <c r="V54" s="6">
        <v>0</v>
      </c>
      <c r="W54" s="6">
        <v>568.47</v>
      </c>
      <c r="X54" s="6">
        <v>0</v>
      </c>
      <c r="Y54" s="6">
        <v>843.47</v>
      </c>
      <c r="Z54" s="6">
        <v>124.93</v>
      </c>
      <c r="AA54" s="6">
        <v>294.93</v>
      </c>
      <c r="AB54">
        <v>19396.4097</v>
      </c>
    </row>
    <row r="55" spans="1:28" x14ac:dyDescent="0.2">
      <c r="A55" s="43" t="s">
        <v>175</v>
      </c>
      <c r="B55" t="s">
        <v>33</v>
      </c>
      <c r="C55" t="s">
        <v>36</v>
      </c>
      <c r="D55">
        <v>18716.32</v>
      </c>
      <c r="E55">
        <v>1456.88</v>
      </c>
      <c r="F55">
        <v>6600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27</v>
      </c>
      <c r="O55" s="6">
        <v>0</v>
      </c>
      <c r="P55" s="6">
        <v>0</v>
      </c>
      <c r="Q55" s="6">
        <v>4</v>
      </c>
      <c r="R55" s="6">
        <v>3798.85</v>
      </c>
      <c r="S55" s="6">
        <v>951.18</v>
      </c>
      <c r="T55" s="6">
        <v>3798.85</v>
      </c>
      <c r="U55" s="6">
        <v>0</v>
      </c>
      <c r="V55" s="6">
        <v>0</v>
      </c>
      <c r="W55" s="6">
        <v>759.77</v>
      </c>
      <c r="X55" s="6">
        <v>0</v>
      </c>
      <c r="Y55" s="6">
        <v>1034.77</v>
      </c>
      <c r="Z55" s="6">
        <v>212.11</v>
      </c>
      <c r="AA55" s="6">
        <v>382.11</v>
      </c>
      <c r="AB55">
        <v>29919.223600000001</v>
      </c>
    </row>
    <row r="56" spans="1:28" x14ac:dyDescent="0.2">
      <c r="A56" s="43" t="s">
        <v>176</v>
      </c>
      <c r="B56" t="s">
        <v>33</v>
      </c>
      <c r="C56" t="s">
        <v>38</v>
      </c>
      <c r="D56">
        <v>22172.74</v>
      </c>
      <c r="E56">
        <v>1601.94</v>
      </c>
      <c r="F56">
        <v>8850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39</v>
      </c>
      <c r="O56" s="6">
        <v>0</v>
      </c>
      <c r="P56" s="6">
        <v>0</v>
      </c>
      <c r="Q56" s="6">
        <v>4</v>
      </c>
      <c r="R56" s="6">
        <v>4046.35</v>
      </c>
      <c r="S56" s="6">
        <v>1379.71</v>
      </c>
      <c r="T56" s="6">
        <v>4046.35</v>
      </c>
      <c r="U56" s="6">
        <v>0</v>
      </c>
      <c r="V56" s="6">
        <v>0</v>
      </c>
      <c r="W56" s="6">
        <v>809.27</v>
      </c>
      <c r="X56" s="6">
        <v>0</v>
      </c>
      <c r="Y56" s="6">
        <v>1084.27</v>
      </c>
      <c r="Z56" s="6">
        <v>307.67</v>
      </c>
      <c r="AA56" s="6">
        <v>477.67</v>
      </c>
      <c r="AB56">
        <v>39489.402699999999</v>
      </c>
    </row>
    <row r="57" spans="1:28" x14ac:dyDescent="0.2">
      <c r="A57" s="43" t="s">
        <v>177</v>
      </c>
      <c r="B57" t="s">
        <v>33</v>
      </c>
      <c r="C57" t="s">
        <v>40</v>
      </c>
      <c r="D57">
        <v>26001.16</v>
      </c>
      <c r="E57">
        <v>1779.71</v>
      </c>
      <c r="F57">
        <v>11200</v>
      </c>
      <c r="G57" s="6">
        <v>0</v>
      </c>
      <c r="H57" s="6">
        <v>4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51</v>
      </c>
      <c r="O57" s="6">
        <v>0</v>
      </c>
      <c r="P57" s="6">
        <v>0</v>
      </c>
      <c r="Q57" s="6">
        <v>4</v>
      </c>
      <c r="R57" s="6">
        <v>4387.57</v>
      </c>
      <c r="S57" s="6">
        <v>1758.74</v>
      </c>
      <c r="T57" s="6">
        <v>4387.57</v>
      </c>
      <c r="U57" s="6">
        <v>0</v>
      </c>
      <c r="V57" s="6">
        <v>0</v>
      </c>
      <c r="W57" s="6">
        <v>877.51</v>
      </c>
      <c r="X57" s="6">
        <v>0</v>
      </c>
      <c r="Y57" s="6">
        <v>1177.51</v>
      </c>
      <c r="Z57" s="6">
        <v>392.2</v>
      </c>
      <c r="AA57" s="6">
        <v>562.20000000000005</v>
      </c>
      <c r="AB57">
        <v>48309.705499999996</v>
      </c>
    </row>
    <row r="58" spans="1:28" x14ac:dyDescent="0.2">
      <c r="A58" s="43" t="s">
        <v>178</v>
      </c>
      <c r="B58" t="s">
        <v>42</v>
      </c>
      <c r="C58" t="s">
        <v>34</v>
      </c>
      <c r="D58">
        <v>14871.83</v>
      </c>
      <c r="E58">
        <v>1265.1600000000001</v>
      </c>
      <c r="F58">
        <v>4350</v>
      </c>
      <c r="G58" s="6">
        <v>0</v>
      </c>
      <c r="H58" s="6">
        <v>3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15</v>
      </c>
      <c r="O58" s="6">
        <v>0</v>
      </c>
      <c r="P58" s="6">
        <v>0</v>
      </c>
      <c r="Q58" s="6">
        <v>4</v>
      </c>
      <c r="R58" s="6">
        <v>2870.17</v>
      </c>
      <c r="S58" s="6">
        <v>924.33</v>
      </c>
      <c r="T58" s="6">
        <v>2870.17</v>
      </c>
      <c r="U58" s="6">
        <v>0</v>
      </c>
      <c r="V58" s="6">
        <v>0</v>
      </c>
      <c r="W58" s="6">
        <v>574.03</v>
      </c>
      <c r="X58" s="6">
        <v>0</v>
      </c>
      <c r="Y58" s="6">
        <v>849.03</v>
      </c>
      <c r="Z58" s="6">
        <v>206.13</v>
      </c>
      <c r="AA58" s="6">
        <v>376.13</v>
      </c>
      <c r="AB58">
        <v>29874.141899999999</v>
      </c>
    </row>
    <row r="59" spans="1:28" x14ac:dyDescent="0.2">
      <c r="A59" s="43" t="s">
        <v>179</v>
      </c>
      <c r="B59" t="s">
        <v>42</v>
      </c>
      <c r="C59" t="s">
        <v>36</v>
      </c>
      <c r="D59">
        <v>20294.04</v>
      </c>
      <c r="E59">
        <v>1646.59</v>
      </c>
      <c r="F59">
        <v>6600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27</v>
      </c>
      <c r="O59" s="6">
        <v>0</v>
      </c>
      <c r="P59" s="6">
        <v>0</v>
      </c>
      <c r="Q59" s="6">
        <v>4</v>
      </c>
      <c r="R59" s="6">
        <v>3862.74</v>
      </c>
      <c r="S59" s="6">
        <v>1744.58</v>
      </c>
      <c r="T59" s="6">
        <v>3862.74</v>
      </c>
      <c r="U59" s="6">
        <v>0</v>
      </c>
      <c r="V59" s="6">
        <v>0</v>
      </c>
      <c r="W59" s="6">
        <v>772.55</v>
      </c>
      <c r="X59" s="6">
        <v>0</v>
      </c>
      <c r="Y59" s="6">
        <v>1047.55</v>
      </c>
      <c r="Z59" s="6">
        <v>389.04</v>
      </c>
      <c r="AA59" s="6">
        <v>559.04</v>
      </c>
      <c r="AB59">
        <v>50108.415500000003</v>
      </c>
    </row>
    <row r="60" spans="1:28" x14ac:dyDescent="0.2">
      <c r="A60" s="43" t="s">
        <v>180</v>
      </c>
      <c r="B60" t="s">
        <v>42</v>
      </c>
      <c r="C60" t="s">
        <v>38</v>
      </c>
      <c r="D60">
        <v>24491.200000000001</v>
      </c>
      <c r="E60">
        <v>1880.72</v>
      </c>
      <c r="F60">
        <v>8850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39</v>
      </c>
      <c r="O60" s="6">
        <v>0</v>
      </c>
      <c r="P60" s="6">
        <v>0</v>
      </c>
      <c r="Q60" s="6">
        <v>4</v>
      </c>
      <c r="R60" s="6">
        <v>4046.37</v>
      </c>
      <c r="S60" s="6">
        <v>2629.8</v>
      </c>
      <c r="T60" s="6">
        <v>4046.37</v>
      </c>
      <c r="U60" s="6">
        <v>0</v>
      </c>
      <c r="V60" s="6">
        <v>0</v>
      </c>
      <c r="W60" s="6">
        <v>809.27</v>
      </c>
      <c r="X60" s="6">
        <v>0</v>
      </c>
      <c r="Y60" s="6">
        <v>1084.27</v>
      </c>
      <c r="Z60" s="6">
        <v>586.45000000000005</v>
      </c>
      <c r="AA60" s="6">
        <v>756.45</v>
      </c>
      <c r="AB60">
        <v>68799.715400000001</v>
      </c>
    </row>
    <row r="61" spans="1:28" x14ac:dyDescent="0.2">
      <c r="A61" s="43" t="s">
        <v>181</v>
      </c>
      <c r="B61" t="s">
        <v>42</v>
      </c>
      <c r="C61" t="s">
        <v>40</v>
      </c>
      <c r="D61">
        <v>29122.04</v>
      </c>
      <c r="E61">
        <v>2154.9699999999998</v>
      </c>
      <c r="F61">
        <v>11200</v>
      </c>
      <c r="G61" s="6">
        <v>0</v>
      </c>
      <c r="H61" s="6">
        <v>4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51</v>
      </c>
      <c r="O61" s="6">
        <v>0</v>
      </c>
      <c r="P61" s="6">
        <v>0</v>
      </c>
      <c r="Q61" s="6">
        <v>4</v>
      </c>
      <c r="R61" s="6">
        <v>4377.79</v>
      </c>
      <c r="S61" s="6">
        <v>3450.29</v>
      </c>
      <c r="T61" s="6">
        <v>4377.79</v>
      </c>
      <c r="U61" s="6">
        <v>0</v>
      </c>
      <c r="V61" s="6">
        <v>0</v>
      </c>
      <c r="W61" s="6">
        <v>875.56</v>
      </c>
      <c r="X61" s="6">
        <v>0</v>
      </c>
      <c r="Y61" s="6">
        <v>1175.56</v>
      </c>
      <c r="Z61" s="6">
        <v>769.41</v>
      </c>
      <c r="AA61" s="6">
        <v>939.41</v>
      </c>
      <c r="AB61">
        <v>86731.167199999996</v>
      </c>
    </row>
    <row r="62" spans="1:28" x14ac:dyDescent="0.2">
      <c r="A62" s="43" t="s">
        <v>182</v>
      </c>
      <c r="B62" t="s">
        <v>47</v>
      </c>
      <c r="C62" t="s">
        <v>34</v>
      </c>
      <c r="D62">
        <v>15470.83</v>
      </c>
      <c r="E62">
        <v>1337.18</v>
      </c>
      <c r="F62">
        <v>4350</v>
      </c>
      <c r="G62" s="6">
        <v>0</v>
      </c>
      <c r="H62" s="6">
        <v>3</v>
      </c>
      <c r="I62" s="6">
        <v>0</v>
      </c>
      <c r="J62" s="6">
        <v>24</v>
      </c>
      <c r="K62" s="6">
        <v>0</v>
      </c>
      <c r="L62" s="6">
        <v>4</v>
      </c>
      <c r="M62" s="6">
        <v>0</v>
      </c>
      <c r="N62" s="6">
        <v>15</v>
      </c>
      <c r="O62" s="6">
        <v>0</v>
      </c>
      <c r="P62" s="6">
        <v>0</v>
      </c>
      <c r="Q62" s="6">
        <v>4</v>
      </c>
      <c r="R62" s="6">
        <v>2926.38</v>
      </c>
      <c r="S62" s="6">
        <v>1196.9000000000001</v>
      </c>
      <c r="T62" s="6">
        <v>2926.38</v>
      </c>
      <c r="U62" s="6">
        <v>0</v>
      </c>
      <c r="V62" s="6">
        <v>0</v>
      </c>
      <c r="W62" s="6">
        <v>585.28</v>
      </c>
      <c r="X62" s="6">
        <v>0</v>
      </c>
      <c r="Y62" s="6">
        <v>860.28</v>
      </c>
      <c r="Z62" s="6">
        <v>266.91000000000003</v>
      </c>
      <c r="AA62" s="6">
        <v>436.91</v>
      </c>
      <c r="AB62">
        <v>36595.470600000001</v>
      </c>
    </row>
    <row r="63" spans="1:28" x14ac:dyDescent="0.2">
      <c r="A63" s="43" t="s">
        <v>183</v>
      </c>
      <c r="B63" t="s">
        <v>47</v>
      </c>
      <c r="C63" t="s">
        <v>36</v>
      </c>
      <c r="D63">
        <v>21668.65</v>
      </c>
      <c r="E63">
        <v>1811.88</v>
      </c>
      <c r="F63">
        <v>6600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6">
        <v>27</v>
      </c>
      <c r="O63" s="6">
        <v>0</v>
      </c>
      <c r="P63" s="6">
        <v>0</v>
      </c>
      <c r="Q63" s="6">
        <v>4</v>
      </c>
      <c r="R63" s="6">
        <v>4047.84</v>
      </c>
      <c r="S63" s="6">
        <v>2319.7600000000002</v>
      </c>
      <c r="T63" s="6">
        <v>4047.84</v>
      </c>
      <c r="U63" s="6">
        <v>0</v>
      </c>
      <c r="V63" s="6">
        <v>0</v>
      </c>
      <c r="W63" s="6">
        <v>809.57</v>
      </c>
      <c r="X63" s="6">
        <v>0</v>
      </c>
      <c r="Y63" s="6">
        <v>1084.57</v>
      </c>
      <c r="Z63" s="6">
        <v>517.30999999999995</v>
      </c>
      <c r="AA63" s="6">
        <v>687.31</v>
      </c>
      <c r="AB63">
        <v>63715.667500000003</v>
      </c>
    </row>
    <row r="64" spans="1:28" x14ac:dyDescent="0.2">
      <c r="A64" s="43" t="s">
        <v>184</v>
      </c>
      <c r="B64" t="s">
        <v>47</v>
      </c>
      <c r="C64" t="s">
        <v>38</v>
      </c>
      <c r="D64">
        <v>26263.84</v>
      </c>
      <c r="E64">
        <v>2093.86</v>
      </c>
      <c r="F64">
        <v>8850</v>
      </c>
      <c r="G64" s="6">
        <v>0</v>
      </c>
      <c r="H64" s="6">
        <v>3</v>
      </c>
      <c r="I64" s="6">
        <v>0</v>
      </c>
      <c r="J64" s="6">
        <v>24</v>
      </c>
      <c r="K64" s="6">
        <v>0</v>
      </c>
      <c r="L64" s="6">
        <v>4</v>
      </c>
      <c r="M64" s="6">
        <v>0</v>
      </c>
      <c r="N64" s="6">
        <v>39</v>
      </c>
      <c r="O64" s="6">
        <v>0</v>
      </c>
      <c r="P64" s="6">
        <v>0</v>
      </c>
      <c r="Q64" s="6">
        <v>4</v>
      </c>
      <c r="R64" s="6">
        <v>4136.45</v>
      </c>
      <c r="S64" s="6">
        <v>3504.82</v>
      </c>
      <c r="T64" s="6">
        <v>4136.45</v>
      </c>
      <c r="U64" s="6">
        <v>0</v>
      </c>
      <c r="V64" s="6">
        <v>0</v>
      </c>
      <c r="W64" s="6">
        <v>827.29</v>
      </c>
      <c r="X64" s="6">
        <v>0</v>
      </c>
      <c r="Y64" s="6">
        <v>1102.29</v>
      </c>
      <c r="Z64" s="6">
        <v>781.57</v>
      </c>
      <c r="AA64" s="6">
        <v>951.57</v>
      </c>
      <c r="AB64">
        <v>88063.729699999996</v>
      </c>
    </row>
    <row r="65" spans="1:28" x14ac:dyDescent="0.2">
      <c r="A65" s="43" t="s">
        <v>185</v>
      </c>
      <c r="B65" t="s">
        <v>47</v>
      </c>
      <c r="C65" t="s">
        <v>40</v>
      </c>
      <c r="D65">
        <v>31467.62</v>
      </c>
      <c r="E65">
        <v>2437.0100000000002</v>
      </c>
      <c r="F65">
        <v>11200</v>
      </c>
      <c r="G65" s="6">
        <v>0</v>
      </c>
      <c r="H65" s="6">
        <v>4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6">
        <v>51</v>
      </c>
      <c r="O65" s="6">
        <v>0</v>
      </c>
      <c r="P65" s="6">
        <v>0</v>
      </c>
      <c r="Q65" s="6">
        <v>4</v>
      </c>
      <c r="R65" s="6">
        <v>4513.5</v>
      </c>
      <c r="S65" s="6">
        <v>4593.3</v>
      </c>
      <c r="T65" s="6">
        <v>4513.5</v>
      </c>
      <c r="U65" s="6">
        <v>0</v>
      </c>
      <c r="V65" s="6">
        <v>0</v>
      </c>
      <c r="W65" s="6">
        <v>902.7</v>
      </c>
      <c r="X65" s="6">
        <v>0</v>
      </c>
      <c r="Y65" s="6">
        <v>1202.7</v>
      </c>
      <c r="Z65" s="6">
        <v>1024.31</v>
      </c>
      <c r="AA65" s="6">
        <v>1194.31</v>
      </c>
      <c r="AB65">
        <v>111620.2637</v>
      </c>
    </row>
    <row r="66" spans="1:28" s="36" customFormat="1" x14ac:dyDescent="0.2">
      <c r="A66" s="35" t="s">
        <v>186</v>
      </c>
      <c r="B66" s="42"/>
      <c r="C66" s="42"/>
      <c r="D66" s="37">
        <f t="array" ref="D66">SUM((D54:D65-D$3:D$14)/D$3:D$14)/12</f>
        <v>-0.18935535042718007</v>
      </c>
      <c r="E66" s="37">
        <f t="array" ref="E66">SUM((E54:E65-E$3:E$14)/E$3:E$14)/12</f>
        <v>-0.26155012995378651</v>
      </c>
      <c r="F66" s="37">
        <f t="array" ref="F66">SUM((F54:F65-F$3:F$14)/F$3:F$14)/12</f>
        <v>0</v>
      </c>
      <c r="G66" s="38">
        <f t="array" ref="G66">-SUM(IF(G54:G65&lt;G$3:G$14,1,0))/12+SUM(IF(G54:G65&gt;G$3:G$14,1,0))/12</f>
        <v>0</v>
      </c>
      <c r="H66" s="38">
        <f t="array" ref="H66">-SUM(IF(H54:H65&lt;H$3:H$14,1,0))/12+SUM(IF(H54:H65&gt;H$3:H$14,1,0))/12</f>
        <v>0</v>
      </c>
      <c r="I66" s="38">
        <f t="array" ref="I66">-SUM(IF(I54:I65&lt;I$3:I$14,1,0))/12+SUM(IF(I54:I65&gt;I$3:I$14,1,0))/12</f>
        <v>0</v>
      </c>
      <c r="J66" s="38">
        <f t="array" ref="J66">-SUM(IF(J54:J65&lt;J$3:J$14,1,0))/12+SUM(IF(J54:J65&gt;J$3:J$14,1,0))/12</f>
        <v>0</v>
      </c>
      <c r="K66" s="38">
        <f t="array" ref="K66">-SUM(IF(K54:K65&lt;K$3:K$14,1,0))/12+SUM(IF(K54:K65&gt;K$3:K$14,1,0))/12</f>
        <v>0</v>
      </c>
      <c r="L66" s="38">
        <f t="array" ref="L66">-SUM(IF(L54:L65&lt;L$3:L$14,1,0))/12+SUM(IF(L54:L65&gt;L$3:L$14,1,0))/12</f>
        <v>0</v>
      </c>
      <c r="M66" s="38">
        <f t="array" ref="M66">-SUM(IF(M54:M65&lt;M$3:M$14,1,0))/12+SUM(IF(M54:M65&gt;M$3:M$14,1,0))/12</f>
        <v>0</v>
      </c>
      <c r="N66" s="38">
        <f t="array" ref="N66">-SUM(IF(N54:N65&lt;N$3:N$14,1,0))/12+SUM(IF(N54:N65&gt;N$3:N$14,1,0))/12</f>
        <v>0</v>
      </c>
      <c r="O66" s="38">
        <f t="array" ref="O66">-SUM(IF(O54:O65&lt;O$3:O$14,1,0))/12+SUM(IF(O54:O65&gt;O$3:O$14,1,0))/12</f>
        <v>0</v>
      </c>
      <c r="P66" s="38">
        <f t="array" ref="P66">-SUM(IF(P54:P65&lt;P$3:P$14,1,0))/12+SUM(IF(P54:P65&gt;P$3:P$14,1,0))/12</f>
        <v>0</v>
      </c>
      <c r="Q66" s="38">
        <f t="array" ref="Q66">-SUM(IF(Q54:Q65&lt;Q$3:Q$14,1,0))/12+SUM(IF(Q54:Q65&gt;Q$3:Q$14,1,0))/12</f>
        <v>0</v>
      </c>
      <c r="R66" s="37">
        <f t="array" ref="R66">SUM((R54:R65-R$3:R$14)/R$3:R$14)/12</f>
        <v>0</v>
      </c>
      <c r="S66" s="37">
        <f t="array" ref="S66">SUM((S54:S65-S$3:S$14)/S$3:S$14)/12</f>
        <v>0</v>
      </c>
      <c r="T66" s="37">
        <f t="array" ref="T66">SUM((T54:T65-T$3:T$14)/T$3:T$14)/12</f>
        <v>0</v>
      </c>
      <c r="U66" s="37">
        <v>0</v>
      </c>
      <c r="V66" s="37">
        <v>0</v>
      </c>
      <c r="W66" s="37">
        <f t="array" ref="W66">SUM((W54:W65-W$3:W$14)/W$3:W$14)/12</f>
        <v>0</v>
      </c>
      <c r="X66" s="37">
        <v>0</v>
      </c>
      <c r="Y66" s="37">
        <f t="array" ref="Y66">SUM((Y54:Y65-Y$3:Y$14)/Y$3:Y$14)/12</f>
        <v>0</v>
      </c>
      <c r="Z66" s="37">
        <f t="array" ref="Z66">SUM((Z54:Z65-Z$3:Z$14)/Z$3:Z$14)/12</f>
        <v>-0.59454504286243626</v>
      </c>
      <c r="AA66" s="37">
        <f t="array" ref="AA66">SUM((AA54:AA65-AA$3:AA$14)/AA$3:AA$14)/12</f>
        <v>-0.49601313603510672</v>
      </c>
      <c r="AB66" s="37">
        <f t="array" ref="AB66">SUM((AB54:AB65-AB$3:AB$14)/AB$3:AB$14)/12</f>
        <v>-1.0327658885862645E-8</v>
      </c>
    </row>
    <row r="67" spans="1:28" x14ac:dyDescent="0.2">
      <c r="A67" s="44" t="s">
        <v>187</v>
      </c>
      <c r="B67" t="s">
        <v>33</v>
      </c>
      <c r="C67" t="s">
        <v>34</v>
      </c>
      <c r="D67">
        <v>16096.35</v>
      </c>
      <c r="E67">
        <v>1002.37</v>
      </c>
      <c r="F67">
        <v>7760</v>
      </c>
      <c r="G67" s="6">
        <v>1</v>
      </c>
      <c r="H67" s="6">
        <v>3</v>
      </c>
      <c r="I67" s="6">
        <v>0</v>
      </c>
      <c r="J67" s="6">
        <v>0</v>
      </c>
      <c r="K67" s="6">
        <v>7</v>
      </c>
      <c r="L67" s="6">
        <v>0</v>
      </c>
      <c r="M67" s="6">
        <v>0</v>
      </c>
      <c r="N67" s="6">
        <v>15</v>
      </c>
      <c r="O67" s="6">
        <v>0</v>
      </c>
      <c r="P67" s="6">
        <v>4</v>
      </c>
      <c r="Q67" s="6">
        <v>0</v>
      </c>
      <c r="R67" s="6">
        <v>4659.7299999999996</v>
      </c>
      <c r="S67" s="6">
        <v>0</v>
      </c>
      <c r="T67" s="6">
        <v>3299.17</v>
      </c>
      <c r="U67" s="6">
        <v>267.39</v>
      </c>
      <c r="V67" s="6">
        <v>1627.94</v>
      </c>
      <c r="W67" s="6">
        <v>659.83</v>
      </c>
      <c r="X67" s="6">
        <v>-12.46</v>
      </c>
      <c r="Y67" s="6">
        <v>922.37</v>
      </c>
      <c r="Z67" s="6">
        <v>0</v>
      </c>
      <c r="AA67" s="6">
        <v>0</v>
      </c>
      <c r="AB67">
        <v>10921.7094</v>
      </c>
    </row>
    <row r="68" spans="1:28" x14ac:dyDescent="0.2">
      <c r="A68" s="44" t="s">
        <v>188</v>
      </c>
      <c r="B68" t="s">
        <v>33</v>
      </c>
      <c r="C68" t="s">
        <v>36</v>
      </c>
      <c r="D68">
        <v>21618.63</v>
      </c>
      <c r="E68">
        <v>1407.86</v>
      </c>
      <c r="F68">
        <v>9910</v>
      </c>
      <c r="G68" s="6">
        <v>1</v>
      </c>
      <c r="H68" s="6">
        <v>3</v>
      </c>
      <c r="I68" s="6">
        <v>0</v>
      </c>
      <c r="J68" s="6">
        <v>0</v>
      </c>
      <c r="K68" s="6">
        <v>7</v>
      </c>
      <c r="L68" s="6">
        <v>0</v>
      </c>
      <c r="M68" s="6">
        <v>6</v>
      </c>
      <c r="N68" s="6">
        <v>27</v>
      </c>
      <c r="O68" s="6">
        <v>0</v>
      </c>
      <c r="P68" s="6">
        <v>4</v>
      </c>
      <c r="Q68" s="6">
        <v>0</v>
      </c>
      <c r="R68" s="6">
        <v>6745.24</v>
      </c>
      <c r="S68" s="6">
        <v>0</v>
      </c>
      <c r="T68" s="6">
        <v>5308.97</v>
      </c>
      <c r="U68" s="6">
        <v>191.67</v>
      </c>
      <c r="V68" s="6">
        <v>1627.94</v>
      </c>
      <c r="W68" s="6">
        <v>1061.79</v>
      </c>
      <c r="X68" s="6">
        <v>-8.93</v>
      </c>
      <c r="Y68" s="6">
        <v>1327.86</v>
      </c>
      <c r="Z68" s="6">
        <v>0</v>
      </c>
      <c r="AA68" s="6">
        <v>0</v>
      </c>
      <c r="AB68">
        <v>16424.408800000001</v>
      </c>
    </row>
    <row r="69" spans="1:28" x14ac:dyDescent="0.2">
      <c r="A69" s="44" t="s">
        <v>189</v>
      </c>
      <c r="B69" t="s">
        <v>33</v>
      </c>
      <c r="C69" t="s">
        <v>38</v>
      </c>
      <c r="D69">
        <v>27643.58</v>
      </c>
      <c r="E69">
        <v>1771.59</v>
      </c>
      <c r="F69">
        <v>12910</v>
      </c>
      <c r="G69" s="6">
        <v>1</v>
      </c>
      <c r="H69" s="6">
        <v>3</v>
      </c>
      <c r="I69" s="6">
        <v>0</v>
      </c>
      <c r="J69" s="6">
        <v>24</v>
      </c>
      <c r="K69" s="6">
        <v>7</v>
      </c>
      <c r="L69" s="6">
        <v>0</v>
      </c>
      <c r="M69" s="6">
        <v>6</v>
      </c>
      <c r="N69" s="6">
        <v>39</v>
      </c>
      <c r="O69" s="6">
        <v>0</v>
      </c>
      <c r="P69" s="6">
        <v>4</v>
      </c>
      <c r="Q69" s="6">
        <v>0</v>
      </c>
      <c r="R69" s="6">
        <v>8086.4</v>
      </c>
      <c r="S69" s="6">
        <v>47.29</v>
      </c>
      <c r="T69" s="6">
        <v>6614.17</v>
      </c>
      <c r="U69" s="6">
        <v>155.71</v>
      </c>
      <c r="V69" s="6">
        <v>1627.95</v>
      </c>
      <c r="W69" s="6">
        <v>1322.83</v>
      </c>
      <c r="X69" s="6">
        <v>-7.26</v>
      </c>
      <c r="Y69" s="6">
        <v>1590.58</v>
      </c>
      <c r="Z69" s="6">
        <v>61.01</v>
      </c>
      <c r="AA69" s="6">
        <v>61.01</v>
      </c>
      <c r="AB69">
        <v>21188.271400000001</v>
      </c>
    </row>
    <row r="70" spans="1:28" x14ac:dyDescent="0.2">
      <c r="A70" s="44" t="s">
        <v>190</v>
      </c>
      <c r="B70" t="s">
        <v>33</v>
      </c>
      <c r="C70" t="s">
        <v>40</v>
      </c>
      <c r="D70">
        <v>33535.699999999997</v>
      </c>
      <c r="E70">
        <v>2005.11</v>
      </c>
      <c r="F70">
        <v>16860</v>
      </c>
      <c r="G70" s="6">
        <v>1</v>
      </c>
      <c r="H70" s="6">
        <v>4</v>
      </c>
      <c r="I70" s="6">
        <v>0</v>
      </c>
      <c r="J70" s="6">
        <v>0</v>
      </c>
      <c r="K70" s="6">
        <v>14</v>
      </c>
      <c r="L70" s="6">
        <v>0</v>
      </c>
      <c r="M70" s="6">
        <v>0</v>
      </c>
      <c r="N70" s="6">
        <v>51</v>
      </c>
      <c r="O70" s="6">
        <v>0</v>
      </c>
      <c r="P70" s="6">
        <v>4</v>
      </c>
      <c r="Q70" s="6">
        <v>0</v>
      </c>
      <c r="R70" s="6">
        <v>9655.69</v>
      </c>
      <c r="S70" s="6">
        <v>0</v>
      </c>
      <c r="T70" s="6">
        <v>8155.25</v>
      </c>
      <c r="U70" s="6">
        <v>127.5</v>
      </c>
      <c r="V70" s="6">
        <v>1627.94</v>
      </c>
      <c r="W70" s="6">
        <v>1631.05</v>
      </c>
      <c r="X70" s="6">
        <v>-5.94</v>
      </c>
      <c r="Y70" s="6">
        <v>1925.11</v>
      </c>
      <c r="Z70" s="6">
        <v>0</v>
      </c>
      <c r="AA70" s="6">
        <v>0</v>
      </c>
      <c r="AB70">
        <v>26452.101600000002</v>
      </c>
    </row>
    <row r="71" spans="1:28" x14ac:dyDescent="0.2">
      <c r="A71" s="44" t="s">
        <v>191</v>
      </c>
      <c r="B71" t="s">
        <v>42</v>
      </c>
      <c r="C71" t="s">
        <v>34</v>
      </c>
      <c r="D71">
        <v>17819.23</v>
      </c>
      <c r="E71">
        <v>1421.16</v>
      </c>
      <c r="F71">
        <v>6000</v>
      </c>
      <c r="G71" s="6">
        <v>0</v>
      </c>
      <c r="H71" s="6">
        <v>3</v>
      </c>
      <c r="I71" s="6">
        <v>0</v>
      </c>
      <c r="J71" s="6">
        <v>0</v>
      </c>
      <c r="K71" s="6">
        <v>7</v>
      </c>
      <c r="L71" s="6">
        <v>0</v>
      </c>
      <c r="M71" s="6">
        <v>0</v>
      </c>
      <c r="N71" s="6">
        <v>15</v>
      </c>
      <c r="O71" s="6">
        <v>0</v>
      </c>
      <c r="P71" s="6">
        <v>4</v>
      </c>
      <c r="Q71" s="6">
        <v>0</v>
      </c>
      <c r="R71" s="6">
        <v>5730.8</v>
      </c>
      <c r="S71" s="6">
        <v>0</v>
      </c>
      <c r="T71" s="6">
        <v>5730.8</v>
      </c>
      <c r="U71" s="6">
        <v>0</v>
      </c>
      <c r="V71" s="6">
        <v>0</v>
      </c>
      <c r="W71" s="6">
        <v>1146.1600000000001</v>
      </c>
      <c r="X71" s="6">
        <v>0</v>
      </c>
      <c r="Y71" s="6">
        <v>1421.16</v>
      </c>
      <c r="Z71" s="6">
        <v>0</v>
      </c>
      <c r="AA71" s="6">
        <v>0</v>
      </c>
      <c r="AB71">
        <v>22890.506600000001</v>
      </c>
    </row>
    <row r="72" spans="1:28" x14ac:dyDescent="0.2">
      <c r="A72" s="44" t="s">
        <v>192</v>
      </c>
      <c r="B72" t="s">
        <v>42</v>
      </c>
      <c r="C72" t="s">
        <v>36</v>
      </c>
      <c r="D72">
        <v>26942.400000000001</v>
      </c>
      <c r="E72">
        <v>1945.79</v>
      </c>
      <c r="F72">
        <v>10760</v>
      </c>
      <c r="G72" s="6">
        <v>1</v>
      </c>
      <c r="H72" s="6">
        <v>3</v>
      </c>
      <c r="I72" s="6">
        <v>0</v>
      </c>
      <c r="J72" s="6">
        <v>24</v>
      </c>
      <c r="K72" s="6">
        <v>7</v>
      </c>
      <c r="L72" s="6">
        <v>0</v>
      </c>
      <c r="M72" s="6">
        <v>0</v>
      </c>
      <c r="N72" s="6">
        <v>27</v>
      </c>
      <c r="O72" s="6">
        <v>0</v>
      </c>
      <c r="P72" s="6">
        <v>4</v>
      </c>
      <c r="Q72" s="6">
        <v>0</v>
      </c>
      <c r="R72" s="6">
        <v>8989.93</v>
      </c>
      <c r="S72" s="6">
        <v>29.83</v>
      </c>
      <c r="T72" s="6">
        <v>7585.98</v>
      </c>
      <c r="U72" s="6">
        <v>104.69</v>
      </c>
      <c r="V72" s="6">
        <v>1508.64</v>
      </c>
      <c r="W72" s="6">
        <v>1517.2</v>
      </c>
      <c r="X72" s="6">
        <v>-4.88</v>
      </c>
      <c r="Y72" s="6">
        <v>1787.32</v>
      </c>
      <c r="Z72" s="6">
        <v>38.479999999999997</v>
      </c>
      <c r="AA72" s="6">
        <v>38.479999999999997</v>
      </c>
      <c r="AB72">
        <v>31042.049800000001</v>
      </c>
    </row>
    <row r="73" spans="1:28" x14ac:dyDescent="0.2">
      <c r="A73" s="44" t="s">
        <v>193</v>
      </c>
      <c r="B73" t="s">
        <v>42</v>
      </c>
      <c r="C73" t="s">
        <v>38</v>
      </c>
      <c r="D73">
        <v>35456.370000000003</v>
      </c>
      <c r="E73">
        <v>2036.45</v>
      </c>
      <c r="F73">
        <v>18520</v>
      </c>
      <c r="G73" s="6">
        <v>2</v>
      </c>
      <c r="H73" s="6">
        <v>3</v>
      </c>
      <c r="I73" s="6">
        <v>6</v>
      </c>
      <c r="J73" s="6">
        <v>0</v>
      </c>
      <c r="K73" s="6">
        <v>14</v>
      </c>
      <c r="L73" s="6">
        <v>0</v>
      </c>
      <c r="M73" s="6">
        <v>0</v>
      </c>
      <c r="N73" s="6">
        <v>39</v>
      </c>
      <c r="O73" s="6">
        <v>0</v>
      </c>
      <c r="P73" s="6">
        <v>4</v>
      </c>
      <c r="Q73" s="6">
        <v>0</v>
      </c>
      <c r="R73" s="6">
        <v>11796.64</v>
      </c>
      <c r="S73" s="6">
        <v>0</v>
      </c>
      <c r="T73" s="6">
        <v>8425.8700000000008</v>
      </c>
      <c r="U73" s="6">
        <v>79.86</v>
      </c>
      <c r="V73" s="6">
        <v>3017.28</v>
      </c>
      <c r="W73" s="6">
        <v>1685.17</v>
      </c>
      <c r="X73" s="6">
        <v>-3.72</v>
      </c>
      <c r="Y73" s="6">
        <v>1956.45</v>
      </c>
      <c r="Z73" s="6">
        <v>0</v>
      </c>
      <c r="AA73" s="6">
        <v>0</v>
      </c>
      <c r="AB73">
        <v>37437.584000000003</v>
      </c>
    </row>
    <row r="74" spans="1:28" x14ac:dyDescent="0.2">
      <c r="A74" s="44" t="s">
        <v>194</v>
      </c>
      <c r="B74" t="s">
        <v>42</v>
      </c>
      <c r="C74" t="s">
        <v>40</v>
      </c>
      <c r="D74">
        <v>43388.09</v>
      </c>
      <c r="E74">
        <v>2839.87</v>
      </c>
      <c r="F74">
        <v>19770</v>
      </c>
      <c r="G74" s="6">
        <v>2</v>
      </c>
      <c r="H74" s="6">
        <v>4</v>
      </c>
      <c r="I74" s="6">
        <v>0</v>
      </c>
      <c r="J74" s="6">
        <v>24</v>
      </c>
      <c r="K74" s="6">
        <v>14</v>
      </c>
      <c r="L74" s="6">
        <v>0</v>
      </c>
      <c r="M74" s="6">
        <v>6</v>
      </c>
      <c r="N74" s="6">
        <v>51</v>
      </c>
      <c r="O74" s="6">
        <v>0</v>
      </c>
      <c r="P74" s="6">
        <v>4</v>
      </c>
      <c r="Q74" s="6">
        <v>0</v>
      </c>
      <c r="R74" s="6">
        <v>14360.86</v>
      </c>
      <c r="S74" s="6">
        <v>40.98</v>
      </c>
      <c r="T74" s="6">
        <v>11984.3</v>
      </c>
      <c r="U74" s="6">
        <v>640.72</v>
      </c>
      <c r="V74" s="6">
        <v>3017.28</v>
      </c>
      <c r="W74" s="6">
        <v>2396.86</v>
      </c>
      <c r="X74" s="6">
        <v>-29.86</v>
      </c>
      <c r="Y74" s="6">
        <v>2667</v>
      </c>
      <c r="Z74" s="6">
        <v>52.87</v>
      </c>
      <c r="AA74" s="6">
        <v>52.87</v>
      </c>
      <c r="AB74">
        <v>48758.012900000002</v>
      </c>
    </row>
    <row r="75" spans="1:28" x14ac:dyDescent="0.2">
      <c r="A75" s="44" t="s">
        <v>195</v>
      </c>
      <c r="B75" t="s">
        <v>47</v>
      </c>
      <c r="C75" t="s">
        <v>34</v>
      </c>
      <c r="D75">
        <v>19672.39</v>
      </c>
      <c r="E75">
        <v>1589.88</v>
      </c>
      <c r="F75">
        <v>6450</v>
      </c>
      <c r="G75" s="6">
        <v>0</v>
      </c>
      <c r="H75" s="6">
        <v>3</v>
      </c>
      <c r="I75" s="6">
        <v>0</v>
      </c>
      <c r="J75" s="6">
        <v>0</v>
      </c>
      <c r="K75" s="6">
        <v>7</v>
      </c>
      <c r="L75" s="6">
        <v>0</v>
      </c>
      <c r="M75" s="6">
        <v>18</v>
      </c>
      <c r="N75" s="6">
        <v>15</v>
      </c>
      <c r="O75" s="6">
        <v>0</v>
      </c>
      <c r="P75" s="6">
        <v>4</v>
      </c>
      <c r="Q75" s="6">
        <v>0</v>
      </c>
      <c r="R75" s="6">
        <v>6574.39</v>
      </c>
      <c r="S75" s="6">
        <v>0</v>
      </c>
      <c r="T75" s="6">
        <v>6574.39</v>
      </c>
      <c r="U75" s="6">
        <v>0</v>
      </c>
      <c r="V75" s="6">
        <v>0</v>
      </c>
      <c r="W75" s="6">
        <v>1314.88</v>
      </c>
      <c r="X75" s="6">
        <v>0</v>
      </c>
      <c r="Y75" s="6">
        <v>1589.88</v>
      </c>
      <c r="Z75" s="6">
        <v>0</v>
      </c>
      <c r="AA75" s="6">
        <v>0</v>
      </c>
      <c r="AB75">
        <v>28497.901699999999</v>
      </c>
    </row>
    <row r="76" spans="1:28" x14ac:dyDescent="0.2">
      <c r="A76" s="44" t="s">
        <v>196</v>
      </c>
      <c r="B76" t="s">
        <v>47</v>
      </c>
      <c r="C76" t="s">
        <v>36</v>
      </c>
      <c r="D76">
        <v>31944.400000000001</v>
      </c>
      <c r="E76">
        <v>2488.3200000000002</v>
      </c>
      <c r="F76">
        <v>11250</v>
      </c>
      <c r="G76" s="6">
        <v>0</v>
      </c>
      <c r="H76" s="6">
        <v>4</v>
      </c>
      <c r="I76" s="6">
        <v>0</v>
      </c>
      <c r="J76" s="6">
        <v>0</v>
      </c>
      <c r="K76" s="6">
        <v>14</v>
      </c>
      <c r="L76" s="6">
        <v>0</v>
      </c>
      <c r="M76" s="6">
        <v>6</v>
      </c>
      <c r="N76" s="6">
        <v>27</v>
      </c>
      <c r="O76" s="6">
        <v>0</v>
      </c>
      <c r="P76" s="6">
        <v>4</v>
      </c>
      <c r="Q76" s="6">
        <v>0</v>
      </c>
      <c r="R76" s="6">
        <v>10941.61</v>
      </c>
      <c r="S76" s="6">
        <v>0</v>
      </c>
      <c r="T76" s="6">
        <v>10941.61</v>
      </c>
      <c r="U76" s="6">
        <v>0</v>
      </c>
      <c r="V76" s="6">
        <v>0</v>
      </c>
      <c r="W76" s="6">
        <v>2188.3200000000002</v>
      </c>
      <c r="X76" s="6">
        <v>0</v>
      </c>
      <c r="Y76" s="6">
        <v>2488.3200000000002</v>
      </c>
      <c r="Z76" s="6">
        <v>0</v>
      </c>
      <c r="AA76" s="6">
        <v>0</v>
      </c>
      <c r="AB76">
        <v>47969.039299999997</v>
      </c>
    </row>
    <row r="77" spans="1:28" x14ac:dyDescent="0.2">
      <c r="A77" s="44" t="s">
        <v>197</v>
      </c>
      <c r="B77" t="s">
        <v>47</v>
      </c>
      <c r="C77" t="s">
        <v>38</v>
      </c>
      <c r="D77">
        <v>41207.08</v>
      </c>
      <c r="E77">
        <v>3259.39</v>
      </c>
      <c r="F77">
        <v>14100</v>
      </c>
      <c r="G77" s="6">
        <v>0</v>
      </c>
      <c r="H77" s="6">
        <v>4</v>
      </c>
      <c r="I77" s="6">
        <v>0</v>
      </c>
      <c r="J77" s="6">
        <v>24</v>
      </c>
      <c r="K77" s="6">
        <v>14</v>
      </c>
      <c r="L77" s="6">
        <v>0</v>
      </c>
      <c r="M77" s="6">
        <v>0</v>
      </c>
      <c r="N77" s="6">
        <v>39</v>
      </c>
      <c r="O77" s="6">
        <v>0</v>
      </c>
      <c r="P77" s="6">
        <v>4</v>
      </c>
      <c r="Q77" s="6">
        <v>0</v>
      </c>
      <c r="R77" s="6">
        <v>14346.59</v>
      </c>
      <c r="S77" s="6">
        <v>38.82</v>
      </c>
      <c r="T77" s="6">
        <v>14346.59</v>
      </c>
      <c r="U77" s="6">
        <v>0</v>
      </c>
      <c r="V77" s="6">
        <v>0</v>
      </c>
      <c r="W77" s="6">
        <v>2869.32</v>
      </c>
      <c r="X77" s="6">
        <v>0</v>
      </c>
      <c r="Y77" s="6">
        <v>3169.32</v>
      </c>
      <c r="Z77" s="6">
        <v>50.07</v>
      </c>
      <c r="AA77" s="6">
        <v>50.07</v>
      </c>
      <c r="AB77">
        <v>62492.212099999997</v>
      </c>
    </row>
    <row r="78" spans="1:28" x14ac:dyDescent="0.2">
      <c r="A78" s="44" t="s">
        <v>198</v>
      </c>
      <c r="B78" t="s">
        <v>47</v>
      </c>
      <c r="C78" t="s">
        <v>40</v>
      </c>
      <c r="D78">
        <v>51998.76</v>
      </c>
      <c r="E78">
        <v>3919.72</v>
      </c>
      <c r="F78">
        <v>19400</v>
      </c>
      <c r="G78" s="6">
        <v>0</v>
      </c>
      <c r="H78" s="6">
        <v>5</v>
      </c>
      <c r="I78" s="6">
        <v>0</v>
      </c>
      <c r="J78" s="6">
        <v>0</v>
      </c>
      <c r="K78" s="6">
        <v>21</v>
      </c>
      <c r="L78" s="6">
        <v>0</v>
      </c>
      <c r="M78" s="6">
        <v>48</v>
      </c>
      <c r="N78" s="6">
        <v>51</v>
      </c>
      <c r="O78" s="6">
        <v>0</v>
      </c>
      <c r="P78" s="6">
        <v>4</v>
      </c>
      <c r="Q78" s="6">
        <v>0</v>
      </c>
      <c r="R78" s="6">
        <v>17973.599999999999</v>
      </c>
      <c r="S78" s="6">
        <v>0</v>
      </c>
      <c r="T78" s="6">
        <v>17973.599999999999</v>
      </c>
      <c r="U78" s="6">
        <v>0</v>
      </c>
      <c r="V78" s="6">
        <v>0</v>
      </c>
      <c r="W78" s="6">
        <v>3594.72</v>
      </c>
      <c r="X78" s="6">
        <v>0</v>
      </c>
      <c r="Y78" s="6">
        <v>3919.72</v>
      </c>
      <c r="Z78" s="6">
        <v>0</v>
      </c>
      <c r="AA78" s="6">
        <v>0</v>
      </c>
      <c r="AB78">
        <v>78717.823499999999</v>
      </c>
    </row>
    <row r="79" spans="1:28" s="36" customFormat="1" x14ac:dyDescent="0.2">
      <c r="A79" s="35" t="s">
        <v>199</v>
      </c>
      <c r="B79" s="42"/>
      <c r="C79" s="42"/>
      <c r="D79" s="37">
        <f t="array" ref="D79">SUM((D67:D78-D$3:D$14)/D$3:D$14)/12</f>
        <v>8.9347654373446161E-2</v>
      </c>
      <c r="E79" s="37">
        <f t="array" ref="E79">SUM((E67:E78-E$3:E$14)/E$3:E$14)/12</f>
        <v>-0.12265406294027503</v>
      </c>
      <c r="F79" s="37">
        <f t="array" ref="F79">SUM((F67:F78-F$3:F$14)/F$3:F$14)/12</f>
        <v>0.63580433230400357</v>
      </c>
      <c r="G79" s="38">
        <f t="array" ref="G79">-SUM(IF(G67:G78&lt;G$3:G$14,1,0))/12+SUM(IF(G67:G78&gt;G$3:G$14,1,0))/12</f>
        <v>0.58333333333333337</v>
      </c>
      <c r="H79" s="38">
        <f t="array" ref="H79">-SUM(IF(H67:H78&lt;H$3:H$14,1,0))/12+SUM(IF(H67:H78&gt;H$3:H$14,1,0))/12</f>
        <v>0.25</v>
      </c>
      <c r="I79" s="38">
        <f t="array" ref="I79">-SUM(IF(I67:I78&lt;I$3:I$14,1,0))/12+SUM(IF(I67:I78&gt;I$3:I$14,1,0))/12</f>
        <v>8.3333333333333329E-2</v>
      </c>
      <c r="J79" s="38">
        <f t="array" ref="J79">-SUM(IF(J67:J78&lt;J$3:J$14,1,0))/12+SUM(IF(J67:J78&gt;J$3:J$14,1,0))/12</f>
        <v>-0.66666666666666663</v>
      </c>
      <c r="K79" s="38">
        <f t="array" ref="K79">-SUM(IF(K67:K78&lt;K$3:K$14,1,0))/12+SUM(IF(K67:K78&gt;K$3:K$14,1,0))/12</f>
        <v>1</v>
      </c>
      <c r="L79" s="38">
        <f t="array" ref="L79">-SUM(IF(L67:L78&lt;L$3:L$14,1,0))/12+SUM(IF(L67:L78&gt;L$3:L$14,1,0))/12</f>
        <v>-1</v>
      </c>
      <c r="M79" s="38">
        <f t="array" ref="M79">-SUM(IF(M67:M78&lt;M$3:M$14,1,0))/12+SUM(IF(M67:M78&gt;M$3:M$14,1,0))/12</f>
        <v>0.5</v>
      </c>
      <c r="N79" s="38">
        <f t="array" ref="N79">-SUM(IF(N67:N78&lt;N$3:N$14,1,0))/12+SUM(IF(N67:N78&gt;N$3:N$14,1,0))/12</f>
        <v>0</v>
      </c>
      <c r="O79" s="38">
        <f t="array" ref="O79">-SUM(IF(O67:O78&lt;O$3:O$14,1,0))/12+SUM(IF(O67:O78&gt;O$3:O$14,1,0))/12</f>
        <v>0</v>
      </c>
      <c r="P79" s="38">
        <f t="array" ref="P79">-SUM(IF(P67:P78&lt;P$3:P$14,1,0))/12+SUM(IF(P67:P78&gt;P$3:P$14,1,0))/12</f>
        <v>1</v>
      </c>
      <c r="Q79" s="38">
        <f t="array" ref="Q79">-SUM(IF(Q67:Q78&lt;Q$3:Q$14,1,0))/12+SUM(IF(Q67:Q78&gt;Q$3:Q$14,1,0))/12</f>
        <v>-1</v>
      </c>
      <c r="R79" s="37">
        <f t="array" ref="R79">SUM((R67:R78-R$3:R$14)/R$3:R$14)/12</f>
        <v>1.5445082886549466</v>
      </c>
      <c r="S79" s="37">
        <f t="array" ref="S79">SUM((S67:S78-S$3:S$14)/S$3:S$14)/12</f>
        <v>-0.99380604769776415</v>
      </c>
      <c r="T79" s="37">
        <f t="array" ref="T79">SUM((T67:T78-T$3:T$14)/T$3:T$14)/12</f>
        <v>1.269346992096569</v>
      </c>
      <c r="U79" s="37">
        <v>0</v>
      </c>
      <c r="V79" s="37">
        <v>0</v>
      </c>
      <c r="W79" s="37">
        <f t="array" ref="W79">SUM((W67:W78-W$3:W$14)/W$3:W$14)/12</f>
        <v>1.2693454571729574</v>
      </c>
      <c r="X79" s="37">
        <v>0</v>
      </c>
      <c r="Y79" s="37">
        <f t="array" ref="Y79">SUM((Y67:Y78-Y$3:Y$14)/Y$3:Y$14)/12</f>
        <v>0.93404150921851381</v>
      </c>
      <c r="Z79" s="37">
        <f t="array" ref="Z79">SUM((Z67:Z78-Z$3:Z$14)/Z$3:Z$14)/12</f>
        <v>-0.98547186034986956</v>
      </c>
      <c r="AA79" s="37">
        <f t="array" ref="AA79">SUM((AA67:AA78-AA$3:AA$14)/AA$3:AA$14)/12</f>
        <v>-0.98756740134161358</v>
      </c>
      <c r="AB79" s="37">
        <f t="array" ref="AB79">SUM((AB67:AB78-AB$3:AB$14)/AB$3:AB$14)/12</f>
        <v>-0.36377964748917241</v>
      </c>
    </row>
    <row r="80" spans="1:28" x14ac:dyDescent="0.2">
      <c r="A80" s="44" t="s">
        <v>200</v>
      </c>
      <c r="B80" t="s">
        <v>33</v>
      </c>
      <c r="C80" t="s">
        <v>34</v>
      </c>
      <c r="D80">
        <v>17906.5</v>
      </c>
      <c r="E80">
        <v>966.32</v>
      </c>
      <c r="F80">
        <v>9870</v>
      </c>
      <c r="G80" s="6">
        <v>2</v>
      </c>
      <c r="H80" s="6">
        <v>3</v>
      </c>
      <c r="I80" s="6">
        <v>3</v>
      </c>
      <c r="J80" s="6">
        <v>24</v>
      </c>
      <c r="K80" s="6">
        <v>0</v>
      </c>
      <c r="L80" s="6">
        <v>4</v>
      </c>
      <c r="M80" s="6">
        <v>0</v>
      </c>
      <c r="N80" s="6">
        <v>15</v>
      </c>
      <c r="O80" s="6">
        <v>0</v>
      </c>
      <c r="P80" s="6">
        <v>0</v>
      </c>
      <c r="Q80" s="6">
        <v>4</v>
      </c>
      <c r="R80" s="6">
        <v>2842.34</v>
      </c>
      <c r="S80" s="6">
        <v>560.22</v>
      </c>
      <c r="T80" s="6">
        <v>659.17</v>
      </c>
      <c r="U80" s="6">
        <v>1198.1199999999999</v>
      </c>
      <c r="V80" s="6">
        <v>3255.89</v>
      </c>
      <c r="W80" s="6">
        <v>332.22</v>
      </c>
      <c r="X80" s="6">
        <v>-55.83</v>
      </c>
      <c r="Y80" s="6">
        <v>551.39</v>
      </c>
      <c r="Z80" s="6">
        <v>124.93</v>
      </c>
      <c r="AA80" s="6">
        <v>294.93</v>
      </c>
      <c r="AB80">
        <v>13612.161400000001</v>
      </c>
    </row>
    <row r="81" spans="1:28" x14ac:dyDescent="0.2">
      <c r="A81" s="44" t="s">
        <v>201</v>
      </c>
      <c r="B81" t="s">
        <v>33</v>
      </c>
      <c r="C81" t="s">
        <v>36</v>
      </c>
      <c r="D81">
        <v>24044.32</v>
      </c>
      <c r="E81">
        <v>1193.31</v>
      </c>
      <c r="F81">
        <v>14120</v>
      </c>
      <c r="G81" s="6">
        <v>2</v>
      </c>
      <c r="H81" s="6">
        <v>3</v>
      </c>
      <c r="I81" s="6">
        <v>6</v>
      </c>
      <c r="J81" s="6">
        <v>24</v>
      </c>
      <c r="K81" s="6">
        <v>0</v>
      </c>
      <c r="L81" s="6">
        <v>4</v>
      </c>
      <c r="M81" s="6">
        <v>0</v>
      </c>
      <c r="N81" s="6">
        <v>27</v>
      </c>
      <c r="O81" s="6">
        <v>0</v>
      </c>
      <c r="P81" s="6">
        <v>0</v>
      </c>
      <c r="Q81" s="6">
        <v>4</v>
      </c>
      <c r="R81" s="6">
        <v>3798.85</v>
      </c>
      <c r="S81" s="6">
        <v>951.18</v>
      </c>
      <c r="T81" s="6">
        <v>867.51</v>
      </c>
      <c r="U81" s="6">
        <v>451.15</v>
      </c>
      <c r="V81" s="6">
        <v>3255.89</v>
      </c>
      <c r="W81" s="6">
        <v>437.23</v>
      </c>
      <c r="X81" s="6">
        <v>-21.02</v>
      </c>
      <c r="Y81" s="6">
        <v>691.2</v>
      </c>
      <c r="Z81" s="6">
        <v>212.11</v>
      </c>
      <c r="AA81" s="6">
        <v>382.11</v>
      </c>
      <c r="AB81">
        <v>24782.127799999998</v>
      </c>
    </row>
    <row r="82" spans="1:28" x14ac:dyDescent="0.2">
      <c r="A82" s="44" t="s">
        <v>202</v>
      </c>
      <c r="B82" t="s">
        <v>33</v>
      </c>
      <c r="C82" t="s">
        <v>38</v>
      </c>
      <c r="D82">
        <v>27672.17</v>
      </c>
      <c r="E82">
        <v>1358.99</v>
      </c>
      <c r="F82">
        <v>16370</v>
      </c>
      <c r="G82" s="6">
        <v>2</v>
      </c>
      <c r="H82" s="6">
        <v>3</v>
      </c>
      <c r="I82" s="6">
        <v>6</v>
      </c>
      <c r="J82" s="6">
        <v>24</v>
      </c>
      <c r="K82" s="6">
        <v>0</v>
      </c>
      <c r="L82" s="6">
        <v>4</v>
      </c>
      <c r="M82" s="6">
        <v>0</v>
      </c>
      <c r="N82" s="6">
        <v>39</v>
      </c>
      <c r="O82" s="6">
        <v>0</v>
      </c>
      <c r="P82" s="6">
        <v>0</v>
      </c>
      <c r="Q82" s="6">
        <v>4</v>
      </c>
      <c r="R82" s="6">
        <v>4046.35</v>
      </c>
      <c r="S82" s="6">
        <v>1379.71</v>
      </c>
      <c r="T82" s="6">
        <v>1000.49</v>
      </c>
      <c r="U82" s="6">
        <v>384.88</v>
      </c>
      <c r="V82" s="6">
        <v>3255.89</v>
      </c>
      <c r="W82" s="6">
        <v>504.25</v>
      </c>
      <c r="X82" s="6">
        <v>-17.940000000000001</v>
      </c>
      <c r="Y82" s="6">
        <v>761.31</v>
      </c>
      <c r="Z82" s="6">
        <v>307.67</v>
      </c>
      <c r="AA82" s="6">
        <v>477.67</v>
      </c>
      <c r="AB82">
        <v>34237.390399999997</v>
      </c>
    </row>
    <row r="83" spans="1:28" x14ac:dyDescent="0.2">
      <c r="A83" s="44" t="s">
        <v>203</v>
      </c>
      <c r="B83" t="s">
        <v>33</v>
      </c>
      <c r="C83" t="s">
        <v>40</v>
      </c>
      <c r="D83">
        <v>31491.94</v>
      </c>
      <c r="E83">
        <v>1547.74</v>
      </c>
      <c r="F83">
        <v>18620</v>
      </c>
      <c r="G83" s="6">
        <v>2</v>
      </c>
      <c r="H83" s="6">
        <v>3</v>
      </c>
      <c r="I83" s="6">
        <v>6</v>
      </c>
      <c r="J83" s="6">
        <v>24</v>
      </c>
      <c r="K83" s="6">
        <v>0</v>
      </c>
      <c r="L83" s="6">
        <v>4</v>
      </c>
      <c r="M83" s="6">
        <v>0</v>
      </c>
      <c r="N83" s="6">
        <v>51</v>
      </c>
      <c r="O83" s="6">
        <v>0</v>
      </c>
      <c r="P83" s="6">
        <v>0</v>
      </c>
      <c r="Q83" s="6">
        <v>4</v>
      </c>
      <c r="R83" s="6">
        <v>4387.57</v>
      </c>
      <c r="S83" s="6">
        <v>1758.74</v>
      </c>
      <c r="T83" s="6">
        <v>1198.5</v>
      </c>
      <c r="U83" s="6">
        <v>289.73</v>
      </c>
      <c r="V83" s="6">
        <v>3255.89</v>
      </c>
      <c r="W83" s="6">
        <v>604.04</v>
      </c>
      <c r="X83" s="6">
        <v>-13.5</v>
      </c>
      <c r="Y83" s="6">
        <v>865.54</v>
      </c>
      <c r="Z83" s="6">
        <v>392.2</v>
      </c>
      <c r="AA83" s="6">
        <v>562.20000000000005</v>
      </c>
      <c r="AB83">
        <v>42943.206400000003</v>
      </c>
    </row>
    <row r="84" spans="1:28" x14ac:dyDescent="0.2">
      <c r="A84" s="44" t="s">
        <v>204</v>
      </c>
      <c r="B84" t="s">
        <v>42</v>
      </c>
      <c r="C84" t="s">
        <v>34</v>
      </c>
      <c r="D84">
        <v>18843.689999999999</v>
      </c>
      <c r="E84">
        <v>1079.01</v>
      </c>
      <c r="F84">
        <v>9870</v>
      </c>
      <c r="G84" s="6">
        <v>2</v>
      </c>
      <c r="H84" s="6">
        <v>3</v>
      </c>
      <c r="I84" s="6">
        <v>3</v>
      </c>
      <c r="J84" s="6">
        <v>24</v>
      </c>
      <c r="K84" s="6">
        <v>0</v>
      </c>
      <c r="L84" s="6">
        <v>4</v>
      </c>
      <c r="M84" s="6">
        <v>0</v>
      </c>
      <c r="N84" s="6">
        <v>15</v>
      </c>
      <c r="O84" s="6">
        <v>0</v>
      </c>
      <c r="P84" s="6">
        <v>0</v>
      </c>
      <c r="Q84" s="6">
        <v>4</v>
      </c>
      <c r="R84" s="6">
        <v>2870.17</v>
      </c>
      <c r="S84" s="6">
        <v>924.33</v>
      </c>
      <c r="T84" s="6">
        <v>704.75</v>
      </c>
      <c r="U84" s="6">
        <v>1015.22</v>
      </c>
      <c r="V84" s="6">
        <v>3017.28</v>
      </c>
      <c r="W84" s="6">
        <v>355.19</v>
      </c>
      <c r="X84" s="6">
        <v>-47.31</v>
      </c>
      <c r="Y84" s="6">
        <v>582.88</v>
      </c>
      <c r="Z84" s="6">
        <v>206.13</v>
      </c>
      <c r="AA84" s="6">
        <v>376.13</v>
      </c>
      <c r="AB84">
        <v>21043.714</v>
      </c>
    </row>
    <row r="85" spans="1:28" x14ac:dyDescent="0.2">
      <c r="A85" s="44" t="s">
        <v>205</v>
      </c>
      <c r="B85" t="s">
        <v>42</v>
      </c>
      <c r="C85" t="s">
        <v>36</v>
      </c>
      <c r="D85">
        <v>25952.36</v>
      </c>
      <c r="E85">
        <v>1211.1099999999999</v>
      </c>
      <c r="F85">
        <v>15880</v>
      </c>
      <c r="G85" s="6">
        <v>3</v>
      </c>
      <c r="H85" s="6">
        <v>3</v>
      </c>
      <c r="I85" s="6">
        <v>6</v>
      </c>
      <c r="J85" s="6">
        <v>24</v>
      </c>
      <c r="K85" s="6">
        <v>0</v>
      </c>
      <c r="L85" s="6">
        <v>4</v>
      </c>
      <c r="M85" s="6">
        <v>0</v>
      </c>
      <c r="N85" s="6">
        <v>27</v>
      </c>
      <c r="O85" s="6">
        <v>0</v>
      </c>
      <c r="P85" s="6">
        <v>0</v>
      </c>
      <c r="Q85" s="6">
        <v>4</v>
      </c>
      <c r="R85" s="6">
        <v>3862.74</v>
      </c>
      <c r="S85" s="6">
        <v>1744.58</v>
      </c>
      <c r="T85" s="6">
        <v>654.16999999999996</v>
      </c>
      <c r="U85" s="6">
        <v>1558.58</v>
      </c>
      <c r="V85" s="6">
        <v>4525.91</v>
      </c>
      <c r="W85" s="6">
        <v>329.7</v>
      </c>
      <c r="X85" s="6">
        <v>-72.63</v>
      </c>
      <c r="Y85" s="6">
        <v>532.07000000000005</v>
      </c>
      <c r="Z85" s="6">
        <v>389.04</v>
      </c>
      <c r="AA85" s="6">
        <v>559.04</v>
      </c>
      <c r="AB85">
        <v>37201.071000000004</v>
      </c>
    </row>
    <row r="86" spans="1:28" x14ac:dyDescent="0.2">
      <c r="A86" s="44" t="s">
        <v>206</v>
      </c>
      <c r="B86" t="s">
        <v>42</v>
      </c>
      <c r="C86" t="s">
        <v>38</v>
      </c>
      <c r="D86">
        <v>28412.54</v>
      </c>
      <c r="E86">
        <v>1688.49</v>
      </c>
      <c r="F86">
        <v>14370</v>
      </c>
      <c r="G86" s="6">
        <v>2</v>
      </c>
      <c r="H86" s="6">
        <v>3</v>
      </c>
      <c r="I86" s="6">
        <v>6</v>
      </c>
      <c r="J86" s="6">
        <v>24</v>
      </c>
      <c r="K86" s="6">
        <v>0</v>
      </c>
      <c r="L86" s="6">
        <v>4</v>
      </c>
      <c r="M86" s="6">
        <v>0</v>
      </c>
      <c r="N86" s="6">
        <v>39</v>
      </c>
      <c r="O86" s="6">
        <v>0</v>
      </c>
      <c r="P86" s="6">
        <v>0</v>
      </c>
      <c r="Q86" s="6">
        <v>4</v>
      </c>
      <c r="R86" s="6">
        <v>4046.37</v>
      </c>
      <c r="S86" s="6">
        <v>2629.8</v>
      </c>
      <c r="T86" s="6">
        <v>1094.29</v>
      </c>
      <c r="U86" s="6">
        <v>310.64</v>
      </c>
      <c r="V86" s="6">
        <v>3017.28</v>
      </c>
      <c r="W86" s="6">
        <v>551.52</v>
      </c>
      <c r="X86" s="6">
        <v>-14.48</v>
      </c>
      <c r="Y86" s="6">
        <v>812.05</v>
      </c>
      <c r="Z86" s="6">
        <v>586.45000000000005</v>
      </c>
      <c r="AA86" s="6">
        <v>756.45</v>
      </c>
      <c r="AB86">
        <v>59682.823400000001</v>
      </c>
    </row>
    <row r="87" spans="1:28" x14ac:dyDescent="0.2">
      <c r="A87" s="44" t="s">
        <v>207</v>
      </c>
      <c r="B87" t="s">
        <v>42</v>
      </c>
      <c r="C87" t="s">
        <v>40</v>
      </c>
      <c r="D87">
        <v>34980.39</v>
      </c>
      <c r="E87">
        <v>1755.57</v>
      </c>
      <c r="F87">
        <v>20380</v>
      </c>
      <c r="G87" s="6">
        <v>3</v>
      </c>
      <c r="H87" s="6">
        <v>3</v>
      </c>
      <c r="I87" s="6">
        <v>6</v>
      </c>
      <c r="J87" s="6">
        <v>24</v>
      </c>
      <c r="K87" s="6">
        <v>0</v>
      </c>
      <c r="L87" s="6">
        <v>4</v>
      </c>
      <c r="M87" s="6">
        <v>0</v>
      </c>
      <c r="N87" s="6">
        <v>51</v>
      </c>
      <c r="O87" s="6">
        <v>0</v>
      </c>
      <c r="P87" s="6">
        <v>0</v>
      </c>
      <c r="Q87" s="6">
        <v>4</v>
      </c>
      <c r="R87" s="6">
        <v>4377.79</v>
      </c>
      <c r="S87" s="6">
        <v>3450.29</v>
      </c>
      <c r="T87" s="6">
        <v>960.38</v>
      </c>
      <c r="U87" s="6">
        <v>1349.27</v>
      </c>
      <c r="V87" s="6">
        <v>4525.91</v>
      </c>
      <c r="W87" s="6">
        <v>484.03</v>
      </c>
      <c r="X87" s="6">
        <v>-62.88</v>
      </c>
      <c r="Y87" s="6">
        <v>696.16</v>
      </c>
      <c r="Z87" s="6">
        <v>769.41</v>
      </c>
      <c r="AA87" s="6">
        <v>939.41</v>
      </c>
      <c r="AB87">
        <v>73825.481700000004</v>
      </c>
    </row>
    <row r="88" spans="1:28" x14ac:dyDescent="0.2">
      <c r="A88" s="44" t="s">
        <v>208</v>
      </c>
      <c r="B88" t="s">
        <v>47</v>
      </c>
      <c r="C88" t="s">
        <v>34</v>
      </c>
      <c r="D88">
        <v>20092</v>
      </c>
      <c r="E88">
        <v>1229.1099999999999</v>
      </c>
      <c r="F88">
        <v>9870</v>
      </c>
      <c r="G88" s="6">
        <v>2</v>
      </c>
      <c r="H88" s="6">
        <v>3</v>
      </c>
      <c r="I88" s="6">
        <v>3</v>
      </c>
      <c r="J88" s="6">
        <v>24</v>
      </c>
      <c r="K88" s="6">
        <v>0</v>
      </c>
      <c r="L88" s="6">
        <v>4</v>
      </c>
      <c r="M88" s="6">
        <v>0</v>
      </c>
      <c r="N88" s="6">
        <v>15</v>
      </c>
      <c r="O88" s="6">
        <v>0</v>
      </c>
      <c r="P88" s="6">
        <v>0</v>
      </c>
      <c r="Q88" s="6">
        <v>4</v>
      </c>
      <c r="R88" s="6">
        <v>2926.38</v>
      </c>
      <c r="S88" s="6">
        <v>1196.9000000000001</v>
      </c>
      <c r="T88" s="6">
        <v>864.72</v>
      </c>
      <c r="U88" s="6">
        <v>828.69</v>
      </c>
      <c r="V88" s="6">
        <v>2696.27</v>
      </c>
      <c r="W88" s="6">
        <v>435.82</v>
      </c>
      <c r="X88" s="6">
        <v>-38.619999999999997</v>
      </c>
      <c r="Y88" s="6">
        <v>672.2</v>
      </c>
      <c r="Z88" s="6">
        <v>266.91000000000003</v>
      </c>
      <c r="AA88" s="6">
        <v>436.91</v>
      </c>
      <c r="AB88">
        <v>27679.788499999999</v>
      </c>
    </row>
    <row r="89" spans="1:28" x14ac:dyDescent="0.2">
      <c r="A89" s="44" t="s">
        <v>209</v>
      </c>
      <c r="B89" t="s">
        <v>47</v>
      </c>
      <c r="C89" t="s">
        <v>36</v>
      </c>
      <c r="D89">
        <v>27870.36</v>
      </c>
      <c r="E89">
        <v>1653.36</v>
      </c>
      <c r="F89">
        <v>14120</v>
      </c>
      <c r="G89" s="6">
        <v>2</v>
      </c>
      <c r="H89" s="6">
        <v>3</v>
      </c>
      <c r="I89" s="6">
        <v>6</v>
      </c>
      <c r="J89" s="6">
        <v>24</v>
      </c>
      <c r="K89" s="6">
        <v>0</v>
      </c>
      <c r="L89" s="6">
        <v>4</v>
      </c>
      <c r="M89" s="6">
        <v>0</v>
      </c>
      <c r="N89" s="6">
        <v>27</v>
      </c>
      <c r="O89" s="6">
        <v>0</v>
      </c>
      <c r="P89" s="6">
        <v>0</v>
      </c>
      <c r="Q89" s="6">
        <v>4</v>
      </c>
      <c r="R89" s="6">
        <v>4047.84</v>
      </c>
      <c r="S89" s="6">
        <v>2319.7600000000002</v>
      </c>
      <c r="T89" s="6">
        <v>1149.95</v>
      </c>
      <c r="U89" s="6">
        <v>182.88</v>
      </c>
      <c r="V89" s="6">
        <v>2696.27</v>
      </c>
      <c r="W89" s="6">
        <v>579.58000000000004</v>
      </c>
      <c r="X89" s="6">
        <v>-8.52</v>
      </c>
      <c r="Y89" s="6">
        <v>846.05</v>
      </c>
      <c r="Z89" s="6">
        <v>517.30999999999995</v>
      </c>
      <c r="AA89" s="6">
        <v>687.31</v>
      </c>
      <c r="AB89">
        <v>54713.121500000001</v>
      </c>
    </row>
    <row r="90" spans="1:28" x14ac:dyDescent="0.2">
      <c r="A90" s="44" t="s">
        <v>210</v>
      </c>
      <c r="B90" t="s">
        <v>47</v>
      </c>
      <c r="C90" t="s">
        <v>38</v>
      </c>
      <c r="D90">
        <v>31081.74</v>
      </c>
      <c r="E90">
        <v>2009.44</v>
      </c>
      <c r="F90">
        <v>14370</v>
      </c>
      <c r="G90" s="6">
        <v>2</v>
      </c>
      <c r="H90" s="6">
        <v>3</v>
      </c>
      <c r="I90" s="6">
        <v>6</v>
      </c>
      <c r="J90" s="6">
        <v>24</v>
      </c>
      <c r="K90" s="6">
        <v>0</v>
      </c>
      <c r="L90" s="6">
        <v>4</v>
      </c>
      <c r="M90" s="6">
        <v>0</v>
      </c>
      <c r="N90" s="6">
        <v>39</v>
      </c>
      <c r="O90" s="6">
        <v>0</v>
      </c>
      <c r="P90" s="6">
        <v>0</v>
      </c>
      <c r="Q90" s="6">
        <v>4</v>
      </c>
      <c r="R90" s="6">
        <v>4136.45</v>
      </c>
      <c r="S90" s="6">
        <v>3504.82</v>
      </c>
      <c r="T90" s="6">
        <v>1335.79</v>
      </c>
      <c r="U90" s="6">
        <v>222.56</v>
      </c>
      <c r="V90" s="6">
        <v>2696.27</v>
      </c>
      <c r="W90" s="6">
        <v>673.24</v>
      </c>
      <c r="X90" s="6">
        <v>-10.37</v>
      </c>
      <c r="Y90" s="6">
        <v>937.87</v>
      </c>
      <c r="Z90" s="6">
        <v>781.57</v>
      </c>
      <c r="AA90" s="6">
        <v>951.57</v>
      </c>
      <c r="AB90">
        <v>78633.904800000004</v>
      </c>
    </row>
    <row r="91" spans="1:28" x14ac:dyDescent="0.2">
      <c r="A91" s="44" t="s">
        <v>211</v>
      </c>
      <c r="B91" t="s">
        <v>47</v>
      </c>
      <c r="C91" t="s">
        <v>40</v>
      </c>
      <c r="D91">
        <v>37979.83</v>
      </c>
      <c r="E91">
        <v>2327.85</v>
      </c>
      <c r="F91">
        <v>18620</v>
      </c>
      <c r="G91" s="6">
        <v>2</v>
      </c>
      <c r="H91" s="6">
        <v>3</v>
      </c>
      <c r="I91" s="6">
        <v>6</v>
      </c>
      <c r="J91" s="6">
        <v>24</v>
      </c>
      <c r="K91" s="6">
        <v>0</v>
      </c>
      <c r="L91" s="6">
        <v>4</v>
      </c>
      <c r="M91" s="6">
        <v>0</v>
      </c>
      <c r="N91" s="6">
        <v>51</v>
      </c>
      <c r="O91" s="6">
        <v>0</v>
      </c>
      <c r="P91" s="6">
        <v>0</v>
      </c>
      <c r="Q91" s="6">
        <v>4</v>
      </c>
      <c r="R91" s="6">
        <v>4513.5</v>
      </c>
      <c r="S91" s="6">
        <v>4593.3</v>
      </c>
      <c r="T91" s="6">
        <v>1472.32</v>
      </c>
      <c r="U91" s="6">
        <v>75.19</v>
      </c>
      <c r="V91" s="6">
        <v>2696.27</v>
      </c>
      <c r="W91" s="6">
        <v>742.05</v>
      </c>
      <c r="X91" s="6">
        <v>-3.5</v>
      </c>
      <c r="Y91" s="6">
        <v>1013.54</v>
      </c>
      <c r="Z91" s="6">
        <v>1024.31</v>
      </c>
      <c r="AA91" s="6">
        <v>1194.31</v>
      </c>
      <c r="AB91">
        <v>102479.92140000001</v>
      </c>
    </row>
    <row r="92" spans="1:28" s="36" customFormat="1" x14ac:dyDescent="0.2">
      <c r="A92" s="35" t="s">
        <v>212</v>
      </c>
      <c r="B92" s="42"/>
      <c r="C92" s="42"/>
      <c r="D92" s="37">
        <f t="array" ref="D92">SUM((D80:D91-D$3:D$14)/D$3:D$14)/12</f>
        <v>7.4735354581546704E-3</v>
      </c>
      <c r="E92" s="37">
        <f t="array" ref="E92">SUM((E80:E91-E$3:E$14)/E$3:E$14)/12</f>
        <v>-0.36210149557118559</v>
      </c>
      <c r="F92" s="37">
        <f t="array" ref="F92">SUM((F80:F91-F$3:F$14)/F$3:F$14)/12</f>
        <v>0.97779691957986825</v>
      </c>
      <c r="G92" s="38">
        <f t="array" ref="G92">-SUM(IF(G80:G91&lt;G$3:G$14,1,0))/12+SUM(IF(G80:G91&gt;G$3:G$14,1,0))/12</f>
        <v>1</v>
      </c>
      <c r="H92" s="38">
        <f t="array" ref="H92">-SUM(IF(H80:H91&lt;H$3:H$14,1,0))/12+SUM(IF(H80:H91&gt;H$3:H$14,1,0))/12</f>
        <v>-0.25</v>
      </c>
      <c r="I92" s="38">
        <f t="array" ref="I92">-SUM(IF(I80:I91&lt;I$3:I$14,1,0))/12+SUM(IF(I80:I91&gt;I$3:I$14,1,0))/12</f>
        <v>1</v>
      </c>
      <c r="J92" s="38">
        <f t="array" ref="J92">-SUM(IF(J80:J91&lt;J$3:J$14,1,0))/12+SUM(IF(J80:J91&gt;J$3:J$14,1,0))/12</f>
        <v>0</v>
      </c>
      <c r="K92" s="38">
        <f t="array" ref="K92">-SUM(IF(K80:K91&lt;K$3:K$14,1,0))/12+SUM(IF(K80:K91&gt;K$3:K$14,1,0))/12</f>
        <v>0</v>
      </c>
      <c r="L92" s="38">
        <f t="array" ref="L92">-SUM(IF(L80:L91&lt;L$3:L$14,1,0))/12+SUM(IF(L80:L91&gt;L$3:L$14,1,0))/12</f>
        <v>0</v>
      </c>
      <c r="M92" s="38">
        <f t="array" ref="M92">-SUM(IF(M80:M91&lt;M$3:M$14,1,0))/12+SUM(IF(M80:M91&gt;M$3:M$14,1,0))/12</f>
        <v>0</v>
      </c>
      <c r="N92" s="38">
        <f t="array" ref="N92">-SUM(IF(N80:N91&lt;N$3:N$14,1,0))/12+SUM(IF(N80:N91&gt;N$3:N$14,1,0))/12</f>
        <v>0</v>
      </c>
      <c r="O92" s="38">
        <f t="array" ref="O92">-SUM(IF(O80:O91&lt;O$3:O$14,1,0))/12+SUM(IF(O80:O91&gt;O$3:O$14,1,0))/12</f>
        <v>0</v>
      </c>
      <c r="P92" s="38">
        <f t="array" ref="P92">-SUM(IF(P80:P91&lt;P$3:P$14,1,0))/12+SUM(IF(P80:P91&gt;P$3:P$14,1,0))/12</f>
        <v>0</v>
      </c>
      <c r="Q92" s="38">
        <f t="array" ref="Q92">-SUM(IF(Q80:Q91&lt;Q$3:Q$14,1,0))/12+SUM(IF(Q80:Q91&gt;Q$3:Q$14,1,0))/12</f>
        <v>0</v>
      </c>
      <c r="R92" s="37">
        <f t="array" ref="R92">SUM((R80:R91-R$3:R$14)/R$3:R$14)/12</f>
        <v>0</v>
      </c>
      <c r="S92" s="37">
        <f t="array" ref="S92">SUM((S80:S91-S$3:S$14)/S$3:S$14)/12</f>
        <v>0</v>
      </c>
      <c r="T92" s="37">
        <f t="array" ref="T92">SUM((T80:T91-T$3:T$14)/T$3:T$14)/12</f>
        <v>-0.74049052091783685</v>
      </c>
      <c r="U92" s="37">
        <v>0</v>
      </c>
      <c r="V92" s="37">
        <v>0</v>
      </c>
      <c r="W92" s="37">
        <f t="array" ref="W92">SUM((W80:W91-W$3:W$14)/W$3:W$14)/12</f>
        <v>-0.34603610286442565</v>
      </c>
      <c r="X92" s="37">
        <v>0</v>
      </c>
      <c r="Y92" s="37">
        <f t="array" ref="Y92">SUM((Y80:Y91-Y$3:Y$14)/Y$3:Y$14)/12</f>
        <v>-0.28754366404832349</v>
      </c>
      <c r="Z92" s="37">
        <f t="array" ref="Z92">SUM((Z80:Z91-Z$3:Z$14)/Z$3:Z$14)/12</f>
        <v>-0.59454504286243626</v>
      </c>
      <c r="AA92" s="37">
        <f t="array" ref="AA92">SUM((AA80:AA91-AA$3:AA$14)/AA$3:AA$14)/12</f>
        <v>-0.49601313603510672</v>
      </c>
      <c r="AB92" s="37">
        <f t="array" ref="AB92">SUM((AB80:AB91-AB$3:AB$14)/AB$3:AB$14)/12</f>
        <v>-0.1768644209435907</v>
      </c>
    </row>
    <row r="93" spans="1:28" x14ac:dyDescent="0.2">
      <c r="A93" s="45" t="s">
        <v>213</v>
      </c>
      <c r="B93" t="s">
        <v>33</v>
      </c>
      <c r="C93" t="s">
        <v>34</v>
      </c>
      <c r="D93">
        <v>19430.03</v>
      </c>
      <c r="E93">
        <v>1149.51</v>
      </c>
      <c r="F93">
        <v>9870</v>
      </c>
      <c r="G93" s="6">
        <v>2</v>
      </c>
      <c r="H93" s="6">
        <v>3</v>
      </c>
      <c r="I93" s="6">
        <v>3</v>
      </c>
      <c r="J93" s="6">
        <v>24</v>
      </c>
      <c r="K93" s="6">
        <v>0</v>
      </c>
      <c r="L93" s="6">
        <v>4</v>
      </c>
      <c r="M93" s="6">
        <v>0</v>
      </c>
      <c r="N93" s="6">
        <v>15</v>
      </c>
      <c r="O93" s="6">
        <v>0</v>
      </c>
      <c r="P93" s="6">
        <v>0</v>
      </c>
      <c r="Q93" s="6">
        <v>4</v>
      </c>
      <c r="R93" s="6">
        <v>2842.34</v>
      </c>
      <c r="S93" s="6">
        <v>560.22</v>
      </c>
      <c r="T93" s="6">
        <v>659.17</v>
      </c>
      <c r="U93" s="6">
        <v>1198.1199999999999</v>
      </c>
      <c r="V93" s="6">
        <v>3255.89</v>
      </c>
      <c r="W93" s="6">
        <v>332.22</v>
      </c>
      <c r="X93" s="6">
        <v>-55.83</v>
      </c>
      <c r="Y93" s="6">
        <v>551.39</v>
      </c>
      <c r="Z93" s="6">
        <v>308.12</v>
      </c>
      <c r="AA93" s="6">
        <v>478.12</v>
      </c>
      <c r="AB93">
        <v>13612.1618</v>
      </c>
    </row>
    <row r="94" spans="1:28" x14ac:dyDescent="0.2">
      <c r="A94" s="45" t="s">
        <v>214</v>
      </c>
      <c r="B94" t="s">
        <v>33</v>
      </c>
      <c r="C94" t="s">
        <v>36</v>
      </c>
      <c r="D94">
        <v>26631.07</v>
      </c>
      <c r="E94">
        <v>1504.35</v>
      </c>
      <c r="F94">
        <v>14120</v>
      </c>
      <c r="G94" s="6">
        <v>2</v>
      </c>
      <c r="H94" s="6">
        <v>3</v>
      </c>
      <c r="I94" s="6">
        <v>6</v>
      </c>
      <c r="J94" s="6">
        <v>24</v>
      </c>
      <c r="K94" s="6">
        <v>0</v>
      </c>
      <c r="L94" s="6">
        <v>4</v>
      </c>
      <c r="M94" s="6">
        <v>0</v>
      </c>
      <c r="N94" s="6">
        <v>27</v>
      </c>
      <c r="O94" s="6">
        <v>0</v>
      </c>
      <c r="P94" s="6">
        <v>0</v>
      </c>
      <c r="Q94" s="6">
        <v>4</v>
      </c>
      <c r="R94" s="6">
        <v>3798.85</v>
      </c>
      <c r="S94" s="6">
        <v>951.18</v>
      </c>
      <c r="T94" s="6">
        <v>867.51</v>
      </c>
      <c r="U94" s="6">
        <v>451.15</v>
      </c>
      <c r="V94" s="6">
        <v>3255.89</v>
      </c>
      <c r="W94" s="6">
        <v>437.23</v>
      </c>
      <c r="X94" s="6">
        <v>-21.02</v>
      </c>
      <c r="Y94" s="6">
        <v>691.2</v>
      </c>
      <c r="Z94" s="6">
        <v>523.15</v>
      </c>
      <c r="AA94" s="6">
        <v>693.15</v>
      </c>
      <c r="AB94">
        <v>24782.127700000001</v>
      </c>
    </row>
    <row r="95" spans="1:28" x14ac:dyDescent="0.2">
      <c r="A95" s="45" t="s">
        <v>215</v>
      </c>
      <c r="B95" t="s">
        <v>33</v>
      </c>
      <c r="C95" t="s">
        <v>38</v>
      </c>
      <c r="D95">
        <v>31424.32</v>
      </c>
      <c r="E95">
        <v>1810.15</v>
      </c>
      <c r="F95">
        <v>16370</v>
      </c>
      <c r="G95" s="6">
        <v>2</v>
      </c>
      <c r="H95" s="6">
        <v>3</v>
      </c>
      <c r="I95" s="6">
        <v>6</v>
      </c>
      <c r="J95" s="6">
        <v>24</v>
      </c>
      <c r="K95" s="6">
        <v>0</v>
      </c>
      <c r="L95" s="6">
        <v>4</v>
      </c>
      <c r="M95" s="6">
        <v>0</v>
      </c>
      <c r="N95" s="6">
        <v>39</v>
      </c>
      <c r="O95" s="6">
        <v>0</v>
      </c>
      <c r="P95" s="6">
        <v>0</v>
      </c>
      <c r="Q95" s="6">
        <v>4</v>
      </c>
      <c r="R95" s="6">
        <v>4046.35</v>
      </c>
      <c r="S95" s="6">
        <v>1379.71</v>
      </c>
      <c r="T95" s="6">
        <v>1000.49</v>
      </c>
      <c r="U95" s="6">
        <v>384.88</v>
      </c>
      <c r="V95" s="6">
        <v>3255.89</v>
      </c>
      <c r="W95" s="6">
        <v>504.25</v>
      </c>
      <c r="X95" s="6">
        <v>-17.940000000000001</v>
      </c>
      <c r="Y95" s="6">
        <v>761.31</v>
      </c>
      <c r="Z95" s="6">
        <v>758.84</v>
      </c>
      <c r="AA95" s="6">
        <v>928.84</v>
      </c>
      <c r="AB95">
        <v>34237.390599999999</v>
      </c>
    </row>
    <row r="96" spans="1:28" x14ac:dyDescent="0.2">
      <c r="A96" s="45" t="s">
        <v>216</v>
      </c>
      <c r="B96" t="s">
        <v>33</v>
      </c>
      <c r="C96" t="s">
        <v>40</v>
      </c>
      <c r="D96">
        <v>36274.879999999997</v>
      </c>
      <c r="E96">
        <v>2122.85</v>
      </c>
      <c r="F96">
        <v>18620</v>
      </c>
      <c r="G96" s="6">
        <v>2</v>
      </c>
      <c r="H96" s="6">
        <v>3</v>
      </c>
      <c r="I96" s="6">
        <v>6</v>
      </c>
      <c r="J96" s="6">
        <v>24</v>
      </c>
      <c r="K96" s="6">
        <v>0</v>
      </c>
      <c r="L96" s="6">
        <v>4</v>
      </c>
      <c r="M96" s="6">
        <v>0</v>
      </c>
      <c r="N96" s="6">
        <v>51</v>
      </c>
      <c r="O96" s="6">
        <v>0</v>
      </c>
      <c r="P96" s="6">
        <v>0</v>
      </c>
      <c r="Q96" s="6">
        <v>4</v>
      </c>
      <c r="R96" s="6">
        <v>4387.57</v>
      </c>
      <c r="S96" s="6">
        <v>1758.74</v>
      </c>
      <c r="T96" s="6">
        <v>1198.5</v>
      </c>
      <c r="U96" s="6">
        <v>289.73</v>
      </c>
      <c r="V96" s="6">
        <v>3255.89</v>
      </c>
      <c r="W96" s="6">
        <v>604.04</v>
      </c>
      <c r="X96" s="6">
        <v>-13.5</v>
      </c>
      <c r="Y96" s="6">
        <v>865.54</v>
      </c>
      <c r="Z96" s="6">
        <v>967.31</v>
      </c>
      <c r="AA96" s="6">
        <v>1137.31</v>
      </c>
      <c r="AB96">
        <v>42943.205999999998</v>
      </c>
    </row>
    <row r="97" spans="1:28" x14ac:dyDescent="0.2">
      <c r="A97" s="45" t="s">
        <v>217</v>
      </c>
      <c r="B97" t="s">
        <v>42</v>
      </c>
      <c r="C97" t="s">
        <v>34</v>
      </c>
      <c r="D97">
        <v>21357.45</v>
      </c>
      <c r="E97">
        <v>1381.27</v>
      </c>
      <c r="F97">
        <v>9870</v>
      </c>
      <c r="G97" s="6">
        <v>2</v>
      </c>
      <c r="H97" s="6">
        <v>3</v>
      </c>
      <c r="I97" s="6">
        <v>3</v>
      </c>
      <c r="J97" s="6">
        <v>24</v>
      </c>
      <c r="K97" s="6">
        <v>0</v>
      </c>
      <c r="L97" s="6">
        <v>4</v>
      </c>
      <c r="M97" s="6">
        <v>0</v>
      </c>
      <c r="N97" s="6">
        <v>15</v>
      </c>
      <c r="O97" s="6">
        <v>0</v>
      </c>
      <c r="P97" s="6">
        <v>0</v>
      </c>
      <c r="Q97" s="6">
        <v>4</v>
      </c>
      <c r="R97" s="6">
        <v>2870.17</v>
      </c>
      <c r="S97" s="6">
        <v>924.33</v>
      </c>
      <c r="T97" s="6">
        <v>704.75</v>
      </c>
      <c r="U97" s="6">
        <v>1015.22</v>
      </c>
      <c r="V97" s="6">
        <v>3017.28</v>
      </c>
      <c r="W97" s="6">
        <v>355.19</v>
      </c>
      <c r="X97" s="6">
        <v>-47.31</v>
      </c>
      <c r="Y97" s="6">
        <v>582.88</v>
      </c>
      <c r="Z97" s="6">
        <v>508.38</v>
      </c>
      <c r="AA97" s="6">
        <v>678.38</v>
      </c>
      <c r="AB97">
        <v>21043.715100000001</v>
      </c>
    </row>
    <row r="98" spans="1:28" x14ac:dyDescent="0.2">
      <c r="A98" s="45" t="s">
        <v>218</v>
      </c>
      <c r="B98" t="s">
        <v>42</v>
      </c>
      <c r="C98" t="s">
        <v>36</v>
      </c>
      <c r="D98">
        <v>30696.81</v>
      </c>
      <c r="E98">
        <v>1781.59</v>
      </c>
      <c r="F98">
        <v>15880</v>
      </c>
      <c r="G98" s="6">
        <v>3</v>
      </c>
      <c r="H98" s="6">
        <v>3</v>
      </c>
      <c r="I98" s="6">
        <v>6</v>
      </c>
      <c r="J98" s="6">
        <v>24</v>
      </c>
      <c r="K98" s="6">
        <v>0</v>
      </c>
      <c r="L98" s="6">
        <v>4</v>
      </c>
      <c r="M98" s="6">
        <v>0</v>
      </c>
      <c r="N98" s="6">
        <v>27</v>
      </c>
      <c r="O98" s="6">
        <v>0</v>
      </c>
      <c r="P98" s="6">
        <v>0</v>
      </c>
      <c r="Q98" s="6">
        <v>4</v>
      </c>
      <c r="R98" s="6">
        <v>3862.74</v>
      </c>
      <c r="S98" s="6">
        <v>1744.58</v>
      </c>
      <c r="T98" s="6">
        <v>654.16999999999996</v>
      </c>
      <c r="U98" s="6">
        <v>1558.58</v>
      </c>
      <c r="V98" s="6">
        <v>4525.91</v>
      </c>
      <c r="W98" s="6">
        <v>329.7</v>
      </c>
      <c r="X98" s="6">
        <v>-72.63</v>
      </c>
      <c r="Y98" s="6">
        <v>532.07000000000005</v>
      </c>
      <c r="Z98" s="6">
        <v>959.52</v>
      </c>
      <c r="AA98" s="6">
        <v>1129.52</v>
      </c>
      <c r="AB98">
        <v>37201.071100000001</v>
      </c>
    </row>
    <row r="99" spans="1:28" x14ac:dyDescent="0.2">
      <c r="A99" s="45" t="s">
        <v>219</v>
      </c>
      <c r="B99" t="s">
        <v>42</v>
      </c>
      <c r="C99" t="s">
        <v>38</v>
      </c>
      <c r="D99">
        <v>35564.36</v>
      </c>
      <c r="E99">
        <v>2548.44</v>
      </c>
      <c r="F99">
        <v>14370</v>
      </c>
      <c r="G99" s="6">
        <v>2</v>
      </c>
      <c r="H99" s="6">
        <v>3</v>
      </c>
      <c r="I99" s="6">
        <v>6</v>
      </c>
      <c r="J99" s="6">
        <v>24</v>
      </c>
      <c r="K99" s="6">
        <v>0</v>
      </c>
      <c r="L99" s="6">
        <v>4</v>
      </c>
      <c r="M99" s="6">
        <v>0</v>
      </c>
      <c r="N99" s="6">
        <v>39</v>
      </c>
      <c r="O99" s="6">
        <v>0</v>
      </c>
      <c r="P99" s="6">
        <v>0</v>
      </c>
      <c r="Q99" s="6">
        <v>4</v>
      </c>
      <c r="R99" s="6">
        <v>4046.37</v>
      </c>
      <c r="S99" s="6">
        <v>2629.8</v>
      </c>
      <c r="T99" s="6">
        <v>1094.29</v>
      </c>
      <c r="U99" s="6">
        <v>310.64</v>
      </c>
      <c r="V99" s="6">
        <v>3017.28</v>
      </c>
      <c r="W99" s="6">
        <v>551.52</v>
      </c>
      <c r="X99" s="6">
        <v>-14.48</v>
      </c>
      <c r="Y99" s="6">
        <v>812.05</v>
      </c>
      <c r="Z99" s="6">
        <v>1446.39</v>
      </c>
      <c r="AA99" s="6">
        <v>1616.39</v>
      </c>
      <c r="AB99">
        <v>59682.823100000001</v>
      </c>
    </row>
    <row r="100" spans="1:28" x14ac:dyDescent="0.2">
      <c r="A100" s="45" t="s">
        <v>220</v>
      </c>
      <c r="B100" t="s">
        <v>42</v>
      </c>
      <c r="C100" t="s">
        <v>40</v>
      </c>
      <c r="D100">
        <v>44363.55</v>
      </c>
      <c r="E100">
        <v>2883.81</v>
      </c>
      <c r="F100">
        <v>20380</v>
      </c>
      <c r="G100" s="6">
        <v>3</v>
      </c>
      <c r="H100" s="6">
        <v>3</v>
      </c>
      <c r="I100" s="6">
        <v>6</v>
      </c>
      <c r="J100" s="6">
        <v>24</v>
      </c>
      <c r="K100" s="6">
        <v>0</v>
      </c>
      <c r="L100" s="6">
        <v>4</v>
      </c>
      <c r="M100" s="6">
        <v>0</v>
      </c>
      <c r="N100" s="6">
        <v>51</v>
      </c>
      <c r="O100" s="6">
        <v>0</v>
      </c>
      <c r="P100" s="6">
        <v>0</v>
      </c>
      <c r="Q100" s="6">
        <v>4</v>
      </c>
      <c r="R100" s="6">
        <v>4377.79</v>
      </c>
      <c r="S100" s="6">
        <v>3450.29</v>
      </c>
      <c r="T100" s="6">
        <v>960.38</v>
      </c>
      <c r="U100" s="6">
        <v>1349.27</v>
      </c>
      <c r="V100" s="6">
        <v>4525.91</v>
      </c>
      <c r="W100" s="6">
        <v>484.03</v>
      </c>
      <c r="X100" s="6">
        <v>-62.88</v>
      </c>
      <c r="Y100" s="6">
        <v>696.16</v>
      </c>
      <c r="Z100" s="6">
        <v>1897.66</v>
      </c>
      <c r="AA100" s="6">
        <v>2067.66</v>
      </c>
      <c r="AB100">
        <v>73825.480800000005</v>
      </c>
    </row>
    <row r="101" spans="1:28" x14ac:dyDescent="0.2">
      <c r="A101" s="45" t="s">
        <v>221</v>
      </c>
      <c r="B101" t="s">
        <v>47</v>
      </c>
      <c r="C101" t="s">
        <v>34</v>
      </c>
      <c r="D101">
        <v>23347</v>
      </c>
      <c r="E101">
        <v>1620.49</v>
      </c>
      <c r="F101">
        <v>9870</v>
      </c>
      <c r="G101" s="6">
        <v>2</v>
      </c>
      <c r="H101" s="6">
        <v>3</v>
      </c>
      <c r="I101" s="6">
        <v>3</v>
      </c>
      <c r="J101" s="6">
        <v>24</v>
      </c>
      <c r="K101" s="6">
        <v>0</v>
      </c>
      <c r="L101" s="6">
        <v>4</v>
      </c>
      <c r="M101" s="6">
        <v>0</v>
      </c>
      <c r="N101" s="6">
        <v>15</v>
      </c>
      <c r="O101" s="6">
        <v>0</v>
      </c>
      <c r="P101" s="6">
        <v>0</v>
      </c>
      <c r="Q101" s="6">
        <v>4</v>
      </c>
      <c r="R101" s="6">
        <v>2926.38</v>
      </c>
      <c r="S101" s="6">
        <v>1196.9000000000001</v>
      </c>
      <c r="T101" s="6">
        <v>864.72</v>
      </c>
      <c r="U101" s="6">
        <v>828.69</v>
      </c>
      <c r="V101" s="6">
        <v>2696.27</v>
      </c>
      <c r="W101" s="6">
        <v>435.82</v>
      </c>
      <c r="X101" s="6">
        <v>-38.619999999999997</v>
      </c>
      <c r="Y101" s="6">
        <v>672.2</v>
      </c>
      <c r="Z101" s="6">
        <v>658.29</v>
      </c>
      <c r="AA101" s="6">
        <v>828.29</v>
      </c>
      <c r="AB101">
        <v>27679.788799999998</v>
      </c>
    </row>
    <row r="102" spans="1:28" x14ac:dyDescent="0.2">
      <c r="A102" s="45" t="s">
        <v>222</v>
      </c>
      <c r="B102" t="s">
        <v>47</v>
      </c>
      <c r="C102" t="s">
        <v>36</v>
      </c>
      <c r="D102">
        <v>34179.03</v>
      </c>
      <c r="E102">
        <v>2411.9299999999998</v>
      </c>
      <c r="F102">
        <v>14120</v>
      </c>
      <c r="G102" s="6">
        <v>2</v>
      </c>
      <c r="H102" s="6">
        <v>3</v>
      </c>
      <c r="I102" s="6">
        <v>6</v>
      </c>
      <c r="J102" s="6">
        <v>24</v>
      </c>
      <c r="K102" s="6">
        <v>0</v>
      </c>
      <c r="L102" s="6">
        <v>4</v>
      </c>
      <c r="M102" s="6">
        <v>0</v>
      </c>
      <c r="N102" s="6">
        <v>27</v>
      </c>
      <c r="O102" s="6">
        <v>0</v>
      </c>
      <c r="P102" s="6">
        <v>0</v>
      </c>
      <c r="Q102" s="6">
        <v>4</v>
      </c>
      <c r="R102" s="6">
        <v>4047.84</v>
      </c>
      <c r="S102" s="6">
        <v>2319.7600000000002</v>
      </c>
      <c r="T102" s="6">
        <v>1149.95</v>
      </c>
      <c r="U102" s="6">
        <v>182.88</v>
      </c>
      <c r="V102" s="6">
        <v>2696.27</v>
      </c>
      <c r="W102" s="6">
        <v>579.58000000000004</v>
      </c>
      <c r="X102" s="6">
        <v>-8.52</v>
      </c>
      <c r="Y102" s="6">
        <v>846.05</v>
      </c>
      <c r="Z102" s="6">
        <v>1275.8699999999999</v>
      </c>
      <c r="AA102" s="6">
        <v>1445.87</v>
      </c>
      <c r="AB102">
        <v>54713.121400000004</v>
      </c>
    </row>
    <row r="103" spans="1:28" x14ac:dyDescent="0.2">
      <c r="A103" s="45" t="s">
        <v>223</v>
      </c>
      <c r="B103" t="s">
        <v>47</v>
      </c>
      <c r="C103" t="s">
        <v>38</v>
      </c>
      <c r="D103">
        <v>40613.199999999997</v>
      </c>
      <c r="E103">
        <v>3155.52</v>
      </c>
      <c r="F103">
        <v>14370</v>
      </c>
      <c r="G103" s="6">
        <v>2</v>
      </c>
      <c r="H103" s="6">
        <v>3</v>
      </c>
      <c r="I103" s="6">
        <v>6</v>
      </c>
      <c r="J103" s="6">
        <v>24</v>
      </c>
      <c r="K103" s="6">
        <v>0</v>
      </c>
      <c r="L103" s="6">
        <v>4</v>
      </c>
      <c r="M103" s="6">
        <v>0</v>
      </c>
      <c r="N103" s="6">
        <v>39</v>
      </c>
      <c r="O103" s="6">
        <v>0</v>
      </c>
      <c r="P103" s="6">
        <v>0</v>
      </c>
      <c r="Q103" s="6">
        <v>4</v>
      </c>
      <c r="R103" s="6">
        <v>4136.45</v>
      </c>
      <c r="S103" s="6">
        <v>3504.82</v>
      </c>
      <c r="T103" s="6">
        <v>1335.79</v>
      </c>
      <c r="U103" s="6">
        <v>222.56</v>
      </c>
      <c r="V103" s="6">
        <v>2696.27</v>
      </c>
      <c r="W103" s="6">
        <v>673.24</v>
      </c>
      <c r="X103" s="6">
        <v>-10.37</v>
      </c>
      <c r="Y103" s="6">
        <v>937.87</v>
      </c>
      <c r="Z103" s="6">
        <v>1927.65</v>
      </c>
      <c r="AA103" s="6">
        <v>2097.65</v>
      </c>
      <c r="AB103">
        <v>78633.904999999999</v>
      </c>
    </row>
    <row r="104" spans="1:28" x14ac:dyDescent="0.2">
      <c r="A104" s="45" t="s">
        <v>224</v>
      </c>
      <c r="B104" t="s">
        <v>47</v>
      </c>
      <c r="C104" t="s">
        <v>40</v>
      </c>
      <c r="D104">
        <v>50471.45</v>
      </c>
      <c r="E104">
        <v>3829.86</v>
      </c>
      <c r="F104">
        <v>18620</v>
      </c>
      <c r="G104" s="6">
        <v>2</v>
      </c>
      <c r="H104" s="6">
        <v>3</v>
      </c>
      <c r="I104" s="6">
        <v>6</v>
      </c>
      <c r="J104" s="6">
        <v>24</v>
      </c>
      <c r="K104" s="6">
        <v>0</v>
      </c>
      <c r="L104" s="6">
        <v>4</v>
      </c>
      <c r="M104" s="6">
        <v>0</v>
      </c>
      <c r="N104" s="6">
        <v>51</v>
      </c>
      <c r="O104" s="6">
        <v>0</v>
      </c>
      <c r="P104" s="6">
        <v>0</v>
      </c>
      <c r="Q104" s="6">
        <v>4</v>
      </c>
      <c r="R104" s="6">
        <v>4513.5</v>
      </c>
      <c r="S104" s="6">
        <v>4593.3</v>
      </c>
      <c r="T104" s="6">
        <v>1472.32</v>
      </c>
      <c r="U104" s="6">
        <v>75.19</v>
      </c>
      <c r="V104" s="6">
        <v>2696.27</v>
      </c>
      <c r="W104" s="6">
        <v>742.05</v>
      </c>
      <c r="X104" s="6">
        <v>-3.5</v>
      </c>
      <c r="Y104" s="6">
        <v>1013.54</v>
      </c>
      <c r="Z104" s="6">
        <v>2526.3200000000002</v>
      </c>
      <c r="AA104" s="6">
        <v>2696.32</v>
      </c>
      <c r="AB104">
        <v>102479.9222</v>
      </c>
    </row>
    <row r="105" spans="1:28" s="36" customFormat="1" x14ac:dyDescent="0.2">
      <c r="A105" s="35" t="s">
        <v>225</v>
      </c>
      <c r="B105" s="42"/>
      <c r="C105" s="42"/>
      <c r="D105" s="37">
        <f t="array" ref="D105">SUM((D93:D104-D$3:D$14)/D$3:D$14)/12</f>
        <v>0.19682883172933838</v>
      </c>
      <c r="E105" s="37">
        <f t="array" ref="E105">SUM((E93:E104-E$3:E$14)/E$3:E$14)/12</f>
        <v>-0.10055192940105362</v>
      </c>
      <c r="F105" s="37">
        <f t="array" ref="F105">SUM((F93:F104-F$3:F$14)/F$3:F$14)/12</f>
        <v>0.97779691957986825</v>
      </c>
      <c r="G105" s="38">
        <f t="array" ref="G105">-SUM(IF(G93:G104&lt;G$3:G$14,1,0))/12+SUM(IF(G93:G104&gt;G$3:G$14,1,0))/12</f>
        <v>1</v>
      </c>
      <c r="H105" s="38">
        <f t="array" ref="H105">-SUM(IF(H93:H104&lt;H$3:H$14,1,0))/12+SUM(IF(H93:H104&gt;H$3:H$14,1,0))/12</f>
        <v>-0.25</v>
      </c>
      <c r="I105" s="38">
        <f t="array" ref="I105">-SUM(IF(I93:I104&lt;I$3:I$14,1,0))/12+SUM(IF(I93:I104&gt;I$3:I$14,1,0))/12</f>
        <v>1</v>
      </c>
      <c r="J105" s="38">
        <f t="array" ref="J105">-SUM(IF(J93:J104&lt;J$3:J$14,1,0))/12+SUM(IF(J93:J104&gt;J$3:J$14,1,0))/12</f>
        <v>0</v>
      </c>
      <c r="K105" s="38">
        <f t="array" ref="K105">-SUM(IF(K93:K104&lt;K$3:K$14,1,0))/12+SUM(IF(K93:K104&gt;K$3:K$14,1,0))/12</f>
        <v>0</v>
      </c>
      <c r="L105" s="38">
        <f t="array" ref="L105">-SUM(IF(L93:L104&lt;L$3:L$14,1,0))/12+SUM(IF(L93:L104&gt;L$3:L$14,1,0))/12</f>
        <v>0</v>
      </c>
      <c r="M105" s="38">
        <f t="array" ref="M105">-SUM(IF(M93:M104&lt;M$3:M$14,1,0))/12+SUM(IF(M93:M104&gt;M$3:M$14,1,0))/12</f>
        <v>0</v>
      </c>
      <c r="N105" s="38">
        <f t="array" ref="N105">-SUM(IF(N93:N104&lt;N$3:N$14,1,0))/12+SUM(IF(N93:N104&gt;N$3:N$14,1,0))/12</f>
        <v>0</v>
      </c>
      <c r="O105" s="38">
        <f t="array" ref="O105">-SUM(IF(O93:O104&lt;O$3:O$14,1,0))/12+SUM(IF(O93:O104&gt;O$3:O$14,1,0))/12</f>
        <v>0</v>
      </c>
      <c r="P105" s="38">
        <f t="array" ref="P105">-SUM(IF(P93:P104&lt;P$3:P$14,1,0))/12+SUM(IF(P93:P104&gt;P$3:P$14,1,0))/12</f>
        <v>0</v>
      </c>
      <c r="Q105" s="38">
        <f t="array" ref="Q105">-SUM(IF(Q93:Q104&lt;Q$3:Q$14,1,0))/12+SUM(IF(Q93:Q104&gt;Q$3:Q$14,1,0))/12</f>
        <v>0</v>
      </c>
      <c r="R105" s="37">
        <f t="array" ref="R105">SUM((R93:R104-R$3:R$14)/R$3:R$14)/12</f>
        <v>0</v>
      </c>
      <c r="S105" s="37">
        <f t="array" ref="S105">SUM((S93:S104-S$3:S$14)/S$3:S$14)/12</f>
        <v>0</v>
      </c>
      <c r="T105" s="37">
        <f t="array" ref="T105">SUM((T93:T104-T$3:T$14)/T$3:T$14)/12</f>
        <v>-0.74049052091783685</v>
      </c>
      <c r="U105" s="37">
        <v>0</v>
      </c>
      <c r="V105" s="37">
        <v>0</v>
      </c>
      <c r="W105" s="37">
        <f t="array" ref="W105">SUM((W93:W104-W$3:W$14)/W$3:W$14)/12</f>
        <v>-0.34603610286442565</v>
      </c>
      <c r="X105" s="37">
        <v>0</v>
      </c>
      <c r="Y105" s="37">
        <f t="array" ref="Y105">SUM((Y93:Y104-Y$3:Y$14)/Y$3:Y$14)/12</f>
        <v>-0.28754366404832349</v>
      </c>
      <c r="Z105" s="37">
        <f t="array" ref="Z105">SUM((Z93:Z104-Z$3:Z$14)/Z$3:Z$14)/12</f>
        <v>0</v>
      </c>
      <c r="AA105" s="37">
        <f t="array" ref="AA105">SUM((AA93:AA104-AA$3:AA$14)/AA$3:AA$14)/12</f>
        <v>0</v>
      </c>
      <c r="AB105" s="37">
        <f t="array" ref="AB105">SUM((AB93:AB104-AB$3:AB$14)/AB$3:AB$14)/12</f>
        <v>-0.17686441642603057</v>
      </c>
    </row>
    <row r="106" spans="1:28" x14ac:dyDescent="0.2">
      <c r="A106" s="46" t="s">
        <v>226</v>
      </c>
      <c r="B106" t="s">
        <v>33</v>
      </c>
      <c r="C106" t="s">
        <v>34</v>
      </c>
      <c r="D106">
        <v>22396.91</v>
      </c>
      <c r="E106">
        <v>855.75</v>
      </c>
      <c r="F106">
        <v>15280</v>
      </c>
      <c r="G106" s="6">
        <v>3</v>
      </c>
      <c r="H106" s="6">
        <v>3</v>
      </c>
      <c r="I106" s="6">
        <v>6</v>
      </c>
      <c r="J106" s="6">
        <v>0</v>
      </c>
      <c r="K106" s="6">
        <v>7</v>
      </c>
      <c r="L106" s="6">
        <v>0</v>
      </c>
      <c r="M106" s="6">
        <v>0</v>
      </c>
      <c r="N106" s="6">
        <v>15</v>
      </c>
      <c r="O106" s="6">
        <v>0</v>
      </c>
      <c r="P106" s="6">
        <v>4</v>
      </c>
      <c r="Q106" s="6">
        <v>0</v>
      </c>
      <c r="R106" s="6">
        <v>4659.7299999999996</v>
      </c>
      <c r="S106" s="6">
        <v>0</v>
      </c>
      <c r="T106" s="6">
        <v>1133.1400000000001</v>
      </c>
      <c r="U106" s="6">
        <v>1509.8</v>
      </c>
      <c r="V106" s="6">
        <v>4883.83</v>
      </c>
      <c r="W106" s="6">
        <v>571.1</v>
      </c>
      <c r="X106" s="6">
        <v>-70.36</v>
      </c>
      <c r="Y106" s="6">
        <v>775.75</v>
      </c>
      <c r="Z106" s="6">
        <v>0</v>
      </c>
      <c r="AA106" s="6">
        <v>0</v>
      </c>
      <c r="AB106">
        <v>5722.8064999999997</v>
      </c>
    </row>
    <row r="107" spans="1:28" x14ac:dyDescent="0.2">
      <c r="A107" s="46" t="s">
        <v>227</v>
      </c>
      <c r="B107" t="s">
        <v>33</v>
      </c>
      <c r="C107" t="s">
        <v>36</v>
      </c>
      <c r="D107">
        <v>31381.8</v>
      </c>
      <c r="E107">
        <v>1465.96</v>
      </c>
      <c r="F107">
        <v>19190</v>
      </c>
      <c r="G107" s="6">
        <v>4</v>
      </c>
      <c r="H107" s="6">
        <v>3</v>
      </c>
      <c r="I107" s="6">
        <v>6</v>
      </c>
      <c r="J107" s="6">
        <v>0</v>
      </c>
      <c r="K107" s="6">
        <v>7</v>
      </c>
      <c r="L107" s="6">
        <v>0</v>
      </c>
      <c r="M107" s="6">
        <v>6</v>
      </c>
      <c r="N107" s="6">
        <v>27</v>
      </c>
      <c r="O107" s="6">
        <v>0</v>
      </c>
      <c r="P107" s="6">
        <v>4</v>
      </c>
      <c r="Q107" s="6">
        <v>0</v>
      </c>
      <c r="R107" s="6">
        <v>6745.25</v>
      </c>
      <c r="S107" s="6">
        <v>0</v>
      </c>
      <c r="T107" s="6">
        <v>2428.27</v>
      </c>
      <c r="U107" s="6">
        <v>2422.5100000000002</v>
      </c>
      <c r="V107" s="6">
        <v>6511.77</v>
      </c>
      <c r="W107" s="6">
        <v>1223.8499999999999</v>
      </c>
      <c r="X107" s="6">
        <v>-112.89</v>
      </c>
      <c r="Y107" s="6">
        <v>1385.96</v>
      </c>
      <c r="Z107" s="6">
        <v>0</v>
      </c>
      <c r="AA107" s="6">
        <v>0</v>
      </c>
      <c r="AB107">
        <v>7978.7226000000001</v>
      </c>
    </row>
    <row r="108" spans="1:28" x14ac:dyDescent="0.2">
      <c r="A108" s="46" t="s">
        <v>228</v>
      </c>
      <c r="B108" t="s">
        <v>33</v>
      </c>
      <c r="C108" t="s">
        <v>38</v>
      </c>
      <c r="D108">
        <v>39621.24</v>
      </c>
      <c r="E108">
        <v>2156.08</v>
      </c>
      <c r="F108">
        <v>21690</v>
      </c>
      <c r="G108" s="6">
        <v>4</v>
      </c>
      <c r="H108" s="6">
        <v>3</v>
      </c>
      <c r="I108" s="6">
        <v>6</v>
      </c>
      <c r="J108" s="6">
        <v>24</v>
      </c>
      <c r="K108" s="6">
        <v>7</v>
      </c>
      <c r="L108" s="6">
        <v>0</v>
      </c>
      <c r="M108" s="6">
        <v>0</v>
      </c>
      <c r="N108" s="6">
        <v>39</v>
      </c>
      <c r="O108" s="6">
        <v>0</v>
      </c>
      <c r="P108" s="6">
        <v>0</v>
      </c>
      <c r="Q108" s="6">
        <v>4</v>
      </c>
      <c r="R108" s="6">
        <v>5303.5</v>
      </c>
      <c r="S108" s="6">
        <v>939.66</v>
      </c>
      <c r="T108" s="6">
        <v>974.19</v>
      </c>
      <c r="U108" s="6">
        <v>2405.0300000000002</v>
      </c>
      <c r="V108" s="6">
        <v>6511.77</v>
      </c>
      <c r="W108" s="6">
        <v>490.99</v>
      </c>
      <c r="X108" s="6">
        <v>-112.07</v>
      </c>
      <c r="Y108" s="6">
        <v>653.91999999999996</v>
      </c>
      <c r="Z108" s="6">
        <v>1212.1600000000001</v>
      </c>
      <c r="AA108" s="6">
        <v>1382.16</v>
      </c>
      <c r="AB108">
        <v>23753.381399999998</v>
      </c>
    </row>
    <row r="109" spans="1:28" x14ac:dyDescent="0.2">
      <c r="A109" s="46" t="s">
        <v>229</v>
      </c>
      <c r="B109" t="s">
        <v>33</v>
      </c>
      <c r="C109" t="s">
        <v>40</v>
      </c>
      <c r="D109">
        <v>46240.39</v>
      </c>
      <c r="E109">
        <v>2259.38</v>
      </c>
      <c r="F109">
        <v>27450</v>
      </c>
      <c r="G109" s="6">
        <v>5</v>
      </c>
      <c r="H109" s="6">
        <v>3</v>
      </c>
      <c r="I109" s="6">
        <v>9</v>
      </c>
      <c r="J109" s="6">
        <v>24</v>
      </c>
      <c r="K109" s="6">
        <v>7</v>
      </c>
      <c r="L109" s="6">
        <v>0</v>
      </c>
      <c r="M109" s="6">
        <v>0</v>
      </c>
      <c r="N109" s="6">
        <v>51</v>
      </c>
      <c r="O109" s="6">
        <v>0</v>
      </c>
      <c r="P109" s="6">
        <v>0</v>
      </c>
      <c r="Q109" s="6">
        <v>4</v>
      </c>
      <c r="R109" s="6">
        <v>6177.83</v>
      </c>
      <c r="S109" s="6">
        <v>1139.79</v>
      </c>
      <c r="T109" s="6">
        <v>719.08</v>
      </c>
      <c r="U109" s="6">
        <v>2969.26</v>
      </c>
      <c r="V109" s="6">
        <v>8139.71</v>
      </c>
      <c r="W109" s="6">
        <v>362.42</v>
      </c>
      <c r="X109" s="6">
        <v>-138.37</v>
      </c>
      <c r="Y109" s="6">
        <v>499.05</v>
      </c>
      <c r="Z109" s="6">
        <v>1470.33</v>
      </c>
      <c r="AA109" s="6">
        <v>1640.33</v>
      </c>
      <c r="AB109">
        <v>27716.375199999999</v>
      </c>
    </row>
    <row r="110" spans="1:28" x14ac:dyDescent="0.2">
      <c r="A110" s="46" t="s">
        <v>230</v>
      </c>
      <c r="B110" t="s">
        <v>42</v>
      </c>
      <c r="C110" t="s">
        <v>34</v>
      </c>
      <c r="D110">
        <v>26102.25</v>
      </c>
      <c r="E110">
        <v>1301.28</v>
      </c>
      <c r="F110">
        <v>15280</v>
      </c>
      <c r="G110" s="6">
        <v>3</v>
      </c>
      <c r="H110" s="6">
        <v>3</v>
      </c>
      <c r="I110" s="6">
        <v>6</v>
      </c>
      <c r="J110" s="6">
        <v>0</v>
      </c>
      <c r="K110" s="6">
        <v>7</v>
      </c>
      <c r="L110" s="6">
        <v>0</v>
      </c>
      <c r="M110" s="6">
        <v>0</v>
      </c>
      <c r="N110" s="6">
        <v>15</v>
      </c>
      <c r="O110" s="6">
        <v>0</v>
      </c>
      <c r="P110" s="6">
        <v>4</v>
      </c>
      <c r="Q110" s="6">
        <v>0</v>
      </c>
      <c r="R110" s="6">
        <v>5730.8</v>
      </c>
      <c r="S110" s="6">
        <v>0</v>
      </c>
      <c r="T110" s="6">
        <v>1982.23</v>
      </c>
      <c r="U110" s="6">
        <v>1132.22</v>
      </c>
      <c r="V110" s="6">
        <v>4525.91</v>
      </c>
      <c r="W110" s="6">
        <v>999.04</v>
      </c>
      <c r="X110" s="6">
        <v>-52.76</v>
      </c>
      <c r="Y110" s="6">
        <v>1221.28</v>
      </c>
      <c r="Z110" s="6">
        <v>0</v>
      </c>
      <c r="AA110" s="6">
        <v>0</v>
      </c>
      <c r="AB110">
        <v>9586.5218000000004</v>
      </c>
    </row>
    <row r="111" spans="1:28" x14ac:dyDescent="0.2">
      <c r="A111" s="46" t="s">
        <v>231</v>
      </c>
      <c r="B111" t="s">
        <v>42</v>
      </c>
      <c r="C111" t="s">
        <v>36</v>
      </c>
      <c r="D111">
        <v>40061.019999999997</v>
      </c>
      <c r="E111">
        <v>2449.44</v>
      </c>
      <c r="F111">
        <v>19690</v>
      </c>
      <c r="G111" s="6">
        <v>4</v>
      </c>
      <c r="H111" s="6">
        <v>3</v>
      </c>
      <c r="I111" s="6">
        <v>6</v>
      </c>
      <c r="J111" s="6">
        <v>24</v>
      </c>
      <c r="K111" s="6">
        <v>7</v>
      </c>
      <c r="L111" s="6">
        <v>0</v>
      </c>
      <c r="M111" s="6">
        <v>0</v>
      </c>
      <c r="N111" s="6">
        <v>27</v>
      </c>
      <c r="O111" s="6">
        <v>0</v>
      </c>
      <c r="P111" s="6">
        <v>0</v>
      </c>
      <c r="Q111" s="6">
        <v>4</v>
      </c>
      <c r="R111" s="6">
        <v>5361.02</v>
      </c>
      <c r="S111" s="6">
        <v>1208.1500000000001</v>
      </c>
      <c r="T111" s="6">
        <v>818.68</v>
      </c>
      <c r="U111" s="6">
        <v>1860.21</v>
      </c>
      <c r="V111" s="6">
        <v>6034.55</v>
      </c>
      <c r="W111" s="6">
        <v>412.62</v>
      </c>
      <c r="X111" s="6">
        <v>-86.69</v>
      </c>
      <c r="Y111" s="6">
        <v>600.92999999999995</v>
      </c>
      <c r="Z111" s="6">
        <v>1558.51</v>
      </c>
      <c r="AA111" s="6">
        <v>1728.51</v>
      </c>
      <c r="AB111">
        <v>28388.867099999999</v>
      </c>
    </row>
    <row r="112" spans="1:28" x14ac:dyDescent="0.2">
      <c r="A112" s="46" t="s">
        <v>232</v>
      </c>
      <c r="B112" t="s">
        <v>42</v>
      </c>
      <c r="C112" t="s">
        <v>38</v>
      </c>
      <c r="D112">
        <v>48811.95</v>
      </c>
      <c r="E112">
        <v>2837.93</v>
      </c>
      <c r="F112">
        <v>25210</v>
      </c>
      <c r="G112" s="6">
        <v>6</v>
      </c>
      <c r="H112" s="6">
        <v>3</v>
      </c>
      <c r="I112" s="6">
        <v>12</v>
      </c>
      <c r="J112" s="6">
        <v>24</v>
      </c>
      <c r="K112" s="6">
        <v>7</v>
      </c>
      <c r="L112" s="6">
        <v>0</v>
      </c>
      <c r="M112" s="6">
        <v>0</v>
      </c>
      <c r="N112" s="6">
        <v>39</v>
      </c>
      <c r="O112" s="6">
        <v>0</v>
      </c>
      <c r="P112" s="6">
        <v>0</v>
      </c>
      <c r="Q112" s="6">
        <v>4</v>
      </c>
      <c r="R112" s="6">
        <v>6670.98</v>
      </c>
      <c r="S112" s="6">
        <v>1703.98</v>
      </c>
      <c r="T112" s="6">
        <v>477.8</v>
      </c>
      <c r="U112" s="6">
        <v>3562.39</v>
      </c>
      <c r="V112" s="6">
        <v>9051.83</v>
      </c>
      <c r="W112" s="6">
        <v>240.81</v>
      </c>
      <c r="X112" s="6">
        <v>-166.01</v>
      </c>
      <c r="Y112" s="6">
        <v>349.8</v>
      </c>
      <c r="Z112" s="6">
        <v>2198.13</v>
      </c>
      <c r="AA112" s="6">
        <v>2368.13</v>
      </c>
      <c r="AB112">
        <v>33195.715400000001</v>
      </c>
    </row>
    <row r="113" spans="1:28" x14ac:dyDescent="0.2">
      <c r="A113" s="46" t="s">
        <v>233</v>
      </c>
      <c r="B113" t="s">
        <v>42</v>
      </c>
      <c r="C113" t="s">
        <v>40</v>
      </c>
      <c r="D113">
        <v>63009.88</v>
      </c>
      <c r="E113">
        <v>4516.25</v>
      </c>
      <c r="F113">
        <v>25450</v>
      </c>
      <c r="G113" s="6">
        <v>5</v>
      </c>
      <c r="H113" s="6">
        <v>3</v>
      </c>
      <c r="I113" s="6">
        <v>6</v>
      </c>
      <c r="J113" s="6">
        <v>24</v>
      </c>
      <c r="K113" s="6">
        <v>7</v>
      </c>
      <c r="L113" s="6">
        <v>0</v>
      </c>
      <c r="M113" s="6">
        <v>0</v>
      </c>
      <c r="N113" s="6">
        <v>51</v>
      </c>
      <c r="O113" s="6">
        <v>0</v>
      </c>
      <c r="P113" s="6">
        <v>0</v>
      </c>
      <c r="Q113" s="6">
        <v>4</v>
      </c>
      <c r="R113" s="6">
        <v>6451.7</v>
      </c>
      <c r="S113" s="6">
        <v>2722.54</v>
      </c>
      <c r="T113" s="6">
        <v>1111.5899999999999</v>
      </c>
      <c r="U113" s="6">
        <v>2597.9</v>
      </c>
      <c r="V113" s="6">
        <v>7543.19</v>
      </c>
      <c r="W113" s="6">
        <v>560.24</v>
      </c>
      <c r="X113" s="6">
        <v>-121.06</v>
      </c>
      <c r="Y113" s="6">
        <v>714.18</v>
      </c>
      <c r="Z113" s="6">
        <v>3512.07</v>
      </c>
      <c r="AA113" s="6">
        <v>3682.07</v>
      </c>
      <c r="AB113">
        <v>58672.344299999997</v>
      </c>
    </row>
    <row r="114" spans="1:28" x14ac:dyDescent="0.2">
      <c r="A114" s="46" t="s">
        <v>234</v>
      </c>
      <c r="B114" t="s">
        <v>47</v>
      </c>
      <c r="C114" t="s">
        <v>34</v>
      </c>
      <c r="D114">
        <v>30837.37</v>
      </c>
      <c r="E114">
        <v>1816.53</v>
      </c>
      <c r="F114">
        <v>15730</v>
      </c>
      <c r="G114" s="6">
        <v>3</v>
      </c>
      <c r="H114" s="6">
        <v>3</v>
      </c>
      <c r="I114" s="6">
        <v>6</v>
      </c>
      <c r="J114" s="6">
        <v>0</v>
      </c>
      <c r="K114" s="6">
        <v>7</v>
      </c>
      <c r="L114" s="6">
        <v>0</v>
      </c>
      <c r="M114" s="6">
        <v>18</v>
      </c>
      <c r="N114" s="6">
        <v>15</v>
      </c>
      <c r="O114" s="6">
        <v>0</v>
      </c>
      <c r="P114" s="6">
        <v>4</v>
      </c>
      <c r="Q114" s="6">
        <v>0</v>
      </c>
      <c r="R114" s="6">
        <v>6578.53</v>
      </c>
      <c r="S114" s="6">
        <v>0</v>
      </c>
      <c r="T114" s="6">
        <v>2972.72</v>
      </c>
      <c r="U114" s="6">
        <v>787.98</v>
      </c>
      <c r="V114" s="6">
        <v>4044.4</v>
      </c>
      <c r="W114" s="6">
        <v>1498.25</v>
      </c>
      <c r="X114" s="6">
        <v>-36.72</v>
      </c>
      <c r="Y114" s="6">
        <v>1736.53</v>
      </c>
      <c r="Z114" s="6">
        <v>0</v>
      </c>
      <c r="AA114" s="6">
        <v>0</v>
      </c>
      <c r="AB114">
        <v>15239.9337</v>
      </c>
    </row>
    <row r="115" spans="1:28" x14ac:dyDescent="0.2">
      <c r="A115" s="46" t="s">
        <v>235</v>
      </c>
      <c r="B115" t="s">
        <v>47</v>
      </c>
      <c r="C115" t="s">
        <v>36</v>
      </c>
      <c r="D115">
        <v>47518.84</v>
      </c>
      <c r="E115">
        <v>2894.07</v>
      </c>
      <c r="F115">
        <v>23450</v>
      </c>
      <c r="G115" s="6">
        <v>5</v>
      </c>
      <c r="H115" s="6">
        <v>3</v>
      </c>
      <c r="I115" s="6">
        <v>9</v>
      </c>
      <c r="J115" s="6">
        <v>24</v>
      </c>
      <c r="K115" s="6">
        <v>7</v>
      </c>
      <c r="L115" s="6">
        <v>0</v>
      </c>
      <c r="M115" s="6">
        <v>0</v>
      </c>
      <c r="N115" s="6">
        <v>27</v>
      </c>
      <c r="O115" s="6">
        <v>0</v>
      </c>
      <c r="P115" s="6">
        <v>0</v>
      </c>
      <c r="Q115" s="6">
        <v>4</v>
      </c>
      <c r="R115" s="6">
        <v>5907.66</v>
      </c>
      <c r="S115" s="6">
        <v>1652.79</v>
      </c>
      <c r="T115" s="6">
        <v>572.74</v>
      </c>
      <c r="U115" s="6">
        <v>1967.6</v>
      </c>
      <c r="V115" s="6">
        <v>6740.67</v>
      </c>
      <c r="W115" s="6">
        <v>288.66000000000003</v>
      </c>
      <c r="X115" s="6">
        <v>-91.69</v>
      </c>
      <c r="Y115" s="6">
        <v>471.97</v>
      </c>
      <c r="Z115" s="6">
        <v>2132.1</v>
      </c>
      <c r="AA115" s="6">
        <v>2302.1</v>
      </c>
      <c r="AB115">
        <v>36916.307800000002</v>
      </c>
    </row>
    <row r="116" spans="1:28" x14ac:dyDescent="0.2">
      <c r="A116" s="46" t="s">
        <v>236</v>
      </c>
      <c r="B116" t="s">
        <v>47</v>
      </c>
      <c r="C116" t="s">
        <v>38</v>
      </c>
      <c r="D116">
        <v>60079.4</v>
      </c>
      <c r="E116">
        <v>3740.64</v>
      </c>
      <c r="F116">
        <v>28970</v>
      </c>
      <c r="G116" s="6">
        <v>7</v>
      </c>
      <c r="H116" s="6">
        <v>3</v>
      </c>
      <c r="I116" s="6">
        <v>18</v>
      </c>
      <c r="J116" s="6">
        <v>24</v>
      </c>
      <c r="K116" s="6">
        <v>7</v>
      </c>
      <c r="L116" s="6">
        <v>0</v>
      </c>
      <c r="M116" s="6">
        <v>0</v>
      </c>
      <c r="N116" s="6">
        <v>39</v>
      </c>
      <c r="O116" s="6">
        <v>0</v>
      </c>
      <c r="P116" s="6">
        <v>0</v>
      </c>
      <c r="Q116" s="6">
        <v>4</v>
      </c>
      <c r="R116" s="6">
        <v>7269.45</v>
      </c>
      <c r="S116" s="6">
        <v>2398.88</v>
      </c>
      <c r="T116" s="6">
        <v>538.67999999999995</v>
      </c>
      <c r="U116" s="6">
        <v>4086.14</v>
      </c>
      <c r="V116" s="6">
        <v>9436.94</v>
      </c>
      <c r="W116" s="6">
        <v>271.5</v>
      </c>
      <c r="X116" s="6">
        <v>-190.41</v>
      </c>
      <c r="Y116" s="6">
        <v>356.08</v>
      </c>
      <c r="Z116" s="6">
        <v>3094.55</v>
      </c>
      <c r="AA116" s="6">
        <v>3264.55</v>
      </c>
      <c r="AB116">
        <v>45493.072999999997</v>
      </c>
    </row>
    <row r="117" spans="1:28" x14ac:dyDescent="0.2">
      <c r="A117" s="46" t="s">
        <v>237</v>
      </c>
      <c r="B117" t="s">
        <v>47</v>
      </c>
      <c r="C117" t="s">
        <v>40</v>
      </c>
      <c r="D117">
        <v>79453.52</v>
      </c>
      <c r="E117">
        <v>4998.8599999999997</v>
      </c>
      <c r="F117">
        <v>37880</v>
      </c>
      <c r="G117" s="6">
        <v>8</v>
      </c>
      <c r="H117" s="6">
        <v>3</v>
      </c>
      <c r="I117" s="6">
        <v>12</v>
      </c>
      <c r="J117" s="6">
        <v>24</v>
      </c>
      <c r="K117" s="6">
        <v>14</v>
      </c>
      <c r="L117" s="6">
        <v>0</v>
      </c>
      <c r="M117" s="6">
        <v>6</v>
      </c>
      <c r="N117" s="6">
        <v>51</v>
      </c>
      <c r="O117" s="6">
        <v>0</v>
      </c>
      <c r="P117" s="6">
        <v>0</v>
      </c>
      <c r="Q117" s="6">
        <v>4</v>
      </c>
      <c r="R117" s="6">
        <v>7997.64</v>
      </c>
      <c r="S117" s="6">
        <v>3367.99</v>
      </c>
      <c r="T117" s="6">
        <v>562.41</v>
      </c>
      <c r="U117" s="6">
        <v>4169.75</v>
      </c>
      <c r="V117" s="6">
        <v>10777.1</v>
      </c>
      <c r="W117" s="6">
        <v>283.45</v>
      </c>
      <c r="X117" s="6">
        <v>-194.31</v>
      </c>
      <c r="Y117" s="6">
        <v>364.14</v>
      </c>
      <c r="Z117" s="6">
        <v>4344.71</v>
      </c>
      <c r="AA117" s="6">
        <v>4514.71</v>
      </c>
      <c r="AB117">
        <v>68702.975600000005</v>
      </c>
    </row>
    <row r="118" spans="1:28" s="36" customFormat="1" x14ac:dyDescent="0.2">
      <c r="A118" s="35" t="s">
        <v>238</v>
      </c>
      <c r="B118" s="42"/>
      <c r="C118" s="42"/>
      <c r="D118" s="37">
        <f t="array" ref="D118">SUM((D106:D117-D$3:D$14)/D$3:D$14)/12</f>
        <v>0.58699072961432908</v>
      </c>
      <c r="E118" s="37">
        <f t="array" ref="E118">SUM((E106:E117-E$3:E$14)/E$3:E$14)/12</f>
        <v>3.4480906890501671E-2</v>
      </c>
      <c r="F118" s="37">
        <f t="array" ref="F118">SUM((F106:F117-F$3:F$14)/F$3:F$14)/12</f>
        <v>2.0636297669227974</v>
      </c>
      <c r="G118" s="38">
        <f t="array" ref="G118">-SUM(IF(G106:G117&lt;G$3:G$14,1,0))/12+SUM(IF(G106:G117&gt;G$3:G$14,1,0))/12</f>
        <v>1</v>
      </c>
      <c r="H118" s="38">
        <f t="array" ref="H118">-SUM(IF(H106:H117&lt;H$3:H$14,1,0))/12+SUM(IF(H106:H117&gt;H$3:H$14,1,0))/12</f>
        <v>-0.25</v>
      </c>
      <c r="I118" s="38">
        <f t="array" ref="I118">-SUM(IF(I106:I117&lt;I$3:I$14,1,0))/12+SUM(IF(I106:I117&gt;I$3:I$14,1,0))/12</f>
        <v>1</v>
      </c>
      <c r="J118" s="38">
        <f t="array" ref="J118">-SUM(IF(J106:J117&lt;J$3:J$14,1,0))/12+SUM(IF(J106:J117&gt;J$3:J$14,1,0))/12</f>
        <v>-0.33333333333333331</v>
      </c>
      <c r="K118" s="38">
        <f t="array" ref="K118">-SUM(IF(K106:K117&lt;K$3:K$14,1,0))/12+SUM(IF(K106:K117&gt;K$3:K$14,1,0))/12</f>
        <v>1</v>
      </c>
      <c r="L118" s="38">
        <f t="array" ref="L118">-SUM(IF(L106:L117&lt;L$3:L$14,1,0))/12+SUM(IF(L106:L117&gt;L$3:L$14,1,0))/12</f>
        <v>-1</v>
      </c>
      <c r="M118" s="38">
        <f t="array" ref="M118">-SUM(IF(M106:M117&lt;M$3:M$14,1,0))/12+SUM(IF(M106:M117&gt;M$3:M$14,1,0))/12</f>
        <v>0.25</v>
      </c>
      <c r="N118" s="38">
        <f t="array" ref="N118">-SUM(IF(N106:N117&lt;N$3:N$14,1,0))/12+SUM(IF(N106:N117&gt;N$3:N$14,1,0))/12</f>
        <v>0</v>
      </c>
      <c r="O118" s="38">
        <f t="array" ref="O118">-SUM(IF(O106:O117&lt;O$3:O$14,1,0))/12+SUM(IF(O106:O117&gt;O$3:O$14,1,0))/12</f>
        <v>0</v>
      </c>
      <c r="P118" s="38">
        <f t="array" ref="P118">-SUM(IF(P106:P117&lt;P$3:P$14,1,0))/12+SUM(IF(P106:P117&gt;P$3:P$14,1,0))/12</f>
        <v>0.33333333333333331</v>
      </c>
      <c r="Q118" s="38">
        <f t="array" ref="Q118">-SUM(IF(Q106:Q117&lt;Q$3:Q$14,1,0))/12+SUM(IF(Q106:Q117&gt;Q$3:Q$14,1,0))/12</f>
        <v>-0.33333333333333331</v>
      </c>
      <c r="R118" s="37">
        <f t="array" ref="R118">SUM((R106:R117-R$3:R$14)/R$3:R$14)/12</f>
        <v>0.65645527551952643</v>
      </c>
      <c r="S118" s="37">
        <f t="array" ref="S118">SUM((S106:S117-S$3:S$14)/S$3:S$14)/12</f>
        <v>-0.53426291255211922</v>
      </c>
      <c r="T118" s="37">
        <f t="array" ref="T118">SUM((T106:T117-T$3:T$14)/T$3:T$14)/12</f>
        <v>-0.65589521258240979</v>
      </c>
      <c r="U118" s="37">
        <v>0</v>
      </c>
      <c r="V118" s="37">
        <v>0</v>
      </c>
      <c r="W118" s="37">
        <f t="array" ref="W118">SUM((W106:W117-W$3:W$14)/W$3:W$14)/12</f>
        <v>-0.13285707813230574</v>
      </c>
      <c r="X118" s="37">
        <v>0</v>
      </c>
      <c r="Y118" s="37">
        <f t="array" ref="Y118">SUM((Y106:Y117-Y$3:Y$14)/Y$3:Y$14)/12</f>
        <v>-0.22435125241247256</v>
      </c>
      <c r="Z118" s="37">
        <f t="array" ref="Z118">SUM((Z106:Z117-Z$3:Z$14)/Z$3:Z$14)/12</f>
        <v>9.2363267013750583E-2</v>
      </c>
      <c r="AA118" s="37">
        <f t="array" ref="AA118">SUM((AA106:AA117-AA$3:AA$14)/AA$3:AA$14)/12</f>
        <v>4.4115361324629315E-2</v>
      </c>
      <c r="AB118" s="37">
        <f t="array" ref="AB118">SUM((AB106:AB117-AB$3:AB$14)/AB$3:AB$14)/12</f>
        <v>-0.50739017888499383</v>
      </c>
    </row>
  </sheetData>
  <conditionalFormatting sqref="R3:R14">
    <cfRule type="colorScale" priority="22">
      <colorScale>
        <cfvo type="min"/>
        <cfvo type="max"/>
        <color rgb="FFFCFCFF"/>
        <color rgb="FF63BE7B"/>
      </colorScale>
    </cfRule>
  </conditionalFormatting>
  <conditionalFormatting sqref="R15:R26">
    <cfRule type="colorScale" priority="26">
      <colorScale>
        <cfvo type="min"/>
        <cfvo type="max"/>
        <color rgb="FFFCFCFF"/>
        <color rgb="FF63BE7B"/>
      </colorScale>
    </cfRule>
  </conditionalFormatting>
  <conditionalFormatting sqref="R28:R39">
    <cfRule type="colorScale" priority="20">
      <colorScale>
        <cfvo type="min"/>
        <cfvo type="max"/>
        <color rgb="FFFCFCFF"/>
        <color rgb="FF63BE7B"/>
      </colorScale>
    </cfRule>
  </conditionalFormatting>
  <conditionalFormatting sqref="R41:R52">
    <cfRule type="colorScale" priority="17">
      <colorScale>
        <cfvo type="min"/>
        <cfvo type="max"/>
        <color rgb="FFFCFCFF"/>
        <color rgb="FF63BE7B"/>
      </colorScale>
    </cfRule>
  </conditionalFormatting>
  <conditionalFormatting sqref="R54:R65">
    <cfRule type="colorScale" priority="14">
      <colorScale>
        <cfvo type="min"/>
        <cfvo type="max"/>
        <color rgb="FFFCFCFF"/>
        <color rgb="FF63BE7B"/>
      </colorScale>
    </cfRule>
  </conditionalFormatting>
  <conditionalFormatting sqref="R67:R78">
    <cfRule type="colorScale" priority="11">
      <colorScale>
        <cfvo type="min"/>
        <cfvo type="max"/>
        <color rgb="FFFCFCFF"/>
        <color rgb="FF63BE7B"/>
      </colorScale>
    </cfRule>
  </conditionalFormatting>
  <conditionalFormatting sqref="R80:R91">
    <cfRule type="colorScale" priority="8">
      <colorScale>
        <cfvo type="min"/>
        <cfvo type="max"/>
        <color rgb="FFFCFCFF"/>
        <color rgb="FF63BE7B"/>
      </colorScale>
    </cfRule>
  </conditionalFormatting>
  <conditionalFormatting sqref="R93:R104">
    <cfRule type="colorScale" priority="5">
      <colorScale>
        <cfvo type="min"/>
        <cfvo type="max"/>
        <color rgb="FFFCFCFF"/>
        <color rgb="FF63BE7B"/>
      </colorScale>
    </cfRule>
  </conditionalFormatting>
  <conditionalFormatting sqref="S3:S14">
    <cfRule type="colorScale" priority="23">
      <colorScale>
        <cfvo type="min"/>
        <cfvo type="max"/>
        <color rgb="FFFCFCFF"/>
        <color rgb="FF63BE7B"/>
      </colorScale>
    </cfRule>
  </conditionalFormatting>
  <conditionalFormatting sqref="S15:S26">
    <cfRule type="colorScale" priority="27">
      <colorScale>
        <cfvo type="min"/>
        <cfvo type="max"/>
        <color rgb="FFFCFCFF"/>
        <color rgb="FF63BE7B"/>
      </colorScale>
    </cfRule>
  </conditionalFormatting>
  <conditionalFormatting sqref="S28:S39">
    <cfRule type="colorScale" priority="21">
      <colorScale>
        <cfvo type="min"/>
        <cfvo type="max"/>
        <color rgb="FFFCFCFF"/>
        <color rgb="FF63BE7B"/>
      </colorScale>
    </cfRule>
  </conditionalFormatting>
  <conditionalFormatting sqref="S41:S52">
    <cfRule type="colorScale" priority="18">
      <colorScale>
        <cfvo type="min"/>
        <cfvo type="max"/>
        <color rgb="FFFCFCFF"/>
        <color rgb="FF63BE7B"/>
      </colorScale>
    </cfRule>
  </conditionalFormatting>
  <conditionalFormatting sqref="S54:S65">
    <cfRule type="colorScale" priority="15">
      <colorScale>
        <cfvo type="min"/>
        <cfvo type="max"/>
        <color rgb="FFFCFCFF"/>
        <color rgb="FF63BE7B"/>
      </colorScale>
    </cfRule>
  </conditionalFormatting>
  <conditionalFormatting sqref="S67:S78">
    <cfRule type="colorScale" priority="12">
      <colorScale>
        <cfvo type="min"/>
        <cfvo type="max"/>
        <color rgb="FFFCFCFF"/>
        <color rgb="FF63BE7B"/>
      </colorScale>
    </cfRule>
  </conditionalFormatting>
  <conditionalFormatting sqref="S80:S91">
    <cfRule type="colorScale" priority="9">
      <colorScale>
        <cfvo type="min"/>
        <cfvo type="max"/>
        <color rgb="FFFCFCFF"/>
        <color rgb="FF63BE7B"/>
      </colorScale>
    </cfRule>
  </conditionalFormatting>
  <conditionalFormatting sqref="S93:S104">
    <cfRule type="colorScale" priority="6">
      <colorScale>
        <cfvo type="min"/>
        <cfvo type="max"/>
        <color rgb="FFFCFCFF"/>
        <color rgb="FF63BE7B"/>
      </colorScale>
    </cfRule>
  </conditionalFormatting>
  <conditionalFormatting sqref="AB3:AB1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B3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5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6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0:AB9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3:AB10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6:R117">
    <cfRule type="colorScale" priority="2">
      <colorScale>
        <cfvo type="min"/>
        <cfvo type="max"/>
        <color rgb="FFFCFCFF"/>
        <color rgb="FF63BE7B"/>
      </colorScale>
    </cfRule>
  </conditionalFormatting>
  <conditionalFormatting sqref="S106:S117">
    <cfRule type="colorScale" priority="3">
      <colorScale>
        <cfvo type="min"/>
        <cfvo type="max"/>
        <color rgb="FFFCFCFF"/>
        <color rgb="FF63BE7B"/>
      </colorScale>
    </cfRule>
  </conditionalFormatting>
  <conditionalFormatting sqref="AB106:AB1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EE+NG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2024-10-14T18:39:59Z</dcterms:modified>
</cp:coreProperties>
</file>