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raux\THESE\Transplantations\CYTHEREA\analyses\Data\"/>
    </mc:Choice>
  </mc:AlternateContent>
  <xr:revisionPtr revIDLastSave="0" documentId="13_ncr:1_{5E8A2638-26ED-4A66-9F25-7B3CDC4349B7}" xr6:coauthVersionLast="47" xr6:coauthVersionMax="47" xr10:uidLastSave="{00000000-0000-0000-0000-000000000000}"/>
  <bookViews>
    <workbookView xWindow="23340" yWindow="-2295" windowWidth="20295" windowHeight="11160" xr2:uid="{435E5924-D2A7-4948-A2FA-847F7D8EF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J10" i="1"/>
  <c r="J8" i="1"/>
  <c r="D19" i="1"/>
  <c r="I10" i="1" s="1"/>
  <c r="D21" i="1" l="1"/>
  <c r="I8" i="1"/>
</calcChain>
</file>

<file path=xl/sharedStrings.xml><?xml version="1.0" encoding="utf-8"?>
<sst xmlns="http://schemas.openxmlformats.org/spreadsheetml/2006/main" count="36" uniqueCount="35">
  <si>
    <t>Price</t>
  </si>
  <si>
    <t>Task</t>
  </si>
  <si>
    <t>Collection of colonies</t>
  </si>
  <si>
    <t>Hanging in nursery</t>
  </si>
  <si>
    <t>Bimonthly cleaning, 2 years</t>
  </si>
  <si>
    <t>Transplantation</t>
  </si>
  <si>
    <t>3h x 3ppl</t>
  </si>
  <si>
    <t>2x 3h x 2ppl</t>
  </si>
  <si>
    <t>16h</t>
  </si>
  <si>
    <t>Boat 1h</t>
  </si>
  <si>
    <t>Boat 0.5h</t>
  </si>
  <si>
    <t>52 x Boat 0.5h</t>
  </si>
  <si>
    <t>3 x Boat 1h</t>
  </si>
  <si>
    <t>Kayak</t>
  </si>
  <si>
    <t>Fragmentation + tag x160</t>
  </si>
  <si>
    <t>boat: 13L/hour</t>
  </si>
  <si>
    <t>Pickup 1h</t>
  </si>
  <si>
    <t>Pickup:10L/100km, 6L/h</t>
  </si>
  <si>
    <t>3 x 4h x 2ppl</t>
  </si>
  <si>
    <t>1 work hour: 6€ intern, 10€ technician, average 8€/h</t>
  </si>
  <si>
    <t>diesel 2020: 1€/L</t>
  </si>
  <si>
    <t>Estimations</t>
  </si>
  <si>
    <t>Cement 10kg</t>
  </si>
  <si>
    <t>Sika 2kg</t>
  </si>
  <si>
    <t>live outplants</t>
  </si>
  <si>
    <t>1 year</t>
  </si>
  <si>
    <t>2 years</t>
  </si>
  <si>
    <t>price</t>
  </si>
  <si>
    <t>52 x 2h x 2ppl</t>
  </si>
  <si>
    <t>Dive tank fill:2€ electricity</t>
  </si>
  <si>
    <t>USD</t>
  </si>
  <si>
    <t>Compressor 104 dives</t>
  </si>
  <si>
    <t>Compressor 3 dives</t>
  </si>
  <si>
    <t>Compressor 6 dives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</si>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</sst>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74EA-3BDC-48B1-BE9D-4B1B463FF4CF}">
  <dimension ref="A1:J21"/>
  <sheetViews>
    <sheetView tabSelected="1" workbookViewId="0">
      <selection activeCell="F13" sqref="F13"/>
    </sheetView>
  </sheetViews>
  <sheetFormatPr defaultRowHeight="15" x14ac:dyDescent="0.25"/>
  <cols>
    <col min="1" max="1" width="56.5703125" customWidth="1"/>
    <col min="2" max="2" width="36.28515625" customWidth="1"/>
    <col min="3" max="3" width="20.42578125" customWidth="1"/>
  </cols>
  <sheetData>
    <row r="1" spans="1:10" x14ac:dyDescent="0.25">
      <c r="A1" s="1" t="s">
        <v>21</v>
      </c>
      <c r="B1" s="4" t="s">
        <v>1</v>
      </c>
      <c r="D1" t="s">
        <v>0</v>
      </c>
    </row>
    <row r="2" spans="1:10" x14ac:dyDescent="0.25">
      <c r="A2" s="2" t="s">
        <v>19</v>
      </c>
      <c r="B2" s="4" t="s">
        <v>2</v>
      </c>
      <c r="C2" t="s">
        <v>9</v>
      </c>
      <c r="D2">
        <v>13</v>
      </c>
    </row>
    <row r="3" spans="1:10" x14ac:dyDescent="0.25">
      <c r="A3" s="2" t="s">
        <v>20</v>
      </c>
      <c r="B3" s="4"/>
      <c r="C3" t="s">
        <v>16</v>
      </c>
      <c r="D3">
        <v>6</v>
      </c>
    </row>
    <row r="4" spans="1:10" x14ac:dyDescent="0.25">
      <c r="A4" s="2" t="s">
        <v>15</v>
      </c>
      <c r="B4" s="4"/>
      <c r="C4" t="s">
        <v>13</v>
      </c>
      <c r="D4">
        <v>0</v>
      </c>
    </row>
    <row r="5" spans="1:10" x14ac:dyDescent="0.25">
      <c r="A5" s="2" t="s">
        <v>17</v>
      </c>
      <c r="B5" s="4"/>
      <c r="C5" t="s">
        <v>7</v>
      </c>
      <c r="D5">
        <v>96</v>
      </c>
    </row>
    <row r="6" spans="1:10" x14ac:dyDescent="0.25">
      <c r="A6" s="3" t="s">
        <v>29</v>
      </c>
      <c r="B6" s="4" t="s">
        <v>14</v>
      </c>
      <c r="C6" t="s">
        <v>8</v>
      </c>
      <c r="D6">
        <v>128</v>
      </c>
    </row>
    <row r="7" spans="1:10" x14ac:dyDescent="0.25">
      <c r="B7" s="4" t="s">
        <v>3</v>
      </c>
      <c r="C7" t="s">
        <v>10</v>
      </c>
      <c r="D7">
        <v>6.5</v>
      </c>
      <c r="G7" t="s">
        <v>24</v>
      </c>
      <c r="I7" t="s">
        <v>27</v>
      </c>
      <c r="J7" t="s">
        <v>30</v>
      </c>
    </row>
    <row r="8" spans="1:10" x14ac:dyDescent="0.25">
      <c r="B8" s="4"/>
      <c r="C8" t="s">
        <v>6</v>
      </c>
      <c r="D8">
        <v>72</v>
      </c>
      <c r="G8" t="s">
        <v>25</v>
      </c>
      <c r="H8">
        <v>49</v>
      </c>
      <c r="I8">
        <f>D19/H8</f>
        <v>57.765306122448976</v>
      </c>
      <c r="J8">
        <f>E21/H8</f>
        <v>62.387755102040813</v>
      </c>
    </row>
    <row r="9" spans="1:10" x14ac:dyDescent="0.25">
      <c r="B9" s="4"/>
      <c r="C9" t="s">
        <v>32</v>
      </c>
      <c r="D9">
        <v>6</v>
      </c>
    </row>
    <row r="10" spans="1:10" x14ac:dyDescent="0.25">
      <c r="B10" s="4" t="s">
        <v>4</v>
      </c>
      <c r="C10" t="s">
        <v>28</v>
      </c>
      <c r="D10">
        <v>1664</v>
      </c>
      <c r="G10" t="s">
        <v>26</v>
      </c>
      <c r="H10">
        <v>27</v>
      </c>
      <c r="I10">
        <f>D19/H10</f>
        <v>104.83333333333333</v>
      </c>
      <c r="J10">
        <f>E21/H10</f>
        <v>113.22222222222223</v>
      </c>
    </row>
    <row r="11" spans="1:10" x14ac:dyDescent="0.25">
      <c r="B11" s="4"/>
      <c r="C11" t="s">
        <v>11</v>
      </c>
      <c r="D11">
        <v>338</v>
      </c>
    </row>
    <row r="12" spans="1:10" x14ac:dyDescent="0.25">
      <c r="B12" s="4"/>
      <c r="C12" t="s">
        <v>31</v>
      </c>
      <c r="D12">
        <v>208</v>
      </c>
      <c r="E12">
        <f>SUM(D10:D12)</f>
        <v>2210</v>
      </c>
      <c r="F12">
        <f>E12*1.08</f>
        <v>2386.8000000000002</v>
      </c>
    </row>
    <row r="13" spans="1:10" x14ac:dyDescent="0.25">
      <c r="B13" s="4" t="s">
        <v>5</v>
      </c>
      <c r="C13" t="s">
        <v>12</v>
      </c>
      <c r="D13">
        <v>39</v>
      </c>
    </row>
    <row r="14" spans="1:10" x14ac:dyDescent="0.25">
      <c r="C14" t="s">
        <v>18</v>
      </c>
      <c r="D14">
        <v>192</v>
      </c>
    </row>
    <row r="15" spans="1:10" x14ac:dyDescent="0.25">
      <c r="C15" t="s">
        <v>33</v>
      </c>
      <c r="D15">
        <v>12</v>
      </c>
    </row>
    <row r="16" spans="1:10" x14ac:dyDescent="0.25">
      <c r="C16" t="s">
        <v>22</v>
      </c>
      <c r="D16">
        <v>40</v>
      </c>
    </row>
    <row r="17" spans="3:5" x14ac:dyDescent="0.25">
      <c r="C17" t="s">
        <v>23</v>
      </c>
      <c r="D17">
        <v>10</v>
      </c>
    </row>
    <row r="19" spans="3:5" x14ac:dyDescent="0.25">
      <c r="C19" t="s">
        <v>34</v>
      </c>
      <c r="D19">
        <f>SUM(D2:D17)</f>
        <v>2830.5</v>
      </c>
    </row>
    <row r="21" spans="3:5" x14ac:dyDescent="0.25">
      <c r="C21" t="s">
        <v>30</v>
      </c>
      <c r="D21">
        <f>D19*1.08</f>
        <v>3056.94</v>
      </c>
      <c r="E21">
        <v>3057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LEONARD</dc:creator>
  <cp:lastModifiedBy>CAMILLE LEONARD</cp:lastModifiedBy>
  <dcterms:created xsi:type="dcterms:W3CDTF">2024-05-22T11:11:49Z</dcterms:created>
  <dcterms:modified xsi:type="dcterms:W3CDTF">2024-05-22T14:57:48Z</dcterms:modified>
</cp:coreProperties>
</file>