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INGENIERA BIOTECNOLOGICA\MAESTRIA EN BIOLOGIA MOLECULAR Y BIOTECNOLOGIA\MATERIAS PRIMER SEMESTRE\BIOESTADISTICA I\EJERCICIO T PAREADA\"/>
    </mc:Choice>
  </mc:AlternateContent>
  <xr:revisionPtr revIDLastSave="0" documentId="13_ncr:1_{D753DEA8-E326-4F4A-95EA-0913147B6572}" xr6:coauthVersionLast="37" xr6:coauthVersionMax="37" xr10:uidLastSave="{00000000-0000-0000-0000-000000000000}"/>
  <bookViews>
    <workbookView xWindow="0" yWindow="0" windowWidth="20490" windowHeight="7545" xr2:uid="{6CF81040-0238-49AB-AE49-EE9FD84EC1BE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I17" i="1" l="1"/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0" i="1"/>
  <c r="C32" i="1"/>
  <c r="B32" i="1"/>
  <c r="C31" i="1"/>
  <c r="B31" i="1"/>
  <c r="C30" i="1"/>
  <c r="D31" i="1" l="1"/>
  <c r="D30" i="1"/>
  <c r="D32" i="1"/>
  <c r="D33" i="1" l="1"/>
</calcChain>
</file>

<file path=xl/sharedStrings.xml><?xml version="1.0" encoding="utf-8"?>
<sst xmlns="http://schemas.openxmlformats.org/spreadsheetml/2006/main" count="31" uniqueCount="29">
  <si>
    <t>Promedio</t>
  </si>
  <si>
    <t>Suma</t>
  </si>
  <si>
    <t>Desviación</t>
  </si>
  <si>
    <t>t calculada</t>
  </si>
  <si>
    <t>t Tabla</t>
  </si>
  <si>
    <t>t = x dif / (s dif / √n)</t>
  </si>
  <si>
    <t>Diferencia</t>
  </si>
  <si>
    <t>H0=</t>
  </si>
  <si>
    <t>Ha=</t>
  </si>
  <si>
    <t>Prueba t para medias de dos muestras emparejadas</t>
  </si>
  <si>
    <t>Media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</si>
  <si>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</si>
  <si>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</si>
  <si>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</si>
  <si>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</si>
  <si>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</si>
  <si>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</si>
  <si>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</si>
  <si>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</si>
  <si>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</si>
  <si>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</si>
  <si>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Maiz atacado por plaga (antes)</t>
  </si>
  <si>
    <t>Maiz sano (despues)</t>
  </si>
  <si>
    <t>Cultivos</t>
  </si>
  <si>
    <t>P&gt;0,001</t>
  </si>
  <si>
    <t>P&gt;0,001 No hay diferencias significativas entre los dos promedios</t>
  </si>
  <si>
    <t>El promedio del crecimieto y desarrollo del cultivo de maiz en Ton/ha atacado con plagas y el cultivo ya sano fueron iguales. El control biologico no tuvo efecto en el tratamiento.</t>
  </si>
  <si>
    <t>El promedio del crecimiento y desarrollo de los cultivos en Ton/ha incide de acuerdo al maiz ya tratado con un control biológico.</t>
  </si>
  <si>
    <t>R// Como la t calculada fue 3,11&lt;3,57 a la t por tabla la hipotesis es nula, por lo tanto el control biologico no tuvo efecto en el tratamiento.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</si>
</sst>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FF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Border="1" applyAlignment="1">
      <alignment horizontal="center"/>
    </xf>
    <xf numFmtId="0" fontId="0" fillId="5" borderId="0" xfId="0" applyFill="1"/>
    <xf numFmtId="0" fontId="0" fillId="6" borderId="0" xfId="0" applyFill="1" applyBorder="1" applyAlignment="1">
      <alignment horizontal="center"/>
    </xf>
    <xf numFmtId="0" fontId="0" fillId="6" borderId="0" xfId="0" applyFill="1"/>
    <xf numFmtId="164" fontId="0" fillId="4" borderId="0" xfId="0" applyNumberFormat="1" applyFill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3" xfId="0" applyFill="1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9" xfId="0" applyFont="1" applyFill="1" applyBorder="1" applyAlignment="1">
      <alignment horizontal="center"/>
    </xf>
    <xf numFmtId="0" fontId="0" fillId="8" borderId="0" xfId="0" applyFill="1" applyBorder="1" applyAlignment="1"/>
    <xf numFmtId="0" fontId="0" fillId="6" borderId="0" xfId="0" applyFill="1" applyBorder="1" applyAlignment="1"/>
    <xf numFmtId="0" fontId="0" fillId="9" borderId="0" xfId="0" applyFill="1" applyBorder="1" applyAlignment="1"/>
    <xf numFmtId="0" fontId="0" fillId="5" borderId="0" xfId="0" applyFill="1" applyBorder="1" applyAlignment="1"/>
    <xf numFmtId="0" fontId="0" fillId="4" borderId="0" xfId="0" applyFill="1" applyBorder="1" applyAlignment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CC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7</xdr:col>
      <xdr:colOff>666750</xdr:colOff>
      <xdr:row>6</xdr:row>
      <xdr:rowOff>47625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5AA23B25-3A27-4881-AEC3-FEEC4B3B7C5A}"/>
            </a:ext>
          </a:extLst>
        </xdr:cNvPr>
        <xdr:cNvSpPr/>
      </xdr:nvSpPr>
      <xdr:spPr>
        <a:xfrm>
          <a:off x="38100" y="19050"/>
          <a:ext cx="5962650" cy="117157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F79646"/>
          </a:solidFill>
          <a:prstDash val="solid"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20</a:t>
          </a:r>
          <a:r>
            <a:rPr lang="es-ES" sz="1100" baseline="0"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cultivos de maiz atacados por plaga de pulgón de cogollo y mosquito verde, se procede a aplicar un control biologico </a:t>
          </a:r>
        </a:p>
        <a:p>
          <a:pPr algn="ctr">
            <a:spcAft>
              <a:spcPts val="0"/>
            </a:spcAft>
          </a:pPr>
          <a:r>
            <a:rPr lang="es-CO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 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 </a:t>
          </a:r>
          <a:r>
            <a:rPr lang="es-CO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Chrysopa</a:t>
          </a:r>
          <a:r>
            <a:rPr lang="es-ES" sz="1100" baseline="0"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 </a:t>
          </a:r>
          <a:r>
            <a:rPr lang="es-CO" b="1" i="0">
              <a:solidFill>
                <a:srgbClr val="202124"/>
              </a:solidFill>
              <a:effectLst/>
              <a:latin typeface="arial" panose="020B0604020202020204" pitchFamily="34" charset="0"/>
            </a:rPr>
            <a:t>es uno de los depredadores de plagas más utilizados en el Manejo Integrado de Plagas</a:t>
          </a:r>
          <a:r>
            <a:rPr lang="es-CO" b="0" i="0">
              <a:solidFill>
                <a:srgbClr val="202124"/>
              </a:solidFill>
              <a:effectLst/>
              <a:latin typeface="arial" panose="020B0604020202020204" pitchFamily="34" charset="0"/>
            </a:rPr>
            <a:t> </a:t>
          </a:r>
          <a:endParaRPr lang="es-CO" sz="1100"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3</xdr:col>
      <xdr:colOff>268060</xdr:colOff>
      <xdr:row>44</xdr:row>
      <xdr:rowOff>159205</xdr:rowOff>
    </xdr:from>
    <xdr:to>
      <xdr:col>5</xdr:col>
      <xdr:colOff>1847712</xdr:colOff>
      <xdr:row>71</xdr:row>
      <xdr:rowOff>121105</xdr:rowOff>
    </xdr:to>
    <xdr:pic>
      <xdr:nvPicPr>
        <xdr:cNvPr id="5" name="Imagen 4" descr="Tabla t student">
          <a:extLst>
            <a:ext uri="{FF2B5EF4-FFF2-40B4-BE49-F238E27FC236}">
              <a16:creationId xmlns:a16="http://schemas.microsoft.com/office/drawing/2014/main" id="{A6AA4740-2E29-48C7-B8FE-AD2F37C68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4489" y="8663669"/>
          <a:ext cx="3609384" cy="5166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C460-B764-4B6E-B4B1-2898141C0904}">
  <dimension ref="A1:J42"/>
  <sheetViews>
    <sheetView tabSelected="1" topLeftCell="A8" zoomScale="84" zoomScaleNormal="84" workbookViewId="0">
      <selection activeCell="B31" sqref="B31"/>
    </sheetView>
  </sheetViews>
  <sheetFormatPr baseColWidth="10" defaultRowHeight="15" x14ac:dyDescent="0.25"/>
  <cols>
    <col min="2" max="2" width="34.140625" customWidth="1"/>
    <col min="3" max="3" width="24.5703125" customWidth="1"/>
    <col min="4" max="4" width="19" customWidth="1"/>
    <col min="6" max="6" width="38.5703125" customWidth="1"/>
    <col min="7" max="7" width="32.42578125" customWidth="1"/>
    <col min="8" max="8" width="24.28515625" customWidth="1"/>
  </cols>
  <sheetData>
    <row r="1" spans="1:9" ht="15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9" spans="1:9" x14ac:dyDescent="0.25">
      <c r="A9" s="3" t="s">
        <v>23</v>
      </c>
      <c r="B9" s="2" t="s">
        <v>21</v>
      </c>
      <c r="C9" s="2" t="s">
        <v>22</v>
      </c>
      <c r="D9" s="2" t="s">
        <v>6</v>
      </c>
    </row>
    <row r="10" spans="1:9" x14ac:dyDescent="0.25">
      <c r="A10" s="3">
        <v>1</v>
      </c>
      <c r="B10" s="2">
        <v>3.55</v>
      </c>
      <c r="C10" s="2">
        <v>4.5599999999999996</v>
      </c>
      <c r="D10" s="2">
        <f t="shared" ref="D10:D29" si="0">C10-B10</f>
        <v>1.0099999999999998</v>
      </c>
    </row>
    <row r="11" spans="1:9" x14ac:dyDescent="0.25">
      <c r="A11" s="3">
        <v>2</v>
      </c>
      <c r="B11" s="2">
        <v>3.02</v>
      </c>
      <c r="C11" s="2">
        <v>4.32</v>
      </c>
      <c r="D11" s="2">
        <f t="shared" si="0"/>
        <v>1.3000000000000003</v>
      </c>
    </row>
    <row r="12" spans="1:9" x14ac:dyDescent="0.25">
      <c r="A12" s="3">
        <v>3</v>
      </c>
      <c r="B12" s="2">
        <v>3.2</v>
      </c>
      <c r="C12" s="2">
        <v>4.25</v>
      </c>
      <c r="D12" s="2">
        <f t="shared" si="0"/>
        <v>1.0499999999999998</v>
      </c>
    </row>
    <row r="13" spans="1:9" x14ac:dyDescent="0.25">
      <c r="A13" s="3">
        <v>4</v>
      </c>
      <c r="B13" s="2">
        <v>4.88</v>
      </c>
      <c r="C13" s="2">
        <v>4.67</v>
      </c>
      <c r="D13" s="2">
        <f t="shared" si="0"/>
        <v>-0.20999999999999996</v>
      </c>
      <c r="F13" t="s">
        <v>9</v>
      </c>
    </row>
    <row r="14" spans="1:9" ht="15.75" thickBot="1" x14ac:dyDescent="0.3">
      <c r="A14" s="3">
        <v>5</v>
      </c>
      <c r="B14" s="2">
        <v>2.56</v>
      </c>
      <c r="C14" s="2">
        <v>4.33</v>
      </c>
      <c r="D14" s="2">
        <f t="shared" si="0"/>
        <v>1.77</v>
      </c>
    </row>
    <row r="15" spans="1:9" x14ac:dyDescent="0.25">
      <c r="A15" s="3">
        <v>6</v>
      </c>
      <c r="B15" s="2">
        <v>3.45</v>
      </c>
      <c r="C15" s="2">
        <v>5</v>
      </c>
      <c r="D15" s="2">
        <f t="shared" si="0"/>
        <v>1.5499999999999998</v>
      </c>
      <c r="F15" s="22"/>
      <c r="G15" s="22" t="s">
        <v>21</v>
      </c>
      <c r="H15" s="22" t="s">
        <v>22</v>
      </c>
    </row>
    <row r="16" spans="1:9" x14ac:dyDescent="0.25">
      <c r="A16" s="3">
        <v>7</v>
      </c>
      <c r="B16" s="2">
        <v>1.2</v>
      </c>
      <c r="C16" s="2">
        <v>4.9800000000000004</v>
      </c>
      <c r="D16" s="2">
        <f t="shared" si="0"/>
        <v>3.7800000000000002</v>
      </c>
      <c r="F16" s="23" t="s">
        <v>10</v>
      </c>
      <c r="G16" s="23">
        <v>3.8160000000000003</v>
      </c>
      <c r="H16" s="23">
        <v>4.8205</v>
      </c>
    </row>
    <row r="17" spans="1:9" x14ac:dyDescent="0.25">
      <c r="A17" s="3">
        <v>8</v>
      </c>
      <c r="B17" s="2">
        <v>3.02</v>
      </c>
      <c r="C17" s="2">
        <v>5.45</v>
      </c>
      <c r="D17" s="2">
        <f t="shared" si="0"/>
        <v>2.4300000000000002</v>
      </c>
      <c r="F17" s="27" t="s">
        <v>11</v>
      </c>
      <c r="G17" s="27">
        <v>1.5836884210526285</v>
      </c>
      <c r="H17" s="27">
        <v>0.46963657894736788</v>
      </c>
      <c r="I17" s="8">
        <f>SQRT(G17)</f>
        <v>1.2584468288539761</v>
      </c>
    </row>
    <row r="18" spans="1:9" x14ac:dyDescent="0.25">
      <c r="A18" s="3">
        <v>9</v>
      </c>
      <c r="B18" s="2">
        <v>2.25</v>
      </c>
      <c r="C18" s="2">
        <v>5.54</v>
      </c>
      <c r="D18" s="2">
        <f t="shared" si="0"/>
        <v>3.29</v>
      </c>
      <c r="F18" s="20" t="s">
        <v>12</v>
      </c>
      <c r="G18" s="20">
        <v>20</v>
      </c>
      <c r="H18" s="20">
        <v>20</v>
      </c>
    </row>
    <row r="19" spans="1:9" x14ac:dyDescent="0.25">
      <c r="A19" s="3">
        <v>10</v>
      </c>
      <c r="B19" s="2">
        <v>6</v>
      </c>
      <c r="C19" s="2">
        <v>5.28</v>
      </c>
      <c r="D19" s="2">
        <f t="shared" si="0"/>
        <v>-0.71999999999999975</v>
      </c>
      <c r="F19" s="20" t="s">
        <v>13</v>
      </c>
      <c r="G19" s="20">
        <v>-1.8965123851800322E-2</v>
      </c>
      <c r="H19" s="20"/>
    </row>
    <row r="20" spans="1:9" x14ac:dyDescent="0.25">
      <c r="A20" s="3">
        <v>11</v>
      </c>
      <c r="B20" s="2">
        <v>4.45</v>
      </c>
      <c r="C20" s="2">
        <v>3.56</v>
      </c>
      <c r="D20" s="2">
        <f t="shared" si="0"/>
        <v>-0.89000000000000012</v>
      </c>
      <c r="F20" s="20" t="s">
        <v>14</v>
      </c>
      <c r="G20" s="20">
        <v>0</v>
      </c>
      <c r="H20" s="20"/>
    </row>
    <row r="21" spans="1:9" x14ac:dyDescent="0.25">
      <c r="A21" s="3">
        <v>12</v>
      </c>
      <c r="B21" s="2">
        <v>4</v>
      </c>
      <c r="C21" s="2">
        <v>3.85</v>
      </c>
      <c r="D21" s="2">
        <f t="shared" si="0"/>
        <v>-0.14999999999999991</v>
      </c>
      <c r="F21" s="25" t="s">
        <v>15</v>
      </c>
      <c r="G21" s="25">
        <v>19</v>
      </c>
      <c r="H21" s="20"/>
    </row>
    <row r="22" spans="1:9" x14ac:dyDescent="0.25">
      <c r="A22" s="3">
        <v>13</v>
      </c>
      <c r="B22" s="2">
        <v>5.12</v>
      </c>
      <c r="C22" s="2">
        <v>5.01</v>
      </c>
      <c r="D22" s="2">
        <f t="shared" si="0"/>
        <v>-0.11000000000000032</v>
      </c>
      <c r="F22" s="26" t="s">
        <v>16</v>
      </c>
      <c r="G22" s="26">
        <v>-3.1103121661219757</v>
      </c>
      <c r="H22" s="20"/>
    </row>
    <row r="23" spans="1:9" x14ac:dyDescent="0.25">
      <c r="A23" s="3">
        <v>14</v>
      </c>
      <c r="B23" s="2">
        <v>4.67</v>
      </c>
      <c r="C23" s="2">
        <v>4.68</v>
      </c>
      <c r="D23" s="2">
        <f t="shared" si="0"/>
        <v>9.9999999999997868E-3</v>
      </c>
      <c r="F23" s="20" t="s">
        <v>17</v>
      </c>
      <c r="G23" s="20">
        <v>2.8805627155581554E-3</v>
      </c>
      <c r="H23" s="20" t="s">
        <v>25</v>
      </c>
    </row>
    <row r="24" spans="1:9" x14ac:dyDescent="0.25">
      <c r="A24" s="3">
        <v>15</v>
      </c>
      <c r="B24" s="2">
        <v>4.32</v>
      </c>
      <c r="C24" s="2">
        <v>4.2300000000000004</v>
      </c>
      <c r="D24" s="2">
        <f t="shared" si="0"/>
        <v>-8.9999999999999858E-2</v>
      </c>
      <c r="F24" s="24" t="s">
        <v>18</v>
      </c>
      <c r="G24" s="24">
        <v>3.5794001489547163</v>
      </c>
      <c r="H24" s="20"/>
    </row>
    <row r="25" spans="1:9" x14ac:dyDescent="0.25">
      <c r="A25" s="3">
        <v>16</v>
      </c>
      <c r="B25" s="2">
        <v>5.67</v>
      </c>
      <c r="C25" s="2">
        <v>5.82</v>
      </c>
      <c r="D25" s="2">
        <f t="shared" si="0"/>
        <v>0.15000000000000036</v>
      </c>
      <c r="F25" s="20" t="s">
        <v>19</v>
      </c>
      <c r="G25" s="20">
        <v>5.7611254311163108E-3</v>
      </c>
      <c r="H25" s="20"/>
    </row>
    <row r="26" spans="1:9" ht="15.75" thickBot="1" x14ac:dyDescent="0.3">
      <c r="A26" s="3">
        <v>17</v>
      </c>
      <c r="B26" s="2">
        <v>2.4</v>
      </c>
      <c r="C26" s="2">
        <v>5.2</v>
      </c>
      <c r="D26" s="2">
        <f t="shared" si="0"/>
        <v>2.8000000000000003</v>
      </c>
      <c r="F26" s="21" t="s">
        <v>20</v>
      </c>
      <c r="G26" s="21">
        <v>3.883405852592082</v>
      </c>
      <c r="H26" s="21" t="s">
        <v>24</v>
      </c>
    </row>
    <row r="27" spans="1:9" x14ac:dyDescent="0.25">
      <c r="A27" s="3">
        <v>18</v>
      </c>
      <c r="B27" s="2">
        <v>3.05</v>
      </c>
      <c r="C27" s="2">
        <v>6.24</v>
      </c>
      <c r="D27" s="2">
        <f t="shared" si="0"/>
        <v>3.1900000000000004</v>
      </c>
    </row>
    <row r="28" spans="1:9" x14ac:dyDescent="0.25">
      <c r="A28" s="3">
        <v>19</v>
      </c>
      <c r="B28" s="2">
        <v>4.2300000000000004</v>
      </c>
      <c r="C28" s="2">
        <v>4.12</v>
      </c>
      <c r="D28" s="2">
        <f t="shared" si="0"/>
        <v>-0.11000000000000032</v>
      </c>
    </row>
    <row r="29" spans="1:9" x14ac:dyDescent="0.25">
      <c r="A29" s="3">
        <v>20</v>
      </c>
      <c r="B29" s="2">
        <v>5.28</v>
      </c>
      <c r="C29" s="2">
        <v>5.32</v>
      </c>
      <c r="D29" s="2">
        <f t="shared" si="0"/>
        <v>4.0000000000000036E-2</v>
      </c>
    </row>
    <row r="30" spans="1:9" x14ac:dyDescent="0.25">
      <c r="A30" s="5" t="s">
        <v>0</v>
      </c>
      <c r="B30" s="6">
        <f>AVERAGE(B10:B29)</f>
        <v>3.8160000000000003</v>
      </c>
      <c r="C30" s="6">
        <f>AVERAGE(C10:C29)</f>
        <v>4.8205</v>
      </c>
      <c r="D30" s="6">
        <f>AVERAGE(D10:D29)</f>
        <v>1.0044999999999999</v>
      </c>
    </row>
    <row r="31" spans="1:9" x14ac:dyDescent="0.25">
      <c r="A31" s="7" t="s">
        <v>1</v>
      </c>
      <c r="B31" s="7">
        <f>SUM(B10:B29)</f>
        <v>76.320000000000007</v>
      </c>
      <c r="C31" s="7">
        <f>SUM(C10:C29)</f>
        <v>96.41</v>
      </c>
      <c r="D31" s="7">
        <f>SUM(D10:D29)</f>
        <v>20.09</v>
      </c>
    </row>
    <row r="32" spans="1:9" x14ac:dyDescent="0.25">
      <c r="A32" s="8" t="s">
        <v>2</v>
      </c>
      <c r="B32" s="8">
        <f>_xlfn.STDEV.S(B10:B29)</f>
        <v>1.2584468288539761</v>
      </c>
      <c r="C32" s="13">
        <f>_xlfn.STDEV.S(C10:C29)</f>
        <v>0.6853003567395598</v>
      </c>
      <c r="D32" s="8">
        <f>_xlfn.STDEV.S(D10:D29)</f>
        <v>1.4443118011521503</v>
      </c>
    </row>
    <row r="33" spans="1:10" x14ac:dyDescent="0.25">
      <c r="A33" s="9" t="s">
        <v>3</v>
      </c>
      <c r="B33" s="10"/>
      <c r="C33" s="10"/>
      <c r="D33" s="10">
        <f>(D30/((D32/(SQRT(A29)))))</f>
        <v>3.1103121661219757</v>
      </c>
    </row>
    <row r="34" spans="1:10" x14ac:dyDescent="0.25">
      <c r="A34" s="11" t="s">
        <v>4</v>
      </c>
      <c r="B34" s="12"/>
      <c r="C34" s="12"/>
      <c r="D34" s="12">
        <v>3.5794000000000001</v>
      </c>
    </row>
    <row r="35" spans="1:10" x14ac:dyDescent="0.25">
      <c r="A35" s="4" t="s">
        <v>5</v>
      </c>
    </row>
    <row r="39" spans="1:10" x14ac:dyDescent="0.25">
      <c r="B39" s="17" t="s">
        <v>7</v>
      </c>
      <c r="C39" s="18" t="s">
        <v>26</v>
      </c>
      <c r="D39" s="18"/>
      <c r="E39" s="18"/>
      <c r="F39" s="18"/>
      <c r="G39" s="18"/>
      <c r="H39" s="18"/>
      <c r="I39" s="18"/>
      <c r="J39" s="19"/>
    </row>
    <row r="40" spans="1:10" x14ac:dyDescent="0.25">
      <c r="B40" s="14" t="s">
        <v>8</v>
      </c>
      <c r="C40" s="15" t="s">
        <v>27</v>
      </c>
      <c r="D40" s="15"/>
      <c r="E40" s="15"/>
      <c r="F40" s="15"/>
      <c r="G40" s="15"/>
      <c r="H40" s="15"/>
      <c r="I40" s="15"/>
      <c r="J40" s="16"/>
    </row>
    <row r="42" spans="1:10" x14ac:dyDescent="0.25">
      <c r="B42" s="28" t="s">
        <v>28</v>
      </c>
      <c r="C42" s="28"/>
      <c r="D42" s="28"/>
      <c r="E42" s="28"/>
      <c r="F42" s="28"/>
      <c r="G42" s="28"/>
    </row>
  </sheetData>
  <conditionalFormatting sqref="D10:D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2022-07-20T02:36:36Z</dcterms:created>
  <dcterms:modified xsi:type="dcterms:W3CDTF">2022-08-12T03:09:03Z</dcterms:modified>
</cp:coreProperties>
</file>