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111FE43-B138-4D89-AFE2-43677506C47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<sst xmlns="http://schemas.openxmlformats.org/spreadsheetml/2006/main" count="97" uniqueCount="77">
  <si>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</si>
  <si>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</si>
  <si>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</si>
  <si>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</si>
  <si>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</si>
  <si>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</si>
  <si>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</si>
  <si>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</si>
  <si>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</si>
  <si>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</si>
  <si>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</si>
  <si>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</si>
  <si>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</si>
  <si>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</si>
  <si>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</si>
  <si>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</si>
  <si>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</si>
  <si>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</si>
  <si>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</si>
  <si>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</si>
  <si>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</si>
  <si>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</si>
  <si>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</si>
  <si>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</si>
  <si>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</si>
  <si>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</si>
  <si>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</si>
  <si>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</si>
  <si>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</si>
  <si>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</si>
  <si>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</si>
  <si>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</si>
  <si>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</si>
  <si>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</si>
  <si>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</si>
  <si>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Bryan Ortiz</t>
  </si>
  <si>
    <t>Ingreso al sistema</t>
  </si>
  <si>
    <t>El aplicativo debe tener un catalogo de la carta.</t>
  </si>
  <si>
    <t>Seleccionar y añadir al orden.</t>
  </si>
  <si>
    <t>Generar orden</t>
  </si>
  <si>
    <t>David Pincha</t>
  </si>
  <si>
    <t>Visualizar el catalogo: seleccionar el número de productos a consumir y  generar pedido.</t>
  </si>
  <si>
    <t>Visualizar el catalogo:Modificar y actualizar los productos a consumir.</t>
  </si>
  <si>
    <t>Camila Paredes</t>
  </si>
  <si>
    <t>Se presentara un maquetado de la interfaz de Login</t>
  </si>
  <si>
    <t>Mostrar el catalogo de la carta y adicionales.</t>
  </si>
  <si>
    <t>Modificar el catalogo de cartas con los productos a consumir.</t>
  </si>
  <si>
    <t>Permitir la edicion de los productos y/o promociones.</t>
  </si>
  <si>
    <t>Ingresar los datos como:     Usuario: Ingresa el usuario regitrado dentro en la BD. Contraseña: Ingresar la contraseña registrada para el usuario.</t>
  </si>
  <si>
    <t>El aplicativo debe permitir realizar modificaciones del catalogo.</t>
  </si>
  <si>
    <t>Modificar catálogo</t>
  </si>
  <si>
    <t xml:space="preserve">Se presentara un maquetado de la interfaz para la modificación directamente para el administrador. </t>
  </si>
  <si>
    <t>El aplicativo debe permitir iniciar sesión.</t>
  </si>
  <si>
    <t>Permitir el ingreso al sistema.</t>
  </si>
  <si>
    <t>Acceder al sistema.</t>
  </si>
  <si>
    <t>Administrador/mesero.</t>
  </si>
  <si>
    <t xml:space="preserve">Se presentara un maquetado de la interfaz del catálogo. </t>
  </si>
  <si>
    <t>REQ004</t>
  </si>
  <si>
    <t>REQ005</t>
  </si>
  <si>
    <t xml:space="preserve">El aplicativo debe tener un listado de mesas disponibles. </t>
  </si>
  <si>
    <t xml:space="preserve">Visualizar la disponibilidad (Libres/Ocupadas). </t>
  </si>
  <si>
    <t>El aplicativo debe generar un comprobante de pago.</t>
  </si>
  <si>
    <t>Visualizar los números de mesas: Seleccionar el número de mesa a usarse y realizar la toma del pedido</t>
  </si>
  <si>
    <t>Mostrar: Actualización correcta "Guardado"/ No se realizo ninguna modificacion o modificacion invalida.</t>
  </si>
  <si>
    <t>Mostra: Añadido correctamente/ Añada por lo menos un producto.</t>
  </si>
  <si>
    <t>Mostrar: Se ha iniciado correctamente / Verifíque sus  datos, intente otra vez.</t>
  </si>
  <si>
    <t>Mostrar: Seleccionó la mesa número 1, tome la orden / seleccione una mesa.</t>
  </si>
  <si>
    <t xml:space="preserve">
Se presenta un maquetado de la disponibilidad de mesas.</t>
  </si>
  <si>
    <t xml:space="preserve">Disponibilidad de mesas. </t>
  </si>
  <si>
    <t>Mostrar el número de mesas.</t>
  </si>
  <si>
    <t xml:space="preserve">Mostrar una comprobante de pago. </t>
  </si>
  <si>
    <t>Camila Paredes - David Pincha</t>
  </si>
  <si>
    <t>Visualizar el total de pedidos diarios.</t>
  </si>
  <si>
    <t>Visualizar comprobante de pago: Cobrar el pedido, visualización de la ventana del PDF generado.</t>
  </si>
  <si>
    <t xml:space="preserve">Mostrar: Cobrar el pedido, ventana del valor entregado, ventana del vuelto, PDF generado.
Mostrar: Cobrar el pedido, ventana del valor entregado, ventana del vuelto, PDF generado.
Mostrar: Cobrar el pedido, ventana del valor entregado, ventana del vuelto, PDF generado.
</t>
  </si>
  <si>
    <t>Se presenta un maquetado de la generación del comprobante.</t>
  </si>
  <si>
    <t>Comprobante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</si>
</sst>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1"/>
      <color theme="1"/>
      <name val="Calibri"/>
      <family val="2"/>
    </font>
    <font>
      <u/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vertical="center"/>
    </xf>
    <xf numFmtId="0" fontId="2" fillId="3" borderId="5" xfId="0" applyFont="1" applyFill="1" applyBorder="1"/>
    <xf numFmtId="0" fontId="13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8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15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vertical="center" wrapText="1"/>
    </xf>
    <xf numFmtId="0" fontId="16" fillId="0" borderId="0" xfId="0" applyFont="1"/>
    <xf numFmtId="0" fontId="4" fillId="2" borderId="23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vertical="center"/>
    </xf>
    <xf numFmtId="0" fontId="1" fillId="0" borderId="23" xfId="0" applyFont="1" applyBorder="1" applyAlignment="1">
      <alignment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49" fontId="17" fillId="0" borderId="23" xfId="0" applyNumberFormat="1" applyFont="1" applyBorder="1" applyAlignment="1">
      <alignment vertical="center" wrapText="1"/>
    </xf>
    <xf numFmtId="0" fontId="15" fillId="0" borderId="23" xfId="0" applyFont="1" applyBorder="1" applyAlignment="1">
      <alignment horizontal="left" vertical="center" wrapText="1"/>
    </xf>
    <xf numFmtId="0" fontId="17" fillId="0" borderId="23" xfId="0" applyFont="1" applyBorder="1" applyAlignment="1">
      <alignment vertical="top" wrapText="1"/>
    </xf>
    <xf numFmtId="0" fontId="17" fillId="0" borderId="2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6" xfId="0" applyFont="1" applyFill="1" applyBorder="1" applyAlignment="1">
      <alignment horizontal="center" vertical="center"/>
    </xf>
    <xf numFmtId="0" fontId="10" fillId="0" borderId="10" xfId="0" applyFont="1" applyBorder="1"/>
    <xf numFmtId="0" fontId="10" fillId="0" borderId="13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10" fillId="0" borderId="12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21" xfId="0" applyFont="1" applyBorder="1" applyAlignment="1">
      <alignment wrapText="1"/>
    </xf>
    <xf numFmtId="0" fontId="10" fillId="0" borderId="22" xfId="0" applyFont="1" applyBorder="1" applyAlignment="1">
      <alignment wrapText="1"/>
    </xf>
    <xf numFmtId="0" fontId="13" fillId="2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0" fontId="10" fillId="0" borderId="19" xfId="0" applyFont="1" applyBorder="1"/>
    <xf numFmtId="0" fontId="11" fillId="4" borderId="2" xfId="0" applyFont="1" applyFill="1" applyBorder="1" applyAlignment="1">
      <alignment horizontal="center" vertical="center"/>
    </xf>
    <xf numFmtId="0" fontId="10" fillId="0" borderId="4" xfId="0" applyFont="1" applyBorder="1"/>
    <xf numFmtId="0" fontId="1" fillId="5" borderId="2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0" borderId="20" xfId="0" applyFont="1" applyBorder="1"/>
    <xf numFmtId="0" fontId="10" fillId="0" borderId="22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12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0" fillId="0" borderId="3" xfId="0" applyFont="1" applyBorder="1"/>
    <xf numFmtId="0" fontId="10" fillId="0" borderId="9" xfId="0" applyFont="1" applyBorder="1"/>
    <xf numFmtId="0" fontId="10" fillId="0" borderId="21" xfId="0" applyFont="1" applyBorder="1"/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wrapText="1"/>
    </xf>
    <xf numFmtId="0" fontId="1" fillId="0" borderId="23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7" zoomScale="90" zoomScaleNormal="90" workbookViewId="0">
      <selection activeCell="O10" sqref="O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8" width="9.875" customWidth="1"/>
    <col min="9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30" t="s">
        <v>1</v>
      </c>
      <c r="C5" s="30" t="s">
        <v>2</v>
      </c>
      <c r="D5" s="31" t="s">
        <v>3</v>
      </c>
      <c r="E5" s="30" t="s">
        <v>4</v>
      </c>
      <c r="F5" s="30" t="s">
        <v>5</v>
      </c>
      <c r="G5" s="30" t="s">
        <v>6</v>
      </c>
      <c r="H5" s="30" t="s">
        <v>7</v>
      </c>
      <c r="I5" s="30" t="s">
        <v>8</v>
      </c>
      <c r="J5" s="30" t="s">
        <v>9</v>
      </c>
      <c r="K5" s="30" t="s">
        <v>10</v>
      </c>
      <c r="L5" s="30" t="s">
        <v>11</v>
      </c>
      <c r="M5" s="30" t="s">
        <v>12</v>
      </c>
      <c r="N5" s="30" t="s">
        <v>13</v>
      </c>
      <c r="O5" s="30" t="s">
        <v>14</v>
      </c>
    </row>
    <row r="6" spans="2:16" ht="107.25" customHeight="1" x14ac:dyDescent="0.2">
      <c r="B6" s="32" t="s">
        <v>15</v>
      </c>
      <c r="C6" s="33" t="s">
        <v>52</v>
      </c>
      <c r="D6" s="33" t="s">
        <v>54</v>
      </c>
      <c r="E6" s="33" t="s">
        <v>53</v>
      </c>
      <c r="F6" s="33" t="s">
        <v>55</v>
      </c>
      <c r="G6" s="33" t="s">
        <v>48</v>
      </c>
      <c r="H6" s="28" t="s">
        <v>35</v>
      </c>
      <c r="I6" s="27">
        <v>11</v>
      </c>
      <c r="J6" s="34">
        <v>45100</v>
      </c>
      <c r="K6" s="27" t="s">
        <v>18</v>
      </c>
      <c r="L6" s="27" t="s">
        <v>23</v>
      </c>
      <c r="M6" s="35" t="s">
        <v>65</v>
      </c>
      <c r="N6" s="28" t="s">
        <v>44</v>
      </c>
      <c r="O6" s="36" t="s">
        <v>36</v>
      </c>
    </row>
    <row r="7" spans="2:16" ht="94.5" customHeight="1" x14ac:dyDescent="0.2">
      <c r="B7" s="32" t="s">
        <v>16</v>
      </c>
      <c r="C7" s="28" t="s">
        <v>49</v>
      </c>
      <c r="D7" s="28" t="s">
        <v>46</v>
      </c>
      <c r="E7" s="27" t="s">
        <v>47</v>
      </c>
      <c r="F7" s="33" t="s">
        <v>55</v>
      </c>
      <c r="G7" s="28" t="s">
        <v>42</v>
      </c>
      <c r="H7" s="28" t="s">
        <v>43</v>
      </c>
      <c r="I7" s="27">
        <v>12</v>
      </c>
      <c r="J7" s="34">
        <v>45107</v>
      </c>
      <c r="K7" s="27" t="s">
        <v>18</v>
      </c>
      <c r="L7" s="27" t="s">
        <v>23</v>
      </c>
      <c r="M7" s="38" t="s">
        <v>63</v>
      </c>
      <c r="N7" s="28" t="s">
        <v>51</v>
      </c>
      <c r="O7" s="28" t="s">
        <v>50</v>
      </c>
    </row>
    <row r="8" spans="2:16" ht="62.25" customHeight="1" x14ac:dyDescent="0.2">
      <c r="B8" s="32" t="s">
        <v>17</v>
      </c>
      <c r="C8" s="28" t="s">
        <v>37</v>
      </c>
      <c r="D8" s="28" t="s">
        <v>45</v>
      </c>
      <c r="E8" s="28" t="s">
        <v>38</v>
      </c>
      <c r="F8" s="33" t="s">
        <v>55</v>
      </c>
      <c r="G8" s="33" t="s">
        <v>41</v>
      </c>
      <c r="H8" s="28" t="s">
        <v>40</v>
      </c>
      <c r="I8" s="27">
        <v>16</v>
      </c>
      <c r="J8" s="34">
        <v>45114</v>
      </c>
      <c r="K8" s="27" t="s">
        <v>18</v>
      </c>
      <c r="L8" s="27" t="s">
        <v>23</v>
      </c>
      <c r="M8" s="37" t="s">
        <v>64</v>
      </c>
      <c r="N8" s="33" t="s">
        <v>56</v>
      </c>
      <c r="O8" s="28" t="s">
        <v>39</v>
      </c>
      <c r="P8" s="29"/>
    </row>
    <row r="9" spans="2:16" ht="78" customHeight="1" x14ac:dyDescent="0.2">
      <c r="B9" s="32" t="s">
        <v>57</v>
      </c>
      <c r="C9" s="75" t="s">
        <v>59</v>
      </c>
      <c r="D9" s="33" t="s">
        <v>69</v>
      </c>
      <c r="E9" s="33" t="s">
        <v>60</v>
      </c>
      <c r="F9" s="33" t="s">
        <v>55</v>
      </c>
      <c r="G9" s="33" t="s">
        <v>62</v>
      </c>
      <c r="H9" s="33" t="s">
        <v>71</v>
      </c>
      <c r="I9" s="73">
        <v>10</v>
      </c>
      <c r="J9" s="34">
        <v>45135</v>
      </c>
      <c r="K9" s="27" t="s">
        <v>18</v>
      </c>
      <c r="L9" s="27" t="s">
        <v>23</v>
      </c>
      <c r="M9" s="33" t="s">
        <v>66</v>
      </c>
      <c r="N9" s="33" t="s">
        <v>67</v>
      </c>
      <c r="O9" s="73" t="s">
        <v>68</v>
      </c>
    </row>
    <row r="10" spans="2:16" ht="59.25" customHeight="1" x14ac:dyDescent="0.25">
      <c r="B10" s="32" t="s">
        <v>58</v>
      </c>
      <c r="C10" s="33" t="s">
        <v>61</v>
      </c>
      <c r="D10" s="33" t="s">
        <v>70</v>
      </c>
      <c r="E10" s="33" t="s">
        <v>72</v>
      </c>
      <c r="F10" s="33" t="s">
        <v>55</v>
      </c>
      <c r="G10" s="74" t="s">
        <v>73</v>
      </c>
      <c r="H10" s="75" t="s">
        <v>35</v>
      </c>
      <c r="I10" s="73">
        <v>6</v>
      </c>
      <c r="J10" s="34">
        <v>45135</v>
      </c>
      <c r="K10" s="27" t="s">
        <v>18</v>
      </c>
      <c r="L10" s="27" t="s">
        <v>23</v>
      </c>
      <c r="M10" s="74" t="s">
        <v>74</v>
      </c>
      <c r="N10" s="33" t="s">
        <v>75</v>
      </c>
      <c r="O10" s="76" t="s">
        <v>76</v>
      </c>
    </row>
    <row r="11" spans="2:16" ht="68.25" customHeight="1" x14ac:dyDescent="0.2">
      <c r="I11" s="1"/>
      <c r="J11" s="1"/>
      <c r="K11" s="6"/>
      <c r="L11" s="3"/>
    </row>
    <row r="12" spans="2:16" ht="39.75" customHeight="1" x14ac:dyDescent="0.2">
      <c r="I12" s="1"/>
      <c r="J12" s="1"/>
      <c r="K12" s="6"/>
      <c r="L12" s="3"/>
    </row>
    <row r="13" spans="2:16" ht="39.75" customHeight="1" x14ac:dyDescent="0.25">
      <c r="I13" s="1"/>
      <c r="J13" s="1"/>
      <c r="K13" s="2"/>
      <c r="L13" s="3"/>
    </row>
    <row r="14" spans="2:16" ht="39.75" customHeight="1" x14ac:dyDescent="0.25">
      <c r="I14" s="1"/>
      <c r="J14" s="1"/>
      <c r="K14" s="2"/>
      <c r="L14" s="3"/>
    </row>
    <row r="15" spans="2:16" ht="39.75" customHeight="1" x14ac:dyDescent="0.25">
      <c r="I15" s="1"/>
      <c r="J15" s="1"/>
      <c r="K15" s="2"/>
      <c r="L15" s="3"/>
    </row>
    <row r="16" spans="2:16" ht="39.75" customHeight="1" x14ac:dyDescent="0.25">
      <c r="I16" s="1"/>
      <c r="J16" s="1"/>
      <c r="K16" s="2" t="s">
        <v>18</v>
      </c>
      <c r="L16" s="1" t="s">
        <v>19</v>
      </c>
      <c r="M16" s="4"/>
    </row>
    <row r="17" spans="9:13" ht="39.75" customHeight="1" x14ac:dyDescent="0.25">
      <c r="I17" s="1"/>
      <c r="J17" s="1"/>
      <c r="K17" s="2" t="s">
        <v>20</v>
      </c>
      <c r="L17" s="1" t="s">
        <v>21</v>
      </c>
      <c r="M17" s="4"/>
    </row>
    <row r="18" spans="9:13" ht="39.75" customHeight="1" x14ac:dyDescent="0.25">
      <c r="I18" s="1"/>
      <c r="J18" s="1"/>
      <c r="K18" s="2" t="s">
        <v>22</v>
      </c>
      <c r="L18" s="1" t="s">
        <v>23</v>
      </c>
      <c r="M18" s="4"/>
    </row>
    <row r="19" spans="9:13" ht="39.75" customHeight="1" x14ac:dyDescent="0.25">
      <c r="I19" s="1"/>
      <c r="J19" s="1"/>
      <c r="K19" s="2"/>
      <c r="L19" s="1" t="s">
        <v>24</v>
      </c>
      <c r="M19" s="4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2"/>
      <c r="L21" s="3"/>
    </row>
    <row r="22" spans="9:13" ht="19.5" customHeight="1" x14ac:dyDescent="0.25">
      <c r="I22" s="1"/>
      <c r="J22" s="1"/>
      <c r="K22" s="2"/>
      <c r="L22" s="3"/>
    </row>
    <row r="23" spans="9:13" ht="19.5" customHeight="1" x14ac:dyDescent="0.25">
      <c r="I23" s="1"/>
      <c r="J23" s="1"/>
      <c r="K23" s="2"/>
      <c r="L23" s="3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">
      <c r="I986" s="3"/>
      <c r="J986" s="3"/>
      <c r="K986" s="5"/>
      <c r="L986" s="3"/>
    </row>
    <row r="987" spans="9:12" ht="15.75" customHeight="1" x14ac:dyDescent="0.2">
      <c r="I987" s="3"/>
      <c r="J987" s="3"/>
      <c r="K987" s="5"/>
      <c r="L987" s="3"/>
    </row>
    <row r="988" spans="9:12" ht="15.75" customHeight="1" x14ac:dyDescent="0.2"/>
    <row r="989" spans="9:12" ht="15.75" customHeight="1" x14ac:dyDescent="0.2"/>
    <row r="990" spans="9:12" ht="15.75" customHeight="1" x14ac:dyDescent="0.2"/>
    <row r="991" spans="9:12" ht="15.75" customHeight="1" x14ac:dyDescent="0.2"/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8" type="noConversion"/>
  <dataValidations count="2">
    <dataValidation type="list" allowBlank="1" showErrorMessage="1" sqref="L6:L10" xr:uid="{00000000-0002-0000-0000-000000000000}">
      <formula1>$L$16:$L$19</formula1>
    </dataValidation>
    <dataValidation type="list" allowBlank="1" showErrorMessage="1" sqref="K6:K10" xr:uid="{00000000-0002-0000-0000-000001000000}">
      <formula1>$K$16:$K$18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D15" sqref="D15:E17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9" t="s">
        <v>25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60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59" t="s">
        <v>26</v>
      </c>
      <c r="F9" s="60"/>
      <c r="G9" s="10"/>
      <c r="H9" s="59" t="s">
        <v>11</v>
      </c>
      <c r="I9" s="60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15</v>
      </c>
      <c r="D10" s="13"/>
      <c r="E10" s="61" t="str">
        <f>VLOOKUP(C10,'Formato descripción HU'!B6:O8,5,0)</f>
        <v>Administrador/mesero.</v>
      </c>
      <c r="F10" s="60"/>
      <c r="G10" s="14"/>
      <c r="H10" s="61" t="str">
        <f>VLOOKUP(C10,'Formato descripción HU'!B6:O8,11,0)</f>
        <v>Terminado</v>
      </c>
      <c r="I10" s="60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27</v>
      </c>
      <c r="D12" s="13"/>
      <c r="E12" s="59" t="s">
        <v>10</v>
      </c>
      <c r="F12" s="60"/>
      <c r="G12" s="14"/>
      <c r="H12" s="59" t="s">
        <v>28</v>
      </c>
      <c r="I12" s="60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HU'!B6:O8,8,0)</f>
        <v>11</v>
      </c>
      <c r="D13" s="13"/>
      <c r="E13" s="61" t="str">
        <f>VLOOKUP(C10,'Formato descripción HU'!B6:O8,10,0)</f>
        <v>Alta</v>
      </c>
      <c r="F13" s="60"/>
      <c r="G13" s="14"/>
      <c r="H13" s="61" t="str">
        <f>VLOOKUP(C10,'Formato descripción HU'!B6:O8,7,0)</f>
        <v>Bryan Ortiz</v>
      </c>
      <c r="I13" s="60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1" t="s">
        <v>29</v>
      </c>
      <c r="D15" s="44" t="str">
        <f>VLOOKUP(C10,'Formato descripción HU'!B6:O8,3,0)</f>
        <v>Acceder al sistema.</v>
      </c>
      <c r="E15" s="63"/>
      <c r="F15" s="11"/>
      <c r="G15" s="41" t="s">
        <v>30</v>
      </c>
      <c r="H15" s="44" t="str">
        <f>VLOOKUP(C10,'Formato descripción HU'!B6:O8,4,0)</f>
        <v>Permitir el ingreso al sistema.</v>
      </c>
      <c r="I15" s="71"/>
      <c r="J15" s="63"/>
      <c r="K15" s="11"/>
      <c r="L15" s="41" t="s">
        <v>31</v>
      </c>
      <c r="M15" s="44" t="str">
        <f>VLOOKUP(C10,'Formato descripción HU'!B6:O8,6,0)</f>
        <v>Ingresar los datos como:     Usuario: Ingresa el usuario regitrado dentro en la BD. Contraseña: Ingresar la contraseña registrada para el usuario.</v>
      </c>
      <c r="N15" s="45"/>
      <c r="O15" s="46"/>
      <c r="P15" s="26"/>
    </row>
    <row r="16" spans="2:16" ht="19.5" customHeight="1" x14ac:dyDescent="0.2">
      <c r="B16" s="25"/>
      <c r="C16" s="42"/>
      <c r="D16" s="67"/>
      <c r="E16" s="68"/>
      <c r="F16" s="11"/>
      <c r="G16" s="42"/>
      <c r="H16" s="67"/>
      <c r="I16" s="40"/>
      <c r="J16" s="68"/>
      <c r="K16" s="11"/>
      <c r="L16" s="42"/>
      <c r="M16" s="47"/>
      <c r="N16" s="48"/>
      <c r="O16" s="49"/>
      <c r="P16" s="26"/>
    </row>
    <row r="17" spans="2:16" ht="19.5" customHeight="1" x14ac:dyDescent="0.2">
      <c r="B17" s="25"/>
      <c r="C17" s="43"/>
      <c r="D17" s="64"/>
      <c r="E17" s="65"/>
      <c r="F17" s="11"/>
      <c r="G17" s="43"/>
      <c r="H17" s="64"/>
      <c r="I17" s="72"/>
      <c r="J17" s="65"/>
      <c r="K17" s="11"/>
      <c r="L17" s="43"/>
      <c r="M17" s="50"/>
      <c r="N17" s="51"/>
      <c r="O17" s="52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62" t="s">
        <v>32</v>
      </c>
      <c r="D19" s="63"/>
      <c r="E19" s="53" t="s">
        <v>33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26"/>
    </row>
    <row r="20" spans="2:16" ht="19.5" customHeight="1" x14ac:dyDescent="0.2">
      <c r="B20" s="25"/>
      <c r="C20" s="64"/>
      <c r="D20" s="65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66" t="s">
        <v>34</v>
      </c>
      <c r="D22" s="63"/>
      <c r="E22" s="44" t="str">
        <f>VLOOKUP(C10,'Formato descripción HU'!B6:O8,12,0)</f>
        <v>Mostrar: Se ha iniciado correctamente / Verifíque sus  datos, intente otra vez.</v>
      </c>
      <c r="F22" s="45"/>
      <c r="G22" s="45"/>
      <c r="H22" s="46"/>
      <c r="I22" s="11"/>
      <c r="J22" s="66" t="s">
        <v>13</v>
      </c>
      <c r="K22" s="63"/>
      <c r="L22" s="44" t="str">
        <f>VLOOKUP(C10,'Formato descripción HU'!B6:O8,13,0)</f>
        <v>Se presentara un maquetado de la interfaz de Login</v>
      </c>
      <c r="M22" s="45"/>
      <c r="N22" s="45"/>
      <c r="O22" s="46"/>
      <c r="P22" s="26"/>
    </row>
    <row r="23" spans="2:16" ht="19.5" customHeight="1" x14ac:dyDescent="0.2">
      <c r="B23" s="25"/>
      <c r="C23" s="67"/>
      <c r="D23" s="68"/>
      <c r="E23" s="47"/>
      <c r="F23" s="48"/>
      <c r="G23" s="48"/>
      <c r="H23" s="49"/>
      <c r="I23" s="11"/>
      <c r="J23" s="67"/>
      <c r="K23" s="68"/>
      <c r="L23" s="47"/>
      <c r="M23" s="48"/>
      <c r="N23" s="48"/>
      <c r="O23" s="49"/>
      <c r="P23" s="26"/>
    </row>
    <row r="24" spans="2:16" ht="19.5" customHeight="1" x14ac:dyDescent="0.2">
      <c r="B24" s="25"/>
      <c r="C24" s="64"/>
      <c r="D24" s="65"/>
      <c r="E24" s="50"/>
      <c r="F24" s="51"/>
      <c r="G24" s="51"/>
      <c r="H24" s="52"/>
      <c r="I24" s="11"/>
      <c r="J24" s="64"/>
      <c r="K24" s="65"/>
      <c r="L24" s="50"/>
      <c r="M24" s="51"/>
      <c r="N24" s="51"/>
      <c r="O24" s="52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2023-08-02T02:38:39Z</dcterms:modified>
  <cp:category/>
  <cp:contentStatus/>
</cp:coreProperties>
</file>