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s1687811/Documents/GitHub/covid19/AG_briefing/data/2020-04-08/"/>
    </mc:Choice>
  </mc:AlternateContent>
  <xr:revisionPtr revIDLastSave="0" documentId="13_ncr:1_{EC676E82-09F2-9E42-891E-CEA73426A348}" xr6:coauthVersionLast="36" xr6:coauthVersionMax="36" xr10:uidLastSave="{00000000-0000-0000-0000-000000000000}"/>
  <bookViews>
    <workbookView xWindow="0" yWindow="460" windowWidth="24320" windowHeight="1434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E38" i="1"/>
  <c r="C38" i="1"/>
  <c r="C31" i="1"/>
  <c r="D31" i="1" s="1"/>
  <c r="D34" i="1" l="1"/>
  <c r="E31" i="1"/>
  <c r="C30" i="1"/>
  <c r="C35" i="1"/>
  <c r="C34" i="1"/>
  <c r="C33" i="1" l="1"/>
  <c r="C36" i="1" s="1"/>
  <c r="C37" i="1" s="1"/>
  <c r="C40" i="1" s="1"/>
  <c r="D30" i="1"/>
  <c r="E34" i="1"/>
  <c r="D33" i="1" l="1"/>
  <c r="D36" i="1" s="1"/>
  <c r="D37" i="1" s="1"/>
  <c r="E30" i="1"/>
  <c r="D35" i="1"/>
  <c r="E33" i="1" l="1"/>
  <c r="E36" i="1" s="1"/>
  <c r="E37" i="1" s="1"/>
  <c r="E35" i="1"/>
  <c r="D40" i="1"/>
  <c r="E40" i="1" l="1"/>
</calcChain>
</file>

<file path=xl/sharedStrings.xml><?xml version="1.0" encoding="utf-8"?>
<sst xmlns="http://schemas.openxmlformats.org/spreadsheetml/2006/main" count="22" uniqueCount="17">
  <si>
    <t>Date</t>
  </si>
  <si>
    <t>Scotland</t>
  </si>
  <si>
    <t>London</t>
  </si>
  <si>
    <t>rUKxL</t>
  </si>
  <si>
    <t>T1</t>
  </si>
  <si>
    <t>T2</t>
  </si>
  <si>
    <t>colNum</t>
  </si>
  <si>
    <t>Q1</t>
  </si>
  <si>
    <t>Q2</t>
  </si>
  <si>
    <t>Delta T</t>
  </si>
  <si>
    <t xml:space="preserve">Q2/Q1 </t>
  </si>
  <si>
    <t>ln(q2/q1)</t>
  </si>
  <si>
    <t>ln(2)</t>
  </si>
  <si>
    <t>Td</t>
  </si>
  <si>
    <t>date</t>
  </si>
  <si>
    <t>Rest of UK</t>
  </si>
  <si>
    <t>rest of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</si>
</sst>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opLeftCell="A18" workbookViewId="0">
      <selection activeCell="C40" sqref="C40"/>
    </sheetView>
  </sheetViews>
  <sheetFormatPr baseColWidth="10" defaultColWidth="8.83203125" defaultRowHeight="15" x14ac:dyDescent="0.2"/>
  <cols>
    <col min="1" max="1" width="10.6640625" style="3" bestFit="1" customWidth="1"/>
    <col min="3" max="3" width="23.83203125" customWidth="1"/>
    <col min="4" max="4" width="10.6640625" bestFit="1" customWidth="1"/>
  </cols>
  <sheetData>
    <row r="1" spans="1:5" x14ac:dyDescent="0.2">
      <c r="A1" s="2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2">
        <v>43904</v>
      </c>
      <c r="C2" s="1">
        <v>1</v>
      </c>
      <c r="D2" s="1">
        <v>15</v>
      </c>
      <c r="E2" s="1">
        <v>5</v>
      </c>
    </row>
    <row r="3" spans="1:5" x14ac:dyDescent="0.2">
      <c r="A3" s="2">
        <v>43905</v>
      </c>
      <c r="C3" s="1">
        <v>1</v>
      </c>
      <c r="D3" s="1">
        <v>27</v>
      </c>
      <c r="E3" s="1">
        <v>7</v>
      </c>
    </row>
    <row r="4" spans="1:5" x14ac:dyDescent="0.2">
      <c r="A4" s="2">
        <v>43906</v>
      </c>
      <c r="C4" s="1">
        <v>1</v>
      </c>
      <c r="D4" s="1">
        <v>36</v>
      </c>
      <c r="E4" s="1">
        <v>18</v>
      </c>
    </row>
    <row r="5" spans="1:5" x14ac:dyDescent="0.2">
      <c r="A5" s="2">
        <v>43907</v>
      </c>
      <c r="C5" s="1">
        <v>2</v>
      </c>
      <c r="D5" s="1">
        <v>51</v>
      </c>
      <c r="E5" s="1">
        <v>18</v>
      </c>
    </row>
    <row r="6" spans="1:5" x14ac:dyDescent="0.2">
      <c r="A6" s="2">
        <v>43908</v>
      </c>
      <c r="C6" s="1">
        <v>3</v>
      </c>
      <c r="D6" s="1">
        <v>70</v>
      </c>
      <c r="E6" s="1">
        <v>30</v>
      </c>
    </row>
    <row r="7" spans="1:5" x14ac:dyDescent="0.2">
      <c r="A7" s="2">
        <v>43909</v>
      </c>
      <c r="C7" s="1">
        <v>6</v>
      </c>
      <c r="D7" s="1">
        <v>94</v>
      </c>
      <c r="E7" s="1">
        <v>44</v>
      </c>
    </row>
    <row r="8" spans="1:5" x14ac:dyDescent="0.2">
      <c r="A8" s="2">
        <v>43910</v>
      </c>
      <c r="C8" s="1">
        <v>6</v>
      </c>
      <c r="D8" s="1">
        <v>111</v>
      </c>
      <c r="E8" s="1">
        <v>60</v>
      </c>
    </row>
    <row r="9" spans="1:5" x14ac:dyDescent="0.2">
      <c r="A9" s="2">
        <v>43911</v>
      </c>
      <c r="C9" s="1">
        <v>7</v>
      </c>
      <c r="D9" s="1">
        <v>152</v>
      </c>
      <c r="E9" s="1">
        <v>74</v>
      </c>
    </row>
    <row r="10" spans="1:5" x14ac:dyDescent="0.2">
      <c r="A10" s="2">
        <v>43912</v>
      </c>
      <c r="C10" s="1">
        <v>10</v>
      </c>
      <c r="D10" s="1">
        <v>197</v>
      </c>
      <c r="E10" s="1">
        <v>74</v>
      </c>
    </row>
    <row r="11" spans="1:5" x14ac:dyDescent="0.2">
      <c r="A11" s="2">
        <v>43913</v>
      </c>
      <c r="C11" s="1">
        <v>14</v>
      </c>
      <c r="D11" s="1">
        <v>235</v>
      </c>
      <c r="E11" s="1">
        <v>86</v>
      </c>
    </row>
    <row r="12" spans="1:5" x14ac:dyDescent="0.2">
      <c r="A12" s="2">
        <v>43914</v>
      </c>
      <c r="C12" s="1">
        <v>16</v>
      </c>
      <c r="D12" s="1">
        <v>265</v>
      </c>
      <c r="E12" s="1">
        <v>141</v>
      </c>
    </row>
    <row r="13" spans="1:5" x14ac:dyDescent="0.2">
      <c r="A13" s="2">
        <v>43915</v>
      </c>
      <c r="C13" s="1">
        <v>22</v>
      </c>
      <c r="D13" s="1">
        <v>313</v>
      </c>
      <c r="E13" s="1">
        <v>128</v>
      </c>
    </row>
    <row r="14" spans="1:5" x14ac:dyDescent="0.2">
      <c r="A14" s="2">
        <v>43916</v>
      </c>
      <c r="C14" s="1">
        <v>25</v>
      </c>
      <c r="D14" s="1">
        <v>390</v>
      </c>
      <c r="E14" s="1">
        <v>163</v>
      </c>
    </row>
    <row r="15" spans="1:5" x14ac:dyDescent="0.2">
      <c r="A15" s="2">
        <v>43917</v>
      </c>
      <c r="C15" s="1">
        <v>33</v>
      </c>
      <c r="D15" s="1">
        <v>500</v>
      </c>
      <c r="E15" s="1">
        <v>226</v>
      </c>
    </row>
    <row r="16" spans="1:5" x14ac:dyDescent="0.2">
      <c r="A16" s="2">
        <v>43918</v>
      </c>
      <c r="C16" s="1">
        <v>40</v>
      </c>
      <c r="D16" s="1">
        <v>610</v>
      </c>
      <c r="E16" s="1">
        <v>369</v>
      </c>
    </row>
    <row r="17" spans="1:5" x14ac:dyDescent="0.2">
      <c r="A17" s="2">
        <v>43919</v>
      </c>
      <c r="C17" s="1">
        <v>40</v>
      </c>
      <c r="D17" s="1">
        <v>717</v>
      </c>
      <c r="E17" s="1">
        <v>471</v>
      </c>
    </row>
    <row r="18" spans="1:5" x14ac:dyDescent="0.2">
      <c r="A18" s="2">
        <v>43920</v>
      </c>
      <c r="C18" s="1">
        <v>41</v>
      </c>
      <c r="D18" s="1">
        <v>884</v>
      </c>
      <c r="E18" s="1">
        <v>483</v>
      </c>
    </row>
    <row r="19" spans="1:5" x14ac:dyDescent="0.2">
      <c r="A19" s="2">
        <v>43921</v>
      </c>
      <c r="C19" s="1">
        <v>47</v>
      </c>
      <c r="D19" s="1">
        <v>1038</v>
      </c>
      <c r="E19" s="1">
        <v>704</v>
      </c>
    </row>
    <row r="20" spans="1:5" x14ac:dyDescent="0.2">
      <c r="A20" s="2">
        <v>43922</v>
      </c>
      <c r="C20" s="1">
        <v>60</v>
      </c>
      <c r="D20" s="1">
        <v>1129</v>
      </c>
      <c r="E20" s="1">
        <v>1163</v>
      </c>
    </row>
    <row r="21" spans="1:5" x14ac:dyDescent="0.2">
      <c r="A21" s="2">
        <v>43923</v>
      </c>
      <c r="C21" s="1">
        <v>76</v>
      </c>
      <c r="D21" s="1">
        <v>1273</v>
      </c>
      <c r="E21" s="1">
        <v>1572</v>
      </c>
    </row>
    <row r="22" spans="1:5" x14ac:dyDescent="0.2">
      <c r="A22" s="2">
        <v>43924</v>
      </c>
      <c r="C22" s="1">
        <v>126</v>
      </c>
      <c r="D22" s="1">
        <v>1391</v>
      </c>
      <c r="E22" s="1">
        <v>2088</v>
      </c>
    </row>
    <row r="23" spans="1:5" x14ac:dyDescent="0.2">
      <c r="A23" s="2">
        <v>43925</v>
      </c>
      <c r="C23" s="1">
        <v>172</v>
      </c>
      <c r="D23" s="1">
        <v>1515</v>
      </c>
      <c r="E23" s="1">
        <v>2626</v>
      </c>
    </row>
    <row r="24" spans="1:5" x14ac:dyDescent="0.2">
      <c r="A24" s="2">
        <v>43926</v>
      </c>
      <c r="C24" s="1">
        <v>218</v>
      </c>
      <c r="D24" s="1">
        <v>1664</v>
      </c>
      <c r="E24" s="1">
        <v>3052</v>
      </c>
    </row>
    <row r="25" spans="1:5" x14ac:dyDescent="0.2">
      <c r="A25" s="2">
        <v>43927</v>
      </c>
      <c r="C25" s="1">
        <v>220</v>
      </c>
      <c r="D25" s="1">
        <v>1780</v>
      </c>
      <c r="E25" s="1">
        <v>3373</v>
      </c>
    </row>
    <row r="26" spans="1:5" x14ac:dyDescent="0.2">
      <c r="A26" s="2">
        <v>43928</v>
      </c>
      <c r="C26" s="1">
        <v>222</v>
      </c>
      <c r="D26" s="1">
        <v>1878</v>
      </c>
      <c r="E26" s="1">
        <v>4059</v>
      </c>
    </row>
    <row r="27" spans="1:5" x14ac:dyDescent="0.2">
      <c r="A27" s="2">
        <v>43929</v>
      </c>
      <c r="C27" s="1">
        <v>296</v>
      </c>
      <c r="D27" s="1">
        <v>1907</v>
      </c>
      <c r="E27" s="1">
        <v>4894</v>
      </c>
    </row>
    <row r="30" spans="1:5" x14ac:dyDescent="0.2">
      <c r="A30" t="s">
        <v>4</v>
      </c>
      <c r="C30" s="3">
        <f>C31-7</f>
        <v>43922</v>
      </c>
      <c r="D30" s="3">
        <f>C30</f>
        <v>43922</v>
      </c>
      <c r="E30" s="3">
        <f>D30</f>
        <v>43922</v>
      </c>
    </row>
    <row r="31" spans="1:5" x14ac:dyDescent="0.2">
      <c r="A31" t="s">
        <v>5</v>
      </c>
      <c r="C31" s="3">
        <f>A27</f>
        <v>43929</v>
      </c>
      <c r="D31" s="3">
        <f>C31</f>
        <v>43929</v>
      </c>
      <c r="E31" s="3">
        <f>D31</f>
        <v>43929</v>
      </c>
    </row>
    <row r="32" spans="1:5" x14ac:dyDescent="0.2">
      <c r="A32" t="s">
        <v>6</v>
      </c>
      <c r="C32">
        <v>3</v>
      </c>
      <c r="D32">
        <v>4</v>
      </c>
      <c r="E32">
        <v>5</v>
      </c>
    </row>
    <row r="33" spans="1:5" x14ac:dyDescent="0.2">
      <c r="A33" t="s">
        <v>7</v>
      </c>
      <c r="C33">
        <f>VLOOKUP(C30,$A$1:$AAC$52,C32,FALSE)</f>
        <v>60</v>
      </c>
      <c r="D33">
        <f t="shared" ref="D33:E33" si="0">VLOOKUP(D30,$A$1:$AAC$52,D32,FALSE)</f>
        <v>1129</v>
      </c>
      <c r="E33">
        <f t="shared" si="0"/>
        <v>1163</v>
      </c>
    </row>
    <row r="34" spans="1:5" x14ac:dyDescent="0.2">
      <c r="A34" t="s">
        <v>8</v>
      </c>
      <c r="C34">
        <f>VLOOKUP(C31,$A$1:$AAC$52,C32,FALSE)</f>
        <v>296</v>
      </c>
      <c r="D34">
        <f t="shared" ref="D34:E34" si="1">VLOOKUP(D31,$A$1:$AAC$52,D32,FALSE)</f>
        <v>1907</v>
      </c>
      <c r="E34">
        <f t="shared" si="1"/>
        <v>4894</v>
      </c>
    </row>
    <row r="35" spans="1:5" x14ac:dyDescent="0.2">
      <c r="A35" t="s">
        <v>9</v>
      </c>
      <c r="C35">
        <f>C31-C30</f>
        <v>7</v>
      </c>
      <c r="D35">
        <f t="shared" ref="D35:E35" si="2">D31-D30</f>
        <v>7</v>
      </c>
      <c r="E35">
        <f t="shared" si="2"/>
        <v>7</v>
      </c>
    </row>
    <row r="36" spans="1:5" x14ac:dyDescent="0.2">
      <c r="A36" t="s">
        <v>10</v>
      </c>
      <c r="C36">
        <f>C34/C33</f>
        <v>4.9333333333333336</v>
      </c>
      <c r="D36">
        <f t="shared" ref="D36:E36" si="3">D34/D33</f>
        <v>1.6891054030115147</v>
      </c>
      <c r="E36">
        <f t="shared" si="3"/>
        <v>4.2080825451418749</v>
      </c>
    </row>
    <row r="37" spans="1:5" x14ac:dyDescent="0.2">
      <c r="A37" t="s">
        <v>11</v>
      </c>
      <c r="C37">
        <f>LN(C36)</f>
        <v>1.5960148921019597</v>
      </c>
      <c r="D37">
        <f t="shared" ref="D37:E37" si="4">LN(D36)</f>
        <v>0.52419904145075713</v>
      </c>
      <c r="E37">
        <f t="shared" si="4"/>
        <v>1.4370070914839526</v>
      </c>
    </row>
    <row r="38" spans="1:5" x14ac:dyDescent="0.2">
      <c r="A38" t="s">
        <v>12</v>
      </c>
      <c r="C38">
        <f>LN(2)</f>
        <v>0.69314718055994529</v>
      </c>
      <c r="D38">
        <f t="shared" ref="D38:E38" si="5">LN(2)</f>
        <v>0.69314718055994529</v>
      </c>
      <c r="E38">
        <f t="shared" si="5"/>
        <v>0.69314718055994529</v>
      </c>
    </row>
    <row r="39" spans="1:5" x14ac:dyDescent="0.2">
      <c r="A39"/>
    </row>
    <row r="40" spans="1:5" x14ac:dyDescent="0.2">
      <c r="A40" t="s">
        <v>13</v>
      </c>
      <c r="C40">
        <f>C35*(C38/C37)</f>
        <v>3.0400908462260454</v>
      </c>
      <c r="D40">
        <f t="shared" ref="D40:E40" si="6">D35*(D38/D37)</f>
        <v>9.2560838159705288</v>
      </c>
      <c r="E40">
        <f t="shared" si="6"/>
        <v>3.3764831730294915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FB87-308C-CD46-ABBF-A88C6F6E0195}">
  <dimension ref="A1:D27"/>
  <sheetViews>
    <sheetView workbookViewId="0">
      <selection activeCell="D1" sqref="D1"/>
    </sheetView>
  </sheetViews>
  <sheetFormatPr baseColWidth="10" defaultRowHeight="15" x14ac:dyDescent="0.2"/>
  <sheetData>
    <row r="1" spans="1:4" x14ac:dyDescent="0.2">
      <c r="A1" t="s">
        <v>14</v>
      </c>
      <c r="B1" t="s">
        <v>2</v>
      </c>
      <c r="C1" t="s">
        <v>1</v>
      </c>
      <c r="D1" s="1" t="s">
        <v>15</v>
      </c>
    </row>
    <row r="2" spans="1:4" x14ac:dyDescent="0.2">
      <c r="A2" s="2">
        <v>43904</v>
      </c>
      <c r="B2" s="1">
        <v>15</v>
      </c>
      <c r="C2" s="1">
        <v>1</v>
      </c>
      <c r="D2" s="1">
        <v>5</v>
      </c>
    </row>
    <row r="3" spans="1:4" x14ac:dyDescent="0.2">
      <c r="A3" s="2">
        <v>43905</v>
      </c>
      <c r="B3" s="1">
        <v>27</v>
      </c>
      <c r="C3" s="1">
        <v>1</v>
      </c>
      <c r="D3" s="1">
        <v>7</v>
      </c>
    </row>
    <row r="4" spans="1:4" x14ac:dyDescent="0.2">
      <c r="A4" s="2">
        <v>43906</v>
      </c>
      <c r="B4" s="1">
        <v>36</v>
      </c>
      <c r="C4" s="1">
        <v>1</v>
      </c>
      <c r="D4" s="1">
        <v>18</v>
      </c>
    </row>
    <row r="5" spans="1:4" x14ac:dyDescent="0.2">
      <c r="A5" s="2">
        <v>43907</v>
      </c>
      <c r="B5" s="1">
        <v>51</v>
      </c>
      <c r="C5" s="1">
        <v>2</v>
      </c>
      <c r="D5" s="1">
        <v>18</v>
      </c>
    </row>
    <row r="6" spans="1:4" x14ac:dyDescent="0.2">
      <c r="A6" s="2">
        <v>43908</v>
      </c>
      <c r="B6" s="1">
        <v>70</v>
      </c>
      <c r="C6" s="1">
        <v>3</v>
      </c>
      <c r="D6" s="1">
        <v>30</v>
      </c>
    </row>
    <row r="7" spans="1:4" x14ac:dyDescent="0.2">
      <c r="A7" s="2">
        <v>43909</v>
      </c>
      <c r="B7" s="1">
        <v>94</v>
      </c>
      <c r="C7" s="1">
        <v>6</v>
      </c>
      <c r="D7" s="1">
        <v>44</v>
      </c>
    </row>
    <row r="8" spans="1:4" x14ac:dyDescent="0.2">
      <c r="A8" s="2">
        <v>43910</v>
      </c>
      <c r="B8" s="1">
        <v>111</v>
      </c>
      <c r="C8" s="1">
        <v>6</v>
      </c>
      <c r="D8" s="1">
        <v>60</v>
      </c>
    </row>
    <row r="9" spans="1:4" x14ac:dyDescent="0.2">
      <c r="A9" s="2">
        <v>43911</v>
      </c>
      <c r="B9" s="1">
        <v>152</v>
      </c>
      <c r="C9" s="1">
        <v>7</v>
      </c>
      <c r="D9" s="1">
        <v>74</v>
      </c>
    </row>
    <row r="10" spans="1:4" x14ac:dyDescent="0.2">
      <c r="A10" s="2">
        <v>43912</v>
      </c>
      <c r="B10" s="1">
        <v>197</v>
      </c>
      <c r="C10" s="1">
        <v>10</v>
      </c>
      <c r="D10" s="1">
        <v>74</v>
      </c>
    </row>
    <row r="11" spans="1:4" x14ac:dyDescent="0.2">
      <c r="A11" s="2">
        <v>43913</v>
      </c>
      <c r="B11" s="1">
        <v>235</v>
      </c>
      <c r="C11" s="1">
        <v>14</v>
      </c>
      <c r="D11" s="1">
        <v>86</v>
      </c>
    </row>
    <row r="12" spans="1:4" x14ac:dyDescent="0.2">
      <c r="A12" s="2">
        <v>43914</v>
      </c>
      <c r="B12" s="1">
        <v>265</v>
      </c>
      <c r="C12" s="1">
        <v>16</v>
      </c>
      <c r="D12" s="1">
        <v>141</v>
      </c>
    </row>
    <row r="13" spans="1:4" x14ac:dyDescent="0.2">
      <c r="A13" s="2">
        <v>43915</v>
      </c>
      <c r="B13" s="1">
        <v>313</v>
      </c>
      <c r="C13" s="1">
        <v>22</v>
      </c>
      <c r="D13" s="1">
        <v>128</v>
      </c>
    </row>
    <row r="14" spans="1:4" x14ac:dyDescent="0.2">
      <c r="A14" s="2">
        <v>43916</v>
      </c>
      <c r="B14" s="1">
        <v>390</v>
      </c>
      <c r="C14" s="1">
        <v>25</v>
      </c>
      <c r="D14" s="1">
        <v>163</v>
      </c>
    </row>
    <row r="15" spans="1:4" x14ac:dyDescent="0.2">
      <c r="A15" s="2">
        <v>43917</v>
      </c>
      <c r="B15" s="1">
        <v>500</v>
      </c>
      <c r="C15" s="1">
        <v>33</v>
      </c>
      <c r="D15" s="1">
        <v>226</v>
      </c>
    </row>
    <row r="16" spans="1:4" x14ac:dyDescent="0.2">
      <c r="A16" s="2">
        <v>43918</v>
      </c>
      <c r="B16" s="1">
        <v>610</v>
      </c>
      <c r="C16" s="1">
        <v>40</v>
      </c>
      <c r="D16" s="1">
        <v>369</v>
      </c>
    </row>
    <row r="17" spans="1:4" x14ac:dyDescent="0.2">
      <c r="A17" s="2">
        <v>43919</v>
      </c>
      <c r="B17" s="1">
        <v>717</v>
      </c>
      <c r="C17" s="1">
        <v>40</v>
      </c>
      <c r="D17" s="1">
        <v>471</v>
      </c>
    </row>
    <row r="18" spans="1:4" x14ac:dyDescent="0.2">
      <c r="A18" s="2">
        <v>43920</v>
      </c>
      <c r="B18" s="1">
        <v>884</v>
      </c>
      <c r="C18" s="1">
        <v>41</v>
      </c>
      <c r="D18" s="1">
        <v>483</v>
      </c>
    </row>
    <row r="19" spans="1:4" x14ac:dyDescent="0.2">
      <c r="A19" s="2">
        <v>43921</v>
      </c>
      <c r="B19" s="1">
        <v>1038</v>
      </c>
      <c r="C19" s="1">
        <v>47</v>
      </c>
      <c r="D19" s="1">
        <v>704</v>
      </c>
    </row>
    <row r="20" spans="1:4" x14ac:dyDescent="0.2">
      <c r="A20" s="2">
        <v>43922</v>
      </c>
      <c r="B20" s="1">
        <v>1129</v>
      </c>
      <c r="C20" s="1">
        <v>60</v>
      </c>
      <c r="D20" s="1">
        <v>1163</v>
      </c>
    </row>
    <row r="21" spans="1:4" x14ac:dyDescent="0.2">
      <c r="A21" s="2">
        <v>43923</v>
      </c>
      <c r="B21" s="1">
        <v>1273</v>
      </c>
      <c r="C21" s="1">
        <v>76</v>
      </c>
      <c r="D21" s="1">
        <v>1572</v>
      </c>
    </row>
    <row r="22" spans="1:4" x14ac:dyDescent="0.2">
      <c r="A22" s="2">
        <v>43924</v>
      </c>
      <c r="B22" s="1">
        <v>1391</v>
      </c>
      <c r="C22" s="1">
        <v>126</v>
      </c>
      <c r="D22" s="1">
        <v>2088</v>
      </c>
    </row>
    <row r="23" spans="1:4" x14ac:dyDescent="0.2">
      <c r="A23" s="2">
        <v>43925</v>
      </c>
      <c r="B23" s="1">
        <v>1515</v>
      </c>
      <c r="C23" s="1">
        <v>172</v>
      </c>
      <c r="D23" s="1">
        <v>2626</v>
      </c>
    </row>
    <row r="24" spans="1:4" x14ac:dyDescent="0.2">
      <c r="A24" s="2">
        <v>43926</v>
      </c>
      <c r="B24" s="1">
        <v>1664</v>
      </c>
      <c r="C24" s="1">
        <v>218</v>
      </c>
      <c r="D24" s="1">
        <v>3052</v>
      </c>
    </row>
    <row r="25" spans="1:4" x14ac:dyDescent="0.2">
      <c r="A25" s="2">
        <v>43927</v>
      </c>
      <c r="B25" s="1">
        <v>1780</v>
      </c>
      <c r="C25" s="1">
        <v>220</v>
      </c>
      <c r="D25" s="1">
        <v>3373</v>
      </c>
    </row>
    <row r="26" spans="1:4" x14ac:dyDescent="0.2">
      <c r="A26" s="2">
        <v>43928</v>
      </c>
      <c r="B26" s="1">
        <v>1878</v>
      </c>
      <c r="C26" s="1">
        <v>222</v>
      </c>
      <c r="D26" s="1">
        <v>4059</v>
      </c>
    </row>
    <row r="27" spans="1:4" x14ac:dyDescent="0.2">
      <c r="A27" s="2">
        <v>43929</v>
      </c>
      <c r="B27" s="1">
        <v>1907</v>
      </c>
      <c r="C27" s="1">
        <v>296</v>
      </c>
      <c r="D27" s="1">
        <v>4894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B7FD-F0EE-FB48-8DD1-BD85F35DC6C5}">
  <dimension ref="A1:D27"/>
  <sheetViews>
    <sheetView tabSelected="1" workbookViewId="0">
      <selection activeCell="F4" sqref="F4"/>
    </sheetView>
  </sheetViews>
  <sheetFormatPr baseColWidth="10" defaultRowHeight="15" x14ac:dyDescent="0.2"/>
  <sheetData>
    <row r="1" spans="1:4" x14ac:dyDescent="0.2">
      <c r="A1" t="s">
        <v>14</v>
      </c>
      <c r="B1" t="s">
        <v>2</v>
      </c>
      <c r="C1" t="s">
        <v>1</v>
      </c>
      <c r="D1" s="1" t="s">
        <v>16</v>
      </c>
    </row>
    <row r="2" spans="1:4" x14ac:dyDescent="0.2">
      <c r="A2" s="2">
        <v>43904</v>
      </c>
      <c r="B2">
        <v>1.6838643474391398E-2</v>
      </c>
      <c r="C2">
        <v>1.8388775491440025E-3</v>
      </c>
      <c r="D2">
        <v>9.5988876348262163E-4</v>
      </c>
    </row>
    <row r="3" spans="1:4" x14ac:dyDescent="0.2">
      <c r="A3" s="2">
        <v>43905</v>
      </c>
      <c r="B3">
        <v>3.0309558253904516E-2</v>
      </c>
      <c r="C3">
        <v>1.8388775491440025E-3</v>
      </c>
      <c r="D3">
        <v>1.3438442688756703E-3</v>
      </c>
    </row>
    <row r="4" spans="1:4" x14ac:dyDescent="0.2">
      <c r="A4" s="2">
        <v>43906</v>
      </c>
      <c r="B4">
        <v>4.0412744338539357E-2</v>
      </c>
      <c r="C4">
        <v>1.8388775491440025E-3</v>
      </c>
      <c r="D4">
        <v>3.4555995485374379E-3</v>
      </c>
    </row>
    <row r="5" spans="1:4" x14ac:dyDescent="0.2">
      <c r="A5" s="2">
        <v>43907</v>
      </c>
      <c r="B5">
        <v>5.7251387812930751E-2</v>
      </c>
      <c r="C5">
        <v>3.6777550982880049E-3</v>
      </c>
      <c r="D5">
        <v>3.4555995485374379E-3</v>
      </c>
    </row>
    <row r="6" spans="1:4" x14ac:dyDescent="0.2">
      <c r="A6" s="2">
        <v>43908</v>
      </c>
      <c r="B6">
        <v>7.8580336213826527E-2</v>
      </c>
      <c r="C6">
        <v>5.5166326474320078E-3</v>
      </c>
      <c r="D6">
        <v>5.7593325808957298E-3</v>
      </c>
    </row>
    <row r="7" spans="1:4" x14ac:dyDescent="0.2">
      <c r="A7" s="2">
        <v>43909</v>
      </c>
      <c r="B7">
        <v>0.10552216577285277</v>
      </c>
      <c r="C7">
        <v>1.1033265294864016E-2</v>
      </c>
      <c r="D7">
        <v>8.4470211186470703E-3</v>
      </c>
    </row>
    <row r="8" spans="1:4" x14ac:dyDescent="0.2">
      <c r="A8" s="2">
        <v>43910</v>
      </c>
      <c r="B8">
        <v>0.12460596171049634</v>
      </c>
      <c r="C8">
        <v>1.1033265294864016E-2</v>
      </c>
      <c r="D8">
        <v>1.151866516179146E-2</v>
      </c>
    </row>
    <row r="9" spans="1:4" x14ac:dyDescent="0.2">
      <c r="A9" s="2">
        <v>43911</v>
      </c>
      <c r="B9">
        <v>0.17063158720716617</v>
      </c>
      <c r="C9">
        <v>1.2872142844008018E-2</v>
      </c>
      <c r="D9">
        <v>1.42063536995428E-2</v>
      </c>
    </row>
    <row r="10" spans="1:4" x14ac:dyDescent="0.2">
      <c r="A10" s="2">
        <v>43912</v>
      </c>
      <c r="B10">
        <v>0.22114751763034035</v>
      </c>
      <c r="C10">
        <v>1.8388775491440024E-2</v>
      </c>
      <c r="D10">
        <v>1.42063536995428E-2</v>
      </c>
    </row>
    <row r="11" spans="1:4" x14ac:dyDescent="0.2">
      <c r="A11" s="2">
        <v>43913</v>
      </c>
      <c r="B11">
        <v>0.2638054144321319</v>
      </c>
      <c r="C11">
        <v>2.5744285688016035E-2</v>
      </c>
      <c r="D11">
        <v>1.6510086731901092E-2</v>
      </c>
    </row>
    <row r="12" spans="1:4" x14ac:dyDescent="0.2">
      <c r="A12" s="2">
        <v>43914</v>
      </c>
      <c r="B12">
        <v>0.2974827013809147</v>
      </c>
      <c r="C12">
        <v>2.9422040786304039E-2</v>
      </c>
      <c r="D12">
        <v>2.7068863130209932E-2</v>
      </c>
    </row>
    <row r="13" spans="1:4" x14ac:dyDescent="0.2">
      <c r="A13" s="2">
        <v>43915</v>
      </c>
      <c r="B13">
        <v>0.35136636049896719</v>
      </c>
      <c r="C13">
        <v>4.0455306081168055E-2</v>
      </c>
      <c r="D13">
        <v>2.4573152345155114E-2</v>
      </c>
    </row>
    <row r="14" spans="1:4" x14ac:dyDescent="0.2">
      <c r="A14" s="2">
        <v>43916</v>
      </c>
      <c r="B14">
        <v>0.43780473033417633</v>
      </c>
      <c r="C14">
        <v>4.5971938728600059E-2</v>
      </c>
      <c r="D14">
        <v>3.1292373689533463E-2</v>
      </c>
    </row>
    <row r="15" spans="1:4" x14ac:dyDescent="0.2">
      <c r="A15" s="2">
        <v>43917</v>
      </c>
      <c r="B15">
        <v>0.56128811581304661</v>
      </c>
      <c r="C15">
        <v>6.0682959121752082E-2</v>
      </c>
      <c r="D15">
        <v>4.3386972109414501E-2</v>
      </c>
    </row>
    <row r="16" spans="1:4" x14ac:dyDescent="0.2">
      <c r="A16" s="2">
        <v>43918</v>
      </c>
      <c r="B16">
        <v>0.68477150129191688</v>
      </c>
      <c r="C16">
        <v>7.3555101965760095E-2</v>
      </c>
      <c r="D16">
        <v>7.0839790745017478E-2</v>
      </c>
    </row>
    <row r="17" spans="1:4" x14ac:dyDescent="0.2">
      <c r="A17" s="2">
        <v>43919</v>
      </c>
      <c r="B17">
        <v>0.80488715807590883</v>
      </c>
      <c r="C17">
        <v>7.3555101965760095E-2</v>
      </c>
      <c r="D17">
        <v>9.0421521520062956E-2</v>
      </c>
    </row>
    <row r="18" spans="1:4" x14ac:dyDescent="0.2">
      <c r="A18" s="2">
        <v>43920</v>
      </c>
      <c r="B18">
        <v>0.99235738875746637</v>
      </c>
      <c r="C18">
        <v>7.5393979514904105E-2</v>
      </c>
      <c r="D18">
        <v>9.2725254552421255E-2</v>
      </c>
    </row>
    <row r="19" spans="1:4" x14ac:dyDescent="0.2">
      <c r="A19" s="2">
        <v>43921</v>
      </c>
      <c r="B19">
        <v>1.1652341284278847</v>
      </c>
      <c r="C19">
        <v>8.6427244809768114E-2</v>
      </c>
      <c r="D19">
        <v>0.13515233789835313</v>
      </c>
    </row>
    <row r="20" spans="1:4" x14ac:dyDescent="0.2">
      <c r="A20" s="2">
        <v>43922</v>
      </c>
      <c r="B20">
        <v>1.2673885655058592</v>
      </c>
      <c r="C20">
        <v>0.11033265294864014</v>
      </c>
      <c r="D20">
        <v>0.22327012638605778</v>
      </c>
    </row>
    <row r="21" spans="1:4" x14ac:dyDescent="0.2">
      <c r="A21" s="2">
        <v>43923</v>
      </c>
      <c r="B21">
        <v>1.4290395428600167</v>
      </c>
      <c r="C21">
        <v>0.13975469373494417</v>
      </c>
      <c r="D21">
        <v>0.30178902723893625</v>
      </c>
    </row>
    <row r="22" spans="1:4" x14ac:dyDescent="0.2">
      <c r="A22" s="2">
        <v>43924</v>
      </c>
      <c r="B22">
        <v>1.5615035381918956</v>
      </c>
      <c r="C22">
        <v>0.23169857119214432</v>
      </c>
      <c r="D22">
        <v>0.40084954763034281</v>
      </c>
    </row>
    <row r="23" spans="1:4" x14ac:dyDescent="0.2">
      <c r="A23" s="2">
        <v>43925</v>
      </c>
      <c r="B23">
        <v>1.7007029909135312</v>
      </c>
      <c r="C23">
        <v>0.3162869384527684</v>
      </c>
      <c r="D23">
        <v>0.50413357858107288</v>
      </c>
    </row>
    <row r="24" spans="1:4" x14ac:dyDescent="0.2">
      <c r="A24" s="2">
        <v>43926</v>
      </c>
      <c r="B24">
        <v>1.867966849425819</v>
      </c>
      <c r="C24">
        <v>0.40087530571339253</v>
      </c>
      <c r="D24">
        <v>0.58591610122979221</v>
      </c>
    </row>
    <row r="25" spans="1:4" x14ac:dyDescent="0.2">
      <c r="A25" s="2">
        <v>43927</v>
      </c>
      <c r="B25">
        <v>1.9981856922944459</v>
      </c>
      <c r="C25">
        <v>0.40455306081168052</v>
      </c>
      <c r="D25">
        <v>0.64754095984537652</v>
      </c>
    </row>
    <row r="26" spans="1:4" x14ac:dyDescent="0.2">
      <c r="A26" s="2">
        <v>43928</v>
      </c>
      <c r="B26">
        <v>2.1081981629938031</v>
      </c>
      <c r="C26">
        <v>0.40823081590996857</v>
      </c>
      <c r="D26">
        <v>0.77923769819519229</v>
      </c>
    </row>
    <row r="27" spans="1:4" x14ac:dyDescent="0.2">
      <c r="A27" s="2">
        <v>43929</v>
      </c>
      <c r="B27">
        <v>2.1407528737109596</v>
      </c>
      <c r="C27">
        <v>0.54430775454662472</v>
      </c>
      <c r="D27">
        <v>0.9395391216967901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CALDER-GERVER Giles</dc:creator>
  <cp:lastModifiedBy>Camille Simonet</cp:lastModifiedBy>
  <dcterms:created xsi:type="dcterms:W3CDTF">2020-04-09T09:39:52Z</dcterms:created>
  <dcterms:modified xsi:type="dcterms:W3CDTF">2020-04-09T10:50:38Z</dcterms:modified>
</cp:coreProperties>
</file>