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804324\Documents\BBVA\Proyectos\Seguridad\data\BBVA\"/>
    </mc:Choice>
  </mc:AlternateContent>
  <bookViews>
    <workbookView xWindow="0" yWindow="0" windowWidth="21600" windowHeight="9735"/>
  </bookViews>
  <sheets>
    <sheet name="Oficinas" sheetId="1" r:id="rId1"/>
    <sheet name="ATMs" sheetId="2" r:id="rId2"/>
    <sheet name="Distancias" sheetId="3" r:id="rId3"/>
  </sheets>
  <externalReferences>
    <externalReference r:id="rId4"/>
  </externalReferences>
  <definedNames>
    <definedName name="_xlnm._FilterDatabase" localSheetId="0" hidden="1">Oficinas!$A$1:$H$393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3" i="1" l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394" i="3" l="1"/>
  <c r="N394" i="3"/>
  <c r="M394" i="3"/>
  <c r="L394" i="3"/>
  <c r="K394" i="3"/>
  <c r="J394" i="3"/>
  <c r="I394" i="3"/>
  <c r="H394" i="3"/>
  <c r="G394" i="3"/>
  <c r="F394" i="3"/>
  <c r="E394" i="3"/>
  <c r="D394" i="3"/>
  <c r="C394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O8" i="3"/>
  <c r="N8" i="3"/>
  <c r="M8" i="3"/>
  <c r="L8" i="3"/>
  <c r="K8" i="3"/>
  <c r="J8" i="3"/>
  <c r="I8" i="3"/>
  <c r="H8" i="3"/>
  <c r="G8" i="3"/>
  <c r="F8" i="3"/>
  <c r="E8" i="3"/>
  <c r="D8" i="3"/>
  <c r="C8" i="3"/>
  <c r="O7" i="3"/>
  <c r="N7" i="3"/>
  <c r="M7" i="3"/>
  <c r="L7" i="3"/>
  <c r="K7" i="3"/>
  <c r="J7" i="3"/>
  <c r="I7" i="3"/>
  <c r="H7" i="3"/>
  <c r="G7" i="3"/>
  <c r="F7" i="3"/>
  <c r="E7" i="3"/>
  <c r="D7" i="3"/>
  <c r="C7" i="3"/>
  <c r="O6" i="3"/>
  <c r="N6" i="3"/>
  <c r="M6" i="3"/>
  <c r="L6" i="3"/>
  <c r="K6" i="3"/>
  <c r="J6" i="3"/>
  <c r="I6" i="3"/>
  <c r="H6" i="3"/>
  <c r="G6" i="3"/>
  <c r="F6" i="3"/>
  <c r="E6" i="3"/>
  <c r="D6" i="3"/>
  <c r="C6" i="3"/>
  <c r="O5" i="3"/>
  <c r="N5" i="3"/>
  <c r="M5" i="3"/>
  <c r="L5" i="3"/>
  <c r="K5" i="3"/>
  <c r="J5" i="3"/>
  <c r="I5" i="3"/>
  <c r="H5" i="3"/>
  <c r="G5" i="3"/>
  <c r="F5" i="3"/>
  <c r="E5" i="3"/>
  <c r="D5" i="3"/>
  <c r="C5" i="3"/>
  <c r="O4" i="3"/>
  <c r="N4" i="3"/>
  <c r="M4" i="3"/>
  <c r="L4" i="3"/>
  <c r="K4" i="3"/>
  <c r="J4" i="3"/>
  <c r="I4" i="3"/>
  <c r="H4" i="3"/>
  <c r="G4" i="3"/>
  <c r="F4" i="3"/>
  <c r="E4" i="3"/>
  <c r="D4" i="3"/>
  <c r="C4" i="3"/>
  <c r="O3" i="3"/>
  <c r="N3" i="3"/>
  <c r="M3" i="3"/>
  <c r="L3" i="3"/>
  <c r="K3" i="3"/>
  <c r="J3" i="3"/>
  <c r="I3" i="3"/>
  <c r="H3" i="3"/>
  <c r="G3" i="3"/>
  <c r="F3" i="3"/>
  <c r="E3" i="3"/>
  <c r="D3" i="3"/>
  <c r="R5" i="2"/>
  <c r="R4" i="2"/>
  <c r="C3" i="3"/>
  <c r="L1355" i="2" l="1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355" i="2"/>
  <c r="J1354" i="2"/>
  <c r="J1352" i="2"/>
  <c r="J1353" i="2" s="1"/>
  <c r="J1350" i="2"/>
  <c r="J1351" i="2" s="1"/>
  <c r="J1349" i="2"/>
  <c r="J1347" i="2"/>
  <c r="J1348" i="2" s="1"/>
  <c r="J1342" i="2"/>
  <c r="J1343" i="2" s="1"/>
  <c r="J1344" i="2" s="1"/>
  <c r="J1345" i="2" s="1"/>
  <c r="J1346" i="2" s="1"/>
  <c r="J1340" i="2"/>
  <c r="J1341" i="2" s="1"/>
  <c r="J1332" i="2"/>
  <c r="J1333" i="2" s="1"/>
  <c r="J1334" i="2" s="1"/>
  <c r="J1335" i="2" s="1"/>
  <c r="J1336" i="2" s="1"/>
  <c r="J1337" i="2" s="1"/>
  <c r="J1338" i="2" s="1"/>
  <c r="J1339" i="2" s="1"/>
  <c r="J1331" i="2"/>
  <c r="J1330" i="2"/>
  <c r="J1329" i="2"/>
  <c r="J1328" i="2"/>
  <c r="J1327" i="2"/>
  <c r="J1325" i="2"/>
  <c r="J1326" i="2" s="1"/>
  <c r="J1324" i="2"/>
  <c r="J1321" i="2"/>
  <c r="J1322" i="2" s="1"/>
  <c r="J1323" i="2" s="1"/>
  <c r="J1320" i="2"/>
  <c r="J1319" i="2"/>
  <c r="J1318" i="2"/>
  <c r="J1313" i="2"/>
  <c r="J1314" i="2" s="1"/>
  <c r="J1315" i="2" s="1"/>
  <c r="J1316" i="2" s="1"/>
  <c r="J1317" i="2" s="1"/>
  <c r="J1312" i="2"/>
  <c r="J1311" i="2"/>
  <c r="J1308" i="2"/>
  <c r="J1309" i="2" s="1"/>
  <c r="J1310" i="2" s="1"/>
  <c r="J1307" i="2"/>
  <c r="J1304" i="2"/>
  <c r="J1305" i="2" s="1"/>
  <c r="J1306" i="2" s="1"/>
  <c r="J1303" i="2"/>
  <c r="J1302" i="2"/>
  <c r="J1301" i="2"/>
  <c r="J1300" i="2"/>
  <c r="J1296" i="2"/>
  <c r="J1297" i="2" s="1"/>
  <c r="J1298" i="2" s="1"/>
  <c r="J1299" i="2" s="1"/>
  <c r="J1294" i="2"/>
  <c r="J1295" i="2" s="1"/>
  <c r="J1286" i="2"/>
  <c r="J1287" i="2" s="1"/>
  <c r="J1288" i="2" s="1"/>
  <c r="J1289" i="2" s="1"/>
  <c r="J1290" i="2" s="1"/>
  <c r="J1291" i="2" s="1"/>
  <c r="J1292" i="2" s="1"/>
  <c r="J1293" i="2" s="1"/>
  <c r="J1284" i="2"/>
  <c r="J1285" i="2" s="1"/>
  <c r="J1283" i="2"/>
  <c r="J1280" i="2"/>
  <c r="J1281" i="2" s="1"/>
  <c r="J1282" i="2" s="1"/>
  <c r="J1278" i="2"/>
  <c r="J1279" i="2" s="1"/>
  <c r="J1277" i="2"/>
  <c r="J1276" i="2"/>
  <c r="J1275" i="2"/>
  <c r="J1271" i="2"/>
  <c r="J1272" i="2" s="1"/>
  <c r="J1273" i="2" s="1"/>
  <c r="J1274" i="2" s="1"/>
  <c r="J1270" i="2"/>
  <c r="J1267" i="2"/>
  <c r="J1268" i="2" s="1"/>
  <c r="J1269" i="2" s="1"/>
  <c r="J1265" i="2"/>
  <c r="J1266" i="2" s="1"/>
  <c r="J1262" i="2"/>
  <c r="J1263" i="2" s="1"/>
  <c r="J1264" i="2" s="1"/>
  <c r="J1256" i="2"/>
  <c r="J1257" i="2" s="1"/>
  <c r="J1258" i="2" s="1"/>
  <c r="J1259" i="2" s="1"/>
  <c r="J1260" i="2" s="1"/>
  <c r="J1261" i="2" s="1"/>
  <c r="J1254" i="2"/>
  <c r="J1255" i="2" s="1"/>
  <c r="J1251" i="2"/>
  <c r="J1252" i="2" s="1"/>
  <c r="J1253" i="2" s="1"/>
  <c r="J1250" i="2"/>
  <c r="J1245" i="2"/>
  <c r="J1246" i="2" s="1"/>
  <c r="J1247" i="2" s="1"/>
  <c r="J1248" i="2" s="1"/>
  <c r="J1249" i="2" s="1"/>
  <c r="J1242" i="2"/>
  <c r="J1243" i="2" s="1"/>
  <c r="J1244" i="2" s="1"/>
  <c r="J1241" i="2"/>
  <c r="J1240" i="2"/>
  <c r="J1239" i="2"/>
  <c r="J1238" i="2"/>
  <c r="J1234" i="2"/>
  <c r="J1235" i="2" s="1"/>
  <c r="J1236" i="2" s="1"/>
  <c r="J1237" i="2" s="1"/>
  <c r="J1233" i="2"/>
  <c r="J1231" i="2"/>
  <c r="J1232" i="2" s="1"/>
  <c r="J1226" i="2"/>
  <c r="J1227" i="2" s="1"/>
  <c r="J1228" i="2" s="1"/>
  <c r="J1229" i="2" s="1"/>
  <c r="J1230" i="2" s="1"/>
  <c r="J1221" i="2"/>
  <c r="J1222" i="2" s="1"/>
  <c r="J1223" i="2" s="1"/>
  <c r="J1224" i="2" s="1"/>
  <c r="J1225" i="2" s="1"/>
  <c r="J1220" i="2"/>
  <c r="J1219" i="2"/>
  <c r="J1218" i="2"/>
  <c r="J1217" i="2"/>
  <c r="J1215" i="2"/>
  <c r="J1216" i="2" s="1"/>
  <c r="J1214" i="2"/>
  <c r="J1213" i="2"/>
  <c r="J1212" i="2"/>
  <c r="J1211" i="2"/>
  <c r="J1209" i="2"/>
  <c r="J1210" i="2" s="1"/>
  <c r="J1208" i="2"/>
  <c r="J1203" i="2"/>
  <c r="J1204" i="2" s="1"/>
  <c r="J1205" i="2" s="1"/>
  <c r="J1206" i="2" s="1"/>
  <c r="J1207" i="2" s="1"/>
  <c r="J1200" i="2"/>
  <c r="J1201" i="2" s="1"/>
  <c r="J1202" i="2" s="1"/>
  <c r="J1198" i="2"/>
  <c r="J1199" i="2" s="1"/>
  <c r="J1197" i="2"/>
  <c r="J1196" i="2"/>
  <c r="J1195" i="2"/>
  <c r="J1194" i="2"/>
  <c r="J1192" i="2"/>
  <c r="J1193" i="2" s="1"/>
  <c r="J1191" i="2"/>
  <c r="J1189" i="2"/>
  <c r="J1190" i="2" s="1"/>
  <c r="J1187" i="2"/>
  <c r="J1188" i="2" s="1"/>
  <c r="J1185" i="2"/>
  <c r="J1186" i="2" s="1"/>
  <c r="J1184" i="2"/>
  <c r="J1183" i="2"/>
  <c r="J1181" i="2"/>
  <c r="J1182" i="2" s="1"/>
  <c r="J1180" i="2"/>
  <c r="J1175" i="2"/>
  <c r="J1176" i="2" s="1"/>
  <c r="J1177" i="2" s="1"/>
  <c r="J1178" i="2" s="1"/>
  <c r="J1179" i="2" s="1"/>
  <c r="J1174" i="2"/>
  <c r="J1172" i="2"/>
  <c r="J1173" i="2" s="1"/>
  <c r="J1166" i="2"/>
  <c r="J1167" i="2" s="1"/>
  <c r="J1168" i="2" s="1"/>
  <c r="J1169" i="2" s="1"/>
  <c r="J1170" i="2" s="1"/>
  <c r="J1171" i="2" s="1"/>
  <c r="J1162" i="2"/>
  <c r="J1163" i="2" s="1"/>
  <c r="J1164" i="2" s="1"/>
  <c r="J1165" i="2" s="1"/>
  <c r="J1159" i="2"/>
  <c r="J1160" i="2" s="1"/>
  <c r="J1161" i="2" s="1"/>
  <c r="J1157" i="2"/>
  <c r="J1158" i="2" s="1"/>
  <c r="J1154" i="2"/>
  <c r="J1155" i="2" s="1"/>
  <c r="J1156" i="2" s="1"/>
  <c r="J1146" i="2"/>
  <c r="J1147" i="2" s="1"/>
  <c r="J1148" i="2" s="1"/>
  <c r="J1149" i="2" s="1"/>
  <c r="J1150" i="2" s="1"/>
  <c r="J1151" i="2" s="1"/>
  <c r="J1152" i="2" s="1"/>
  <c r="J1153" i="2" s="1"/>
  <c r="J1145" i="2"/>
  <c r="J1144" i="2"/>
  <c r="J1142" i="2"/>
  <c r="J1143" i="2" s="1"/>
  <c r="J1140" i="2"/>
  <c r="J1141" i="2" s="1"/>
  <c r="J1134" i="2"/>
  <c r="J1135" i="2" s="1"/>
  <c r="J1136" i="2" s="1"/>
  <c r="J1137" i="2" s="1"/>
  <c r="J1138" i="2" s="1"/>
  <c r="J1139" i="2" s="1"/>
  <c r="J1133" i="2"/>
  <c r="J1132" i="2"/>
  <c r="J1130" i="2"/>
  <c r="J1131" i="2" s="1"/>
  <c r="J1129" i="2"/>
  <c r="J1123" i="2"/>
  <c r="J1124" i="2" s="1"/>
  <c r="J1125" i="2" s="1"/>
  <c r="J1126" i="2" s="1"/>
  <c r="J1127" i="2" s="1"/>
  <c r="J1128" i="2" s="1"/>
  <c r="J1119" i="2"/>
  <c r="J1120" i="2" s="1"/>
  <c r="J1121" i="2" s="1"/>
  <c r="J1122" i="2" s="1"/>
  <c r="J1116" i="2"/>
  <c r="J1117" i="2" s="1"/>
  <c r="J1118" i="2" s="1"/>
  <c r="J1114" i="2"/>
  <c r="J1115" i="2" s="1"/>
  <c r="J1109" i="2"/>
  <c r="J1110" i="2" s="1"/>
  <c r="J1111" i="2" s="1"/>
  <c r="J1112" i="2" s="1"/>
  <c r="J1113" i="2" s="1"/>
  <c r="J1108" i="2"/>
  <c r="J1107" i="2"/>
  <c r="J1104" i="2"/>
  <c r="J1105" i="2" s="1"/>
  <c r="J1106" i="2" s="1"/>
  <c r="J1103" i="2"/>
  <c r="J1100" i="2"/>
  <c r="J1101" i="2" s="1"/>
  <c r="J1102" i="2" s="1"/>
  <c r="J1097" i="2"/>
  <c r="J1098" i="2" s="1"/>
  <c r="J1099" i="2" s="1"/>
  <c r="J1092" i="2"/>
  <c r="J1093" i="2" s="1"/>
  <c r="J1094" i="2" s="1"/>
  <c r="J1095" i="2" s="1"/>
  <c r="J1096" i="2" s="1"/>
  <c r="J1091" i="2"/>
  <c r="J1090" i="2"/>
  <c r="J1087" i="2"/>
  <c r="J1088" i="2" s="1"/>
  <c r="J1089" i="2" s="1"/>
  <c r="J1085" i="2"/>
  <c r="J1086" i="2" s="1"/>
  <c r="J1083" i="2"/>
  <c r="J1084" i="2" s="1"/>
  <c r="J1080" i="2"/>
  <c r="J1081" i="2" s="1"/>
  <c r="J1082" i="2" s="1"/>
  <c r="J1076" i="2"/>
  <c r="J1077" i="2" s="1"/>
  <c r="J1078" i="2" s="1"/>
  <c r="J1079" i="2" s="1"/>
  <c r="J1075" i="2"/>
  <c r="J1073" i="2"/>
  <c r="J1074" i="2" s="1"/>
  <c r="J1069" i="2"/>
  <c r="J1070" i="2" s="1"/>
  <c r="J1071" i="2" s="1"/>
  <c r="J1072" i="2" s="1"/>
  <c r="J1066" i="2"/>
  <c r="J1067" i="2" s="1"/>
  <c r="J1068" i="2" s="1"/>
  <c r="J1064" i="2"/>
  <c r="J1065" i="2" s="1"/>
  <c r="J1063" i="2"/>
  <c r="J1059" i="2"/>
  <c r="J1060" i="2" s="1"/>
  <c r="J1061" i="2" s="1"/>
  <c r="J1062" i="2" s="1"/>
  <c r="J1052" i="2"/>
  <c r="J1053" i="2" s="1"/>
  <c r="J1054" i="2" s="1"/>
  <c r="J1055" i="2" s="1"/>
  <c r="J1056" i="2" s="1"/>
  <c r="J1057" i="2" s="1"/>
  <c r="J1058" i="2" s="1"/>
  <c r="J1047" i="2"/>
  <c r="J1048" i="2" s="1"/>
  <c r="J1049" i="2" s="1"/>
  <c r="J1050" i="2" s="1"/>
  <c r="J1051" i="2" s="1"/>
  <c r="J1046" i="2"/>
  <c r="J1044" i="2"/>
  <c r="J1045" i="2" s="1"/>
  <c r="J1043" i="2"/>
  <c r="J1040" i="2"/>
  <c r="J1041" i="2" s="1"/>
  <c r="J1042" i="2" s="1"/>
  <c r="J1039" i="2"/>
  <c r="J1032" i="2"/>
  <c r="J1033" i="2" s="1"/>
  <c r="J1034" i="2" s="1"/>
  <c r="J1035" i="2" s="1"/>
  <c r="J1036" i="2" s="1"/>
  <c r="J1037" i="2" s="1"/>
  <c r="J1038" i="2" s="1"/>
  <c r="J1031" i="2"/>
  <c r="J1029" i="2"/>
  <c r="J1030" i="2" s="1"/>
  <c r="J1023" i="2"/>
  <c r="J1024" i="2" s="1"/>
  <c r="J1025" i="2" s="1"/>
  <c r="J1026" i="2" s="1"/>
  <c r="J1027" i="2" s="1"/>
  <c r="J1028" i="2" s="1"/>
  <c r="J1018" i="2"/>
  <c r="J1019" i="2" s="1"/>
  <c r="J1020" i="2" s="1"/>
  <c r="J1021" i="2" s="1"/>
  <c r="J1022" i="2" s="1"/>
  <c r="J1009" i="2"/>
  <c r="J1010" i="2" s="1"/>
  <c r="J1011" i="2" s="1"/>
  <c r="J1012" i="2" s="1"/>
  <c r="J1013" i="2" s="1"/>
  <c r="J1014" i="2" s="1"/>
  <c r="J1015" i="2" s="1"/>
  <c r="J1016" i="2" s="1"/>
  <c r="J1017" i="2" s="1"/>
  <c r="J1004" i="2"/>
  <c r="J1005" i="2" s="1"/>
  <c r="J1006" i="2" s="1"/>
  <c r="J1007" i="2" s="1"/>
  <c r="J1008" i="2" s="1"/>
  <c r="J997" i="2"/>
  <c r="J998" i="2" s="1"/>
  <c r="J999" i="2" s="1"/>
  <c r="J1000" i="2" s="1"/>
  <c r="J1001" i="2" s="1"/>
  <c r="J1002" i="2" s="1"/>
  <c r="J1003" i="2" s="1"/>
  <c r="J989" i="2"/>
  <c r="J990" i="2" s="1"/>
  <c r="J991" i="2" s="1"/>
  <c r="J992" i="2" s="1"/>
  <c r="J993" i="2" s="1"/>
  <c r="J994" i="2" s="1"/>
  <c r="J995" i="2" s="1"/>
  <c r="J996" i="2" s="1"/>
  <c r="J985" i="2"/>
  <c r="J986" i="2" s="1"/>
  <c r="J987" i="2" s="1"/>
  <c r="J988" i="2" s="1"/>
  <c r="J983" i="2"/>
  <c r="J984" i="2" s="1"/>
  <c r="J980" i="2"/>
  <c r="J981" i="2" s="1"/>
  <c r="J982" i="2" s="1"/>
  <c r="J975" i="2"/>
  <c r="J976" i="2" s="1"/>
  <c r="J977" i="2" s="1"/>
  <c r="J978" i="2" s="1"/>
  <c r="J979" i="2" s="1"/>
  <c r="J974" i="2"/>
  <c r="J972" i="2"/>
  <c r="J973" i="2" s="1"/>
  <c r="J971" i="2"/>
  <c r="J969" i="2"/>
  <c r="J970" i="2" s="1"/>
  <c r="J965" i="2"/>
  <c r="J966" i="2" s="1"/>
  <c r="J967" i="2" s="1"/>
  <c r="J968" i="2" s="1"/>
  <c r="J964" i="2"/>
  <c r="J961" i="2"/>
  <c r="J962" i="2" s="1"/>
  <c r="J963" i="2" s="1"/>
  <c r="J960" i="2"/>
  <c r="J956" i="2"/>
  <c r="J957" i="2" s="1"/>
  <c r="J958" i="2" s="1"/>
  <c r="J959" i="2" s="1"/>
  <c r="J953" i="2"/>
  <c r="J954" i="2" s="1"/>
  <c r="J955" i="2" s="1"/>
  <c r="J951" i="2"/>
  <c r="J952" i="2" s="1"/>
  <c r="J948" i="2"/>
  <c r="J949" i="2" s="1"/>
  <c r="J950" i="2" s="1"/>
  <c r="J945" i="2"/>
  <c r="J946" i="2" s="1"/>
  <c r="J947" i="2" s="1"/>
  <c r="J944" i="2"/>
  <c r="J943" i="2"/>
  <c r="J941" i="2"/>
  <c r="J942" i="2" s="1"/>
  <c r="J937" i="2"/>
  <c r="J938" i="2" s="1"/>
  <c r="J939" i="2" s="1"/>
  <c r="J940" i="2" s="1"/>
  <c r="J931" i="2"/>
  <c r="J932" i="2" s="1"/>
  <c r="J933" i="2" s="1"/>
  <c r="J934" i="2" s="1"/>
  <c r="J935" i="2" s="1"/>
  <c r="J936" i="2" s="1"/>
  <c r="J928" i="2"/>
  <c r="J929" i="2" s="1"/>
  <c r="J930" i="2" s="1"/>
  <c r="J927" i="2"/>
  <c r="J918" i="2"/>
  <c r="J919" i="2" s="1"/>
  <c r="J920" i="2" s="1"/>
  <c r="J921" i="2" s="1"/>
  <c r="J922" i="2" s="1"/>
  <c r="J923" i="2" s="1"/>
  <c r="J924" i="2" s="1"/>
  <c r="J925" i="2" s="1"/>
  <c r="J926" i="2" s="1"/>
  <c r="J916" i="2"/>
  <c r="J917" i="2" s="1"/>
  <c r="J912" i="2"/>
  <c r="J913" i="2" s="1"/>
  <c r="J914" i="2" s="1"/>
  <c r="J915" i="2" s="1"/>
  <c r="J907" i="2"/>
  <c r="J908" i="2" s="1"/>
  <c r="J909" i="2" s="1"/>
  <c r="J910" i="2" s="1"/>
  <c r="J911" i="2" s="1"/>
  <c r="J905" i="2"/>
  <c r="J906" i="2" s="1"/>
  <c r="J904" i="2"/>
  <c r="J899" i="2"/>
  <c r="J900" i="2" s="1"/>
  <c r="J901" i="2" s="1"/>
  <c r="J902" i="2" s="1"/>
  <c r="J903" i="2" s="1"/>
  <c r="J897" i="2"/>
  <c r="J898" i="2" s="1"/>
  <c r="J896" i="2"/>
  <c r="J895" i="2"/>
  <c r="J892" i="2"/>
  <c r="J893" i="2" s="1"/>
  <c r="J894" i="2" s="1"/>
  <c r="J887" i="2"/>
  <c r="J888" i="2" s="1"/>
  <c r="J889" i="2" s="1"/>
  <c r="J890" i="2" s="1"/>
  <c r="J891" i="2" s="1"/>
  <c r="J886" i="2"/>
  <c r="J880" i="2"/>
  <c r="J881" i="2" s="1"/>
  <c r="J882" i="2" s="1"/>
  <c r="J883" i="2" s="1"/>
  <c r="J884" i="2" s="1"/>
  <c r="J885" i="2" s="1"/>
  <c r="J878" i="2"/>
  <c r="J879" i="2" s="1"/>
  <c r="J876" i="2"/>
  <c r="J877" i="2" s="1"/>
  <c r="J875" i="2"/>
  <c r="J874" i="2"/>
  <c r="J872" i="2"/>
  <c r="J873" i="2" s="1"/>
  <c r="J870" i="2"/>
  <c r="J871" i="2" s="1"/>
  <c r="J868" i="2"/>
  <c r="J869" i="2" s="1"/>
  <c r="J864" i="2"/>
  <c r="J865" i="2" s="1"/>
  <c r="J866" i="2" s="1"/>
  <c r="J867" i="2" s="1"/>
  <c r="J858" i="2"/>
  <c r="J859" i="2" s="1"/>
  <c r="J860" i="2" s="1"/>
  <c r="J861" i="2" s="1"/>
  <c r="J862" i="2" s="1"/>
  <c r="J863" i="2" s="1"/>
  <c r="J855" i="2"/>
  <c r="J856" i="2" s="1"/>
  <c r="J857" i="2" s="1"/>
  <c r="J852" i="2"/>
  <c r="J853" i="2" s="1"/>
  <c r="J854" i="2" s="1"/>
  <c r="J848" i="2"/>
  <c r="J849" i="2" s="1"/>
  <c r="J850" i="2" s="1"/>
  <c r="J851" i="2" s="1"/>
  <c r="J845" i="2"/>
  <c r="J846" i="2" s="1"/>
  <c r="J847" i="2" s="1"/>
  <c r="J844" i="2"/>
  <c r="J841" i="2"/>
  <c r="J842" i="2" s="1"/>
  <c r="J843" i="2" s="1"/>
  <c r="J840" i="2"/>
  <c r="J836" i="2"/>
  <c r="J837" i="2" s="1"/>
  <c r="J838" i="2" s="1"/>
  <c r="J839" i="2" s="1"/>
  <c r="J835" i="2"/>
  <c r="J834" i="2"/>
  <c r="J831" i="2"/>
  <c r="J832" i="2" s="1"/>
  <c r="J833" i="2" s="1"/>
  <c r="J830" i="2"/>
  <c r="J828" i="2"/>
  <c r="J829" i="2" s="1"/>
  <c r="J824" i="2"/>
  <c r="J825" i="2" s="1"/>
  <c r="J826" i="2" s="1"/>
  <c r="J827" i="2" s="1"/>
  <c r="J823" i="2"/>
  <c r="J819" i="2"/>
  <c r="J820" i="2" s="1"/>
  <c r="J821" i="2" s="1"/>
  <c r="J822" i="2" s="1"/>
  <c r="J818" i="2"/>
  <c r="J812" i="2"/>
  <c r="J813" i="2" s="1"/>
  <c r="J814" i="2" s="1"/>
  <c r="J815" i="2" s="1"/>
  <c r="J816" i="2" s="1"/>
  <c r="J817" i="2" s="1"/>
  <c r="J808" i="2"/>
  <c r="J809" i="2" s="1"/>
  <c r="J810" i="2" s="1"/>
  <c r="J811" i="2" s="1"/>
  <c r="J804" i="2"/>
  <c r="J805" i="2" s="1"/>
  <c r="J806" i="2" s="1"/>
  <c r="J807" i="2" s="1"/>
  <c r="J797" i="2"/>
  <c r="J798" i="2" s="1"/>
  <c r="J799" i="2" s="1"/>
  <c r="J800" i="2" s="1"/>
  <c r="J801" i="2" s="1"/>
  <c r="J802" i="2" s="1"/>
  <c r="J803" i="2" s="1"/>
  <c r="J795" i="2"/>
  <c r="J796" i="2" s="1"/>
  <c r="J792" i="2"/>
  <c r="J793" i="2" s="1"/>
  <c r="J794" i="2" s="1"/>
  <c r="J791" i="2"/>
  <c r="J787" i="2"/>
  <c r="J788" i="2" s="1"/>
  <c r="J789" i="2" s="1"/>
  <c r="J790" i="2" s="1"/>
  <c r="J786" i="2"/>
  <c r="J781" i="2"/>
  <c r="J782" i="2" s="1"/>
  <c r="J783" i="2" s="1"/>
  <c r="J784" i="2" s="1"/>
  <c r="J785" i="2" s="1"/>
  <c r="J779" i="2"/>
  <c r="J780" i="2" s="1"/>
  <c r="J778" i="2"/>
  <c r="J775" i="2"/>
  <c r="J776" i="2" s="1"/>
  <c r="J777" i="2" s="1"/>
  <c r="J771" i="2"/>
  <c r="J772" i="2" s="1"/>
  <c r="J773" i="2" s="1"/>
  <c r="J774" i="2" s="1"/>
  <c r="J767" i="2"/>
  <c r="J768" i="2" s="1"/>
  <c r="J769" i="2" s="1"/>
  <c r="J770" i="2" s="1"/>
  <c r="J764" i="2"/>
  <c r="J765" i="2" s="1"/>
  <c r="J766" i="2" s="1"/>
  <c r="J763" i="2"/>
  <c r="J762" i="2"/>
  <c r="J757" i="2"/>
  <c r="J758" i="2" s="1"/>
  <c r="J759" i="2" s="1"/>
  <c r="J760" i="2" s="1"/>
  <c r="J761" i="2" s="1"/>
  <c r="J755" i="2"/>
  <c r="J756" i="2" s="1"/>
  <c r="J754" i="2"/>
  <c r="J753" i="2"/>
  <c r="J752" i="2"/>
  <c r="J751" i="2"/>
  <c r="J747" i="2"/>
  <c r="J748" i="2" s="1"/>
  <c r="J749" i="2" s="1"/>
  <c r="J750" i="2" s="1"/>
  <c r="J744" i="2"/>
  <c r="J745" i="2" s="1"/>
  <c r="J746" i="2" s="1"/>
  <c r="J739" i="2"/>
  <c r="J740" i="2" s="1"/>
  <c r="J741" i="2" s="1"/>
  <c r="J742" i="2" s="1"/>
  <c r="J743" i="2" s="1"/>
  <c r="J733" i="2"/>
  <c r="J734" i="2" s="1"/>
  <c r="J735" i="2" s="1"/>
  <c r="J736" i="2" s="1"/>
  <c r="J737" i="2" s="1"/>
  <c r="J738" i="2" s="1"/>
  <c r="J729" i="2"/>
  <c r="J730" i="2" s="1"/>
  <c r="J731" i="2" s="1"/>
  <c r="J732" i="2" s="1"/>
  <c r="J728" i="2"/>
  <c r="J725" i="2"/>
  <c r="J726" i="2" s="1"/>
  <c r="J727" i="2" s="1"/>
  <c r="J723" i="2"/>
  <c r="J724" i="2" s="1"/>
  <c r="J720" i="2"/>
  <c r="J721" i="2" s="1"/>
  <c r="J722" i="2" s="1"/>
  <c r="J716" i="2"/>
  <c r="J717" i="2" s="1"/>
  <c r="J718" i="2" s="1"/>
  <c r="J719" i="2" s="1"/>
  <c r="J715" i="2"/>
  <c r="J713" i="2"/>
  <c r="J714" i="2" s="1"/>
  <c r="J712" i="2"/>
  <c r="J710" i="2"/>
  <c r="J711" i="2" s="1"/>
  <c r="J705" i="2"/>
  <c r="J706" i="2" s="1"/>
  <c r="J707" i="2" s="1"/>
  <c r="J708" i="2" s="1"/>
  <c r="J709" i="2" s="1"/>
  <c r="J701" i="2"/>
  <c r="J702" i="2" s="1"/>
  <c r="J703" i="2" s="1"/>
  <c r="J704" i="2" s="1"/>
  <c r="J696" i="2"/>
  <c r="J697" i="2" s="1"/>
  <c r="J698" i="2" s="1"/>
  <c r="J699" i="2" s="1"/>
  <c r="J700" i="2" s="1"/>
  <c r="J695" i="2"/>
  <c r="J690" i="2"/>
  <c r="J691" i="2" s="1"/>
  <c r="J692" i="2" s="1"/>
  <c r="J693" i="2" s="1"/>
  <c r="J694" i="2" s="1"/>
  <c r="J689" i="2"/>
  <c r="J687" i="2"/>
  <c r="J688" i="2" s="1"/>
  <c r="J686" i="2"/>
  <c r="J677" i="2"/>
  <c r="J678" i="2" s="1"/>
  <c r="J679" i="2" s="1"/>
  <c r="J680" i="2" s="1"/>
  <c r="J681" i="2" s="1"/>
  <c r="J682" i="2" s="1"/>
  <c r="J683" i="2" s="1"/>
  <c r="J684" i="2" s="1"/>
  <c r="J685" i="2" s="1"/>
  <c r="J664" i="2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63" i="2"/>
  <c r="J660" i="2"/>
  <c r="J661" i="2" s="1"/>
  <c r="J662" i="2" s="1"/>
  <c r="J657" i="2"/>
  <c r="J658" i="2" s="1"/>
  <c r="J659" i="2" s="1"/>
  <c r="J654" i="2"/>
  <c r="J655" i="2" s="1"/>
  <c r="J656" i="2" s="1"/>
  <c r="J649" i="2"/>
  <c r="J650" i="2" s="1"/>
  <c r="J651" i="2" s="1"/>
  <c r="J652" i="2" s="1"/>
  <c r="J653" i="2" s="1"/>
  <c r="J648" i="2"/>
  <c r="J645" i="2"/>
  <c r="J646" i="2" s="1"/>
  <c r="J647" i="2" s="1"/>
  <c r="J643" i="2"/>
  <c r="J644" i="2" s="1"/>
  <c r="J639" i="2"/>
  <c r="J640" i="2" s="1"/>
  <c r="J641" i="2" s="1"/>
  <c r="J642" i="2" s="1"/>
  <c r="J637" i="2"/>
  <c r="J638" i="2" s="1"/>
  <c r="J636" i="2"/>
  <c r="J630" i="2"/>
  <c r="J631" i="2" s="1"/>
  <c r="J632" i="2" s="1"/>
  <c r="J633" i="2" s="1"/>
  <c r="J634" i="2" s="1"/>
  <c r="J635" i="2" s="1"/>
  <c r="J628" i="2"/>
  <c r="J629" i="2" s="1"/>
  <c r="J624" i="2"/>
  <c r="J625" i="2" s="1"/>
  <c r="J626" i="2" s="1"/>
  <c r="J627" i="2" s="1"/>
  <c r="J622" i="2"/>
  <c r="J623" i="2" s="1"/>
  <c r="J618" i="2"/>
  <c r="J619" i="2" s="1"/>
  <c r="J620" i="2" s="1"/>
  <c r="J621" i="2" s="1"/>
  <c r="J615" i="2"/>
  <c r="J616" i="2" s="1"/>
  <c r="J617" i="2" s="1"/>
  <c r="J612" i="2"/>
  <c r="J613" i="2" s="1"/>
  <c r="J614" i="2" s="1"/>
  <c r="J605" i="2"/>
  <c r="J606" i="2" s="1"/>
  <c r="J607" i="2" s="1"/>
  <c r="J608" i="2" s="1"/>
  <c r="J609" i="2" s="1"/>
  <c r="J610" i="2" s="1"/>
  <c r="J611" i="2" s="1"/>
  <c r="J603" i="2"/>
  <c r="J604" i="2" s="1"/>
  <c r="J594" i="2"/>
  <c r="J595" i="2" s="1"/>
  <c r="J596" i="2" s="1"/>
  <c r="J597" i="2" s="1"/>
  <c r="J598" i="2" s="1"/>
  <c r="J599" i="2" s="1"/>
  <c r="J600" i="2" s="1"/>
  <c r="J601" i="2" s="1"/>
  <c r="J602" i="2" s="1"/>
  <c r="J593" i="2"/>
  <c r="J592" i="2"/>
  <c r="J588" i="2"/>
  <c r="J589" i="2" s="1"/>
  <c r="J590" i="2" s="1"/>
  <c r="J591" i="2" s="1"/>
  <c r="J587" i="2"/>
  <c r="J583" i="2"/>
  <c r="J584" i="2" s="1"/>
  <c r="J585" i="2" s="1"/>
  <c r="J586" i="2" s="1"/>
  <c r="J581" i="2"/>
  <c r="J582" i="2" s="1"/>
  <c r="J576" i="2"/>
  <c r="J577" i="2" s="1"/>
  <c r="J578" i="2" s="1"/>
  <c r="J579" i="2" s="1"/>
  <c r="J580" i="2" s="1"/>
  <c r="J572" i="2"/>
  <c r="J573" i="2" s="1"/>
  <c r="J574" i="2" s="1"/>
  <c r="J575" i="2" s="1"/>
  <c r="J567" i="2"/>
  <c r="J568" i="2" s="1"/>
  <c r="J569" i="2" s="1"/>
  <c r="J570" i="2" s="1"/>
  <c r="J571" i="2" s="1"/>
  <c r="J560" i="2"/>
  <c r="J561" i="2" s="1"/>
  <c r="J562" i="2" s="1"/>
  <c r="J563" i="2" s="1"/>
  <c r="J564" i="2" s="1"/>
  <c r="J565" i="2" s="1"/>
  <c r="J566" i="2" s="1"/>
  <c r="J551" i="2"/>
  <c r="J552" i="2" s="1"/>
  <c r="J553" i="2" s="1"/>
  <c r="J554" i="2" s="1"/>
  <c r="J555" i="2" s="1"/>
  <c r="J556" i="2" s="1"/>
  <c r="J557" i="2" s="1"/>
  <c r="J558" i="2" s="1"/>
  <c r="J559" i="2" s="1"/>
  <c r="J550" i="2"/>
  <c r="J543" i="2"/>
  <c r="J544" i="2" s="1"/>
  <c r="J545" i="2" s="1"/>
  <c r="J546" i="2" s="1"/>
  <c r="J547" i="2" s="1"/>
  <c r="J548" i="2" s="1"/>
  <c r="J549" i="2" s="1"/>
  <c r="J540" i="2"/>
  <c r="J541" i="2" s="1"/>
  <c r="J542" i="2" s="1"/>
  <c r="J535" i="2"/>
  <c r="J536" i="2" s="1"/>
  <c r="J537" i="2" s="1"/>
  <c r="J538" i="2" s="1"/>
  <c r="J539" i="2" s="1"/>
  <c r="J529" i="2"/>
  <c r="J530" i="2" s="1"/>
  <c r="J531" i="2" s="1"/>
  <c r="J532" i="2" s="1"/>
  <c r="J533" i="2" s="1"/>
  <c r="J534" i="2" s="1"/>
  <c r="J524" i="2"/>
  <c r="J525" i="2" s="1"/>
  <c r="J526" i="2" s="1"/>
  <c r="J527" i="2" s="1"/>
  <c r="J528" i="2" s="1"/>
  <c r="J521" i="2"/>
  <c r="J522" i="2" s="1"/>
  <c r="J523" i="2" s="1"/>
  <c r="J519" i="2"/>
  <c r="J520" i="2" s="1"/>
  <c r="J515" i="2"/>
  <c r="J516" i="2" s="1"/>
  <c r="J517" i="2" s="1"/>
  <c r="J518" i="2" s="1"/>
  <c r="J512" i="2"/>
  <c r="J513" i="2" s="1"/>
  <c r="J514" i="2" s="1"/>
  <c r="J508" i="2"/>
  <c r="J509" i="2" s="1"/>
  <c r="J510" i="2" s="1"/>
  <c r="J511" i="2" s="1"/>
  <c r="J505" i="2"/>
  <c r="J506" i="2" s="1"/>
  <c r="J507" i="2" s="1"/>
  <c r="J500" i="2"/>
  <c r="J501" i="2" s="1"/>
  <c r="J502" i="2" s="1"/>
  <c r="J503" i="2" s="1"/>
  <c r="J504" i="2" s="1"/>
  <c r="J497" i="2"/>
  <c r="J498" i="2" s="1"/>
  <c r="J499" i="2" s="1"/>
  <c r="J496" i="2"/>
  <c r="J492" i="2"/>
  <c r="J493" i="2" s="1"/>
  <c r="J494" i="2" s="1"/>
  <c r="J495" i="2" s="1"/>
  <c r="J489" i="2"/>
  <c r="J490" i="2" s="1"/>
  <c r="J491" i="2" s="1"/>
  <c r="J486" i="2"/>
  <c r="J487" i="2" s="1"/>
  <c r="J488" i="2" s="1"/>
  <c r="J485" i="2"/>
  <c r="J481" i="2"/>
  <c r="J482" i="2" s="1"/>
  <c r="J483" i="2" s="1"/>
  <c r="J484" i="2" s="1"/>
  <c r="J480" i="2"/>
  <c r="J476" i="2"/>
  <c r="J477" i="2" s="1"/>
  <c r="J478" i="2" s="1"/>
  <c r="J479" i="2" s="1"/>
  <c r="J468" i="2"/>
  <c r="J469" i="2" s="1"/>
  <c r="J470" i="2" s="1"/>
  <c r="J471" i="2" s="1"/>
  <c r="J472" i="2" s="1"/>
  <c r="J473" i="2" s="1"/>
  <c r="J474" i="2" s="1"/>
  <c r="J475" i="2" s="1"/>
  <c r="J466" i="2"/>
  <c r="J467" i="2" s="1"/>
  <c r="J464" i="2"/>
  <c r="J465" i="2" s="1"/>
  <c r="J463" i="2"/>
  <c r="J461" i="2"/>
  <c r="J462" i="2" s="1"/>
  <c r="J460" i="2"/>
  <c r="J456" i="2"/>
  <c r="J457" i="2" s="1"/>
  <c r="J458" i="2" s="1"/>
  <c r="J459" i="2" s="1"/>
  <c r="J449" i="2"/>
  <c r="J450" i="2" s="1"/>
  <c r="J451" i="2" s="1"/>
  <c r="J452" i="2" s="1"/>
  <c r="J453" i="2" s="1"/>
  <c r="J454" i="2" s="1"/>
  <c r="J455" i="2" s="1"/>
  <c r="J445" i="2"/>
  <c r="J446" i="2" s="1"/>
  <c r="J447" i="2" s="1"/>
  <c r="J448" i="2" s="1"/>
  <c r="J444" i="2"/>
  <c r="J441" i="2"/>
  <c r="J442" i="2" s="1"/>
  <c r="J443" i="2" s="1"/>
  <c r="J440" i="2"/>
  <c r="J439" i="2"/>
  <c r="J435" i="2"/>
  <c r="J436" i="2" s="1"/>
  <c r="J437" i="2" s="1"/>
  <c r="J438" i="2" s="1"/>
  <c r="J434" i="2"/>
  <c r="J432" i="2"/>
  <c r="J433" i="2" s="1"/>
  <c r="J428" i="2"/>
  <c r="J429" i="2" s="1"/>
  <c r="J430" i="2" s="1"/>
  <c r="J431" i="2" s="1"/>
  <c r="J427" i="2"/>
  <c r="J424" i="2"/>
  <c r="J425" i="2" s="1"/>
  <c r="J426" i="2" s="1"/>
  <c r="J421" i="2"/>
  <c r="J422" i="2" s="1"/>
  <c r="J423" i="2" s="1"/>
  <c r="J419" i="2"/>
  <c r="J420" i="2" s="1"/>
  <c r="J418" i="2"/>
  <c r="J416" i="2"/>
  <c r="J417" i="2" s="1"/>
  <c r="J413" i="2"/>
  <c r="J414" i="2" s="1"/>
  <c r="J415" i="2" s="1"/>
  <c r="J411" i="2"/>
  <c r="J412" i="2" s="1"/>
  <c r="J410" i="2"/>
  <c r="J408" i="2"/>
  <c r="J409" i="2" s="1"/>
  <c r="J404" i="2"/>
  <c r="J405" i="2" s="1"/>
  <c r="J406" i="2" s="1"/>
  <c r="J407" i="2" s="1"/>
  <c r="J402" i="2"/>
  <c r="J403" i="2" s="1"/>
  <c r="J398" i="2"/>
  <c r="J399" i="2" s="1"/>
  <c r="J400" i="2" s="1"/>
  <c r="J401" i="2" s="1"/>
  <c r="J397" i="2"/>
  <c r="J396" i="2"/>
  <c r="J390" i="2"/>
  <c r="J391" i="2" s="1"/>
  <c r="J392" i="2" s="1"/>
  <c r="J393" i="2" s="1"/>
  <c r="J394" i="2" s="1"/>
  <c r="J395" i="2" s="1"/>
  <c r="J387" i="2"/>
  <c r="J388" i="2" s="1"/>
  <c r="J389" i="2" s="1"/>
  <c r="J379" i="2"/>
  <c r="J380" i="2" s="1"/>
  <c r="J381" i="2" s="1"/>
  <c r="J382" i="2" s="1"/>
  <c r="J383" i="2" s="1"/>
  <c r="J384" i="2" s="1"/>
  <c r="J385" i="2" s="1"/>
  <c r="J386" i="2" s="1"/>
  <c r="J377" i="2"/>
  <c r="J378" i="2" s="1"/>
  <c r="J373" i="2"/>
  <c r="J374" i="2" s="1"/>
  <c r="J375" i="2" s="1"/>
  <c r="J376" i="2" s="1"/>
  <c r="J371" i="2"/>
  <c r="J372" i="2" s="1"/>
  <c r="J368" i="2"/>
  <c r="J369" i="2" s="1"/>
  <c r="J370" i="2" s="1"/>
  <c r="J365" i="2"/>
  <c r="J366" i="2" s="1"/>
  <c r="J367" i="2" s="1"/>
  <c r="J363" i="2"/>
  <c r="J364" i="2" s="1"/>
  <c r="J362" i="2"/>
  <c r="J361" i="2"/>
  <c r="J360" i="2"/>
  <c r="J357" i="2"/>
  <c r="J358" i="2" s="1"/>
  <c r="J359" i="2" s="1"/>
  <c r="J348" i="2"/>
  <c r="J349" i="2" s="1"/>
  <c r="J350" i="2" s="1"/>
  <c r="J351" i="2" s="1"/>
  <c r="J352" i="2" s="1"/>
  <c r="J353" i="2" s="1"/>
  <c r="J354" i="2" s="1"/>
  <c r="J355" i="2" s="1"/>
  <c r="J356" i="2" s="1"/>
  <c r="J347" i="2"/>
  <c r="J346" i="2"/>
  <c r="J343" i="2"/>
  <c r="J344" i="2" s="1"/>
  <c r="J345" i="2" s="1"/>
  <c r="J339" i="2"/>
  <c r="J340" i="2" s="1"/>
  <c r="J341" i="2" s="1"/>
  <c r="J342" i="2" s="1"/>
  <c r="J337" i="2"/>
  <c r="J338" i="2" s="1"/>
  <c r="J336" i="2"/>
  <c r="J335" i="2"/>
  <c r="J332" i="2"/>
  <c r="J333" i="2" s="1"/>
  <c r="J334" i="2" s="1"/>
  <c r="J331" i="2"/>
  <c r="J330" i="2"/>
  <c r="J329" i="2"/>
  <c r="J328" i="2"/>
  <c r="J324" i="2"/>
  <c r="J325" i="2" s="1"/>
  <c r="J326" i="2" s="1"/>
  <c r="J327" i="2" s="1"/>
  <c r="J323" i="2"/>
  <c r="J321" i="2"/>
  <c r="J322" i="2" s="1"/>
  <c r="J320" i="2"/>
  <c r="J319" i="2"/>
  <c r="J317" i="2"/>
  <c r="J318" i="2" s="1"/>
  <c r="J316" i="2"/>
  <c r="J314" i="2"/>
  <c r="J315" i="2" s="1"/>
  <c r="J313" i="2"/>
  <c r="J310" i="2"/>
  <c r="J311" i="2" s="1"/>
  <c r="J312" i="2" s="1"/>
  <c r="J306" i="2"/>
  <c r="J307" i="2" s="1"/>
  <c r="J308" i="2" s="1"/>
  <c r="J309" i="2" s="1"/>
  <c r="J305" i="2"/>
  <c r="J304" i="2"/>
  <c r="J303" i="2"/>
  <c r="J300" i="2"/>
  <c r="J301" i="2" s="1"/>
  <c r="J302" i="2" s="1"/>
  <c r="J289" i="2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288" i="2"/>
  <c r="J287" i="2"/>
  <c r="J286" i="2"/>
  <c r="J281" i="2"/>
  <c r="J282" i="2" s="1"/>
  <c r="J283" i="2" s="1"/>
  <c r="J284" i="2" s="1"/>
  <c r="J285" i="2" s="1"/>
  <c r="J280" i="2"/>
  <c r="J277" i="2"/>
  <c r="J278" i="2" s="1"/>
  <c r="J279" i="2" s="1"/>
  <c r="J276" i="2"/>
  <c r="J271" i="2"/>
  <c r="J272" i="2" s="1"/>
  <c r="J273" i="2" s="1"/>
  <c r="J274" i="2" s="1"/>
  <c r="J275" i="2" s="1"/>
  <c r="J265" i="2"/>
  <c r="J266" i="2" s="1"/>
  <c r="J267" i="2" s="1"/>
  <c r="J268" i="2" s="1"/>
  <c r="J269" i="2" s="1"/>
  <c r="J270" i="2" s="1"/>
  <c r="J263" i="2"/>
  <c r="J264" i="2" s="1"/>
  <c r="J260" i="2"/>
  <c r="J261" i="2" s="1"/>
  <c r="J262" i="2" s="1"/>
  <c r="J256" i="2"/>
  <c r="J257" i="2" s="1"/>
  <c r="J258" i="2" s="1"/>
  <c r="J259" i="2" s="1"/>
  <c r="J249" i="2"/>
  <c r="J250" i="2" s="1"/>
  <c r="J251" i="2" s="1"/>
  <c r="J252" i="2" s="1"/>
  <c r="J253" i="2" s="1"/>
  <c r="J254" i="2" s="1"/>
  <c r="J255" i="2" s="1"/>
  <c r="J248" i="2"/>
  <c r="J245" i="2"/>
  <c r="J246" i="2" s="1"/>
  <c r="J247" i="2" s="1"/>
  <c r="J243" i="2"/>
  <c r="J244" i="2" s="1"/>
  <c r="J242" i="2"/>
  <c r="J236" i="2"/>
  <c r="J237" i="2" s="1"/>
  <c r="J238" i="2" s="1"/>
  <c r="J239" i="2" s="1"/>
  <c r="J240" i="2" s="1"/>
  <c r="J241" i="2" s="1"/>
  <c r="J235" i="2"/>
  <c r="J229" i="2"/>
  <c r="J230" i="2" s="1"/>
  <c r="J231" i="2" s="1"/>
  <c r="J232" i="2" s="1"/>
  <c r="J233" i="2" s="1"/>
  <c r="J234" i="2" s="1"/>
  <c r="J228" i="2"/>
  <c r="J227" i="2"/>
  <c r="J222" i="2"/>
  <c r="J223" i="2" s="1"/>
  <c r="J224" i="2" s="1"/>
  <c r="J225" i="2" s="1"/>
  <c r="J226" i="2" s="1"/>
  <c r="J215" i="2"/>
  <c r="J216" i="2" s="1"/>
  <c r="J217" i="2" s="1"/>
  <c r="J218" i="2" s="1"/>
  <c r="J219" i="2" s="1"/>
  <c r="J220" i="2" s="1"/>
  <c r="J221" i="2" s="1"/>
  <c r="J210" i="2"/>
  <c r="J211" i="2" s="1"/>
  <c r="J212" i="2" s="1"/>
  <c r="J213" i="2" s="1"/>
  <c r="J214" i="2" s="1"/>
  <c r="J207" i="2"/>
  <c r="J208" i="2" s="1"/>
  <c r="J209" i="2" s="1"/>
  <c r="J201" i="2"/>
  <c r="J202" i="2" s="1"/>
  <c r="J203" i="2" s="1"/>
  <c r="J204" i="2" s="1"/>
  <c r="J205" i="2" s="1"/>
  <c r="J206" i="2" s="1"/>
  <c r="J200" i="2"/>
  <c r="J199" i="2"/>
  <c r="J197" i="2"/>
  <c r="J198" i="2" s="1"/>
  <c r="J195" i="2"/>
  <c r="J196" i="2" s="1"/>
  <c r="J194" i="2"/>
  <c r="J191" i="2"/>
  <c r="J192" i="2" s="1"/>
  <c r="J193" i="2" s="1"/>
  <c r="J190" i="2"/>
  <c r="J188" i="2"/>
  <c r="J189" i="2" s="1"/>
  <c r="J187" i="2"/>
  <c r="J185" i="2"/>
  <c r="J186" i="2" s="1"/>
  <c r="J177" i="2"/>
  <c r="J178" i="2" s="1"/>
  <c r="J179" i="2" s="1"/>
  <c r="J180" i="2" s="1"/>
  <c r="J181" i="2" s="1"/>
  <c r="J182" i="2" s="1"/>
  <c r="J183" i="2" s="1"/>
  <c r="J184" i="2" s="1"/>
  <c r="J172" i="2"/>
  <c r="J173" i="2" s="1"/>
  <c r="J174" i="2" s="1"/>
  <c r="J175" i="2" s="1"/>
  <c r="J176" i="2" s="1"/>
  <c r="J166" i="2"/>
  <c r="J167" i="2" s="1"/>
  <c r="J168" i="2" s="1"/>
  <c r="J169" i="2" s="1"/>
  <c r="J170" i="2" s="1"/>
  <c r="J171" i="2" s="1"/>
  <c r="J164" i="2"/>
  <c r="J165" i="2" s="1"/>
  <c r="J163" i="2"/>
  <c r="J161" i="2"/>
  <c r="J162" i="2" s="1"/>
  <c r="J160" i="2"/>
  <c r="J153" i="2"/>
  <c r="J154" i="2" s="1"/>
  <c r="J155" i="2" s="1"/>
  <c r="J156" i="2" s="1"/>
  <c r="J157" i="2" s="1"/>
  <c r="J158" i="2" s="1"/>
  <c r="J159" i="2" s="1"/>
  <c r="J152" i="2"/>
  <c r="J149" i="2"/>
  <c r="J150" i="2" s="1"/>
  <c r="J151" i="2" s="1"/>
  <c r="J146" i="2"/>
  <c r="J147" i="2" s="1"/>
  <c r="J148" i="2" s="1"/>
  <c r="J143" i="2"/>
  <c r="J144" i="2" s="1"/>
  <c r="J145" i="2" s="1"/>
  <c r="J132" i="2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31" i="2"/>
  <c r="J123" i="2"/>
  <c r="J124" i="2" s="1"/>
  <c r="J125" i="2" s="1"/>
  <c r="J126" i="2" s="1"/>
  <c r="J127" i="2" s="1"/>
  <c r="J128" i="2" s="1"/>
  <c r="J129" i="2" s="1"/>
  <c r="J130" i="2" s="1"/>
  <c r="J114" i="2"/>
  <c r="J115" i="2" s="1"/>
  <c r="J116" i="2" s="1"/>
  <c r="J117" i="2" s="1"/>
  <c r="J118" i="2" s="1"/>
  <c r="J119" i="2" s="1"/>
  <c r="J120" i="2" s="1"/>
  <c r="J121" i="2" s="1"/>
  <c r="J122" i="2" s="1"/>
  <c r="J112" i="2"/>
  <c r="J113" i="2" s="1"/>
  <c r="J109" i="2"/>
  <c r="J110" i="2" s="1"/>
  <c r="J111" i="2" s="1"/>
  <c r="J105" i="2"/>
  <c r="J106" i="2" s="1"/>
  <c r="J107" i="2" s="1"/>
  <c r="J108" i="2" s="1"/>
  <c r="J101" i="2"/>
  <c r="J102" i="2" s="1"/>
  <c r="J103" i="2" s="1"/>
  <c r="J104" i="2" s="1"/>
  <c r="J99" i="2"/>
  <c r="J100" i="2" s="1"/>
  <c r="J96" i="2"/>
  <c r="J97" i="2" s="1"/>
  <c r="J98" i="2" s="1"/>
  <c r="J92" i="2"/>
  <c r="J93" i="2" s="1"/>
  <c r="J94" i="2" s="1"/>
  <c r="J95" i="2" s="1"/>
  <c r="J91" i="2"/>
  <c r="J89" i="2"/>
  <c r="J90" i="2" s="1"/>
  <c r="J82" i="2"/>
  <c r="J83" i="2" s="1"/>
  <c r="J84" i="2" s="1"/>
  <c r="J85" i="2" s="1"/>
  <c r="J86" i="2" s="1"/>
  <c r="J87" i="2" s="1"/>
  <c r="J88" i="2" s="1"/>
  <c r="J76" i="2"/>
  <c r="J77" i="2" s="1"/>
  <c r="J78" i="2" s="1"/>
  <c r="J79" i="2" s="1"/>
  <c r="J80" i="2" s="1"/>
  <c r="J81" i="2" s="1"/>
  <c r="J75" i="2"/>
  <c r="J70" i="2"/>
  <c r="J71" i="2" s="1"/>
  <c r="J72" i="2" s="1"/>
  <c r="J73" i="2" s="1"/>
  <c r="J74" i="2" s="1"/>
  <c r="J64" i="2"/>
  <c r="J65" i="2" s="1"/>
  <c r="J66" i="2" s="1"/>
  <c r="J67" i="2" s="1"/>
  <c r="J68" i="2" s="1"/>
  <c r="J69" i="2" s="1"/>
  <c r="J63" i="2"/>
  <c r="J62" i="2"/>
  <c r="J61" i="2"/>
  <c r="J60" i="2"/>
  <c r="J59" i="2"/>
  <c r="J51" i="2"/>
  <c r="J52" i="2" s="1"/>
  <c r="J53" i="2" s="1"/>
  <c r="J54" i="2" s="1"/>
  <c r="J55" i="2" s="1"/>
  <c r="J56" i="2" s="1"/>
  <c r="J57" i="2" s="1"/>
  <c r="J58" i="2" s="1"/>
  <c r="J48" i="2"/>
  <c r="J49" i="2" s="1"/>
  <c r="J50" i="2" s="1"/>
  <c r="J42" i="2"/>
  <c r="J43" i="2" s="1"/>
  <c r="J44" i="2" s="1"/>
  <c r="J45" i="2" s="1"/>
  <c r="J46" i="2" s="1"/>
  <c r="J47" i="2" s="1"/>
  <c r="J39" i="2"/>
  <c r="J40" i="2" s="1"/>
  <c r="J41" i="2" s="1"/>
  <c r="J30" i="2"/>
  <c r="J31" i="2" s="1"/>
  <c r="J32" i="2" s="1"/>
  <c r="J33" i="2" s="1"/>
  <c r="J34" i="2" s="1"/>
  <c r="J35" i="2" s="1"/>
  <c r="J36" i="2" s="1"/>
  <c r="J37" i="2" s="1"/>
  <c r="J38" i="2" s="1"/>
  <c r="J24" i="2"/>
  <c r="J25" i="2" s="1"/>
  <c r="J26" i="2" s="1"/>
  <c r="J27" i="2" s="1"/>
  <c r="J28" i="2" s="1"/>
  <c r="J29" i="2" s="1"/>
  <c r="J23" i="2"/>
  <c r="J21" i="2"/>
  <c r="J22" i="2" s="1"/>
  <c r="J14" i="2"/>
  <c r="J15" i="2" s="1"/>
  <c r="J16" i="2" s="1"/>
  <c r="J17" i="2" s="1"/>
  <c r="J18" i="2" s="1"/>
  <c r="J19" i="2" s="1"/>
  <c r="J20" i="2" s="1"/>
  <c r="J6" i="2"/>
  <c r="J7" i="2" s="1"/>
  <c r="J8" i="2" s="1"/>
  <c r="J9" i="2" s="1"/>
  <c r="J10" i="2" s="1"/>
  <c r="J11" i="2" s="1"/>
  <c r="J12" i="2" s="1"/>
  <c r="J13" i="2" s="1"/>
  <c r="J5" i="2"/>
  <c r="J4" i="2"/>
  <c r="J2" i="2"/>
  <c r="J3" i="2" s="1"/>
  <c r="F328" i="1"/>
  <c r="F227" i="1"/>
  <c r="E227" i="1"/>
  <c r="F313" i="1"/>
  <c r="E313" i="1"/>
  <c r="F359" i="1"/>
  <c r="E359" i="1"/>
  <c r="F223" i="1"/>
  <c r="E223" i="1"/>
  <c r="F146" i="1"/>
  <c r="E146" i="1"/>
  <c r="F237" i="1"/>
  <c r="E237" i="1"/>
  <c r="F351" i="1"/>
  <c r="E351" i="1"/>
  <c r="F381" i="1"/>
  <c r="E381" i="1"/>
  <c r="F136" i="1"/>
  <c r="E136" i="1"/>
  <c r="F343" i="1"/>
  <c r="E343" i="1"/>
  <c r="F67" i="1"/>
  <c r="E67" i="1"/>
  <c r="F380" i="1"/>
  <c r="E380" i="1"/>
  <c r="F391" i="1"/>
  <c r="E391" i="1"/>
  <c r="F180" i="1"/>
  <c r="E180" i="1"/>
  <c r="F215" i="1"/>
  <c r="E215" i="1"/>
  <c r="F170" i="1"/>
  <c r="E170" i="1"/>
  <c r="F244" i="1"/>
  <c r="E244" i="1"/>
  <c r="F108" i="1"/>
  <c r="E108" i="1"/>
  <c r="F112" i="1"/>
  <c r="E112" i="1"/>
  <c r="F245" i="1"/>
  <c r="E245" i="1"/>
  <c r="F276" i="1"/>
  <c r="E276" i="1"/>
  <c r="F225" i="1"/>
  <c r="E225" i="1"/>
  <c r="F171" i="1"/>
  <c r="E171" i="1"/>
  <c r="F272" i="1"/>
  <c r="E272" i="1"/>
  <c r="F271" i="1"/>
  <c r="E271" i="1"/>
  <c r="F347" i="1"/>
  <c r="E347" i="1"/>
  <c r="F55" i="1"/>
  <c r="E55" i="1"/>
  <c r="F269" i="1"/>
  <c r="E269" i="1"/>
  <c r="F226" i="1"/>
  <c r="E226" i="1"/>
  <c r="F248" i="1"/>
  <c r="E248" i="1"/>
  <c r="F265" i="1"/>
  <c r="E265" i="1"/>
  <c r="F262" i="1"/>
  <c r="E262" i="1"/>
  <c r="F327" i="1"/>
  <c r="E327" i="1"/>
  <c r="F250" i="1"/>
  <c r="E250" i="1"/>
  <c r="F258" i="1"/>
  <c r="E258" i="1"/>
  <c r="F221" i="1"/>
  <c r="E221" i="1"/>
  <c r="F369" i="1"/>
  <c r="E369" i="1"/>
  <c r="F232" i="1"/>
  <c r="E232" i="1"/>
  <c r="F217" i="1"/>
  <c r="E217" i="1"/>
  <c r="F172" i="1"/>
  <c r="E172" i="1"/>
  <c r="F212" i="1"/>
  <c r="E212" i="1"/>
  <c r="F364" i="1"/>
  <c r="E364" i="1"/>
  <c r="F178" i="1"/>
  <c r="E178" i="1"/>
  <c r="F175" i="1"/>
  <c r="E175" i="1"/>
  <c r="F97" i="1"/>
  <c r="E97" i="1"/>
  <c r="F316" i="1"/>
  <c r="E316" i="1"/>
  <c r="F163" i="1"/>
  <c r="E163" i="1"/>
  <c r="F173" i="1"/>
  <c r="E173" i="1"/>
  <c r="F131" i="1"/>
  <c r="E131" i="1"/>
  <c r="F357" i="1"/>
  <c r="E357" i="1"/>
  <c r="F222" i="1"/>
  <c r="E222" i="1"/>
  <c r="F314" i="1"/>
  <c r="E314" i="1"/>
  <c r="F2" i="1"/>
  <c r="E2" i="1"/>
  <c r="F305" i="1"/>
  <c r="E305" i="1"/>
  <c r="F218" i="1"/>
  <c r="E218" i="1"/>
  <c r="F220" i="1"/>
  <c r="E220" i="1"/>
  <c r="F157" i="1"/>
  <c r="E157" i="1"/>
  <c r="F87" i="1"/>
  <c r="E87" i="1"/>
  <c r="F134" i="1"/>
  <c r="E134" i="1"/>
  <c r="F378" i="1"/>
  <c r="E378" i="1"/>
  <c r="F177" i="1"/>
  <c r="E177" i="1"/>
  <c r="F210" i="1"/>
  <c r="E210" i="1"/>
  <c r="F104" i="1"/>
  <c r="E104" i="1"/>
  <c r="F145" i="1"/>
  <c r="E145" i="1"/>
  <c r="F333" i="1"/>
  <c r="E333" i="1"/>
  <c r="F323" i="1"/>
  <c r="E323" i="1"/>
  <c r="F144" i="1"/>
  <c r="E144" i="1"/>
  <c r="F348" i="1"/>
  <c r="E348" i="1"/>
  <c r="F385" i="1"/>
  <c r="E385" i="1"/>
  <c r="F293" i="1"/>
  <c r="E293" i="1"/>
  <c r="F337" i="1"/>
  <c r="E337" i="1"/>
  <c r="F322" i="1"/>
  <c r="E322" i="1"/>
  <c r="F209" i="1"/>
  <c r="E209" i="1"/>
  <c r="F255" i="1"/>
  <c r="E255" i="1"/>
  <c r="F205" i="1"/>
  <c r="E205" i="1"/>
  <c r="F224" i="1"/>
  <c r="E224" i="1"/>
  <c r="F84" i="1"/>
  <c r="E84" i="1"/>
  <c r="F94" i="1"/>
  <c r="E94" i="1"/>
  <c r="F85" i="1"/>
  <c r="E85" i="1"/>
  <c r="F21" i="1"/>
  <c r="E21" i="1"/>
  <c r="F161" i="1"/>
  <c r="E161" i="1"/>
  <c r="F296" i="1"/>
  <c r="E296" i="1"/>
  <c r="F79" i="1"/>
  <c r="E79" i="1"/>
  <c r="F80" i="1"/>
  <c r="E80" i="1"/>
  <c r="F179" i="1"/>
  <c r="E179" i="1"/>
  <c r="F246" i="1"/>
  <c r="E246" i="1"/>
  <c r="F72" i="1"/>
  <c r="E72" i="1"/>
  <c r="F69" i="1"/>
  <c r="E69" i="1"/>
  <c r="F96" i="1"/>
  <c r="E96" i="1"/>
  <c r="F90" i="1"/>
  <c r="E90" i="1"/>
  <c r="F363" i="1"/>
  <c r="E363" i="1"/>
  <c r="F339" i="1"/>
  <c r="E339" i="1"/>
  <c r="F354" i="1"/>
  <c r="E354" i="1"/>
  <c r="F352" i="1"/>
  <c r="E352" i="1"/>
  <c r="F356" i="1"/>
  <c r="E356" i="1"/>
  <c r="F297" i="1"/>
  <c r="E297" i="1"/>
  <c r="F360" i="1"/>
  <c r="E360" i="1"/>
  <c r="F256" i="1"/>
  <c r="E256" i="1"/>
  <c r="F287" i="1"/>
  <c r="E287" i="1"/>
  <c r="F89" i="1"/>
  <c r="E89" i="1"/>
  <c r="F321" i="1"/>
  <c r="E321" i="1"/>
  <c r="F379" i="1"/>
  <c r="E379" i="1"/>
  <c r="F216" i="1"/>
  <c r="E216" i="1"/>
  <c r="F81" i="1"/>
  <c r="E81" i="1"/>
  <c r="F44" i="1"/>
  <c r="E44" i="1"/>
  <c r="F247" i="1"/>
  <c r="E247" i="1"/>
  <c r="F20" i="1"/>
  <c r="E20" i="1"/>
  <c r="F16" i="1"/>
  <c r="E16" i="1"/>
  <c r="F330" i="1"/>
  <c r="E330" i="1"/>
  <c r="F324" i="1"/>
  <c r="E324" i="1"/>
  <c r="F228" i="1"/>
  <c r="E228" i="1"/>
  <c r="F99" i="1"/>
  <c r="E99" i="1"/>
  <c r="F211" i="1"/>
  <c r="E211" i="1"/>
  <c r="F311" i="1"/>
  <c r="E311" i="1"/>
  <c r="F75" i="1"/>
  <c r="E75" i="1"/>
  <c r="F105" i="1"/>
  <c r="E105" i="1"/>
  <c r="F198" i="1"/>
  <c r="E198" i="1"/>
  <c r="F158" i="1"/>
  <c r="E158" i="1"/>
  <c r="F149" i="1"/>
  <c r="E149" i="1"/>
  <c r="F219" i="1"/>
  <c r="E219" i="1"/>
  <c r="F358" i="1"/>
  <c r="E358" i="1"/>
  <c r="F207" i="1"/>
  <c r="E207" i="1"/>
  <c r="F176" i="1"/>
  <c r="E176" i="1"/>
  <c r="F23" i="1"/>
  <c r="E23" i="1"/>
  <c r="F361" i="1"/>
  <c r="E361" i="1"/>
  <c r="F373" i="1"/>
  <c r="E373" i="1"/>
  <c r="F261" i="1"/>
  <c r="E261" i="1"/>
  <c r="F336" i="1"/>
  <c r="E336" i="1"/>
  <c r="F282" i="1"/>
  <c r="E282" i="1"/>
  <c r="F302" i="1"/>
  <c r="E302" i="1"/>
  <c r="F103" i="1"/>
  <c r="E103" i="1"/>
  <c r="F292" i="1"/>
  <c r="E292" i="1"/>
  <c r="F286" i="1"/>
  <c r="E286" i="1"/>
  <c r="F132" i="1"/>
  <c r="E132" i="1"/>
  <c r="F195" i="1"/>
  <c r="E195" i="1"/>
  <c r="F279" i="1"/>
  <c r="E279" i="1"/>
  <c r="F278" i="1"/>
  <c r="E278" i="1"/>
  <c r="F191" i="1"/>
  <c r="E191" i="1"/>
  <c r="F189" i="1"/>
  <c r="E189" i="1"/>
  <c r="F277" i="1"/>
  <c r="E277" i="1"/>
  <c r="F367" i="1"/>
  <c r="E367" i="1"/>
  <c r="F204" i="1"/>
  <c r="E204" i="1"/>
  <c r="F194" i="1"/>
  <c r="E194" i="1"/>
  <c r="F268" i="1"/>
  <c r="E268" i="1"/>
  <c r="F267" i="1"/>
  <c r="E267" i="1"/>
  <c r="F34" i="1"/>
  <c r="E34" i="1"/>
  <c r="F202" i="1"/>
  <c r="E202" i="1"/>
  <c r="F203" i="1"/>
  <c r="E203" i="1"/>
  <c r="F38" i="1"/>
  <c r="E38" i="1"/>
  <c r="F239" i="1"/>
  <c r="E239" i="1"/>
  <c r="F235" i="1"/>
  <c r="E235" i="1"/>
  <c r="F334" i="1"/>
  <c r="E334" i="1"/>
  <c r="F234" i="1"/>
  <c r="E234" i="1"/>
  <c r="F39" i="1"/>
  <c r="E39" i="1"/>
  <c r="F252" i="1"/>
  <c r="E252" i="1"/>
  <c r="F183" i="1"/>
  <c r="E183" i="1"/>
  <c r="F208" i="1"/>
  <c r="E208" i="1"/>
  <c r="F206" i="1"/>
  <c r="E206" i="1"/>
  <c r="F168" i="1"/>
  <c r="E168" i="1"/>
  <c r="F251" i="1"/>
  <c r="E251" i="1"/>
  <c r="F389" i="1"/>
  <c r="E389" i="1"/>
  <c r="F182" i="1"/>
  <c r="E182" i="1"/>
  <c r="F77" i="1"/>
  <c r="E77" i="1"/>
  <c r="F147" i="1"/>
  <c r="E147" i="1"/>
  <c r="F143" i="1"/>
  <c r="E143" i="1"/>
  <c r="F167" i="1"/>
  <c r="E167" i="1"/>
  <c r="F92" i="1"/>
  <c r="E92" i="1"/>
  <c r="F320" i="1"/>
  <c r="E320" i="1"/>
  <c r="F36" i="1"/>
  <c r="E36" i="1"/>
  <c r="F120" i="1"/>
  <c r="E120" i="1"/>
  <c r="F113" i="1"/>
  <c r="E113" i="1"/>
  <c r="F106" i="1"/>
  <c r="E106" i="1"/>
  <c r="F362" i="1"/>
  <c r="E362" i="1"/>
  <c r="F100" i="1"/>
  <c r="E100" i="1"/>
  <c r="F376" i="1"/>
  <c r="E376" i="1"/>
  <c r="F375" i="1"/>
  <c r="E375" i="1"/>
  <c r="F101" i="1"/>
  <c r="E101" i="1"/>
  <c r="F91" i="1"/>
  <c r="E91" i="1"/>
  <c r="F193" i="1"/>
  <c r="E193" i="1"/>
  <c r="F200" i="1"/>
  <c r="E200" i="1"/>
  <c r="F196" i="1"/>
  <c r="E196" i="1"/>
  <c r="F35" i="1"/>
  <c r="E35" i="1"/>
  <c r="F181" i="1"/>
  <c r="E181" i="1"/>
  <c r="F185" i="1"/>
  <c r="E185" i="1"/>
  <c r="F33" i="1"/>
  <c r="E33" i="1"/>
  <c r="F290" i="1"/>
  <c r="E290" i="1"/>
  <c r="F32" i="1"/>
  <c r="E32" i="1"/>
  <c r="F281" i="1"/>
  <c r="E281" i="1"/>
  <c r="F238" i="1"/>
  <c r="E238" i="1"/>
  <c r="F280" i="1"/>
  <c r="E280" i="1"/>
  <c r="F188" i="1"/>
  <c r="E188" i="1"/>
  <c r="F7" i="1"/>
  <c r="E7" i="1"/>
  <c r="F295" i="1"/>
  <c r="E295" i="1"/>
  <c r="F236" i="1"/>
  <c r="E236" i="1"/>
  <c r="F138" i="1"/>
  <c r="E138" i="1"/>
  <c r="F257" i="1"/>
  <c r="E257" i="1"/>
  <c r="F384" i="1"/>
  <c r="E384" i="1"/>
  <c r="F298" i="1"/>
  <c r="E298" i="1"/>
  <c r="F135" i="1"/>
  <c r="E135" i="1"/>
  <c r="F370" i="1"/>
  <c r="E370" i="1"/>
  <c r="F368" i="1"/>
  <c r="E368" i="1"/>
  <c r="F355" i="1"/>
  <c r="E355" i="1"/>
  <c r="F133" i="1"/>
  <c r="E133" i="1"/>
  <c r="F346" i="1"/>
  <c r="E346" i="1"/>
  <c r="F299" i="1"/>
  <c r="E299" i="1"/>
  <c r="F308" i="1"/>
  <c r="E308" i="1"/>
  <c r="F306" i="1"/>
  <c r="E306" i="1"/>
  <c r="F309" i="1"/>
  <c r="E309" i="1"/>
  <c r="F86" i="1"/>
  <c r="E86" i="1"/>
  <c r="F233" i="1"/>
  <c r="E233" i="1"/>
  <c r="F382" i="1"/>
  <c r="E382" i="1"/>
  <c r="F310" i="1"/>
  <c r="E310" i="1"/>
  <c r="F125" i="1"/>
  <c r="E125" i="1"/>
  <c r="F83" i="1"/>
  <c r="E83" i="1"/>
  <c r="F137" i="1"/>
  <c r="E137" i="1"/>
  <c r="F275" i="1"/>
  <c r="E275" i="1"/>
  <c r="F71" i="1"/>
  <c r="E71" i="1"/>
  <c r="F274" i="1"/>
  <c r="E274" i="1"/>
  <c r="F273" i="1"/>
  <c r="E273" i="1"/>
  <c r="F288" i="1"/>
  <c r="E288" i="1"/>
  <c r="F266" i="1"/>
  <c r="E266" i="1"/>
  <c r="F289" i="1"/>
  <c r="E289" i="1"/>
  <c r="F264" i="1"/>
  <c r="E264" i="1"/>
  <c r="F123" i="1"/>
  <c r="E123" i="1"/>
  <c r="F74" i="1"/>
  <c r="E74" i="1"/>
  <c r="F141" i="1"/>
  <c r="E141" i="1"/>
  <c r="F118" i="1"/>
  <c r="E118" i="1"/>
  <c r="F319" i="1"/>
  <c r="E319" i="1"/>
  <c r="F249" i="1"/>
  <c r="E249" i="1"/>
  <c r="F129" i="1"/>
  <c r="E129" i="1"/>
  <c r="F338" i="1"/>
  <c r="E338" i="1"/>
  <c r="F73" i="1"/>
  <c r="E73" i="1"/>
  <c r="F192" i="1"/>
  <c r="E192" i="1"/>
  <c r="F199" i="1"/>
  <c r="E199" i="1"/>
  <c r="F187" i="1"/>
  <c r="E187" i="1"/>
  <c r="F197" i="1"/>
  <c r="E197" i="1"/>
  <c r="F184" i="1"/>
  <c r="E184" i="1"/>
  <c r="F169" i="1"/>
  <c r="E169" i="1"/>
  <c r="F254" i="1"/>
  <c r="E254" i="1"/>
  <c r="F152" i="1"/>
  <c r="E152" i="1"/>
  <c r="F151" i="1"/>
  <c r="E151" i="1"/>
  <c r="F148" i="1"/>
  <c r="E148" i="1"/>
  <c r="F109" i="1"/>
  <c r="E109" i="1"/>
  <c r="F142" i="1"/>
  <c r="E142" i="1"/>
  <c r="F150" i="1"/>
  <c r="E150" i="1"/>
  <c r="F139" i="1"/>
  <c r="E139" i="1"/>
  <c r="F318" i="1"/>
  <c r="E318" i="1"/>
  <c r="F340" i="1"/>
  <c r="E340" i="1"/>
  <c r="F128" i="1"/>
  <c r="E128" i="1"/>
  <c r="F122" i="1"/>
  <c r="E122" i="1"/>
  <c r="F111" i="1"/>
  <c r="E111" i="1"/>
  <c r="F342" i="1"/>
  <c r="E342" i="1"/>
  <c r="F107" i="1"/>
  <c r="E107" i="1"/>
  <c r="F201" i="1"/>
  <c r="E201" i="1"/>
  <c r="F127" i="1"/>
  <c r="E127" i="1"/>
  <c r="F326" i="1"/>
  <c r="E326" i="1"/>
  <c r="F386" i="1"/>
  <c r="E386" i="1"/>
  <c r="F64" i="1"/>
  <c r="E64" i="1"/>
  <c r="F263" i="1"/>
  <c r="E263" i="1"/>
  <c r="F66" i="1"/>
  <c r="E66" i="1"/>
  <c r="F159" i="1"/>
  <c r="E159" i="1"/>
  <c r="F353" i="1"/>
  <c r="E353" i="1"/>
  <c r="F82" i="1"/>
  <c r="E82" i="1"/>
  <c r="F68" i="1"/>
  <c r="E68" i="1"/>
  <c r="F374" i="1"/>
  <c r="E374" i="1"/>
  <c r="F18" i="1"/>
  <c r="E18" i="1"/>
  <c r="F253" i="1"/>
  <c r="E253" i="1"/>
  <c r="F29" i="1"/>
  <c r="E29" i="1"/>
  <c r="F124" i="1"/>
  <c r="E124" i="1"/>
  <c r="F317" i="1"/>
  <c r="E317" i="1"/>
  <c r="F116" i="1"/>
  <c r="E116" i="1"/>
  <c r="F140" i="1"/>
  <c r="E140" i="1"/>
  <c r="F325" i="1"/>
  <c r="E325" i="1"/>
  <c r="F70" i="1"/>
  <c r="E70" i="1"/>
  <c r="F117" i="1"/>
  <c r="E117" i="1"/>
  <c r="F17" i="1"/>
  <c r="E17" i="1"/>
  <c r="F243" i="1"/>
  <c r="E243" i="1"/>
  <c r="F26" i="1"/>
  <c r="E26" i="1"/>
  <c r="F78" i="1"/>
  <c r="E78" i="1"/>
  <c r="F301" i="1"/>
  <c r="E301" i="1"/>
  <c r="F393" i="1"/>
  <c r="E393" i="1"/>
  <c r="E328" i="1"/>
  <c r="F307" i="1"/>
  <c r="E307" i="1"/>
  <c r="F388" i="1"/>
  <c r="E388" i="1"/>
  <c r="F76" i="1"/>
  <c r="E76" i="1"/>
  <c r="F110" i="1"/>
  <c r="E110" i="1"/>
  <c r="F349" i="1"/>
  <c r="E349" i="1"/>
  <c r="F114" i="1"/>
  <c r="E114" i="1"/>
  <c r="F186" i="1"/>
  <c r="E186" i="1"/>
  <c r="F5" i="1"/>
  <c r="E5" i="1"/>
  <c r="F4" i="1"/>
  <c r="E4" i="1"/>
  <c r="F28" i="1"/>
  <c r="E28" i="1"/>
  <c r="F335" i="1"/>
  <c r="E335" i="1"/>
  <c r="F331" i="1"/>
  <c r="E331" i="1"/>
  <c r="F294" i="1"/>
  <c r="E294" i="1"/>
  <c r="F300" i="1"/>
  <c r="E300" i="1"/>
  <c r="F119" i="1"/>
  <c r="E119" i="1"/>
  <c r="F166" i="1"/>
  <c r="E166" i="1"/>
  <c r="F8" i="1"/>
  <c r="E8" i="1"/>
  <c r="F121" i="1"/>
  <c r="E121" i="1"/>
  <c r="F95" i="1"/>
  <c r="E95" i="1"/>
  <c r="F10" i="1"/>
  <c r="E10" i="1"/>
  <c r="F115" i="1"/>
  <c r="E115" i="1"/>
  <c r="F93" i="1"/>
  <c r="E93" i="1"/>
  <c r="F126" i="1"/>
  <c r="E126" i="1"/>
  <c r="F6" i="1"/>
  <c r="E6" i="1"/>
  <c r="F270" i="1"/>
  <c r="E270" i="1"/>
  <c r="F41" i="1"/>
  <c r="E41" i="1"/>
  <c r="F27" i="1"/>
  <c r="E27" i="1"/>
  <c r="F98" i="1"/>
  <c r="E98" i="1"/>
  <c r="F22" i="1"/>
  <c r="E22" i="1"/>
  <c r="F65" i="1"/>
  <c r="E65" i="1"/>
  <c r="F213" i="1"/>
  <c r="E213" i="1"/>
  <c r="F260" i="1"/>
  <c r="E260" i="1"/>
  <c r="F15" i="1"/>
  <c r="E15" i="1"/>
  <c r="F43" i="1"/>
  <c r="E43" i="1"/>
  <c r="F259" i="1"/>
  <c r="E259" i="1"/>
  <c r="F53" i="1"/>
  <c r="E53" i="1"/>
  <c r="F14" i="1"/>
  <c r="E14" i="1"/>
  <c r="F62" i="1"/>
  <c r="E62" i="1"/>
  <c r="F214" i="1"/>
  <c r="E214" i="1"/>
  <c r="F102" i="1"/>
  <c r="E102" i="1"/>
  <c r="F130" i="1"/>
  <c r="E130" i="1"/>
  <c r="F63" i="1"/>
  <c r="E63" i="1"/>
  <c r="F231" i="1"/>
  <c r="E231" i="1"/>
  <c r="F11" i="1"/>
  <c r="E11" i="1"/>
  <c r="F13" i="1"/>
  <c r="E13" i="1"/>
  <c r="F25" i="1"/>
  <c r="E25" i="1"/>
  <c r="F61" i="1"/>
  <c r="E61" i="1"/>
  <c r="F165" i="1"/>
  <c r="E165" i="1"/>
  <c r="F153" i="1"/>
  <c r="E153" i="1"/>
  <c r="F174" i="1"/>
  <c r="E174" i="1"/>
  <c r="F52" i="1"/>
  <c r="E52" i="1"/>
  <c r="F56" i="1"/>
  <c r="E56" i="1"/>
  <c r="F160" i="1"/>
  <c r="E160" i="1"/>
  <c r="F392" i="1"/>
  <c r="E392" i="1"/>
  <c r="F154" i="1"/>
  <c r="E154" i="1"/>
  <c r="F37" i="1"/>
  <c r="E37" i="1"/>
  <c r="F350" i="1"/>
  <c r="E350" i="1"/>
  <c r="F3" i="1"/>
  <c r="E3" i="1"/>
  <c r="F241" i="1"/>
  <c r="E241" i="1"/>
  <c r="F30" i="1"/>
  <c r="E30" i="1"/>
  <c r="F51" i="1"/>
  <c r="E51" i="1"/>
  <c r="F230" i="1"/>
  <c r="E230" i="1"/>
  <c r="F50" i="1"/>
  <c r="E50" i="1"/>
  <c r="F242" i="1"/>
  <c r="E242" i="1"/>
  <c r="F303" i="1"/>
  <c r="E303" i="1"/>
  <c r="F48" i="1"/>
  <c r="E48" i="1"/>
  <c r="F49" i="1"/>
  <c r="E49" i="1"/>
  <c r="F291" i="1"/>
  <c r="E291" i="1"/>
  <c r="F19" i="1"/>
  <c r="E19" i="1"/>
  <c r="F57" i="1"/>
  <c r="E57" i="1"/>
  <c r="F47" i="1"/>
  <c r="E47" i="1"/>
  <c r="F312" i="1"/>
  <c r="E312" i="1"/>
  <c r="F284" i="1"/>
  <c r="E284" i="1"/>
  <c r="F60" i="1"/>
  <c r="E60" i="1"/>
  <c r="F387" i="1"/>
  <c r="E387" i="1"/>
  <c r="F377" i="1"/>
  <c r="E377" i="1"/>
  <c r="F372" i="1"/>
  <c r="E372" i="1"/>
  <c r="F9" i="1"/>
  <c r="E9" i="1"/>
  <c r="F240" i="1"/>
  <c r="E240" i="1"/>
  <c r="F164" i="1"/>
  <c r="E164" i="1"/>
  <c r="F190" i="1"/>
  <c r="E190" i="1"/>
  <c r="F156" i="1"/>
  <c r="E156" i="1"/>
  <c r="F45" i="1"/>
  <c r="E45" i="1"/>
  <c r="F42" i="1"/>
  <c r="E42" i="1"/>
  <c r="F46" i="1"/>
  <c r="E46" i="1"/>
  <c r="F40" i="1"/>
  <c r="E40" i="1"/>
  <c r="F88" i="1"/>
  <c r="E88" i="1"/>
  <c r="F31" i="1"/>
  <c r="E31" i="1"/>
  <c r="F344" i="1"/>
  <c r="E344" i="1"/>
  <c r="F59" i="1"/>
  <c r="E59" i="1"/>
  <c r="F332" i="1"/>
  <c r="E332" i="1"/>
  <c r="F341" i="1"/>
  <c r="E341" i="1"/>
  <c r="F162" i="1"/>
  <c r="E162" i="1"/>
  <c r="F58" i="1"/>
  <c r="E58" i="1"/>
  <c r="F383" i="1"/>
  <c r="E383" i="1"/>
  <c r="F366" i="1"/>
  <c r="E366" i="1"/>
  <c r="F329" i="1"/>
  <c r="E329" i="1"/>
  <c r="F304" i="1"/>
  <c r="E304" i="1"/>
  <c r="F365" i="1"/>
  <c r="E365" i="1"/>
  <c r="F12" i="1"/>
  <c r="E12" i="1"/>
  <c r="F54" i="1"/>
  <c r="E54" i="1"/>
  <c r="F24" i="1"/>
  <c r="E24" i="1"/>
  <c r="F229" i="1"/>
  <c r="E229" i="1"/>
  <c r="F371" i="1"/>
  <c r="E371" i="1"/>
  <c r="F155" i="1"/>
  <c r="E155" i="1"/>
  <c r="F285" i="1"/>
  <c r="E285" i="1"/>
  <c r="F283" i="1"/>
  <c r="E283" i="1"/>
  <c r="F315" i="1"/>
  <c r="E315" i="1"/>
  <c r="F390" i="1"/>
  <c r="E390" i="1"/>
  <c r="F345" i="1"/>
  <c r="E345" i="1"/>
</calcChain>
</file>

<file path=xl/sharedStrings.xml><?xml version="1.0" encoding="utf-8"?>
<sst xmlns="http://schemas.openxmlformats.org/spreadsheetml/2006/main" count="12425" uniqueCount="3172">
  <si>
    <t>oficina</t>
  </si>
  <si>
    <t>Nombre</t>
  </si>
  <si>
    <t>Territorial</t>
  </si>
  <si>
    <t>Zona</t>
  </si>
  <si>
    <t>ACACIAS</t>
  </si>
  <si>
    <t>CENTRO</t>
  </si>
  <si>
    <t>ZONA PYME CENTRO</t>
  </si>
  <si>
    <t>ACOPI</t>
  </si>
  <si>
    <t>OCCIDENTE</t>
  </si>
  <si>
    <t>ZONA PYME OCCIDENTE</t>
  </si>
  <si>
    <t>AEROPUERTO CONNECTA 26</t>
  </si>
  <si>
    <t>BOGOTÁ</t>
  </si>
  <si>
    <t>BOGOTÁ CENTRAL</t>
  </si>
  <si>
    <t>AGENCIA BBVA TOLEMAIDA</t>
  </si>
  <si>
    <t>ORIENTE</t>
  </si>
  <si>
    <t>AGENCIA BULEVARES</t>
  </si>
  <si>
    <t>PACÍFICO NORTE</t>
  </si>
  <si>
    <t>AGENCIA CALLE 34</t>
  </si>
  <si>
    <t>AGENCIA CANTÓN NORTE</t>
  </si>
  <si>
    <t>BOGOTÁ NORTE</t>
  </si>
  <si>
    <t>AGENCIA CAPRICENTRO</t>
  </si>
  <si>
    <t>MED SUR</t>
  </si>
  <si>
    <t>AGENCIA CENTRO COMERCIAL CACIQUE</t>
  </si>
  <si>
    <t>SANTANDERES</t>
  </si>
  <si>
    <t>AGENCIA CENTROABASTOS BUCARAMANGA</t>
  </si>
  <si>
    <t>AGENCIA LA ALPUJARRA</t>
  </si>
  <si>
    <t>MED NORTE</t>
  </si>
  <si>
    <t>AGENCIA LA AMERICA</t>
  </si>
  <si>
    <t>AGENCIA LA FLORA</t>
  </si>
  <si>
    <t>AGENCIA LA LOMA</t>
  </si>
  <si>
    <t>NORTE</t>
  </si>
  <si>
    <t>CARIBE MEDIO</t>
  </si>
  <si>
    <t>AGENCIA LAURELES</t>
  </si>
  <si>
    <t>AGENCIA LOS MOLINOS</t>
  </si>
  <si>
    <t>AGENCIA MARIQUITA</t>
  </si>
  <si>
    <t>AGENCIA North Point</t>
  </si>
  <si>
    <t>AGENCIA ORITO</t>
  </si>
  <si>
    <t>PACÍFICO SUR</t>
  </si>
  <si>
    <t>AGENCIA OVIEDO</t>
  </si>
  <si>
    <t>AGENCIA PAIPA</t>
  </si>
  <si>
    <t>ALTIPLANO</t>
  </si>
  <si>
    <t>AGENCIA SAN FERNANDO</t>
  </si>
  <si>
    <t>AGENCIA SAVANNA</t>
  </si>
  <si>
    <t>AGENCIA SCHLUMBERGER</t>
  </si>
  <si>
    <t>AGENCIA SUPEROUTLET DE LA 80</t>
  </si>
  <si>
    <t>AGENCIA TAURAMENA</t>
  </si>
  <si>
    <t>AGENCIA TELEFÓNICA</t>
  </si>
  <si>
    <t>AGENCIA USME</t>
  </si>
  <si>
    <t>BOGOTÁ SUR</t>
  </si>
  <si>
    <t>AGENCIA VICTORIA PLAZA</t>
  </si>
  <si>
    <t>AGENCIA VILLAGARZON</t>
  </si>
  <si>
    <t>AGUACHICA</t>
  </si>
  <si>
    <t>ZONA PYME NORTE</t>
  </si>
  <si>
    <t>AGUAZUL</t>
  </si>
  <si>
    <t>ALAMOS</t>
  </si>
  <si>
    <t>ALBANIA</t>
  </si>
  <si>
    <t>ALTO CARIBE</t>
  </si>
  <si>
    <t>ALCAZARES</t>
  </si>
  <si>
    <t>ALTO PRADO</t>
  </si>
  <si>
    <t>AMBALA</t>
  </si>
  <si>
    <t>ANTIGUO COUNTRY</t>
  </si>
  <si>
    <t>APARTADO</t>
  </si>
  <si>
    <t>ARAUCA</t>
  </si>
  <si>
    <t>ARMENIA CENTRO</t>
  </si>
  <si>
    <t>ARMENIA NORTE</t>
  </si>
  <si>
    <t>AVENIDA 30 DE AGOSTO</t>
  </si>
  <si>
    <t>AVENIDA CERO</t>
  </si>
  <si>
    <t>AVENIDA CHILE</t>
  </si>
  <si>
    <t>ZONA PYME BOGOTÁ</t>
  </si>
  <si>
    <t>AVENIDA DE LAS AMERICAS</t>
  </si>
  <si>
    <t>AVENIDA EL DORADO</t>
  </si>
  <si>
    <t>AVENIDA EL LIBERTADOR</t>
  </si>
  <si>
    <t>AVENIDA GRAN COLOMBIA</t>
  </si>
  <si>
    <t>AVENIDA JIMENEZ</t>
  </si>
  <si>
    <t>AVENIDA LA PLAYA</t>
  </si>
  <si>
    <t>AVENIDA LA TOMA</t>
  </si>
  <si>
    <t>AVENIDA LAS VEGAS</t>
  </si>
  <si>
    <t>AVENIDA PANAMERICANA</t>
  </si>
  <si>
    <t>AVENIDA ROOSEVELT</t>
  </si>
  <si>
    <t>AVENIDA SAN MARTÍN</t>
  </si>
  <si>
    <t>AVENIDA SEXTA</t>
  </si>
  <si>
    <t>AVENIDA TERCERA NORTE</t>
  </si>
  <si>
    <t>BANCA COMERCIAL SAN PATRICIO</t>
  </si>
  <si>
    <t>BANCA PERSONAL BARRANQUILLA</t>
  </si>
  <si>
    <t>BANCA PERSONAL BOGOTÁ</t>
  </si>
  <si>
    <t>BANCA PERSONAL BUCARAMANGA</t>
  </si>
  <si>
    <t>BANCA PERSONAL CALI</t>
  </si>
  <si>
    <t>BANCA PERSONAL CARTAGENA</t>
  </si>
  <si>
    <t>BANCA PERSONAL EL DORADO</t>
  </si>
  <si>
    <t>BANCA PERSONAL MANIZALES</t>
  </si>
  <si>
    <t>BANCA PERSONAL MEDELLÍN</t>
  </si>
  <si>
    <t>BANCA PERSONAL PEREIRA</t>
  </si>
  <si>
    <t>BANCA PERSONAL SAN PATRICIO</t>
  </si>
  <si>
    <t>BANCA PERSONAL WORLD TRADE CENTER</t>
  </si>
  <si>
    <t>BARBOSA</t>
  </si>
  <si>
    <t>BARRANCABERMEJA</t>
  </si>
  <si>
    <t>BARRANCAS</t>
  </si>
  <si>
    <t>BARRIO RESTREPO</t>
  </si>
  <si>
    <t>BARRIO SANTANDER</t>
  </si>
  <si>
    <t>BBVA BAHÍA</t>
  </si>
  <si>
    <t>BBVA CAJICA</t>
  </si>
  <si>
    <t>BBVA CARRERA 13 - ARMENIA</t>
  </si>
  <si>
    <t>BBVA CENTRO COMERCIAL CENTRO SUR</t>
  </si>
  <si>
    <t>BBVA PARALELO 108</t>
  </si>
  <si>
    <t>BBVA SIEMENS</t>
  </si>
  <si>
    <t>BBVA UNICENTRO PALMIRA</t>
  </si>
  <si>
    <t>BBVA UNICENTRO PEREIRA</t>
  </si>
  <si>
    <t>BELEN</t>
  </si>
  <si>
    <t>BELLO</t>
  </si>
  <si>
    <t>BELMIRA</t>
  </si>
  <si>
    <t>BOCAGRANDE</t>
  </si>
  <si>
    <t>BOGOTA</t>
  </si>
  <si>
    <t>BOLARQUÍ</t>
  </si>
  <si>
    <t>BOSA</t>
  </si>
  <si>
    <t>BUCARAMANGA</t>
  </si>
  <si>
    <t>BUENAVENTURA</t>
  </si>
  <si>
    <t>BUGA</t>
  </si>
  <si>
    <t>CABECERA DEL LLANO</t>
  </si>
  <si>
    <t>CABLE PLAZA</t>
  </si>
  <si>
    <t>CAFAM FLORESTA</t>
  </si>
  <si>
    <t>CALARCA</t>
  </si>
  <si>
    <t>CALAZANS</t>
  </si>
  <si>
    <t>CALI</t>
  </si>
  <si>
    <t>CALLE 30</t>
  </si>
  <si>
    <t>CALLE 76</t>
  </si>
  <si>
    <t>CALLE 80</t>
  </si>
  <si>
    <t>CALLE 84</t>
  </si>
  <si>
    <t>CALLE 97</t>
  </si>
  <si>
    <t>CALLE CIEN</t>
  </si>
  <si>
    <t>CALLE DEL COMERCIO</t>
  </si>
  <si>
    <t>CALLE GRANDE</t>
  </si>
  <si>
    <t>CALLE NOVENA</t>
  </si>
  <si>
    <t>CAMARA DE COMERCIO</t>
  </si>
  <si>
    <t>CAN</t>
  </si>
  <si>
    <t>CAÑAVERAL</t>
  </si>
  <si>
    <t>CARRERA 27</t>
  </si>
  <si>
    <t>CARRERA 43</t>
  </si>
  <si>
    <t>CARRERA 70</t>
  </si>
  <si>
    <t>CARRERA OCHENTA</t>
  </si>
  <si>
    <t>CARRERA ONCE</t>
  </si>
  <si>
    <t>CARRERA PRIMERA</t>
  </si>
  <si>
    <t>CARTAGENA</t>
  </si>
  <si>
    <t>CARTAGO</t>
  </si>
  <si>
    <t>CARVAJAL</t>
  </si>
  <si>
    <t>CAUCASIA</t>
  </si>
  <si>
    <t>CEDRITOS</t>
  </si>
  <si>
    <t>CENABASTOS</t>
  </si>
  <si>
    <t>CENTENARIO</t>
  </si>
  <si>
    <t>CENTRAL DE ABASTOS</t>
  </si>
  <si>
    <t>CENTRO 93</t>
  </si>
  <si>
    <t>CENTRO ANDINO</t>
  </si>
  <si>
    <t>CENTRO CHIA</t>
  </si>
  <si>
    <t>CENTRO COMERCIAL AVENIDA CHILE</t>
  </si>
  <si>
    <t>CENTRO COMERCIAL BUENAVISTA</t>
  </si>
  <si>
    <t>CENTRO COMERCIAL CALIMA</t>
  </si>
  <si>
    <t>CENTRO COMERCIAL CALIMA ARMENIA</t>
  </si>
  <si>
    <t>CENTRO COMERCIAl CALIMA BOGOTÁ</t>
  </si>
  <si>
    <t>CENTRO COMERCIAL CHIPICHAPE</t>
  </si>
  <si>
    <t>CENTRO COMERCIAL DIVERPLAZA</t>
  </si>
  <si>
    <t>CENTRO COMERCIAL MAYALES PLAZA</t>
  </si>
  <si>
    <t>CENTRO COMERCIAL PLATINO</t>
  </si>
  <si>
    <t>CENTRO COMERCIAL PRIMAVERA</t>
  </si>
  <si>
    <t>CENTRO COMERCIAL UNICO - CALI</t>
  </si>
  <si>
    <t>CENTRO COMERCIAL UNICO BARRANQUILLA</t>
  </si>
  <si>
    <t>CENTRO COMERCIAL UNICO PASTO</t>
  </si>
  <si>
    <t>CENTRO COMERCIAL UNICO VILLAVICENCIO</t>
  </si>
  <si>
    <t>CENTRO COMERCIAL VALLEDUPAR</t>
  </si>
  <si>
    <t>CENTRO COMERCIAL VIVA BUENAVENTURA</t>
  </si>
  <si>
    <t>CENTRO EMPRESARIAL CALLE 127</t>
  </si>
  <si>
    <t>CENTRO EMPRESARIAL OLAYA HERRERA</t>
  </si>
  <si>
    <t>CENTRO FINANCIERO BBVA</t>
  </si>
  <si>
    <t>CENTRO INTERNACIONAL</t>
  </si>
  <si>
    <t>CENTRO MAYOR</t>
  </si>
  <si>
    <t>CENTRO SUBA</t>
  </si>
  <si>
    <t>CHAPINERO</t>
  </si>
  <si>
    <t>CHIA</t>
  </si>
  <si>
    <t>CHICO RESERVADO</t>
  </si>
  <si>
    <t>CHINU</t>
  </si>
  <si>
    <t>CHIQUINQUIRA</t>
  </si>
  <si>
    <t>CIIUDAD JARDIN</t>
  </si>
  <si>
    <t>CIMITARRA</t>
  </si>
  <si>
    <t>CIUDAD DEL RÍO</t>
  </si>
  <si>
    <t>CIUDAD KENNEDY</t>
  </si>
  <si>
    <t>CIUDAD SALITRE</t>
  </si>
  <si>
    <t>COLINA CAMPESTRE</t>
  </si>
  <si>
    <t>COLSEGUROS</t>
  </si>
  <si>
    <t>COLTEJER</t>
  </si>
  <si>
    <t>COMERCIAL NORTE</t>
  </si>
  <si>
    <t>CONGRESO DE LA REPUBLICA</t>
  </si>
  <si>
    <t>CONTADOR</t>
  </si>
  <si>
    <t>CORABASTOS</t>
  </si>
  <si>
    <t>CORFERIAS</t>
  </si>
  <si>
    <t>COSMOCENTRO</t>
  </si>
  <si>
    <t>COTA</t>
  </si>
  <si>
    <t>COUNTRY</t>
  </si>
  <si>
    <t>CTRO CIAL GRAN PLAZA SOACHA</t>
  </si>
  <si>
    <t>CUCUTA</t>
  </si>
  <si>
    <t>CURUMANI</t>
  </si>
  <si>
    <t>DANN</t>
  </si>
  <si>
    <t>DOS QUEBRADAS</t>
  </si>
  <si>
    <t>DUITAMA</t>
  </si>
  <si>
    <t>EL BANCO</t>
  </si>
  <si>
    <t>EL BOSQUE</t>
  </si>
  <si>
    <t>EL ESTADIO</t>
  </si>
  <si>
    <t>EL NOGAL</t>
  </si>
  <si>
    <t>EL PARQUE</t>
  </si>
  <si>
    <t>EL POBLADO</t>
  </si>
  <si>
    <t>EL POLO</t>
  </si>
  <si>
    <t>EL PRADO</t>
  </si>
  <si>
    <t>EL RECREO</t>
  </si>
  <si>
    <t>EL RETIRO</t>
  </si>
  <si>
    <t>EL RODADERO</t>
  </si>
  <si>
    <t>EL TESORO</t>
  </si>
  <si>
    <t>EL VIVERO</t>
  </si>
  <si>
    <t>ENVIGADO</t>
  </si>
  <si>
    <t>ESPINAL</t>
  </si>
  <si>
    <t>EXITO</t>
  </si>
  <si>
    <t>FACATATIVA</t>
  </si>
  <si>
    <t>FADEGAN AUTOPISTA NORTE</t>
  </si>
  <si>
    <t>FLORENCIA</t>
  </si>
  <si>
    <t>FLORIDA</t>
  </si>
  <si>
    <t>FONSECA</t>
  </si>
  <si>
    <t>FONTIBON</t>
  </si>
  <si>
    <t>FUNDACION</t>
  </si>
  <si>
    <t>FUNDADORES</t>
  </si>
  <si>
    <t>FUNZA</t>
  </si>
  <si>
    <t>FUSAGASUGA</t>
  </si>
  <si>
    <t>GALERIAS</t>
  </si>
  <si>
    <t>GARZON</t>
  </si>
  <si>
    <t>GIRARDOT</t>
  </si>
  <si>
    <t>GRAN AMÉRICA</t>
  </si>
  <si>
    <t>GRAN BOULEVARD</t>
  </si>
  <si>
    <t>GRAN VÍA</t>
  </si>
  <si>
    <t>GRANADA</t>
  </si>
  <si>
    <t>GRANCENTRO</t>
  </si>
  <si>
    <t>GREEN TOWERS</t>
  </si>
  <si>
    <t>GUAYAQUIL</t>
  </si>
  <si>
    <t>HACIENDA SANTA BARBARA</t>
  </si>
  <si>
    <t>HAYUELOS</t>
  </si>
  <si>
    <t>HOLGUINES TRADE CENTER</t>
  </si>
  <si>
    <t>IBAGUE</t>
  </si>
  <si>
    <t>IMBANACO</t>
  </si>
  <si>
    <t>INDUMIL</t>
  </si>
  <si>
    <t>IPIALES</t>
  </si>
  <si>
    <t>ITAGUI</t>
  </si>
  <si>
    <t>JAMUNDÍ</t>
  </si>
  <si>
    <t>JARDÍN PLAZA</t>
  </si>
  <si>
    <t>KENNEDY CENTRAL</t>
  </si>
  <si>
    <t>LA CASTELLANA</t>
  </si>
  <si>
    <t>LA CEJA</t>
  </si>
  <si>
    <t>LA DORADA</t>
  </si>
  <si>
    <t>LA ESPERANZA</t>
  </si>
  <si>
    <t>LA ESTRADA</t>
  </si>
  <si>
    <t>LA MATUNA</t>
  </si>
  <si>
    <t>LA PLAZUELA</t>
  </si>
  <si>
    <t>LA TRIADA</t>
  </si>
  <si>
    <t>LA TRINIDAD</t>
  </si>
  <si>
    <t>LAGO URIBE</t>
  </si>
  <si>
    <t>LAS AGUAS</t>
  </si>
  <si>
    <t>LAS FERIAS</t>
  </si>
  <si>
    <t>LAS NIEVES</t>
  </si>
  <si>
    <t>LETICIA</t>
  </si>
  <si>
    <t>LORICA</t>
  </si>
  <si>
    <t>LOS ALMENDROS</t>
  </si>
  <si>
    <t>LOURDES</t>
  </si>
  <si>
    <t>MADRID</t>
  </si>
  <si>
    <t>MAGANGUE</t>
  </si>
  <si>
    <t>MAICAO</t>
  </si>
  <si>
    <t>MALL LA FRONTERA</t>
  </si>
  <si>
    <t>MANGA</t>
  </si>
  <si>
    <t>MANIZALES</t>
  </si>
  <si>
    <t>MANIZALES CENTRO</t>
  </si>
  <si>
    <t>MARLY</t>
  </si>
  <si>
    <t>MEDELLIN</t>
  </si>
  <si>
    <t>MELGAR</t>
  </si>
  <si>
    <t>METROPOLITANO</t>
  </si>
  <si>
    <t>MOCOA</t>
  </si>
  <si>
    <t>MODELIA</t>
  </si>
  <si>
    <t>MOMPOS</t>
  </si>
  <si>
    <t>MONTELIBANO</t>
  </si>
  <si>
    <t>MONTERIA</t>
  </si>
  <si>
    <t>MONTEVIDEO</t>
  </si>
  <si>
    <t>MOSQUERA</t>
  </si>
  <si>
    <t>MULTIFERIA VEINTE DE JULIO</t>
  </si>
  <si>
    <t>MURILLO</t>
  </si>
  <si>
    <t>NEIVA</t>
  </si>
  <si>
    <t>NIZA</t>
  </si>
  <si>
    <t>NORMANDIA</t>
  </si>
  <si>
    <t>OCAÑA</t>
  </si>
  <si>
    <t>OESTE CALI</t>
  </si>
  <si>
    <t>OLAYA HERRERA</t>
  </si>
  <si>
    <t>PACIFIC CENTER</t>
  </si>
  <si>
    <t>PALMA REAL</t>
  </si>
  <si>
    <t>PALMIRA</t>
  </si>
  <si>
    <t>PALOQUEMAO</t>
  </si>
  <si>
    <t>PAMPLONA</t>
  </si>
  <si>
    <t>PARQUE BAVIERA</t>
  </si>
  <si>
    <t>PARQUE CENTENARIO</t>
  </si>
  <si>
    <t>PARQUE CENTRAL BAVARIA</t>
  </si>
  <si>
    <t>PARQUE MURILLO</t>
  </si>
  <si>
    <t>PARQUE NACIONAL</t>
  </si>
  <si>
    <t>PARQUE NARIÑO</t>
  </si>
  <si>
    <t>PARQUE NATURA</t>
  </si>
  <si>
    <t>PARQUE SANTANDER</t>
  </si>
  <si>
    <t>PASEO BOLIVAR</t>
  </si>
  <si>
    <t>PASOANCHO</t>
  </si>
  <si>
    <t>PASTO</t>
  </si>
  <si>
    <t>PAZ DE ARIPORO</t>
  </si>
  <si>
    <t>PEPE SIERRA</t>
  </si>
  <si>
    <t>PEREIRA</t>
  </si>
  <si>
    <t>PIEDECUESTA</t>
  </si>
  <si>
    <t>PINARES</t>
  </si>
  <si>
    <t>PITALITO</t>
  </si>
  <si>
    <t>PLANETA RICA</t>
  </si>
  <si>
    <t>PLATO</t>
  </si>
  <si>
    <t>PLAZA 67</t>
  </si>
  <si>
    <t>PLAZA CAICEDO</t>
  </si>
  <si>
    <t>PLAZA DE LAS AMERICAS</t>
  </si>
  <si>
    <t>PLAZA IMPERIAL</t>
  </si>
  <si>
    <t>PLAZA LOPERENA</t>
  </si>
  <si>
    <t>PLAZA SAN FRANCISCO</t>
  </si>
  <si>
    <t>POPAYAN</t>
  </si>
  <si>
    <t>PREMIUM PLAZA</t>
  </si>
  <si>
    <t>PRIMERO DE MAYO</t>
  </si>
  <si>
    <t>PRINCIPAL</t>
  </si>
  <si>
    <t>PROVENZA</t>
  </si>
  <si>
    <t>PUENTE ARANDA</t>
  </si>
  <si>
    <t>PUENTE LARGO</t>
  </si>
  <si>
    <t>PUERTA DEL NORTE</t>
  </si>
  <si>
    <t>PUERTO ASIS</t>
  </si>
  <si>
    <t>PUERTO BERRIO</t>
  </si>
  <si>
    <t>PUERTO BOYACA</t>
  </si>
  <si>
    <t>PUERTO CARREÑO</t>
  </si>
  <si>
    <t>PUERTO GAITAN</t>
  </si>
  <si>
    <t>PUERTO LOPEZ</t>
  </si>
  <si>
    <t>QUIBDO</t>
  </si>
  <si>
    <t>QUINTA AVENIDA</t>
  </si>
  <si>
    <t>QUIRIGUA</t>
  </si>
  <si>
    <t>REAL DE MINAS</t>
  </si>
  <si>
    <t>RICAURTE</t>
  </si>
  <si>
    <t>RIO DEL ORO</t>
  </si>
  <si>
    <t>RIO MOLINO</t>
  </si>
  <si>
    <t>RIO PARQUE COMERCIAL</t>
  </si>
  <si>
    <t>RIOHACHA</t>
  </si>
  <si>
    <t>RIOHACHA CENTRO</t>
  </si>
  <si>
    <t>RIONEGRO</t>
  </si>
  <si>
    <t>RONDA DEL SINÚ</t>
  </si>
  <si>
    <t>ROSALES</t>
  </si>
  <si>
    <t>SABANALARGA</t>
  </si>
  <si>
    <t>SABANETA</t>
  </si>
  <si>
    <t>SAHAGUN</t>
  </si>
  <si>
    <t>SALITRE PLAZA</t>
  </si>
  <si>
    <t>SAN ANDRES</t>
  </si>
  <si>
    <t>SAN ANDRESITO</t>
  </si>
  <si>
    <t>SAN DIEGO</t>
  </si>
  <si>
    <t>SAN FRANCISCO</t>
  </si>
  <si>
    <t>SAN GIL</t>
  </si>
  <si>
    <t>SAN JOSE</t>
  </si>
  <si>
    <t xml:space="preserve">SAN JOSE DEL GUAVIARE </t>
  </si>
  <si>
    <t>SAN JUAN PLAZA</t>
  </si>
  <si>
    <t>SAN MARCOS</t>
  </si>
  <si>
    <t>SAN SILVESTRE</t>
  </si>
  <si>
    <t>SAN SIMON</t>
  </si>
  <si>
    <t>SANCANCIO</t>
  </si>
  <si>
    <t>SANTA FE</t>
  </si>
  <si>
    <t>SANTA FE  MEDELLÍN</t>
  </si>
  <si>
    <t>SANTA LUCIA</t>
  </si>
  <si>
    <t>SANTA MARTA</t>
  </si>
  <si>
    <t>SANTA MONICA</t>
  </si>
  <si>
    <t>SANTA PAULA</t>
  </si>
  <si>
    <t>SANTA ROSA DE CABAL</t>
  </si>
  <si>
    <t>SANTANDER DE QUILICHAO</t>
  </si>
  <si>
    <t>SAO 93</t>
  </si>
  <si>
    <t>SARAVENA</t>
  </si>
  <si>
    <t>SEXTA AVENIDA</t>
  </si>
  <si>
    <t>SIETE DE AGOSTO</t>
  </si>
  <si>
    <t>SINCELEJO</t>
  </si>
  <si>
    <t>SMART OFFICE</t>
  </si>
  <si>
    <t>SOCORRO</t>
  </si>
  <si>
    <t>SOGAMOSO</t>
  </si>
  <si>
    <t>SOLEDAD</t>
  </si>
  <si>
    <t>SUPEREJECUTIVOS</t>
  </si>
  <si>
    <t>TELEPORT</t>
  </si>
  <si>
    <t>TERMINAL DE TRANSPORTE</t>
  </si>
  <si>
    <t>TERMINAL DEL SUR</t>
  </si>
  <si>
    <t>TOBERIN</t>
  </si>
  <si>
    <t>TOCANCIPÁ</t>
  </si>
  <si>
    <t>TULUA</t>
  </si>
  <si>
    <t>TULUA CENTRO</t>
  </si>
  <si>
    <t>TUNAL</t>
  </si>
  <si>
    <t>TUNJA</t>
  </si>
  <si>
    <t>TUNJA AVENIDA NORTE</t>
  </si>
  <si>
    <t>TUQUERRES</t>
  </si>
  <si>
    <t>TURBO</t>
  </si>
  <si>
    <t>UBATE</t>
  </si>
  <si>
    <t>UNICENTRO</t>
  </si>
  <si>
    <t>UNICENTRO CALI</t>
  </si>
  <si>
    <t>UNICENTRO MEDELLIN</t>
  </si>
  <si>
    <t>UNICENTRO OCCIDENTE</t>
  </si>
  <si>
    <t>UNICENTRO PASTO</t>
  </si>
  <si>
    <t>UNICENTRO VALLEDUPAR</t>
  </si>
  <si>
    <t>URRAO</t>
  </si>
  <si>
    <t>VALLE DE LILI</t>
  </si>
  <si>
    <t>VALLEDUPAR</t>
  </si>
  <si>
    <t>VENECIA</t>
  </si>
  <si>
    <t>VILLANUEVA</t>
  </si>
  <si>
    <t>VILLAVICENCIO</t>
  </si>
  <si>
    <t>VILLAVICENCIO CENTRO</t>
  </si>
  <si>
    <t>VILLETA</t>
  </si>
  <si>
    <t>WORLD TRADE</t>
  </si>
  <si>
    <t>YOPAL</t>
  </si>
  <si>
    <t>YOPAL UNICENTRO</t>
  </si>
  <si>
    <t>YUMBO</t>
  </si>
  <si>
    <t>ZIPAQUIRA CENTRO</t>
  </si>
  <si>
    <t>ZONA FRANCA CALLE 13</t>
  </si>
  <si>
    <t>UNISUR</t>
  </si>
  <si>
    <t>latitud</t>
  </si>
  <si>
    <t>longitud</t>
  </si>
  <si>
    <t>Municipio</t>
  </si>
  <si>
    <t>Dirección</t>
  </si>
  <si>
    <t>CIUDAD</t>
  </si>
  <si>
    <t>lat</t>
  </si>
  <si>
    <t>lon</t>
  </si>
  <si>
    <t>APARTADÓ</t>
  </si>
  <si>
    <t>ARAUQUITA</t>
  </si>
  <si>
    <t>ARMENIA</t>
  </si>
  <si>
    <t>BARRANQUILLA</t>
  </si>
  <si>
    <t>CONGRESO DE LA REPÚBLICA</t>
  </si>
  <si>
    <t>VEINTE DE JULIO</t>
  </si>
  <si>
    <t>AGENCIA NORTH POINT</t>
  </si>
  <si>
    <t>CAJICA</t>
  </si>
  <si>
    <t>CAJICÁ</t>
  </si>
  <si>
    <t>CIUDAD JARDIN</t>
  </si>
  <si>
    <t>Valle del Cauca</t>
  </si>
  <si>
    <t>CALOTO</t>
  </si>
  <si>
    <t>CHÍA</t>
  </si>
  <si>
    <t>CÚCUTA</t>
  </si>
  <si>
    <t>CURUMANÍ</t>
  </si>
  <si>
    <t>FLORIDABLANCA</t>
  </si>
  <si>
    <t>GARZÓN</t>
  </si>
  <si>
    <t>LA UNIÓN</t>
  </si>
  <si>
    <t>MARIQUITA</t>
  </si>
  <si>
    <t>MEDELLÍN</t>
  </si>
  <si>
    <t>LA AMERICA</t>
  </si>
  <si>
    <t>LAURELES</t>
  </si>
  <si>
    <t>LOS MOLINOS</t>
  </si>
  <si>
    <t>AGENCIA TOLEMAIDA</t>
  </si>
  <si>
    <t>MOMPÓS</t>
  </si>
  <si>
    <t>MONTERÍA</t>
  </si>
  <si>
    <t>ORITO</t>
  </si>
  <si>
    <t>PAIPA</t>
  </si>
  <si>
    <t>BULEVARES</t>
  </si>
  <si>
    <t>POPAYÁN</t>
  </si>
  <si>
    <t>PUERTO GAITÁN</t>
  </si>
  <si>
    <t>QUIBDÓ</t>
  </si>
  <si>
    <t>SAVANNA</t>
  </si>
  <si>
    <t>SAHAGÚN</t>
  </si>
  <si>
    <t>SOACHA</t>
  </si>
  <si>
    <t>TAURAMENA</t>
  </si>
  <si>
    <t>TENJO</t>
  </si>
  <si>
    <t>VILLAGARZÓN</t>
  </si>
  <si>
    <t>CALLE 8 Nº 21-32</t>
  </si>
  <si>
    <t>ZIPAQUIRÁ</t>
  </si>
  <si>
    <t>Tolemaida</t>
  </si>
  <si>
    <t>Acacias</t>
  </si>
  <si>
    <t>Cajica</t>
  </si>
  <si>
    <t>Barrancabermeja</t>
  </si>
  <si>
    <t>Barbosa</t>
  </si>
  <si>
    <t>Arauca</t>
  </si>
  <si>
    <t>Tauramena</t>
  </si>
  <si>
    <t>Espinal</t>
  </si>
  <si>
    <t>Duitama</t>
  </si>
  <si>
    <t>Puerto Carreño</t>
  </si>
  <si>
    <t>Paz De Ariporo</t>
  </si>
  <si>
    <t>Mosquera</t>
  </si>
  <si>
    <t>Madrid</t>
  </si>
  <si>
    <t>Ubate</t>
  </si>
  <si>
    <t>Tocancipa</t>
  </si>
  <si>
    <t>San Gil</t>
  </si>
  <si>
    <t>Santa Marta</t>
  </si>
  <si>
    <t>Barranquilla</t>
  </si>
  <si>
    <t>Villeta</t>
  </si>
  <si>
    <t>Chinu</t>
  </si>
  <si>
    <t>Valledupar</t>
  </si>
  <si>
    <t>Maicao</t>
  </si>
  <si>
    <t>Plato</t>
  </si>
  <si>
    <t>San Marcos</t>
  </si>
  <si>
    <t>Villagarzon</t>
  </si>
  <si>
    <t>Orito</t>
  </si>
  <si>
    <t>Envigado</t>
  </si>
  <si>
    <t>Cartago</t>
  </si>
  <si>
    <t>Pasto</t>
  </si>
  <si>
    <t>Ipiales</t>
  </si>
  <si>
    <t>Mocoa</t>
  </si>
  <si>
    <t>Santa Rosa De Cabal</t>
  </si>
  <si>
    <t>Sabaneta</t>
  </si>
  <si>
    <t>Yumbo</t>
  </si>
  <si>
    <t>NOMBRE DEL ATM</t>
  </si>
  <si>
    <t>COD DEL CAJERO</t>
  </si>
  <si>
    <t>DIRECCION DEL ATM</t>
  </si>
  <si>
    <t>TERRITORIAL</t>
  </si>
  <si>
    <t>ZONA</t>
  </si>
  <si>
    <t>Código_x000D__x000D_
Municipal DANE</t>
  </si>
  <si>
    <t>Nombre del _x000D__x000D_
Departamento</t>
  </si>
  <si>
    <t>CODIGO DE LA OFICINA</t>
  </si>
  <si>
    <t>NOMBRE DE   LA OFICINA</t>
  </si>
  <si>
    <t>11 De Noviembre</t>
  </si>
  <si>
    <t>CRA 54 NO 55-149 L 5</t>
  </si>
  <si>
    <t>08 - 001</t>
  </si>
  <si>
    <t>Atlántico</t>
  </si>
  <si>
    <t>14 Paso Ancho</t>
  </si>
  <si>
    <t>Cll 14 con kr 80 en el centro comercial</t>
  </si>
  <si>
    <t>Pacifico Sur</t>
  </si>
  <si>
    <t>76 - 001</t>
  </si>
  <si>
    <t>20 De Julio</t>
  </si>
  <si>
    <t>CR 10 30F - 08 SUR</t>
  </si>
  <si>
    <t>Bogota Sur</t>
  </si>
  <si>
    <t>BOGOTÁ D.C.</t>
  </si>
  <si>
    <t>11 - 001</t>
  </si>
  <si>
    <t>Bogotá, D.C.</t>
  </si>
  <si>
    <t>20 De Julio II</t>
  </si>
  <si>
    <t>CRA 10 30F-08 SUR</t>
  </si>
  <si>
    <t>CRA 18 12 -16</t>
  </si>
  <si>
    <t>Centro Oriente</t>
  </si>
  <si>
    <t>ACACÍAS</t>
  </si>
  <si>
    <t>50 - 006</t>
  </si>
  <si>
    <t>Meta</t>
  </si>
  <si>
    <t>Acacias II</t>
  </si>
  <si>
    <t>Acopi</t>
  </si>
  <si>
    <t>AV 4 NORTE 64N-74</t>
  </si>
  <si>
    <t>Pacifico Norte</t>
  </si>
  <si>
    <t>Acueducto Bucaramanga</t>
  </si>
  <si>
    <t>DIAG 32 30A - 51</t>
  </si>
  <si>
    <t>Santanderes</t>
  </si>
  <si>
    <t>68 - 001</t>
  </si>
  <si>
    <t>Santander</t>
  </si>
  <si>
    <t>Aerop.Palonegro</t>
  </si>
  <si>
    <t>AEROP.PALONEGRO PISO 2</t>
  </si>
  <si>
    <t>CENTRAL DE ABASTOS BUCARAMANGA</t>
  </si>
  <si>
    <t>Aeropuerto Cali</t>
  </si>
  <si>
    <t>AEROPUERTO CALI</t>
  </si>
  <si>
    <t>76 - 520</t>
  </si>
  <si>
    <t>Aeropuerto Cúcuta</t>
  </si>
  <si>
    <t>Aeropuerto Cucuta</t>
  </si>
  <si>
    <t>54 - 001</t>
  </si>
  <si>
    <t>Norte de Santander</t>
  </si>
  <si>
    <t>Aeropuerto El Dorado</t>
  </si>
  <si>
    <t>AEROPTO EL DORADO P 2</t>
  </si>
  <si>
    <t>Bogota Occidente</t>
  </si>
  <si>
    <t>Calle 17 A # 99-73</t>
  </si>
  <si>
    <t>Aeropuerto Ernesto Cortizo</t>
  </si>
  <si>
    <t>AEROPTO ERNESTO CORTIZ</t>
  </si>
  <si>
    <t>08 - 758</t>
  </si>
  <si>
    <t>Aeropuerto Rafael Núñez</t>
  </si>
  <si>
    <t>CLL 32 4-65</t>
  </si>
  <si>
    <t>Caribe Medio</t>
  </si>
  <si>
    <t>13 - 001</t>
  </si>
  <si>
    <t>Bolívar</t>
  </si>
  <si>
    <t>Aeropuerto Rionegro</t>
  </si>
  <si>
    <t>AEROPTO JOSE MARIA COR</t>
  </si>
  <si>
    <t>Medellin Sur</t>
  </si>
  <si>
    <t>05 - 615</t>
  </si>
  <si>
    <t>Antioquia</t>
  </si>
  <si>
    <t>Aeropuerto San Andrés</t>
  </si>
  <si>
    <t>AV AMERICAS NO 1 C -63</t>
  </si>
  <si>
    <t>SAN ANDRÉS ISLAS</t>
  </si>
  <si>
    <t>88 - 001</t>
  </si>
  <si>
    <t>Archipiélago de San Andrés, Providencia y Santa Catalina</t>
  </si>
  <si>
    <t>Aeropuerto Santa Marta</t>
  </si>
  <si>
    <t>Aeropuerto Sta Marta - Segundo piso al lado izquierdo del atm de Servibanca</t>
  </si>
  <si>
    <t>Alto Caribe</t>
  </si>
  <si>
    <t>47 - 001</t>
  </si>
  <si>
    <t>Magdalena</t>
  </si>
  <si>
    <t>Aeropuerto Valledupar</t>
  </si>
  <si>
    <t>Aeropuerto Valledupar Primer piso al lado del Atm de Sevibanca</t>
  </si>
  <si>
    <t>20 - 001</t>
  </si>
  <si>
    <t>Cesar</t>
  </si>
  <si>
    <t>CALLE GRANDE VALLEDUPAR</t>
  </si>
  <si>
    <t>Aeropuerto El Dorado T2</t>
  </si>
  <si>
    <t>AEROPTO EL DORADO ENTRADA NUMERO 5 PRIMER PISO</t>
  </si>
  <si>
    <t>Agencia Albania 1</t>
  </si>
  <si>
    <t>CALLE 4 No. 4-18 Agencia Albania</t>
  </si>
  <si>
    <t>44 - 035</t>
  </si>
  <si>
    <t>La Guajira</t>
  </si>
  <si>
    <t>Agencia Albania 2</t>
  </si>
  <si>
    <t>Agencia Villagarzon II</t>
  </si>
  <si>
    <t> Carrera 6 Calle 7 Esquina Alcaldia Municipal de Villagarzon</t>
  </si>
  <si>
    <t>86 - 885</t>
  </si>
  <si>
    <t>Putumayo</t>
  </si>
  <si>
    <t>VILLAGARZON</t>
  </si>
  <si>
    <t>Aguas De Manizales</t>
  </si>
  <si>
    <t>CLL 21 NO 59-18</t>
  </si>
  <si>
    <t>Eje Cafetero</t>
  </si>
  <si>
    <t>17 - 001</t>
  </si>
  <si>
    <t>Caldas</t>
  </si>
  <si>
    <t>Aguazul 1</t>
  </si>
  <si>
    <t>CLL 10 17-20</t>
  </si>
  <si>
    <t>85 - 010</t>
  </si>
  <si>
    <t>Casanare</t>
  </si>
  <si>
    <t>Aguazul 2</t>
  </si>
  <si>
    <t>Álamos</t>
  </si>
  <si>
    <t>CARRERA 89 62-00 L 107</t>
  </si>
  <si>
    <t>Albania-Cerrejón 1</t>
  </si>
  <si>
    <t>CRA 6 NO 10-61 (ADMINSITRATIVO 2)in house OFICINA CERREJON</t>
  </si>
  <si>
    <t>Albania-Cerrejón 2</t>
  </si>
  <si>
    <t>Albania-Cerrejón 3</t>
  </si>
  <si>
    <t>Alcaldía De Medellín</t>
  </si>
  <si>
    <t>CLL 44 NO 52-165 PISO1</t>
  </si>
  <si>
    <t>Medellin Norte</t>
  </si>
  <si>
    <t>05 - 001</t>
  </si>
  <si>
    <t>LA ALPUJARRA</t>
  </si>
  <si>
    <t>Almacén Sao Popayan</t>
  </si>
  <si>
    <t>CALLE 2 7-74</t>
  </si>
  <si>
    <t>19 - 001</t>
  </si>
  <si>
    <t>Cauca</t>
  </si>
  <si>
    <t>Almendros 1</t>
  </si>
  <si>
    <t>CRA 7 9-37</t>
  </si>
  <si>
    <t>Centro Occidente</t>
  </si>
  <si>
    <t>41 - 001</t>
  </si>
  <si>
    <t>Huila</t>
  </si>
  <si>
    <t>Almendros 2</t>
  </si>
  <si>
    <t>Almendros 3</t>
  </si>
  <si>
    <t>Alquería</t>
  </si>
  <si>
    <t>CALLE 43 S NO. 49C-25</t>
  </si>
  <si>
    <t>Alto Prado 1</t>
  </si>
  <si>
    <t>CRA 51B  No.76-137</t>
  </si>
  <si>
    <t>Ambala 1</t>
  </si>
  <si>
    <t>CRA 11 4-44</t>
  </si>
  <si>
    <t>IBAGUÉ</t>
  </si>
  <si>
    <t>73 - 001</t>
  </si>
  <si>
    <t>Tolima</t>
  </si>
  <si>
    <t>Ambala 2</t>
  </si>
  <si>
    <t>Apartado 1</t>
  </si>
  <si>
    <t>CRA 100 94-38</t>
  </si>
  <si>
    <t>05 - 045</t>
  </si>
  <si>
    <t>Apartado 2</t>
  </si>
  <si>
    <t>Apartado 3</t>
  </si>
  <si>
    <t>Apartado 4</t>
  </si>
  <si>
    <t>Apuestas 8A</t>
  </si>
  <si>
    <t>CRA 14 21-26</t>
  </si>
  <si>
    <t>63 - 001</t>
  </si>
  <si>
    <t>Quindio</t>
  </si>
  <si>
    <t>Aracataca</t>
  </si>
  <si>
    <t>CRA 5 N 7-50</t>
  </si>
  <si>
    <t>ARACATACA</t>
  </si>
  <si>
    <t>47 - 053</t>
  </si>
  <si>
    <t>Arauca 1</t>
  </si>
  <si>
    <t>Calle 21 # 19 - 20</t>
  </si>
  <si>
    <t>Altiplano</t>
  </si>
  <si>
    <t>81 - 001</t>
  </si>
  <si>
    <t>Arauca 2</t>
  </si>
  <si>
    <t>Arauca 3</t>
  </si>
  <si>
    <t>Arauquita</t>
  </si>
  <si>
    <t>CR 2 4 - 44</t>
  </si>
  <si>
    <t>81 - 065</t>
  </si>
  <si>
    <t>Arjona</t>
  </si>
  <si>
    <t>DIAG. 32 NO. 30-966</t>
  </si>
  <si>
    <t>Armada</t>
  </si>
  <si>
    <t>ARMADA NACIONAL CAN</t>
  </si>
  <si>
    <t>Armada Cámara De Oficiales</t>
  </si>
  <si>
    <t>Carrera 69 No. 51-31 Barrio Bosque Popular-Armada Nacional</t>
  </si>
  <si>
    <t>Armenia Carrera 13</t>
  </si>
  <si>
    <t>CRA 13 NO 16-53</t>
  </si>
  <si>
    <t>ARMENIA CRA 13</t>
  </si>
  <si>
    <t>Armenia Centro III</t>
  </si>
  <si>
    <t>CRA 16 19-61</t>
  </si>
  <si>
    <t>Armenia Ctro 1</t>
  </si>
  <si>
    <t>Armenia Ctro 2</t>
  </si>
  <si>
    <t>Armenia Norte</t>
  </si>
  <si>
    <t>CRA 14 16N-47 AV BOLIV</t>
  </si>
  <si>
    <t>Austin Reed</t>
  </si>
  <si>
    <t>AUSTIN REED</t>
  </si>
  <si>
    <t>66 - 001</t>
  </si>
  <si>
    <t>Risaralda</t>
  </si>
  <si>
    <t>Autopista Calle 184</t>
  </si>
  <si>
    <t>CRA 45 NO 183A -86</t>
  </si>
  <si>
    <t>Bogotá Norte</t>
  </si>
  <si>
    <t>CCIAL SANTAFE</t>
  </si>
  <si>
    <t>Av La Toma II</t>
  </si>
  <si>
    <t> Carrera 7 No. 11-02 Neiva</t>
  </si>
  <si>
    <t>AVENIDA LA TOMA NEIVA</t>
  </si>
  <si>
    <t>Av Roosevelt</t>
  </si>
  <si>
    <t>CALLE 6 27-50</t>
  </si>
  <si>
    <t>Av. Cero Cúcuta</t>
  </si>
  <si>
    <t>AV CERO N 12-26</t>
  </si>
  <si>
    <t>Av. El Dorado</t>
  </si>
  <si>
    <t>AV CL 26 59-41</t>
  </si>
  <si>
    <t>Av. La Playa 1</t>
  </si>
  <si>
    <t> CLL 52 No. 45-30 </t>
  </si>
  <si>
    <t>Av. La Playa 3</t>
  </si>
  <si>
    <t>Avanza</t>
  </si>
  <si>
    <t>AUT MED KM 1 AVANZA</t>
  </si>
  <si>
    <t>SIBERIA</t>
  </si>
  <si>
    <t>25 - 214</t>
  </si>
  <si>
    <t>Cundinamarca</t>
  </si>
  <si>
    <t>Avda 30 Agosto</t>
  </si>
  <si>
    <t>AVENIDA 30 36 - 60</t>
  </si>
  <si>
    <t>AV 30 DE AGOSTO - PEREIRA</t>
  </si>
  <si>
    <t>Avda Jiménez I</t>
  </si>
  <si>
    <t>AVDA JIMENEZ  8-65</t>
  </si>
  <si>
    <t>Bogotá Oriental</t>
  </si>
  <si>
    <t>Avda Jiménez II</t>
  </si>
  <si>
    <t>Avenida 19 I</t>
  </si>
  <si>
    <t>CRA.7 NO. 19-22</t>
  </si>
  <si>
    <t>Avenida 19 II</t>
  </si>
  <si>
    <t>Avenida 19 III</t>
  </si>
  <si>
    <t>Avenida Américas</t>
  </si>
  <si>
    <t>AV AMERICAS 23N-07</t>
  </si>
  <si>
    <t>Avenida Cero 1</t>
  </si>
  <si>
    <t>AV 0 N 12-26 SUC.II</t>
  </si>
  <si>
    <t>Avenida Cero 2</t>
  </si>
  <si>
    <t>Avenida Chile 1</t>
  </si>
  <si>
    <t>CRA 9 72-35</t>
  </si>
  <si>
    <t>Avenida Chile 2</t>
  </si>
  <si>
    <t>Avenida Estación</t>
  </si>
  <si>
    <t>CLL 25 N 2 BN-100</t>
  </si>
  <si>
    <t>Avenida La Toma</t>
  </si>
  <si>
    <t>Avenida Libertador</t>
  </si>
  <si>
    <t>CRA 15 23-41</t>
  </si>
  <si>
    <t>Avenida Panamericana</t>
  </si>
  <si>
    <t>CR 9 NO 15N-18</t>
  </si>
  <si>
    <t>Avenida Playa 2</t>
  </si>
  <si>
    <t>Avenida Sexta 1</t>
  </si>
  <si>
    <t>CL 10 AV 6-02</t>
  </si>
  <si>
    <t>Avenida Sexta 3</t>
  </si>
  <si>
    <t>Avianca Calle 26</t>
  </si>
  <si>
    <t>AVIANCA CALLE 26</t>
  </si>
  <si>
    <t>Bahía Málaga</t>
  </si>
  <si>
    <t>BASE NAVAL ARC MALAGA</t>
  </si>
  <si>
    <t>76 - 109</t>
  </si>
  <si>
    <t>Bahía Santa Marta</t>
  </si>
  <si>
    <t>CRA 4 NO.23-12</t>
  </si>
  <si>
    <t>BAHIA SANTA MARTA</t>
  </si>
  <si>
    <t>Bancamia</t>
  </si>
  <si>
    <t> Kr 9 # 66- 25</t>
  </si>
  <si>
    <t>CARRERA 9 NO. 8-18</t>
  </si>
  <si>
    <t>68 - 077</t>
  </si>
  <si>
    <t>CALLE 49 N 8-63 </t>
  </si>
  <si>
    <t>68 - 081</t>
  </si>
  <si>
    <t>Barrancabermeja 1</t>
  </si>
  <si>
    <t>TRANS 6 6B-99</t>
  </si>
  <si>
    <t>Barrancabermeja 2</t>
  </si>
  <si>
    <t>Barrancabermeja 3</t>
  </si>
  <si>
    <t>Barrancabermeja II</t>
  </si>
  <si>
    <t>Barrancas 1</t>
  </si>
  <si>
    <t>CLL 9A 6-60</t>
  </si>
  <si>
    <t>44 - 078</t>
  </si>
  <si>
    <t>Barrancas 2</t>
  </si>
  <si>
    <t>CALLE 9A 6-60</t>
  </si>
  <si>
    <t>Barrio Santander</t>
  </si>
  <si>
    <t>AV 1 DE MAYO 32A-45</t>
  </si>
  <si>
    <t>Barzal Movilco</t>
  </si>
  <si>
    <t>CLL 32 38-15</t>
  </si>
  <si>
    <t>50 - 001</t>
  </si>
  <si>
    <t>Base Coveñas</t>
  </si>
  <si>
    <t>BASE NAVAL KM2 COVEÑAS</t>
  </si>
  <si>
    <t>COVEÑAS</t>
  </si>
  <si>
    <t>70 - 221</t>
  </si>
  <si>
    <t>Sucre</t>
  </si>
  <si>
    <t>Base Naval</t>
  </si>
  <si>
    <t>BASE NAVAL CARTAGENA-bocagrande</t>
  </si>
  <si>
    <t>ESC admirante padilla .BASENAVAL CARTAGENA-bosque</t>
  </si>
  <si>
    <t>Bat Séptima Brigada-Villavicencio</t>
  </si>
  <si>
    <t>&lt;U+200B&gt;Calle 5A Sur # 4A-17 Manzana 7 Barrio Remansos de Rosa Blanca</t>
  </si>
  <si>
    <t>Bat. Pedro Nel Ospina</t>
  </si>
  <si>
    <t> Av. 30 Diagonal 59 - 315 Bello - Sector Niquia</t>
  </si>
  <si>
    <t>05 - 088</t>
  </si>
  <si>
    <t>Batallón 21 Vargas</t>
  </si>
  <si>
    <t>KM 1 VIA GRANADA PUENT</t>
  </si>
  <si>
    <t>50 - 313</t>
  </si>
  <si>
    <t>Batallón Clara Elisa Narváez</t>
  </si>
  <si>
    <t>KM 1 VIA AL MAR CAREPA</t>
  </si>
  <si>
    <t>Batallón De Comunicaciones De Faca</t>
  </si>
  <si>
    <t>CRA 5 CALLE 15</t>
  </si>
  <si>
    <t>FACATATIVÁ</t>
  </si>
  <si>
    <t>25 - 269</t>
  </si>
  <si>
    <t>Batallón Espro Nilo</t>
  </si>
  <si>
    <t>KM 2 VIA NILO PUEBLO N</t>
  </si>
  <si>
    <t>25 - 307</t>
  </si>
  <si>
    <t>Batallón Guasimales</t>
  </si>
  <si>
    <t> Avenida el Portico Barrio San Rafael- Cucuta</t>
  </si>
  <si>
    <t>Batallón Guepi No. 35</t>
  </si>
  <si>
    <t>BLLON GUEPI N 35</t>
  </si>
  <si>
    <t>18 - 001</t>
  </si>
  <si>
    <t>Caquetá</t>
  </si>
  <si>
    <t>Batallón La Popa</t>
  </si>
  <si>
    <t>KM 1 VIA LA MESA</t>
  </si>
  <si>
    <t>Batallón La Popa II</t>
  </si>
  <si>
    <t>Km 1 Via la Mesa Batallón La Popa en la parte posterior del puesto de Guardia, entrada principal</t>
  </si>
  <si>
    <t>Batallón Magdalena</t>
  </si>
  <si>
    <t>BATALLON MAGDALENA</t>
  </si>
  <si>
    <t>41 - 551</t>
  </si>
  <si>
    <t>Batallón Malambo</t>
  </si>
  <si>
    <t> KM 3 Via Malambo - comando aereo de combate.  </t>
  </si>
  <si>
    <t>MALAMBO</t>
  </si>
  <si>
    <t>08 - 433</t>
  </si>
  <si>
    <t>Batallón Paraíso</t>
  </si>
  <si>
    <t>&lt;U+200B&gt;Cra 68 # 79 Barranquilla</t>
  </si>
  <si>
    <t>Batallón Quibdó</t>
  </si>
  <si>
    <t> Km 4 Via Pacurita-Quibdo-Choco</t>
  </si>
  <si>
    <t>27 - 001</t>
  </si>
  <si>
    <t>Chocó</t>
  </si>
  <si>
    <t>Batallón Rondón</t>
  </si>
  <si>
    <t>Buenavista - Guajira (no hay nomenclatura)-KM 1 VIA NACIONAL FUERTE MILITAR_x000D__x000D_
BUENASVISTA LA GUAJIRA</t>
  </si>
  <si>
    <t>44 - 279</t>
  </si>
  <si>
    <t>Batallón Rooke</t>
  </si>
  <si>
    <t>CALLE 13 2-38</t>
  </si>
  <si>
    <t>Batallón Saravena</t>
  </si>
  <si>
    <t>Km 2 via Puerto Nariño Entrada Principal al lado de la guardia del batallon  No. 18 Grupo Mecanizado General Gabriel Reveiz Pizarro.</t>
  </si>
  <si>
    <t>81 - 736</t>
  </si>
  <si>
    <t>Batallón Serviez</t>
  </si>
  <si>
    <t>BATALLON SERVIEZ</t>
  </si>
  <si>
    <t>Batallón Tenerife</t>
  </si>
  <si>
    <t>CR 16 ENTRE CL 20 Y 21</t>
  </si>
  <si>
    <t>Batallón Zarzal</t>
  </si>
  <si>
    <t>BATALLON INST NO 3 TUL</t>
  </si>
  <si>
    <t>TULUÁ</t>
  </si>
  <si>
    <t>76 - 834</t>
  </si>
  <si>
    <t>Bavaria Tocancipa</t>
  </si>
  <si>
    <t>Km 30 Autopista Norte Bogota Tunja  (Tocancipa Antigua planta cerveria Leona)</t>
  </si>
  <si>
    <t>25 - 817</t>
  </si>
  <si>
    <t>CORPORATIVA</t>
  </si>
  <si>
    <t>Baviera 1</t>
  </si>
  <si>
    <t>CRA 13 32-65</t>
  </si>
  <si>
    <t>Belén 1</t>
  </si>
  <si>
    <t>CLL 31 75-50</t>
  </si>
  <si>
    <t>Belén 2</t>
  </si>
  <si>
    <t>Bello 1</t>
  </si>
  <si>
    <t>CALLE 50 49-21</t>
  </si>
  <si>
    <t>Bello 2</t>
  </si>
  <si>
    <t>Belmira 1</t>
  </si>
  <si>
    <t>CALLE 140 13-15</t>
  </si>
  <si>
    <t>Belmira 2</t>
  </si>
  <si>
    <t>Bocagrande 1</t>
  </si>
  <si>
    <t>CRA 3 8-06</t>
  </si>
  <si>
    <t>Bocagrande 2</t>
  </si>
  <si>
    <t>Bogotá</t>
  </si>
  <si>
    <t>CRA 7 16-36 INT 01</t>
  </si>
  <si>
    <t>Brigada 29</t>
  </si>
  <si>
    <t>AV CUARTELES III DIVIS</t>
  </si>
  <si>
    <t>Brigada XVI Yopal</t>
  </si>
  <si>
    <t>BATALLON XVI BRIGADA</t>
  </si>
  <si>
    <t>85 - 001</t>
  </si>
  <si>
    <t>Bucaramanga 1</t>
  </si>
  <si>
    <t>CLL 35 18-20</t>
  </si>
  <si>
    <t>Bucaramanga 2</t>
  </si>
  <si>
    <t>Bucaramanga 3</t>
  </si>
  <si>
    <t>Buenaventura 1</t>
  </si>
  <si>
    <t>CALLE 1A 3-89</t>
  </si>
  <si>
    <t>Buenaventura II</t>
  </si>
  <si>
    <t>CLL 1 3-89</t>
  </si>
  <si>
    <t>Buenavista</t>
  </si>
  <si>
    <t>CALLE 29 NO 15-100</t>
  </si>
  <si>
    <t>Buga 1</t>
  </si>
  <si>
    <t>CALLE 7 12-49</t>
  </si>
  <si>
    <t>76 - 111</t>
  </si>
  <si>
    <t>Buga 2</t>
  </si>
  <si>
    <t>Bulevar Niza</t>
  </si>
  <si>
    <t>AV CR 58 127-59 P1</t>
  </si>
  <si>
    <t>Bulevares</t>
  </si>
  <si>
    <t>CL14.KR15 BULEVARES</t>
  </si>
  <si>
    <t>Bunker De La Fiscalía</t>
  </si>
  <si>
    <t>AV ESPERANZA CR 50</t>
  </si>
  <si>
    <t>C. C. Valledupar 1</t>
  </si>
  <si>
    <t>CRA 7 19A-117</t>
  </si>
  <si>
    <t>C. C. Valledupar 2</t>
  </si>
  <si>
    <t>CARRERA 7 19 A-117</t>
  </si>
  <si>
    <t>C. S.Esmeralda</t>
  </si>
  <si>
    <t>DIAG 40 47-52</t>
  </si>
  <si>
    <t>C.C. Centenario</t>
  </si>
  <si>
    <t>AV 4N NO 7N  46 Y 64</t>
  </si>
  <si>
    <t>C.C. El Retiro</t>
  </si>
  <si>
    <t>C.C EL RETIRO</t>
  </si>
  <si>
    <t>C.C. Sancancio</t>
  </si>
  <si>
    <t>CC SANCANC CARRERA 27a #66-30 L 811</t>
  </si>
  <si>
    <t>C.C. Supe ejecutivos I</t>
  </si>
  <si>
    <t>C.C SUPEREJECUTIVOS</t>
  </si>
  <si>
    <t>C.C. Supe ejecutivos II</t>
  </si>
  <si>
    <t>C.C. Tunal I</t>
  </si>
  <si>
    <t>CALLE 48C SNO. 24B-33</t>
  </si>
  <si>
    <t>C.C. Tunal II</t>
  </si>
  <si>
    <t>C.C. Tunal III</t>
  </si>
  <si>
    <t>C.C.Plaza Chía</t>
  </si>
  <si>
    <t>AV. PRADILLA NO. 5-92</t>
  </si>
  <si>
    <t>25 - 175</t>
  </si>
  <si>
    <t>CHIA - GH</t>
  </si>
  <si>
    <t>Cabellano 1</t>
  </si>
  <si>
    <t>CLL 52 33-42</t>
  </si>
  <si>
    <t>Cabellano 2</t>
  </si>
  <si>
    <t>CALLE 52 33-42</t>
  </si>
  <si>
    <t>Cable Plaza</t>
  </si>
  <si>
    <t>CRA 23 64B - 33 L9</t>
  </si>
  <si>
    <t>Cable Plaza 2</t>
  </si>
  <si>
    <t>CAD</t>
  </si>
  <si>
    <t>Carrera 30 # 25-90 Bogotá</t>
  </si>
  <si>
    <t>CALIMA</t>
  </si>
  <si>
    <t>CCial Calima Ave Calle 19 N 28 -80 Locales B79.81.82.84.86</t>
  </si>
  <si>
    <t>Cafam Floresta I</t>
  </si>
  <si>
    <t>Avda Cra 68 N 90 - 88 Local 15-2 CCial cafam La Floresta </t>
  </si>
  <si>
    <t>Cafam Melgar</t>
  </si>
  <si>
    <t>CENTRO VACACIONAL</t>
  </si>
  <si>
    <t>73 - 449</t>
  </si>
  <si>
    <t>CR 6 NO. 4-105</t>
  </si>
  <si>
    <t>25 - 126</t>
  </si>
  <si>
    <t>Calarcá</t>
  </si>
  <si>
    <t>CLL 29  24-39</t>
  </si>
  <si>
    <t>63 - 130</t>
  </si>
  <si>
    <t>Calasanz</t>
  </si>
  <si>
    <t>CRA 80 NO 49A -82</t>
  </si>
  <si>
    <t>Cali P/Pal 2</t>
  </si>
  <si>
    <t>CARRERA 5 13-83</t>
  </si>
  <si>
    <t>Cali Principal 1</t>
  </si>
  <si>
    <t>Calima Armenia</t>
  </si>
  <si>
    <t>AVE. CENTENARIO 3-18</t>
  </si>
  <si>
    <t>CALIMA ARMENIA</t>
  </si>
  <si>
    <t>Calima I</t>
  </si>
  <si>
    <t>CALIMA CL70 KR1 L-112</t>
  </si>
  <si>
    <t>Calima II</t>
  </si>
  <si>
    <t>Calima La 14 1</t>
  </si>
  <si>
    <t>CRA 1 62A-30 LOC 91-94</t>
  </si>
  <si>
    <t>Calima La 14(2)</t>
  </si>
  <si>
    <t>CRA 1 62A-30 L 91 94</t>
  </si>
  <si>
    <t>Calle 100</t>
  </si>
  <si>
    <t>CRA 15 98-30</t>
  </si>
  <si>
    <t>Calle 34</t>
  </si>
  <si>
    <t>CL 34   4 C- 36</t>
  </si>
  <si>
    <t>CALLE 34</t>
  </si>
  <si>
    <t>Calle 76</t>
  </si>
  <si>
    <t>CRA 50 NO 76-04</t>
  </si>
  <si>
    <t>Calle 80 1</t>
  </si>
  <si>
    <t>AV CLL 81 62-14</t>
  </si>
  <si>
    <t>Calle 80 2</t>
  </si>
  <si>
    <t>Calle 84</t>
  </si>
  <si>
    <t>CRA 51B Calle 85 Esquina Edif Torres de Calabria</t>
  </si>
  <si>
    <t>CALLE 84 - GH</t>
  </si>
  <si>
    <t>Calle 84 2</t>
  </si>
  <si>
    <t>Calle 85</t>
  </si>
  <si>
    <t>CLL 85 NO 18-24</t>
  </si>
  <si>
    <t>ANTIGUO COUNTRY - GH</t>
  </si>
  <si>
    <t>Calle 9 Cali (1)</t>
  </si>
  <si>
    <t>CLL 9 46-69 L209</t>
  </si>
  <si>
    <t>Calle 9 Cali 2</t>
  </si>
  <si>
    <t>CALLE 9 46-69 L 209</t>
  </si>
  <si>
    <t>Calle 98 1</t>
  </si>
  <si>
    <t>CALLE 98 AUTO NORTE</t>
  </si>
  <si>
    <t>CALLE 98</t>
  </si>
  <si>
    <t>Calle 98 2</t>
  </si>
  <si>
    <t>Calle Bonita</t>
  </si>
  <si>
    <t>CALLE 14 N 2 A 14</t>
  </si>
  <si>
    <t>Calle Del Comercio I</t>
  </si>
  <si>
    <t>CRA 18 NO 22-57</t>
  </si>
  <si>
    <t>70 - 001</t>
  </si>
  <si>
    <t>Calle Del Comercio II</t>
  </si>
  <si>
    <t>Calle Grande I</t>
  </si>
  <si>
    <t>CALLE 16 N 11-04</t>
  </si>
  <si>
    <t>Calle Grande II</t>
  </si>
  <si>
    <t>Calle Murillo II</t>
  </si>
  <si>
    <t>CLLE 45 NO 43-170</t>
  </si>
  <si>
    <t>Caloto</t>
  </si>
  <si>
    <t>carrera 4 No. 12-03/ 21 alcaldía municipal caloto cauca</t>
  </si>
  <si>
    <t>19 - 142</t>
  </si>
  <si>
    <t>Cámara De Comercio Del Putumayo</t>
  </si>
  <si>
    <t>CR 29 9-130</t>
  </si>
  <si>
    <t>PUERTO ASÍS</t>
  </si>
  <si>
    <t>86 - 568</t>
  </si>
  <si>
    <t>Candelaria Valle</t>
  </si>
  <si>
    <t>Calle 9 # 7-27</t>
  </si>
  <si>
    <t>CANDELARIA</t>
  </si>
  <si>
    <t>76 - 130</t>
  </si>
  <si>
    <t>UNICENTRO PALMIRA</t>
  </si>
  <si>
    <t>Cantón Norte</t>
  </si>
  <si>
    <t>CRA 7 CALLE 103</t>
  </si>
  <si>
    <t>Cañaveral 1</t>
  </si>
  <si>
    <t>CRA 25 29-87</t>
  </si>
  <si>
    <t>Cañaveral 3</t>
  </si>
  <si>
    <t>CRA 25 29-87 L 15</t>
  </si>
  <si>
    <t>Capricentro</t>
  </si>
  <si>
    <t>CARRERA 42 75-83 L 148</t>
  </si>
  <si>
    <t>CAPRICENTRO</t>
  </si>
  <si>
    <t>Cárcel La Modelo</t>
  </si>
  <si>
    <t>Cra. 56 #18-47</t>
  </si>
  <si>
    <t>Cárcel La Picota</t>
  </si>
  <si>
    <t>KM 5 VIA USME-CASINO</t>
  </si>
  <si>
    <t>Cárcel De Mujeres Buen Pastor</t>
  </si>
  <si>
    <t>CR 47 84-25</t>
  </si>
  <si>
    <t>Carrera 1A 1</t>
  </si>
  <si>
    <t>CARRERA 1 41-13</t>
  </si>
  <si>
    <t>Carrera 27 1</t>
  </si>
  <si>
    <t>Cra 27  # 19 -10</t>
  </si>
  <si>
    <t>Carrera 27 2</t>
  </si>
  <si>
    <t>Carrera 43 (2)</t>
  </si>
  <si>
    <t>CRA 43 NO 76-85</t>
  </si>
  <si>
    <t>Carrera 43 1</t>
  </si>
  <si>
    <t>Carrera 80 (2)</t>
  </si>
  <si>
    <t>CALL 37 80B-09</t>
  </si>
  <si>
    <t>CARRERA 80</t>
  </si>
  <si>
    <t>Carrera 80 1</t>
  </si>
  <si>
    <t>CALLE 37 80B-09</t>
  </si>
  <si>
    <t>Carrera Once</t>
  </si>
  <si>
    <t>CRA 10 9-97 L1-263</t>
  </si>
  <si>
    <t>Carrera Segunda</t>
  </si>
  <si>
    <t>CR 2 31A - 49</t>
  </si>
  <si>
    <t>23 - 001</t>
  </si>
  <si>
    <t>Córdoba</t>
  </si>
  <si>
    <t>Ronda Del Sinú</t>
  </si>
  <si>
    <t>Cartagena 1</t>
  </si>
  <si>
    <t>Cartagena 2</t>
  </si>
  <si>
    <t>CALLE 32 4-65</t>
  </si>
  <si>
    <t>Calle 12 # 3 - 66 Int 124</t>
  </si>
  <si>
    <t>76 - 147</t>
  </si>
  <si>
    <t>Cartago 1</t>
  </si>
  <si>
    <t>Cartago 2</t>
  </si>
  <si>
    <t>Carulla Alhambra (2546)</t>
  </si>
  <si>
    <t>CLL 114 33-20</t>
  </si>
  <si>
    <t>Carulla Express Manga (2533)</t>
  </si>
  <si>
    <t>AV MIRAMAR   24 A- 117</t>
  </si>
  <si>
    <t>Carulla Pance Cali (2594)</t>
  </si>
  <si>
    <t> CALLE 18 # 121 - 451, PARCELACIÓN PANCE</t>
  </si>
  <si>
    <t>Carulla San Nicolás (2526)</t>
  </si>
  <si>
    <t>AV.CALLE 116-35 70F-43</t>
  </si>
  <si>
    <t>Carulla Santa Lucia (2538)</t>
  </si>
  <si>
    <t>STA LUCIA 31A  69-65</t>
  </si>
  <si>
    <t>Carulla Rincón De La Colina (2569)</t>
  </si>
  <si>
    <t>CARRERA 59 152B-75</t>
  </si>
  <si>
    <t>Carvajal 1</t>
  </si>
  <si>
    <t>Av 1 Mayo con 69.</t>
  </si>
  <si>
    <t>Carvajal 2</t>
  </si>
  <si>
    <t>Castilla</t>
  </si>
  <si>
    <t>DIAG 8 N  75-25</t>
  </si>
  <si>
    <t>CIUDAD KENEDY- GH</t>
  </si>
  <si>
    <t>Caucasia 1</t>
  </si>
  <si>
    <t>CRA 2 21-35</t>
  </si>
  <si>
    <t>05 - 154</t>
  </si>
  <si>
    <t>Caucasia 2</t>
  </si>
  <si>
    <t>CARRERA 2 21-35</t>
  </si>
  <si>
    <t>Caucasia 3</t>
  </si>
  <si>
    <t>Cavipetrol</t>
  </si>
  <si>
    <t>CRA 13  37-51</t>
  </si>
  <si>
    <t>Cc Caribe Plaza</t>
  </si>
  <si>
    <t>CARIBE PLAZA CARTAGENA</t>
  </si>
  <si>
    <t>CC El Parque Soacha 2</t>
  </si>
  <si>
    <t>CRA 7 12 - 54 PARQ</t>
  </si>
  <si>
    <t>Cc El Pórtico Facatativá</t>
  </si>
  <si>
    <t>CRA 5 13-50</t>
  </si>
  <si>
    <t>Cc La Casona Zipaquirá</t>
  </si>
  <si>
    <t>CLL 1 10-10 PISO 1</t>
  </si>
  <si>
    <t>25 - 899</t>
  </si>
  <si>
    <t>Cc Parque Caldas</t>
  </si>
  <si>
    <t>CRA 22 29-29</t>
  </si>
  <si>
    <t>MANIZALES  CENTRO</t>
  </si>
  <si>
    <t>Cc River Plaza</t>
  </si>
  <si>
    <t>CLL 9 4 - 52</t>
  </si>
  <si>
    <t>Cc Santafé 2</t>
  </si>
  <si>
    <t>CR 43A 7 SUR 170 L39 A</t>
  </si>
  <si>
    <t>OVIEDO</t>
  </si>
  <si>
    <t>Cc Sushiman</t>
  </si>
  <si>
    <t>C.C.SUCHIMA</t>
  </si>
  <si>
    <t>44 - 001</t>
  </si>
  <si>
    <t>Cc. Centro Mayor</t>
  </si>
  <si>
    <t>CL 38A SUR N 34D-51 LM</t>
  </si>
  <si>
    <t>Cc. Hacienda Santa Bárbara</t>
  </si>
  <si>
    <t>CRA 7 116-80 ZONA A-1</t>
  </si>
  <si>
    <t>Cc. La Herradura</t>
  </si>
  <si>
    <t>CALLE 19 28-76</t>
  </si>
  <si>
    <t>CC. Madrid</t>
  </si>
  <si>
    <t>CCLOS PINOS CR16 51-36</t>
  </si>
  <si>
    <t>25 - 473</t>
  </si>
  <si>
    <t>Cc. Unicentro Villavicencio</t>
  </si>
  <si>
    <t>avenida 40 #.26c-10 Barrio Maizaro.-Segundo Piso Centro Comercial Unicentro Villavicencio -Frente al Exito.</t>
  </si>
  <si>
    <t>Ccial Alamedas Del Sinú</t>
  </si>
  <si>
    <t> Cl. 44 #10-91, Montería,</t>
  </si>
  <si>
    <t>Ccial Alcaraván</t>
  </si>
  <si>
    <t>CALLE 30 26-29</t>
  </si>
  <si>
    <t>Ccial Americano</t>
  </si>
  <si>
    <t>Carrera 38 # 74-61 Local 168 CCial Americano / Bquila</t>
  </si>
  <si>
    <t>Ccial Baranoa</t>
  </si>
  <si>
    <t>CR 17 19-04 ESQUINA</t>
  </si>
  <si>
    <t>BARANOA</t>
  </si>
  <si>
    <t>08 - 078</t>
  </si>
  <si>
    <t>Ccial Brisas Plaza</t>
  </si>
  <si>
    <t>CLL 2 66-84 KM 11</t>
  </si>
  <si>
    <t>Viva B/ventura</t>
  </si>
  <si>
    <t>Calle 2 N 66-86 km 11 antigua carretera Cabal Pmbo Local 110 Buenaventura</t>
  </si>
  <si>
    <t>Ccial Campanario</t>
  </si>
  <si>
    <t>C.C.CAMPANARIO</t>
  </si>
  <si>
    <t>Ccial Caracolí</t>
  </si>
  <si>
    <t>CL 29 CRA 12 PISO 2</t>
  </si>
  <si>
    <t>Ccial Chipichape II</t>
  </si>
  <si>
    <t>C.C CHIPICHAPE</t>
  </si>
  <si>
    <t>Ccial Ciudad Victoria</t>
  </si>
  <si>
    <t>CR11 BIS 17-20</t>
  </si>
  <si>
    <t>Ccial El Puente San Gil I</t>
  </si>
  <si>
    <t>CRA 12 N 12-192</t>
  </si>
  <si>
    <t>68 - 679</t>
  </si>
  <si>
    <t>Ccial El Puente San Gil II</t>
  </si>
  <si>
    <t>CRA 12 NO 12-192</t>
  </si>
  <si>
    <t>Ccial Galerías</t>
  </si>
  <si>
    <t>CLL 53 26-41</t>
  </si>
  <si>
    <t>Ccial Galerías Cartago</t>
  </si>
  <si>
    <t>CALLE 14 11-19 PISO 1</t>
  </si>
  <si>
    <t>Ccial Gran Boulevar</t>
  </si>
  <si>
    <t>CLL 106 50-63 L1</t>
  </si>
  <si>
    <t>GRAN BOULEVAR</t>
  </si>
  <si>
    <t>Ccial Gran Plaza Florencia</t>
  </si>
  <si>
    <t>CRA 3A BIS NO 21A-14</t>
  </si>
  <si>
    <t>Ccial Guatapuri</t>
  </si>
  <si>
    <t>DIAG 10 6N - 15</t>
  </si>
  <si>
    <t>Ccial La 14 Tuluá</t>
  </si>
  <si>
    <t>CR 40 9 37-51</t>
  </si>
  <si>
    <t>Ccial La Quinta</t>
  </si>
  <si>
    <t>Carrera 36 No. 49-45 Primer Piso Centro Cial la Quinta</t>
  </si>
  <si>
    <t>Ccial Los Angeles Mall</t>
  </si>
  <si>
    <t>CRA 43 NO 35-38</t>
  </si>
  <si>
    <t>Ccial Los Ejecutivos</t>
  </si>
  <si>
    <t>CL 31 NO 57-106</t>
  </si>
  <si>
    <t>Ccial Mayales</t>
  </si>
  <si>
    <t>AV SALGUERO CLL 30</t>
  </si>
  <si>
    <t>Ccial Mayales II</t>
  </si>
  <si>
    <t>Ccial Mayorca</t>
  </si>
  <si>
    <t>MALLORCA</t>
  </si>
  <si>
    <t>05 - 631</t>
  </si>
  <si>
    <t>Ccial Megacity</t>
  </si>
  <si>
    <t>CLL 8 21-188</t>
  </si>
  <si>
    <t>Ccial Mercurio</t>
  </si>
  <si>
    <t>CRA 7 32 - 35 SOACHA</t>
  </si>
  <si>
    <t>Ccial Mercurio II</t>
  </si>
  <si>
    <t>Carrera 3 No. 29 A 02 -  L 1042 Aut. Sur - Soacha </t>
  </si>
  <si>
    <t>Ccial Metropolitano</t>
  </si>
  <si>
    <t>CC. METROPOLITANO</t>
  </si>
  <si>
    <t>Ccial Metropolitano III</t>
  </si>
  <si>
    <t>CC. METROPOLITANO -28 No. 58-148 Soledad</t>
  </si>
  <si>
    <t>Ccial Metropolitano II</t>
  </si>
  <si>
    <t>Ccial Molinos</t>
  </si>
  <si>
    <t>MOLINOS</t>
  </si>
  <si>
    <t>Ccial Monterrey</t>
  </si>
  <si>
    <t>CRA 48 No. 10 - 45</t>
  </si>
  <si>
    <t>Ccial Morichal Plaza</t>
  </si>
  <si>
    <t>KM 1 NO 16-25 MONTERRE</t>
  </si>
  <si>
    <t>UNICENTRO YOPAL</t>
  </si>
  <si>
    <t>Ccial Nogal Plaza</t>
  </si>
  <si>
    <t>CLL 15 NO 37F-40</t>
  </si>
  <si>
    <t>Ccial Nuestro Urabá</t>
  </si>
  <si>
    <t>CARRERA 99 No. 84-18 KILOMETRO 1 VIA Apartado- Carepa</t>
  </si>
  <si>
    <t>Ccial Panorama</t>
  </si>
  <si>
    <t>CLL 30 CR 8 ESQU</t>
  </si>
  <si>
    <t>Ccial Parque Ctral. Bquilla</t>
  </si>
  <si>
    <t>CRA 43 NO.50-12</t>
  </si>
  <si>
    <t>Ccial Pereira Plaza</t>
  </si>
  <si>
    <t>CLL 15 13-11</t>
  </si>
  <si>
    <t>Ccial Planeta Plaza</t>
  </si>
  <si>
    <t>CRA 7 CLL 12 L 3A</t>
  </si>
  <si>
    <t>23 - 555</t>
  </si>
  <si>
    <t>Ccial Platino</t>
  </si>
  <si>
    <t>CR 52D N 76-67 L 1161</t>
  </si>
  <si>
    <t>05 - 360</t>
  </si>
  <si>
    <t>Ccial Plaza De Las Américas V</t>
  </si>
  <si>
    <t>Transv.  71 D  No. 29-94 S - L 1911 CCial Plza Americas</t>
  </si>
  <si>
    <t>Ccial Plaza Imperial III</t>
  </si>
  <si>
    <t>Ccial Portal Del Vergel</t>
  </si>
  <si>
    <t>CC PORTAL EL VERGEL</t>
  </si>
  <si>
    <t>Ccial Premium Plaza</t>
  </si>
  <si>
    <t>CAR 43A # 30-25 LOCAL 1184</t>
  </si>
  <si>
    <t>Ccial Puerto Príncipe</t>
  </si>
  <si>
    <t>CLL 10 20-35</t>
  </si>
  <si>
    <t>Ccial San Fernando</t>
  </si>
  <si>
    <t>CL 31 NO 83B-104</t>
  </si>
  <si>
    <t>Ccial San Silvestre II</t>
  </si>
  <si>
    <t>CR 19 CON AV 58A ESQU</t>
  </si>
  <si>
    <t>Ccial San Silvestre III</t>
  </si>
  <si>
    <t>Ccial Santafé Piso 1</t>
  </si>
  <si>
    <t>CC. SANTAFE</t>
  </si>
  <si>
    <t>Ccial Savvana</t>
  </si>
  <si>
    <t>CC SAVANNA</t>
  </si>
  <si>
    <t>Ccial Suricentro Montería</t>
  </si>
  <si>
    <t>CRA 3 7 - 60 L D 75</t>
  </si>
  <si>
    <t>Ccial Terminal Del Norte Medellín</t>
  </si>
  <si>
    <t>CRA 64C 78-580</t>
  </si>
  <si>
    <t>Ccial Único Barranquilla</t>
  </si>
  <si>
    <t>CLL 74 N 38D-113 L 4B</t>
  </si>
  <si>
    <t>UNICO</t>
  </si>
  <si>
    <t>Ccial Único Dos Quebradas I</t>
  </si>
  <si>
    <t>Calle 24 #16-25 Barrio Milan, Municipio Dos quebradas</t>
  </si>
  <si>
    <t>DOSQUEBRADAS</t>
  </si>
  <si>
    <t>66 - 170</t>
  </si>
  <si>
    <t>Ccial Único Dos Quebradas II</t>
  </si>
  <si>
    <t>Ccial Ventura Plaza</t>
  </si>
  <si>
    <t>CL11 AV SANTANDER L339</t>
  </si>
  <si>
    <t>Ccial Country Plaza</t>
  </si>
  <si>
    <t>CRA 53 78-90</t>
  </si>
  <si>
    <t>Ccial Gran Estación</t>
  </si>
  <si>
    <t>C.C GRAN ESTACION</t>
  </si>
  <si>
    <t>Ccial Gran Estación II</t>
  </si>
  <si>
    <t>CCGRAN ESTACI ISLA 204</t>
  </si>
  <si>
    <t>Ccial Gran Estación III</t>
  </si>
  <si>
    <t>Ccial Gran Plaza Medellín</t>
  </si>
  <si>
    <t>CC GRAN PLAZA MEDELLIN</t>
  </si>
  <si>
    <t>Ccial Novo Faca</t>
  </si>
  <si>
    <t>CR 10 8A - 12 L 27</t>
  </si>
  <si>
    <t>Ccial San Rafael Bogotá</t>
  </si>
  <si>
    <t>AV CR 55 135-09 P 1</t>
  </si>
  <si>
    <t>Ccial San Silvestre I</t>
  </si>
  <si>
    <t>Ccial Tintal Plaza</t>
  </si>
  <si>
    <t>CLL 6A 86 - 75</t>
  </si>
  <si>
    <t>Ccial Y Habitacional Santa Inés</t>
  </si>
  <si>
    <t>C C STA INES</t>
  </si>
  <si>
    <t>15 - 001</t>
  </si>
  <si>
    <t>Boyacá</t>
  </si>
  <si>
    <t>Cedritos</t>
  </si>
  <si>
    <t>AVE. 19 NO. 147-62</t>
  </si>
  <si>
    <t>Cedritos 1</t>
  </si>
  <si>
    <t>DIAG 152 35-04</t>
  </si>
  <si>
    <t>Cedritos 2</t>
  </si>
  <si>
    <t>Cenabastos I</t>
  </si>
  <si>
    <t>AV LIBERTADORES   3-08</t>
  </si>
  <si>
    <t>Cenabastos II</t>
  </si>
  <si>
    <t>Cenac Pichincha</t>
  </si>
  <si>
    <t>Calle 5 Numero 83 - 00 Cali</t>
  </si>
  <si>
    <t>SUPEROUTLET 80</t>
  </si>
  <si>
    <t>Cenop</t>
  </si>
  <si>
    <t>BLOQ ADM CENOP ESPINAL</t>
  </si>
  <si>
    <t>73 - 268</t>
  </si>
  <si>
    <t>Centenario</t>
  </si>
  <si>
    <t>AV 4 NORTE 6-67 L 102</t>
  </si>
  <si>
    <t>Central De Abastos</t>
  </si>
  <si>
    <t>CALLE 83 47-80</t>
  </si>
  <si>
    <t>Central De Pagos</t>
  </si>
  <si>
    <t>CLL 52 NO.43-100 L 106</t>
  </si>
  <si>
    <t>Central De Pagos Cali</t>
  </si>
  <si>
    <t>CARR 5 NO.12-21 LC 2</t>
  </si>
  <si>
    <t>Central De Pagos Cali 2</t>
  </si>
  <si>
    <t>PZA CAICEDO CR 5 12-21</t>
  </si>
  <si>
    <t>Central De Pagos Único</t>
  </si>
  <si>
    <t>Calle 74 # 38 D - 113 CCial Unico Bquilla</t>
  </si>
  <si>
    <t>Centro 93 I</t>
  </si>
  <si>
    <t>CRA 15 93-61 LOCAL 101</t>
  </si>
  <si>
    <t>Centro Andino I</t>
  </si>
  <si>
    <t>CRA 11 N 82 51 L109</t>
  </si>
  <si>
    <t>Centro Andino II</t>
  </si>
  <si>
    <t>Centro Andino III</t>
  </si>
  <si>
    <t>CRA11 N 82 51  L109</t>
  </si>
  <si>
    <t>Centro Angora</t>
  </si>
  <si>
    <t>CTRO ANGORA 10 N 29-13</t>
  </si>
  <si>
    <t>Centro Chía 1</t>
  </si>
  <si>
    <t>AV PRADILLA 900ESTE</t>
  </si>
  <si>
    <t>Centro Chía 2</t>
  </si>
  <si>
    <t>Centro Chia III</t>
  </si>
  <si>
    <t>Av Pradilla 900 Este Local 1132, Chia - Colombia - Centro Comercial Centro Chia</t>
  </si>
  <si>
    <t>Centro Comercial Av Chile II</t>
  </si>
  <si>
    <t>CLLE 72 N 10-34 L 137</t>
  </si>
  <si>
    <t>CENTRO GRANAHORRAR</t>
  </si>
  <si>
    <t>Centro Comercial Av. Chile III</t>
  </si>
  <si>
    <t>Centro Comercial Cacique III</t>
  </si>
  <si>
    <t>Tranversal 93 N 34 - 99 Local 406 CCial Cacique Bmanga</t>
  </si>
  <si>
    <t>Centro Comercial El Gran San</t>
  </si>
  <si>
    <t>CRA 10 NO 9-37 PISO 3</t>
  </si>
  <si>
    <t>Centro Comercial El Prado</t>
  </si>
  <si>
    <t>CLL 53 46-192</t>
  </si>
  <si>
    <t>Centro Comercial El Progreso</t>
  </si>
  <si>
    <t>Avenida Simon Bolivra # 38-130, Local 89B, Dosquebradas, </t>
  </si>
  <si>
    <t>Centro Comercial Florida Blanca</t>
  </si>
  <si>
    <t>CLL 31 NO 26 A-27</t>
  </si>
  <si>
    <t>Centro Comercial Hayuelos</t>
  </si>
  <si>
    <t>Calle 20 No. 82-52 L-101</t>
  </si>
  <si>
    <t>Centro Comercial Innovo Plaza Duitama</t>
  </si>
  <si>
    <t>CALLE 18 N 12-53</t>
  </si>
  <si>
    <t>15 - 238</t>
  </si>
  <si>
    <t>Centro Comercial La 14 Calima</t>
  </si>
  <si>
    <t>Centro Comercial Las Palmas</t>
  </si>
  <si>
    <t>C.COMERCIAL LAS PALMAS</t>
  </si>
  <si>
    <t>Centro Comercial Marden</t>
  </si>
  <si>
    <t>CR 1 TV 32-19</t>
  </si>
  <si>
    <t>Centro Comercial Mercacentro</t>
  </si>
  <si>
    <t>Carrera 16 Sur # 96 -48 Mercacentro 10 Barrio El Poblado Ibagué</t>
  </si>
  <si>
    <t>Centro Comercial Milenio  II</t>
  </si>
  <si>
    <t>Avenida Cali # 42B-51 Sur Segundo Piso CC Milenio Plaza - Bogotá</t>
  </si>
  <si>
    <t>Centro Comercial Portal Del Quindío</t>
  </si>
  <si>
    <t>CRA 14 NO 19N-46</t>
  </si>
  <si>
    <t>Centro Comercial Santa Lucia Chía</t>
  </si>
  <si>
    <t>CLL11 NO.10-41 LC102A</t>
  </si>
  <si>
    <t>Centro Comercial Titán Plaza</t>
  </si>
  <si>
    <t>CLL 80 AV BOY 2 PISO S</t>
  </si>
  <si>
    <t>Centro Comercial Titán Plaza II</t>
  </si>
  <si>
    <t>Calle &lt;U+200B&gt; 80 Av &lt;U+200B&gt;Boyacá&lt;U+200B&gt;_x000D__x000D_
Primer Piso-Diagonal  Supermercado Jumbo</t>
  </si>
  <si>
    <t>Centro Comercial Único</t>
  </si>
  <si>
    <t>CRA 4C NO 52-01</t>
  </si>
  <si>
    <t>Centro Comercial Único Yumbo</t>
  </si>
  <si>
    <t>CL 15 NO 5-30</t>
  </si>
  <si>
    <t>76 - 892</t>
  </si>
  <si>
    <t>Centro Comercial Buga Plaza</t>
  </si>
  <si>
    <t>Cl. 4 #23-86, Guadalajara de Buga, Valle del Cauca</t>
  </si>
  <si>
    <t>BUGALAGRANDE</t>
  </si>
  <si>
    <t>76 - 113</t>
  </si>
  <si>
    <t>Centro Comercial Cacique</t>
  </si>
  <si>
    <t>TR 93 N.34-99 LC 406</t>
  </si>
  <si>
    <t>Centro Comercial Iwoka</t>
  </si>
  <si>
    <t>CRA 11 N 21 - 90</t>
  </si>
  <si>
    <t>15 - 759</t>
  </si>
  <si>
    <t>Centro Comercial Único Pasto</t>
  </si>
  <si>
    <t>UNICO PASTO</t>
  </si>
  <si>
    <t>52 - 001</t>
  </si>
  <si>
    <t>Nariño</t>
  </si>
  <si>
    <t>Centro Commercial Av Chile I</t>
  </si>
  <si>
    <t>CLLE 72 N 10-34 L137</t>
  </si>
  <si>
    <t>Centro De Computo</t>
  </si>
  <si>
    <t>CR 20 33A-35 TEUSAQUILLO</t>
  </si>
  <si>
    <t>Centro Empresa</t>
  </si>
  <si>
    <t>CLL 64 NO 5BN-146</t>
  </si>
  <si>
    <t>Centro Empresarial 127</t>
  </si>
  <si>
    <t>Calle 127 A Numero 53 A - 45 Local 4</t>
  </si>
  <si>
    <t>CENTRO EMPRESARIAL 127</t>
  </si>
  <si>
    <t>Centro Empresarial De La 72</t>
  </si>
  <si>
    <t>CLL 72A 86-69 L 12</t>
  </si>
  <si>
    <t>Centro Empresarial García Rovira I</t>
  </si>
  <si>
    <t>Carrera 11 No. 37-81 Local 106</t>
  </si>
  <si>
    <t>Centro Empresarial García Rovira II</t>
  </si>
  <si>
    <t>Centro Financiero</t>
  </si>
  <si>
    <t>CLLE 7 NO 39-215</t>
  </si>
  <si>
    <t>CENTRO FINANCIERO GRANAHORRAR</t>
  </si>
  <si>
    <t>Centro Girardot</t>
  </si>
  <si>
    <t>CARRERA 14 # 18-12 GIRARDOT</t>
  </si>
  <si>
    <t>Centro Hipotecario</t>
  </si>
  <si>
    <t>CRA 15 95-65 LOCAL 101</t>
  </si>
  <si>
    <t>Centro Internal I</t>
  </si>
  <si>
    <t>CRA 10 27-91</t>
  </si>
  <si>
    <t>Centro Internal II</t>
  </si>
  <si>
    <t>Centro Mayor</t>
  </si>
  <si>
    <t>AV CR 27 N 38A - 83SUR</t>
  </si>
  <si>
    <t>Centro Social De Oficiales</t>
  </si>
  <si>
    <t>AV BOYACA N 142 A-55</t>
  </si>
  <si>
    <t>Centro Suba 1</t>
  </si>
  <si>
    <t>CLL 140 91-19 L 2-109</t>
  </si>
  <si>
    <t>Centro Suba 2</t>
  </si>
  <si>
    <t>CALL 140 91-19 L 2-109</t>
  </si>
  <si>
    <t>Centro Suba 3</t>
  </si>
  <si>
    <t>Centro Suba 4</t>
  </si>
  <si>
    <t>Cerete</t>
  </si>
  <si>
    <t>CERETE Cr 3 # 31 -06 junto al hotel Sinu</t>
  </si>
  <si>
    <t>CERETÉ</t>
  </si>
  <si>
    <t>23 - 162</t>
  </si>
  <si>
    <t>Chapinero 1</t>
  </si>
  <si>
    <t>CRA 13 63-49</t>
  </si>
  <si>
    <t>Chapinero 2</t>
  </si>
  <si>
    <t>Chía</t>
  </si>
  <si>
    <t>CALLE 12 N 10-26</t>
  </si>
  <si>
    <t>Chico Reservado</t>
  </si>
  <si>
    <t>CARRERA 11 -94-64</t>
  </si>
  <si>
    <t>Chinchiná</t>
  </si>
  <si>
    <t>Calle 11 No.8-74 Chinchina</t>
  </si>
  <si>
    <t>CARRERA 7 16-12</t>
  </si>
  <si>
    <t>CHINÚ</t>
  </si>
  <si>
    <t>23 - 182</t>
  </si>
  <si>
    <t>Chipichape</t>
  </si>
  <si>
    <t>AV.6 CLL 35 C.C CHIPIC</t>
  </si>
  <si>
    <t>Chiquinquirá</t>
  </si>
  <si>
    <t>CRA 9 12-18 L 109</t>
  </si>
  <si>
    <t>CHIQUINQUIRÁ</t>
  </si>
  <si>
    <t>15 - 176</t>
  </si>
  <si>
    <t>Chiquinquirá II</t>
  </si>
  <si>
    <t>CLL 17 NO 10-63</t>
  </si>
  <si>
    <t>Ciénaga De Oro</t>
  </si>
  <si>
    <t>CL 5 NO 15-16</t>
  </si>
  <si>
    <t>CIÉNAGA DE ORO</t>
  </si>
  <si>
    <t>23 - 189</t>
  </si>
  <si>
    <t>Cimitarra 1</t>
  </si>
  <si>
    <t>CALLE 6 4-25</t>
  </si>
  <si>
    <t>68 - 190</t>
  </si>
  <si>
    <t>Cimitarra 2</t>
  </si>
  <si>
    <t>CLL 6 4-25</t>
  </si>
  <si>
    <t>Ciudad Kennedy I</t>
  </si>
  <si>
    <t>CRA 80 NO 38-52 SUR</t>
  </si>
  <si>
    <t>Ciudad Kennedy II</t>
  </si>
  <si>
    <t>Ciudad Montes</t>
  </si>
  <si>
    <t>CALLE 8 SUR NO. 34A-26</t>
  </si>
  <si>
    <t>Ciudad Salitre 1</t>
  </si>
  <si>
    <t>CARRERA 69 43B-44</t>
  </si>
  <si>
    <t>Ciudad Salitre 2</t>
  </si>
  <si>
    <t>Clínica Cafam</t>
  </si>
  <si>
    <t>CLL 51 15 - 34</t>
  </si>
  <si>
    <t>Clínica Cafam Floresta</t>
  </si>
  <si>
    <t>C MEDICO CAFAM FLOREST</t>
  </si>
  <si>
    <t>Clínica Colsanitas Colombia</t>
  </si>
  <si>
    <t>CLL 23 66-46</t>
  </si>
  <si>
    <t>SALITRE PLAZA - GH</t>
  </si>
  <si>
    <t>Clínica Coopsanar</t>
  </si>
  <si>
    <t>CRA 36 N 25 C 15 URGEN</t>
  </si>
  <si>
    <t>Clínica Medilaser</t>
  </si>
  <si>
    <t>CARRERA 7 N. 11-65</t>
  </si>
  <si>
    <t>CRA 2ESTE NO 67B-90</t>
  </si>
  <si>
    <t>Clínica Reina Catalina</t>
  </si>
  <si>
    <t>CLL 82 47-12</t>
  </si>
  <si>
    <t>Clínica Reina Sofía</t>
  </si>
  <si>
    <t>CRA 21 127-03</t>
  </si>
  <si>
    <t>Club Campestre</t>
  </si>
  <si>
    <t>CLL 16 A SUR NO 34-95</t>
  </si>
  <si>
    <t>Club Campestre Cali</t>
  </si>
  <si>
    <t>CLL 5. CRA.100</t>
  </si>
  <si>
    <t>Codabas</t>
  </si>
  <si>
    <t>CRA 7 180 - 75 CODABAS</t>
  </si>
  <si>
    <t>Colgate</t>
  </si>
  <si>
    <t>Cra. 1 # 40 - 108</t>
  </si>
  <si>
    <t>Colina Campestre 1</t>
  </si>
  <si>
    <t>CRA 52 137B-04</t>
  </si>
  <si>
    <t>Colina Campestre 2</t>
  </si>
  <si>
    <t>Colon Plaza 2</t>
  </si>
  <si>
    <t>CARRERA 1 61A-56 L 91</t>
  </si>
  <si>
    <t>Colon Plaza III</t>
  </si>
  <si>
    <t>CRA 1 61A-56 L 91</t>
  </si>
  <si>
    <t>Colsanitas Sede Administrativa</t>
  </si>
  <si>
    <t>CLL 100 11B - 67</t>
  </si>
  <si>
    <t>Colseguros 1</t>
  </si>
  <si>
    <t>CLL 17 9-20 INT 101</t>
  </si>
  <si>
    <t>Colseguros 2</t>
  </si>
  <si>
    <t>Colseguros 3</t>
  </si>
  <si>
    <t>CLL 17 9-20 INT 101-201</t>
  </si>
  <si>
    <t>Colsubsidio (Funza)</t>
  </si>
  <si>
    <t>FUNZA VIA SIBERIA</t>
  </si>
  <si>
    <t>25 - 286</t>
  </si>
  <si>
    <t>Coltabaco</t>
  </si>
  <si>
    <t>COLTABACO 47-42 L215</t>
  </si>
  <si>
    <t>Coltejer</t>
  </si>
  <si>
    <t>CLL 52 NO 47-42 L215</t>
  </si>
  <si>
    <t>Coltejer II</t>
  </si>
  <si>
    <t>CLL 52 NO 47-42 L205</t>
  </si>
  <si>
    <t>Coltejer III</t>
  </si>
  <si>
    <t>Comestibles DAN</t>
  </si>
  <si>
    <t>Carrera 41 No.46-81 ITAGUI</t>
  </si>
  <si>
    <t>Contador</t>
  </si>
  <si>
    <t>AV 19 139-40</t>
  </si>
  <si>
    <t>Continental-Oficina Las Aguas.</t>
  </si>
  <si>
    <t>Avda Jimenez # 4 -  16 esquina</t>
  </si>
  <si>
    <t>OFICINA LAS AGUAS</t>
  </si>
  <si>
    <t>Contraloria Edificio Elemento</t>
  </si>
  <si>
    <t>Cl 26 # 69 - 76 Torre 1 Bogotá</t>
  </si>
  <si>
    <t>Corabastos</t>
  </si>
  <si>
    <t>CRA 86 24A-19 S</t>
  </si>
  <si>
    <t>Corferias II</t>
  </si>
  <si>
    <t>AV CR 40 24 - 81</t>
  </si>
  <si>
    <t>Corozal I</t>
  </si>
  <si>
    <t>CALLE 30 24-25</t>
  </si>
  <si>
    <t>COROZAL</t>
  </si>
  <si>
    <t>70 - 215</t>
  </si>
  <si>
    <t>Corozal II</t>
  </si>
  <si>
    <t>Cosmocentro I</t>
  </si>
  <si>
    <t>CLL 5   50-103 L16 P.1</t>
  </si>
  <si>
    <t>Cosmocentro II</t>
  </si>
  <si>
    <t>Cosmocentro III</t>
  </si>
  <si>
    <t>Country</t>
  </si>
  <si>
    <t>CLL 85 13-66</t>
  </si>
  <si>
    <t>Crespo</t>
  </si>
  <si>
    <t>CALLE 7  2-64</t>
  </si>
  <si>
    <t>Cs Sincelejo II</t>
  </si>
  <si>
    <t>CLL 23 18-71</t>
  </si>
  <si>
    <t>Cs.Sincelejo 1</t>
  </si>
  <si>
    <t>Ctro.Cmercial.Caracas</t>
  </si>
  <si>
    <t>CLL 51 SUR 9 - 30</t>
  </si>
  <si>
    <t>Cuarta Brigada Cacique Yarigues</t>
  </si>
  <si>
    <t>Calle 50 N 76-126 Tienda del soldado Medelin</t>
  </si>
  <si>
    <t>CALAZANZ</t>
  </si>
  <si>
    <t>Cúcuta 1</t>
  </si>
  <si>
    <t>CLL 11 4-26</t>
  </si>
  <si>
    <t>Cúcuta 2</t>
  </si>
  <si>
    <t>Cúcuta 3</t>
  </si>
  <si>
    <t>CRA 11 4-26</t>
  </si>
  <si>
    <t>Cueros Vélez</t>
  </si>
  <si>
    <t>Calle 29 # 52 - 115 Piso 9 Medellin</t>
  </si>
  <si>
    <t>Curumani 1</t>
  </si>
  <si>
    <t>CALL 8 CRA 16-19 ESQ</t>
  </si>
  <si>
    <t>20 - 228</t>
  </si>
  <si>
    <t>Curumani 2</t>
  </si>
  <si>
    <t>CLL 8 CRA 16-19 ESQ</t>
  </si>
  <si>
    <t>Curumani III</t>
  </si>
  <si>
    <t>Dari Chapinero</t>
  </si>
  <si>
    <t>CRA 15 NO 44-07</t>
  </si>
  <si>
    <t>Depositario  Toberin II</t>
  </si>
  <si>
    <t>Calle 166 No. 21-68</t>
  </si>
  <si>
    <t>Depositario Antiguo Country</t>
  </si>
  <si>
    <t>CL 85 NO 18-24</t>
  </si>
  <si>
    <t>Depositario Avda 30 Agosto</t>
  </si>
  <si>
    <t>Depositario Avda Roosvelt</t>
  </si>
  <si>
    <t>AV ROOSEVELT NO 27-50</t>
  </si>
  <si>
    <t>Depositario Avenida Chile</t>
  </si>
  <si>
    <t>CRA 9 72-35 1 PISO</t>
  </si>
  <si>
    <t>Depositario Barrio Restrepo</t>
  </si>
  <si>
    <t>Calle 15 Sur 22-23</t>
  </si>
  <si>
    <t>Depositario Cabellano 3</t>
  </si>
  <si>
    <t>Depositario Cali</t>
  </si>
  <si>
    <t>CRA 5 13-83</t>
  </si>
  <si>
    <t>Depositario Calima</t>
  </si>
  <si>
    <t>Depositario Calle 100</t>
  </si>
  <si>
    <t>Depositario Calle Grande</t>
  </si>
  <si>
    <t>CLL 16 NO 11-04</t>
  </si>
  <si>
    <t>Depositario Cañaveral 2</t>
  </si>
  <si>
    <t>CRA 25 29-87 LOCAL 15</t>
  </si>
  <si>
    <t>Depositario Cartagena</t>
  </si>
  <si>
    <t>Depositario Centro 93</t>
  </si>
  <si>
    <t>Depositario Centro Comercial Santafé</t>
  </si>
  <si>
    <t>Depositario Centro Comercial Cacique</t>
  </si>
  <si>
    <t>Depositario Centro Financiero</t>
  </si>
  <si>
    <t>CENTRO FINANCIERO</t>
  </si>
  <si>
    <t>Depositario Centro Internacional</t>
  </si>
  <si>
    <t>Depositario Centro Mayor</t>
  </si>
  <si>
    <t>Depositario Chapinero</t>
  </si>
  <si>
    <t>Depositario Dann</t>
  </si>
  <si>
    <t>KR 29 N 45-86</t>
  </si>
  <si>
    <t>Depositario Envigado</t>
  </si>
  <si>
    <t>CARRERA 42 36SUR-38</t>
  </si>
  <si>
    <t>05 - 266</t>
  </si>
  <si>
    <t>Depositario Facatativá</t>
  </si>
  <si>
    <t>CALLE 6  02-39</t>
  </si>
  <si>
    <t>Depositario Florencia 1</t>
  </si>
  <si>
    <t>CLL 14 11-53</t>
  </si>
  <si>
    <t>Depositario Florida Cap</t>
  </si>
  <si>
    <t>CL 71 NO 65-159 L 1-12</t>
  </si>
  <si>
    <t>Depositario Fontibón</t>
  </si>
  <si>
    <t>Depositario Girardot</t>
  </si>
  <si>
    <t>CRA 3 31 - 06</t>
  </si>
  <si>
    <t>Depositario Hall La Cuesta</t>
  </si>
  <si>
    <t> Cra 15 N 3 AN Acceso 2 Local 109 CCial La Cuesta</t>
  </si>
  <si>
    <t>68 - 547</t>
  </si>
  <si>
    <t>Depositario Itagüí</t>
  </si>
  <si>
    <t>CALLE 50 50-81</t>
  </si>
  <si>
    <t>Depositario Jardín Plaza</t>
  </si>
  <si>
    <t>CRA 98 NO 16-200 L 198</t>
  </si>
  <si>
    <t>JARDIN PLAZA</t>
  </si>
  <si>
    <t>Depositario La Castellana</t>
  </si>
  <si>
    <t> Carrera 54 con Calle 100, Local 113</t>
  </si>
  <si>
    <t>Depositario La Dorada</t>
  </si>
  <si>
    <t>CRA 2 NO 13-31</t>
  </si>
  <si>
    <t>17 - 380</t>
  </si>
  <si>
    <t>HONDA</t>
  </si>
  <si>
    <t>Depositario La Matuna</t>
  </si>
  <si>
    <t>AV. VENEZUELA 9-79</t>
  </si>
  <si>
    <t>Depositario Lago Uribe</t>
  </si>
  <si>
    <t>LAGO URIBE CL24 KR7</t>
  </si>
  <si>
    <t>Depositario Maicao</t>
  </si>
  <si>
    <t>CRA 9 NO 13-19 LOCAL 1</t>
  </si>
  <si>
    <t>44 - 430</t>
  </si>
  <si>
    <t>Depositario Mocoa 1</t>
  </si>
  <si>
    <t>CARRERA 5 7-35</t>
  </si>
  <si>
    <t>86 - 001</t>
  </si>
  <si>
    <t>Depositario Montería</t>
  </si>
  <si>
    <t>CRA 3 31-06</t>
  </si>
  <si>
    <t>Depositario Oficina Mosquera III</t>
  </si>
  <si>
    <t>Calle 3 N 1- 39 Mosquera</t>
  </si>
  <si>
    <t>Depositario Oficina Usme</t>
  </si>
  <si>
    <t>CR 1 N 65D-58 SUR L174</t>
  </si>
  <si>
    <t>USME</t>
  </si>
  <si>
    <t>Depositario Paloquemao</t>
  </si>
  <si>
    <t>DIAGONAL 17 26-23</t>
  </si>
  <si>
    <t>Depositario Parque Centenario</t>
  </si>
  <si>
    <t>CALLE 32   8A-65</t>
  </si>
  <si>
    <t>Depositario Parque Nacional</t>
  </si>
  <si>
    <t>CRA 13 NO 38-99</t>
  </si>
  <si>
    <t>Depositario Parque Santander</t>
  </si>
  <si>
    <t>CR 19 36 - 03 PQ SANT</t>
  </si>
  <si>
    <t>Depositario Pereira</t>
  </si>
  <si>
    <t>CLL 20 6-30 L202</t>
  </si>
  <si>
    <t>Depositario Plaza De Las Américas</t>
  </si>
  <si>
    <t>TR 71D NO 26-94SL1911</t>
  </si>
  <si>
    <t>Depositario Puente Aranda</t>
  </si>
  <si>
    <t>CALLE 13 62-78</t>
  </si>
  <si>
    <t>Depositario Real De Minas 2</t>
  </si>
  <si>
    <t>AV LOS SAMANES 9-55</t>
  </si>
  <si>
    <t>Depositario Rio Del Oro</t>
  </si>
  <si>
    <t>CLL 16 4-27</t>
  </si>
  <si>
    <t>Depositario Salitre Plaza</t>
  </si>
  <si>
    <t>CRA 68B 40-39 LC 182</t>
  </si>
  <si>
    <t>Depositario San Gil</t>
  </si>
  <si>
    <t>CRA 10 NO 12-23</t>
  </si>
  <si>
    <t>Depositario San Silvestre</t>
  </si>
  <si>
    <t>Depositario Santa Marta</t>
  </si>
  <si>
    <t>CLL 15 1C-84</t>
  </si>
  <si>
    <t>Depositario Sincelejo P/Pal 2</t>
  </si>
  <si>
    <t>Carrera 25 N 25- 199 Sincelejo</t>
  </si>
  <si>
    <t>Depositario Teleport</t>
  </si>
  <si>
    <t>TELEPORT BUSSINESS PAR</t>
  </si>
  <si>
    <t>Depositario Unicentro Cali</t>
  </si>
  <si>
    <t>CL 6A NO 86-75</t>
  </si>
  <si>
    <t>Depositario Unicentro Medellín</t>
  </si>
  <si>
    <t>CR 66B N 34A-76 L 046</t>
  </si>
  <si>
    <t>Depositario Villanueva 1</t>
  </si>
  <si>
    <t>CRA 12 10-42</t>
  </si>
  <si>
    <t>85 - 440</t>
  </si>
  <si>
    <t>Depositario Yopal 2</t>
  </si>
  <si>
    <t>CRA 20 8-47</t>
  </si>
  <si>
    <t>Depositario Zipaquirá</t>
  </si>
  <si>
    <t>CLL 2 2 - 80</t>
  </si>
  <si>
    <t>Depositarios Ccial Grand Bulevard</t>
  </si>
  <si>
    <t>Dhl</t>
  </si>
  <si>
    <t>CR 85D 46A-38</t>
  </si>
  <si>
    <t>Dir. De Esc. De Policia-Dinae</t>
  </si>
  <si>
    <t>Transversal 33 No. 47A-35</t>
  </si>
  <si>
    <t>Distrialgusto Girón</t>
  </si>
  <si>
    <t>CALLE 31 N 25-76</t>
  </si>
  <si>
    <t>Dos Quebradas</t>
  </si>
  <si>
    <t>CARRERA 16 No. 24-70 CENTRO COMERCIAL PLAZA DEL SOL</t>
  </si>
  <si>
    <t>Dosquebradas G</t>
  </si>
  <si>
    <t>KR 16   32-56</t>
  </si>
  <si>
    <t>Drummond</t>
  </si>
  <si>
    <t>KM 31 VIA ROQUE BOSCONIA</t>
  </si>
  <si>
    <t>Drummond II</t>
  </si>
  <si>
    <t>Km 31 Via San Roque - Bosconia  Mina Pribbenow  \Ubicación Comedor Valledupar\" La Loma Dpto del Cesar"</t>
  </si>
  <si>
    <t>CRA 15 NO. 15-75</t>
  </si>
  <si>
    <t>Duitama II</t>
  </si>
  <si>
    <t>Edificio Administrativo Calle 71</t>
  </si>
  <si>
    <t>CRA 29B NO 71A-35</t>
  </si>
  <si>
    <t>Edificio Juan David Turbo</t>
  </si>
  <si>
    <t>CR 14 NO 107-87</t>
  </si>
  <si>
    <t>05 - 837</t>
  </si>
  <si>
    <t>Eds Chevron Acacias</t>
  </si>
  <si>
    <t> Avenida Carrera 23 No.15-34 Acacias.</t>
  </si>
  <si>
    <t>Eka Corporación</t>
  </si>
  <si>
    <t>CL 46A NO 1-61</t>
  </si>
  <si>
    <t>El Banco 1</t>
  </si>
  <si>
    <t>CALLE 7 2A-29</t>
  </si>
  <si>
    <t>47 - 245</t>
  </si>
  <si>
    <t>El Banco 2</t>
  </si>
  <si>
    <t>El Can</t>
  </si>
  <si>
    <t>DIAG 40 48A-68</t>
  </si>
  <si>
    <t>El Éxito</t>
  </si>
  <si>
    <t>CLL 49B 64C-61</t>
  </si>
  <si>
    <t>El Laguito</t>
  </si>
  <si>
    <t>ALMIRANTE BRION  2-110</t>
  </si>
  <si>
    <t>El Nogal</t>
  </si>
  <si>
    <t>CRA 15 74-36</t>
  </si>
  <si>
    <t>El Poblado</t>
  </si>
  <si>
    <t>CRA 43A 1SUR-27</t>
  </si>
  <si>
    <t>El Polo</t>
  </si>
  <si>
    <t>DIAGONAL 86 A NO. 32-4</t>
  </si>
  <si>
    <t>El Porvenir</t>
  </si>
  <si>
    <t>CL 54F SUR N 94-18 L 2</t>
  </si>
  <si>
    <t>El Prado 1</t>
  </si>
  <si>
    <t>CRA 52 74-28</t>
  </si>
  <si>
    <t>El Prado 2</t>
  </si>
  <si>
    <t>El Rosal</t>
  </si>
  <si>
    <t>El Tesoro</t>
  </si>
  <si>
    <t>C.CIAL TESORO L 3290</t>
  </si>
  <si>
    <t>El Vivero</t>
  </si>
  <si>
    <t>CALLE 77 66-30</t>
  </si>
  <si>
    <t>Emtelco</t>
  </si>
  <si>
    <t>CLLE 14 NO 52A-174</t>
  </si>
  <si>
    <t>Emtell</t>
  </si>
  <si>
    <t>CRA 6 NO 15 N - 00</t>
  </si>
  <si>
    <t>Enertolima I</t>
  </si>
  <si>
    <t>CALLE 39 A N 5 15</t>
  </si>
  <si>
    <t>Enertolima II</t>
  </si>
  <si>
    <t>Envigado 2</t>
  </si>
  <si>
    <t>Epm</t>
  </si>
  <si>
    <t>EPM</t>
  </si>
  <si>
    <t>Esc Artilleria</t>
  </si>
  <si>
    <t>CARRETERA USME KM 3</t>
  </si>
  <si>
    <t>Esc Logística</t>
  </si>
  <si>
    <t>CL 11 SUR N 16 ESTE 99</t>
  </si>
  <si>
    <t>Esc. Gonzalo Jiménez De Quesada</t>
  </si>
  <si>
    <t>Kilómetro 20 vía Sibate&lt;U+200B&gt;</t>
  </si>
  <si>
    <t>25 - 754</t>
  </si>
  <si>
    <t>Escuela Cadetes 1</t>
  </si>
  <si>
    <t>CALLE 80 38-00</t>
  </si>
  <si>
    <t>Escuela Cadetes 2</t>
  </si>
  <si>
    <t>CLL 80 38-00</t>
  </si>
  <si>
    <t>Escuela De Carabineros De Manizales</t>
  </si>
  <si>
    <t>Carrera 12A # 64C - 07 Escuela de Carabineros Manizales</t>
  </si>
  <si>
    <t>Escuela De Policía Gabriel González</t>
  </si>
  <si>
    <t>ESC. POL. GABRIEL GONZ</t>
  </si>
  <si>
    <t>CLL 10 7-56</t>
  </si>
  <si>
    <t>Espinal 1</t>
  </si>
  <si>
    <t>CALLE 9   5-27 L.2</t>
  </si>
  <si>
    <t>Estación De Gasolina Egas Zipaquirá</t>
  </si>
  <si>
    <t>EDS ENERGIA DE GAS</t>
  </si>
  <si>
    <t>Estación Rumbos</t>
  </si>
  <si>
    <t>AUTO NORTE KM21 ORIENT</t>
  </si>
  <si>
    <t>Éxito Armenia Cristal (2060)</t>
  </si>
  <si>
    <t>CLL 10 13-03</t>
  </si>
  <si>
    <t>Éxito Calle 80</t>
  </si>
  <si>
    <t>Carrera 59A No. 79 - 30-Bogota</t>
  </si>
  <si>
    <t>Éxito Caucasia</t>
  </si>
  <si>
    <t>CRA 20 NO 28-12 L 114C</t>
  </si>
  <si>
    <t>Éxito Ciudad Tunal (2302)</t>
  </si>
  <si>
    <t>CLL 47B SUR 24B-33</t>
  </si>
  <si>
    <t>Éxito Colina (2088)</t>
  </si>
  <si>
    <t>AV BOYACA CR 72 146B-2</t>
  </si>
  <si>
    <t>Éxito De Occidente</t>
  </si>
  <si>
    <t>Carrera 114 Numero 78B - 85 Bogotá Exito Occidente</t>
  </si>
  <si>
    <t>Éxito Fusagasugá (2096)</t>
  </si>
  <si>
    <t>DG 18 15-90</t>
  </si>
  <si>
    <t>FUSAGASUGÁ</t>
  </si>
  <si>
    <t>25 - 290</t>
  </si>
  <si>
    <t>Éxito Itagüí (2040)</t>
  </si>
  <si>
    <t>CR 55A 41 - 42</t>
  </si>
  <si>
    <t>Éxito La Flora (2054)</t>
  </si>
  <si>
    <t>AV 3F NORTE N 52-46</t>
  </si>
  <si>
    <t>LA FLORA</t>
  </si>
  <si>
    <t>Éxito Magangue</t>
  </si>
  <si>
    <t>CLL16 NO. 10-221</t>
  </si>
  <si>
    <t>Éxito Murillo</t>
  </si>
  <si>
    <t>CLL 45 CRA 27 ESQ VIVE</t>
  </si>
  <si>
    <t>Éxito Nuevo Kennedy</t>
  </si>
  <si>
    <t>Carrera 78K # 37A - 53 Sur Local 105</t>
  </si>
  <si>
    <t>Éxito Pasto (2058)</t>
  </si>
  <si>
    <t>CL18 26-40 ALM LEY</t>
  </si>
  <si>
    <t>Éxito Pereira Cuba (2174)</t>
  </si>
  <si>
    <t>EXITO CUBA</t>
  </si>
  <si>
    <t>UNICENTRO PEREIRA</t>
  </si>
  <si>
    <t>Éxito San Fernando</t>
  </si>
  <si>
    <t>CLL 5 NO 38D-35</t>
  </si>
  <si>
    <t>Éxito San Mateo Cúcuta (2353)</t>
  </si>
  <si>
    <t>AV 1 23-72</t>
  </si>
  <si>
    <t>Éxito Simón Bolívar</t>
  </si>
  <si>
    <t>CLL 70 NO. 28D-20</t>
  </si>
  <si>
    <t>Éxito Suba</t>
  </si>
  <si>
    <t>TRANS. 114 NO. 142A-98</t>
  </si>
  <si>
    <t>Éxito Parque Arboleda (2062)</t>
  </si>
  <si>
    <t>AV CIRCU 5-20</t>
  </si>
  <si>
    <t>Éxito Villa Mayor (2083)</t>
  </si>
  <si>
    <t>AUTO SUR CL 38A S-07</t>
  </si>
  <si>
    <t>Express Dann</t>
  </si>
  <si>
    <t>Express Dann II</t>
  </si>
  <si>
    <t>Express Unicentro</t>
  </si>
  <si>
    <t>CRA 66B NO.34A-76 L46</t>
  </si>
  <si>
    <t>Extensión Oficina Ruitoque</t>
  </si>
  <si>
    <t>Condominio Ruitoque Piedecuesta Santander zona comercial aldea, local 24</t>
  </si>
  <si>
    <t>EXTENSIÓN OFICINA RUITOQUE</t>
  </si>
  <si>
    <t>Facatativá 2</t>
  </si>
  <si>
    <t>CRA 2A 7-165</t>
  </si>
  <si>
    <t>Facatativá 3</t>
  </si>
  <si>
    <t>Fedegan</t>
  </si>
  <si>
    <t>CRA 64C 67-392</t>
  </si>
  <si>
    <t>Femsa-Bogotá Norte I</t>
  </si>
  <si>
    <t>Carrera 96 No 24c-94 Bogota.-Planta Coca-Cola Fontibón</t>
  </si>
  <si>
    <t>Femsa-Bogotá Norte II</t>
  </si>
  <si>
    <t>Carrera 96 No 24c-94 Bogotá.-Planta Coca-Cola Fontibón</t>
  </si>
  <si>
    <t>ZFFontibon</t>
  </si>
  <si>
    <t> Diagonal 16 No.104-51 local 104 Fontibon CCial La Sabana</t>
  </si>
  <si>
    <t>Femsa-Tocancipa</t>
  </si>
  <si>
    <t>Femsa, Coca- Cola Tocancipá</t>
  </si>
  <si>
    <t>TOCANCIPA</t>
  </si>
  <si>
    <t>Femsa Barranquilla</t>
  </si>
  <si>
    <t>Calle 30 # 20 - 10 Los trupillos</t>
  </si>
  <si>
    <t>Green Tower</t>
  </si>
  <si>
    <t>Calle 77B No. 57-134 local 6 , Centro Empresarial GreenTower- Barranquilla</t>
  </si>
  <si>
    <t>Femsa Bogotá Sur</t>
  </si>
  <si>
    <t>Femsa, Coca- Cola Calle 57 B sur # 73 A -09 Barrio Olarte</t>
  </si>
  <si>
    <t>Femsa Bucaramanga</t>
  </si>
  <si>
    <t>Km 2 Via Giron</t>
  </si>
  <si>
    <t>Cra 27 # 105 - 34 Bucaramanga</t>
  </si>
  <si>
    <t>Femsa Cali</t>
  </si>
  <si>
    <t>Cra 98 N° 18 - 95 CALI</t>
  </si>
  <si>
    <t>Femsa Medellín</t>
  </si>
  <si>
    <t>Femsa, Coca- Cola Diagonal 64e No. 67-180 - Medellin</t>
  </si>
  <si>
    <t>Fiscalía Bogotá</t>
  </si>
  <si>
    <t>&lt;U+200B&gt;Carrera 28 # 18-64 Cuarto Piso&lt;U+200B&gt;</t>
  </si>
  <si>
    <t>Fiscalía Bucaramanga</t>
  </si>
  <si>
    <t>&lt;U+200B&gt;Carrera 19 No. 24-61 Primer Piso&lt;U+200B&gt;</t>
  </si>
  <si>
    <t>Fiscalía Edificio San Francisco Cali</t>
  </si>
  <si>
    <t>CLL 10 5-77</t>
  </si>
  <si>
    <t>Fiscalía Edificio Santa Mónica</t>
  </si>
  <si>
    <t>CALLE 25 6A-11</t>
  </si>
  <si>
    <t>Fiscalía Edificio Conquistadores Cali</t>
  </si>
  <si>
    <t>AV ROOSVELT 38-32</t>
  </si>
  <si>
    <t>Fiscalía Ibagué</t>
  </si>
  <si>
    <t>CLL 11 3A - 08</t>
  </si>
  <si>
    <t>Fiscalía Seccional Bogotá</t>
  </si>
  <si>
    <t>AV 19 33 - 02 FIS BOGO</t>
  </si>
  <si>
    <t>Fiscalía Seccional Medellín</t>
  </si>
  <si>
    <t>CRA 64C 67-300</t>
  </si>
  <si>
    <t>Fiscalía Pereira</t>
  </si>
  <si>
    <t>Carrera 7 con Calle 42 Esquina Pereira</t>
  </si>
  <si>
    <t>Florencia 2</t>
  </si>
  <si>
    <t>CALLE 14 NO 11-53</t>
  </si>
  <si>
    <t>Florencia 3</t>
  </si>
  <si>
    <t>CLL 14 N 11 - 53</t>
  </si>
  <si>
    <t>Florencia Corevisa I</t>
  </si>
  <si>
    <t>CLL 13 NO. 11-46 LC101</t>
  </si>
  <si>
    <t>Florencia Corevisa II</t>
  </si>
  <si>
    <t>CLL 13 11-46 LOC101</t>
  </si>
  <si>
    <t>Fna Fondo Nacional Del Ahorro</t>
  </si>
  <si>
    <t>Cra. 65 #11-83</t>
  </si>
  <si>
    <t>Fondo Rotatorio</t>
  </si>
  <si>
    <t>CRA 50 18-92</t>
  </si>
  <si>
    <t>Fonseca 1</t>
  </si>
  <si>
    <t>Calle 13 No 19-16 Fonseca Guajira</t>
  </si>
  <si>
    <t>Fonseca 2</t>
  </si>
  <si>
    <t>Fonseca III</t>
  </si>
  <si>
    <t>Fonseca IV</t>
  </si>
  <si>
    <t>Fontibón 1</t>
  </si>
  <si>
    <t>Fontibón 2</t>
  </si>
  <si>
    <t>Fontibón 4</t>
  </si>
  <si>
    <t>Frigorífico Ble</t>
  </si>
  <si>
    <t>Avenida Ciudad de Cali No. 15A-91</t>
  </si>
  <si>
    <t>Frigorífico Guadalupe</t>
  </si>
  <si>
    <t>Autopista Sur # 66-78, Local D17</t>
  </si>
  <si>
    <t>Fuerza Aérea-Catam</t>
  </si>
  <si>
    <t>Catam Puerta 6</t>
  </si>
  <si>
    <t>CONNECTA</t>
  </si>
  <si>
    <t>Fuerza Aérea La Dorada</t>
  </si>
  <si>
    <t>FUERZA AEREA DORADA</t>
  </si>
  <si>
    <t>Fundación 1</t>
  </si>
  <si>
    <t>CLL 6 7A-64</t>
  </si>
  <si>
    <t>FUNDACIÓN</t>
  </si>
  <si>
    <t>47 - 288</t>
  </si>
  <si>
    <t>Fundación 2</t>
  </si>
  <si>
    <t>CALLE 6A 7A-64</t>
  </si>
  <si>
    <t>Fundación III</t>
  </si>
  <si>
    <t>Fusagasugá 1</t>
  </si>
  <si>
    <t>Calle 7 No. 6-55 Parque Principal</t>
  </si>
  <si>
    <t>Fusagasugá 2</t>
  </si>
  <si>
    <t>Fusagasugá Las Palmas</t>
  </si>
  <si>
    <t>Carrera 7 # 8-22 Fusagasuga</t>
  </si>
  <si>
    <t>Fusagasugá Las Palmas II</t>
  </si>
  <si>
    <t>Galerías I</t>
  </si>
  <si>
    <t>CRA 21 NO. 53-12</t>
  </si>
  <si>
    <t>Galerías II</t>
  </si>
  <si>
    <t>CARRERA 21 NO.53-12</t>
  </si>
  <si>
    <t>Garzón 1</t>
  </si>
  <si>
    <t>CRA 10 7-26</t>
  </si>
  <si>
    <t>41 - 298</t>
  </si>
  <si>
    <t>Garzón 2</t>
  </si>
  <si>
    <t>Gente BBVA</t>
  </si>
  <si>
    <t>CRA 9 72-21  2 PISO</t>
  </si>
  <si>
    <t>GENTE BBVA</t>
  </si>
  <si>
    <t>Girardot 1</t>
  </si>
  <si>
    <t>CRA 10 CALLE 17 ESQ</t>
  </si>
  <si>
    <t>Girardot 2</t>
  </si>
  <si>
    <t>CRA 10 CALL 17 ESQUINA</t>
  </si>
  <si>
    <t>Girardot 3</t>
  </si>
  <si>
    <t>CRA 10 CLL 17 ESQ</t>
  </si>
  <si>
    <t>Gobernación De Bolívar</t>
  </si>
  <si>
    <t>Municipio de Turbaco, Centro administrativo Departamental Carretera Turbaco Km 3, Sector bajo Miranda el Cortijo al lado del Cementerio Jardines de la paz Turbaco</t>
  </si>
  <si>
    <t>Gobernación De Cundinamarca</t>
  </si>
  <si>
    <t>CALLE 26 NO 51-53</t>
  </si>
  <si>
    <t>Gobernación De Leticia</t>
  </si>
  <si>
    <t>CALLE 10 N 10-77</t>
  </si>
  <si>
    <t>91 - 001</t>
  </si>
  <si>
    <t>Amazonas</t>
  </si>
  <si>
    <t>Gobernación Santander</t>
  </si>
  <si>
    <t>CLL 37 10-30</t>
  </si>
  <si>
    <t>Gran Plaza De Sol</t>
  </si>
  <si>
    <t>CRA 32 NO 30-15</t>
  </si>
  <si>
    <t>25 - 402</t>
  </si>
  <si>
    <t>Gran Plaza San Antonio</t>
  </si>
  <si>
    <t>CRA 15 NO 19A-01</t>
  </si>
  <si>
    <t>Granada Hill</t>
  </si>
  <si>
    <t>AUTOP NORTE NO 144-48</t>
  </si>
  <si>
    <t>Granada Meta</t>
  </si>
  <si>
    <t>CARRERA 14 # 14-40</t>
  </si>
  <si>
    <t>Grancentro I</t>
  </si>
  <si>
    <t>CRA 53 NO 69B- 125</t>
  </si>
  <si>
    <t>Grancentro II</t>
  </si>
  <si>
    <t>Grancentro III</t>
  </si>
  <si>
    <t>Grupo Aponte</t>
  </si>
  <si>
    <t>Carrera 129 No.22-79-Fontibon</t>
  </si>
  <si>
    <t>Guayaquil</t>
  </si>
  <si>
    <t>CRA 54  45 A 1</t>
  </si>
  <si>
    <t>Hacienda Santa Bárbara 1</t>
  </si>
  <si>
    <t>CRA 7 116-80 ZONA A 1</t>
  </si>
  <si>
    <t>Hacienda Santa Bárbara 2</t>
  </si>
  <si>
    <t>Hall La Cuesta</t>
  </si>
  <si>
    <t>Hall Mocoa I</t>
  </si>
  <si>
    <t>Calle 7 No. 5-05 Mocoa</t>
  </si>
  <si>
    <t>Hall Mocoa II</t>
  </si>
  <si>
    <t>Hall Viva Villavicencio I</t>
  </si>
  <si>
    <t>Calle 7 No. 45-185 L 105/106 C / CCial Viva Villavicencio</t>
  </si>
  <si>
    <t>PRIMAVERA</t>
  </si>
  <si>
    <t>Centro Comercial Primavera Urbana Carrera 15 Numero 40 - 01 locales 248 y 249.</t>
  </si>
  <si>
    <t>Hall Viva Villavicencio II</t>
  </si>
  <si>
    <t>Hayuelos</t>
  </si>
  <si>
    <t>AV. C.CALI CLLE 20</t>
  </si>
  <si>
    <t>Hipódromo</t>
  </si>
  <si>
    <t>CLL 27 NO 20A-35</t>
  </si>
  <si>
    <t>Holguines T.C. I</t>
  </si>
  <si>
    <t>Holguinez II</t>
  </si>
  <si>
    <t>CARRERA 101 13-05</t>
  </si>
  <si>
    <t>Home Center Barranquilla</t>
  </si>
  <si>
    <t>CR46 ENTRE CALL48 Y 50</t>
  </si>
  <si>
    <t>Home Center Bello</t>
  </si>
  <si>
    <t>HOME CENTER BELLO</t>
  </si>
  <si>
    <t>Home Center Bucaramanga</t>
  </si>
  <si>
    <t>CR 21 45 - 02</t>
  </si>
  <si>
    <t>Home Center Calle 170</t>
  </si>
  <si>
    <t>HOMECENTER CALLE 170</t>
  </si>
  <si>
    <t>Home Center Calle 80</t>
  </si>
  <si>
    <t>HOMECENTER 80</t>
  </si>
  <si>
    <t>Home Center Ibagué</t>
  </si>
  <si>
    <t>CR 5 83 - 100</t>
  </si>
  <si>
    <t>Home Center Manizales</t>
  </si>
  <si>
    <t>Calle 70 # 18-165 Avenida Sultana, Manizales, Caldas</t>
  </si>
  <si>
    <t>Home Center Medellin San Juan - Medellin</t>
  </si>
  <si>
    <t>HOME CENTER SAN JUAN</t>
  </si>
  <si>
    <t>MEDELLIN PRINCIPAL</t>
  </si>
  <si>
    <t>Home Center Neiva</t>
  </si>
  <si>
    <t>CLL 16 50-02</t>
  </si>
  <si>
    <t>Home Center Pereira</t>
  </si>
  <si>
    <t>HOMECENTER PEREIRA</t>
  </si>
  <si>
    <t>Home Center Santa Marta</t>
  </si>
  <si>
    <t>CRA 35 NO. 29A-35</t>
  </si>
  <si>
    <t>Home Sentry Avda 68</t>
  </si>
  <si>
    <t>AV 68 66-62</t>
  </si>
  <si>
    <t>Honda</t>
  </si>
  <si>
    <t>CLL 9 21-12</t>
  </si>
  <si>
    <t>73 - 349</t>
  </si>
  <si>
    <t>Hospital Caldas</t>
  </si>
  <si>
    <t>CALLE 48 CARRERA 25</t>
  </si>
  <si>
    <t>LOS ROSALES</t>
  </si>
  <si>
    <t>Hospital De Neiva</t>
  </si>
  <si>
    <t>CALLE 9  15-25</t>
  </si>
  <si>
    <t>Hospital Erasmo Meoz</t>
  </si>
  <si>
    <t>AV 11E NO 5AN-71</t>
  </si>
  <si>
    <t>Hospital Gilberto Mejía</t>
  </si>
  <si>
    <t>CR 70 NO 40-68</t>
  </si>
  <si>
    <t>Hospital La Buena Esperanza De Yumbo</t>
  </si>
  <si>
    <t>CRA 6 CLL 10 ESQUINA</t>
  </si>
  <si>
    <t>Hospital Marco Fidel Suarez</t>
  </si>
  <si>
    <t>CLL 44 NO 49B-90</t>
  </si>
  <si>
    <t>Hospital Mederi</t>
  </si>
  <si>
    <t>C&lt;U+200B&gt;alle 24 # 29-45, Bogotá</t>
  </si>
  <si>
    <t>Hospital Samaritana</t>
  </si>
  <si>
    <t>CARRERA 8 0-55</t>
  </si>
  <si>
    <t>Hospital Tunal</t>
  </si>
  <si>
    <t>CR 20 47B - 35 SUR</t>
  </si>
  <si>
    <t>Hotel Plaza Bogotá</t>
  </si>
  <si>
    <t>CLL 100 N 18A-30</t>
  </si>
  <si>
    <t>Hotel Santa Clara</t>
  </si>
  <si>
    <t> Cra 8 N 39- 29  Barrio San Diego</t>
  </si>
  <si>
    <t>Hotel San Martin</t>
  </si>
  <si>
    <t>CRA 9 NO.18N-40</t>
  </si>
  <si>
    <t>Ibagué P/Pal 1</t>
  </si>
  <si>
    <t>Ibagué P/Pal 2</t>
  </si>
  <si>
    <t>Ibagué P/Pal 3</t>
  </si>
  <si>
    <t>CLL 13 2-38</t>
  </si>
  <si>
    <t>Idu</t>
  </si>
  <si>
    <t>CALLE 22 NO. 6-37</t>
  </si>
  <si>
    <t>Imax</t>
  </si>
  <si>
    <t>CRA 71D N 6-94 SUR</t>
  </si>
  <si>
    <t>Imbanaco 1</t>
  </si>
  <si>
    <t>CRA 39 5-36</t>
  </si>
  <si>
    <t>Imbanaco 2</t>
  </si>
  <si>
    <t>CARRERA 39 5-36</t>
  </si>
  <si>
    <t>Indumil Comercial</t>
  </si>
  <si>
    <t>DG 40 45A-70</t>
  </si>
  <si>
    <t>Inhouse 3</t>
  </si>
  <si>
    <t>CALLE 100 NO 13 - 21</t>
  </si>
  <si>
    <t>CENTRO CORPORATIVO</t>
  </si>
  <si>
    <t>Inhouse Cantón Norte</t>
  </si>
  <si>
    <t>CLL 102 7-80</t>
  </si>
  <si>
    <t>Inhouse Siemens</t>
  </si>
  <si>
    <t>SIEMENS</t>
  </si>
  <si>
    <t>25 - 799</t>
  </si>
  <si>
    <t>Inpec</t>
  </si>
  <si>
    <t>CRA 34 CON CALLE 26</t>
  </si>
  <si>
    <t>Inpec Bello</t>
  </si>
  <si>
    <t>Estación Penitenciario Medellín - Diagonal 44 No 39-145 </t>
  </si>
  <si>
    <t>Inpec Cali</t>
  </si>
  <si>
    <t>Transversal 25 # 31-116 Carcel Villa hermosa</t>
  </si>
  <si>
    <t>Inpec Cúcuta</t>
  </si>
  <si>
    <t>Cacerío el Cerrito - Via al Salado-Cucuta</t>
  </si>
  <si>
    <t>Inpec Ibagué</t>
  </si>
  <si>
    <t>KM 11 VIA IBAGUE-GIRAR</t>
  </si>
  <si>
    <t>CARRERA 6 14-160</t>
  </si>
  <si>
    <t>52 - 356</t>
  </si>
  <si>
    <t>Ipiales II</t>
  </si>
  <si>
    <t>KR 7   13-53</t>
  </si>
  <si>
    <t>ISA</t>
  </si>
  <si>
    <t>Calle 12  Sur N 18 - 168 </t>
  </si>
  <si>
    <t>Itagüí 1</t>
  </si>
  <si>
    <t>Itagüí 3</t>
  </si>
  <si>
    <t>Itfip</t>
  </si>
  <si>
    <t>CLL 18 CRA 1A PORTERIA</t>
  </si>
  <si>
    <t>Ix Brigada Neiva-Cacica  Gaitana</t>
  </si>
  <si>
    <t>IX BRIGADA NEIVA</t>
  </si>
  <si>
    <t>Jardín Plaza</t>
  </si>
  <si>
    <t>CRA 98 16 200 L 197</t>
  </si>
  <si>
    <t>Jumbo Bosa</t>
  </si>
  <si>
    <t>CRA 92 60-90 SUR</t>
  </si>
  <si>
    <t>Jumbo Girardot</t>
  </si>
  <si>
    <t>CARREFOUR GIRARDOT</t>
  </si>
  <si>
    <t>Jumbo Girón</t>
  </si>
  <si>
    <t>CARREFOUR GIRON</t>
  </si>
  <si>
    <t>Jumbo Las Vegas</t>
  </si>
  <si>
    <t>CRA 48 19SUR -29</t>
  </si>
  <si>
    <t>Jumbo Palmira</t>
  </si>
  <si>
    <t>CARREFOUR PALMIRA</t>
  </si>
  <si>
    <t>Jumbo Rionegro</t>
  </si>
  <si>
    <t>CARREFOUR RIONEGRO</t>
  </si>
  <si>
    <t>Jumbo San Cayetano</t>
  </si>
  <si>
    <t>AV CALI AV DORADO</t>
  </si>
  <si>
    <t>Jumbo Sogamoso</t>
  </si>
  <si>
    <t>CARREFOUR SOGAMOSO</t>
  </si>
  <si>
    <t>Kennedy Central 1</t>
  </si>
  <si>
    <t>CRA 76 33-24 S</t>
  </si>
  <si>
    <t>Kennedy Central 2</t>
  </si>
  <si>
    <t>Kennedy Central3</t>
  </si>
  <si>
    <t>Kra 10 Zipaquirá</t>
  </si>
  <si>
    <t>CRA 10 11-16</t>
  </si>
  <si>
    <t>La 14 Centro</t>
  </si>
  <si>
    <t>LA 14 CENTRO KR4 14-46</t>
  </si>
  <si>
    <t>La 14 Jamundí - Alfaguara</t>
  </si>
  <si>
    <t>CLL 2 NO.22-175</t>
  </si>
  <si>
    <t>JAMUNDI</t>
  </si>
  <si>
    <t>La 14 Limonar</t>
  </si>
  <si>
    <t>CALLE 10   70 - 38</t>
  </si>
  <si>
    <t>La 14 Llanogde</t>
  </si>
  <si>
    <t>CL31 KR 5 ESQ.L-</t>
  </si>
  <si>
    <t>La 14 St Mónica</t>
  </si>
  <si>
    <t>CLL 29 NTE 6BIS-39</t>
  </si>
  <si>
    <t>La Alpujarra</t>
  </si>
  <si>
    <t>CALLE 41 52-28</t>
  </si>
  <si>
    <t>La América</t>
  </si>
  <si>
    <t>CRA. 78 NO. 43-05 L123</t>
  </si>
  <si>
    <t>La Candelaria</t>
  </si>
  <si>
    <t>CALLE 68 SUR 46 A 16</t>
  </si>
  <si>
    <t>La Castellana 1</t>
  </si>
  <si>
    <t>CRA 38 97-76 L 113</t>
  </si>
  <si>
    <t>La Castellana 2</t>
  </si>
  <si>
    <t>La Ceja 1</t>
  </si>
  <si>
    <t>CALLE 20 20-50</t>
  </si>
  <si>
    <t>05 - 376</t>
  </si>
  <si>
    <t>La Ceja 2</t>
  </si>
  <si>
    <t>CLL 20 20-50</t>
  </si>
  <si>
    <t>La Cun</t>
  </si>
  <si>
    <t>Calle 12B # 4-79</t>
  </si>
  <si>
    <t>La Dorada 1</t>
  </si>
  <si>
    <t>CRA 2 13-31</t>
  </si>
  <si>
    <t>La Dorada 2</t>
  </si>
  <si>
    <t>La Esperanza 1</t>
  </si>
  <si>
    <t>AV 40 27-33</t>
  </si>
  <si>
    <t>La Esperanza 2</t>
  </si>
  <si>
    <t>AV 40 23-33</t>
  </si>
  <si>
    <t>La Estrada 1</t>
  </si>
  <si>
    <t>AV CALLE 68 65-62</t>
  </si>
  <si>
    <t>La Estrada 2</t>
  </si>
  <si>
    <t>AV CLL 68 65-62</t>
  </si>
  <si>
    <t>La Flora</t>
  </si>
  <si>
    <t>AV 6 NORTE 42N-46</t>
  </si>
  <si>
    <t>La Matuna 1</t>
  </si>
  <si>
    <t>La Matuna 2</t>
  </si>
  <si>
    <t>AV VENEZUELA 9-79</t>
  </si>
  <si>
    <t>La Mesa Edificio Jabaco</t>
  </si>
  <si>
    <t>Calle 8 No. 19-92 La Mesa Cundinamarca</t>
  </si>
  <si>
    <t>La Plazuela 1</t>
  </si>
  <si>
    <t>DIAG. 31 NO. 71-101</t>
  </si>
  <si>
    <t>La Plazuela 2</t>
  </si>
  <si>
    <t>La Plazuela 3</t>
  </si>
  <si>
    <t>La Plazuela 4</t>
  </si>
  <si>
    <t>CR71 NO 29-236 ZONA 1</t>
  </si>
  <si>
    <t>La Triada 2</t>
  </si>
  <si>
    <t>CLL 35 19-41</t>
  </si>
  <si>
    <t>La Triada 3</t>
  </si>
  <si>
    <t>CALLE 35 19-41</t>
  </si>
  <si>
    <t>La Trinidad 1</t>
  </si>
  <si>
    <t>Carrera  56 # 4 a - 36</t>
  </si>
  <si>
    <t>La Trinidad 2</t>
  </si>
  <si>
    <t>La Vega</t>
  </si>
  <si>
    <t>LA VEGA</t>
  </si>
  <si>
    <t>La Virginia</t>
  </si>
  <si>
    <t> Calle 8 # 8 - 29</t>
  </si>
  <si>
    <t>La Loma</t>
  </si>
  <si>
    <t>CRA 11 NO. 10-43</t>
  </si>
  <si>
    <t>EL PASO</t>
  </si>
  <si>
    <t>20 - 250</t>
  </si>
  <si>
    <t>LOMA</t>
  </si>
  <si>
    <t>Lago Uribe</t>
  </si>
  <si>
    <t>LAGO URIBE CL24 7 - 17</t>
  </si>
  <si>
    <t>Las Ferias</t>
  </si>
  <si>
    <t>AV CLLE 68 NO 59-35</t>
  </si>
  <si>
    <t>Laureles</t>
  </si>
  <si>
    <t>CRA 73A 34A-96 L 101</t>
  </si>
  <si>
    <t>Leticia 1</t>
  </si>
  <si>
    <t>CLL 7 10-12</t>
  </si>
  <si>
    <t>Leticia 2</t>
  </si>
  <si>
    <t>Leticia III</t>
  </si>
  <si>
    <t>Limonar 1</t>
  </si>
  <si>
    <t>Carrera 66 N° 5 - 09 sector el limonar</t>
  </si>
  <si>
    <t>Limonar 2</t>
  </si>
  <si>
    <t>CARRERA 66 5-09</t>
  </si>
  <si>
    <t>LIMONAR</t>
  </si>
  <si>
    <t>Lorica 1</t>
  </si>
  <si>
    <t>CRA 17 1BIS-05 PZA CON</t>
  </si>
  <si>
    <t>23 - 417</t>
  </si>
  <si>
    <t>Lorica 2</t>
  </si>
  <si>
    <t>CRA 17 1BIS-05</t>
  </si>
  <si>
    <t>Los Andes 1</t>
  </si>
  <si>
    <t>CARRERA 21 B 63-08</t>
  </si>
  <si>
    <t>Los Andes 2</t>
  </si>
  <si>
    <t>CRA 21B 63-08</t>
  </si>
  <si>
    <t>Los Rosales 1</t>
  </si>
  <si>
    <t>CRA 23 54-44</t>
  </si>
  <si>
    <t>Los Rosales 2</t>
  </si>
  <si>
    <t>Lourdes I</t>
  </si>
  <si>
    <t>CRA 13   60-87</t>
  </si>
  <si>
    <t>Lourdes II</t>
  </si>
  <si>
    <t>Macuyra</t>
  </si>
  <si>
    <t>CARULLA- CAMPAMENTO CERREJON</t>
  </si>
  <si>
    <t>CALLE 10 7-39</t>
  </si>
  <si>
    <t>25 - 430</t>
  </si>
  <si>
    <t>Magangue 1</t>
  </si>
  <si>
    <t>CRA 2 11-39</t>
  </si>
  <si>
    <t>MAGANGUÉ</t>
  </si>
  <si>
    <t>13 - 430</t>
  </si>
  <si>
    <t>Magangue 2</t>
  </si>
  <si>
    <t>Magangue 3</t>
  </si>
  <si>
    <t>CRA.9 NO 13-19 L 1-2-3</t>
  </si>
  <si>
    <t>Maicao II</t>
  </si>
  <si>
    <t>Maicao III</t>
  </si>
  <si>
    <t>Maicao IV</t>
  </si>
  <si>
    <t>Mall Center Dapa</t>
  </si>
  <si>
    <t>CRA 28 NO 10-150 ARHON</t>
  </si>
  <si>
    <t>Mall De La Frontera Super.Euro</t>
  </si>
  <si>
    <t>CLL 43A 21 SUR - 06</t>
  </si>
  <si>
    <t>Mall Interplaza</t>
  </si>
  <si>
    <t>CRA 30 N 10C-228</t>
  </si>
  <si>
    <t>Mall Oasis Plaza Neiva</t>
  </si>
  <si>
    <t>CL 21SUR NO 25-41</t>
  </si>
  <si>
    <t>Mall Plaza Cartagena</t>
  </si>
  <si>
    <t>CLL30 17-109 CC. MALL</t>
  </si>
  <si>
    <t>Manizales I</t>
  </si>
  <si>
    <t>CRA 22 NO 21-05</t>
  </si>
  <si>
    <t>Manizales II</t>
  </si>
  <si>
    <t>Manizales Pal 1</t>
  </si>
  <si>
    <t>CLL 22 20-52</t>
  </si>
  <si>
    <t>Manizales Pal 2</t>
  </si>
  <si>
    <t>Manizales Pal 3</t>
  </si>
  <si>
    <t>Manizales Pal 4</t>
  </si>
  <si>
    <t>CRA 22 20-52</t>
  </si>
  <si>
    <t>Mapfre</t>
  </si>
  <si>
    <t>CRA 14 NO 96-36</t>
  </si>
  <si>
    <t>Marketing Personal</t>
  </si>
  <si>
    <t>Calle 10 Sur # 51C-77</t>
  </si>
  <si>
    <t>MALL FRONTERA</t>
  </si>
  <si>
    <t>Marly</t>
  </si>
  <si>
    <t>CARRERA 13 53-55</t>
  </si>
  <si>
    <t>Marly 1</t>
  </si>
  <si>
    <t>Marly 2</t>
  </si>
  <si>
    <t>Mazuren</t>
  </si>
  <si>
    <t>Carrera 46 No. 152- 46 Local 1-20 CC Mazurén</t>
  </si>
  <si>
    <t>Medellín Interno</t>
  </si>
  <si>
    <t>CLL 50 51-24</t>
  </si>
  <si>
    <t>Medellín P/Pal2</t>
  </si>
  <si>
    <t>Medellín P/Pal3</t>
  </si>
  <si>
    <t>Mercacentro</t>
  </si>
  <si>
    <t>carrera 5 No 96-256 Barrio El Jardin Quinta Avenida-Ibague</t>
  </si>
  <si>
    <t>Mercadefam</t>
  </si>
  <si>
    <t>CR 33 NO 41-34 MERCADE</t>
  </si>
  <si>
    <t>Mercaldas La Enea</t>
  </si>
  <si>
    <t>LA ENEA</t>
  </si>
  <si>
    <t>Metrokia</t>
  </si>
  <si>
    <t>Autopista Norte Calle 224 # 9 - 60 Planta Metrokia</t>
  </si>
  <si>
    <t>Metroparque</t>
  </si>
  <si>
    <t>CRA 53 76-115</t>
  </si>
  <si>
    <t>Metrosur</t>
  </si>
  <si>
    <t>Autopista sur cr 73</t>
  </si>
  <si>
    <t>Mi Centro Funza</t>
  </si>
  <si>
    <t>Carrera 13 No.17 A-11 Piso 2 Centro Comercial Mi Centro Funza</t>
  </si>
  <si>
    <t>Milenio Plaza Centro Comercial</t>
  </si>
  <si>
    <t>Min. Protec. Social Bogotá</t>
  </si>
  <si>
    <t>CRA 13 NO. 32-76</t>
  </si>
  <si>
    <t>Mindefensa 1</t>
  </si>
  <si>
    <t>DIAG 40 47-75 PISO 1</t>
  </si>
  <si>
    <t>Mindefensa 2</t>
  </si>
  <si>
    <t>Minibanco Colmotores</t>
  </si>
  <si>
    <t>Avenida Boyacá Cll 56A Sur # 33-53 Bogota</t>
  </si>
  <si>
    <t>COLMOTORES</t>
  </si>
  <si>
    <t>Minibanco La Unión</t>
  </si>
  <si>
    <t>Carrera 15 N° 22- 28 Edificio de transito Barrio &lt;U+200B&gt;S&lt;U+200B&gt;an Pedro, municipio de la Unión &lt;U+200B&gt;V&lt;U+200B&gt;alle del Cauca.</t>
  </si>
  <si>
    <t>76 - 400</t>
  </si>
  <si>
    <t>Minibanco Senado</t>
  </si>
  <si>
    <t>CRA 7 8-68</t>
  </si>
  <si>
    <t>Minibanco Senado III</t>
  </si>
  <si>
    <t>CRA 5 7-35</t>
  </si>
  <si>
    <t>Mocoa 2</t>
  </si>
  <si>
    <t>Modelia 1</t>
  </si>
  <si>
    <t>CLL 39 76A-45</t>
  </si>
  <si>
    <t>Modelia 2</t>
  </si>
  <si>
    <t>Molinos II</t>
  </si>
  <si>
    <t>Mompos 1</t>
  </si>
  <si>
    <t>CRA 2 18-02</t>
  </si>
  <si>
    <t>13 - 468</t>
  </si>
  <si>
    <t>Mompos II</t>
  </si>
  <si>
    <t>Montería</t>
  </si>
  <si>
    <t>CLLE 30 NO 1-11 20</t>
  </si>
  <si>
    <t>Montería 1</t>
  </si>
  <si>
    <t>Montería 2</t>
  </si>
  <si>
    <t>CARRERA 3 31-06</t>
  </si>
  <si>
    <t>Montería 3</t>
  </si>
  <si>
    <t>Montería II</t>
  </si>
  <si>
    <t>CALLE 3 NO. 1-39</t>
  </si>
  <si>
    <t>Mosquera II</t>
  </si>
  <si>
    <t>Móvil</t>
  </si>
  <si>
    <t>SUJETO A CRONOGRAMA DE ACTIVIDAD</t>
  </si>
  <si>
    <t>Multicentro Ibagué</t>
  </si>
  <si>
    <t>CRA 5 CALLE 62 CTR CIA</t>
  </si>
  <si>
    <t>Municipio De Itagüí</t>
  </si>
  <si>
    <t>Carrera 51 # 51 -  55, Alcaldía Itagui</t>
  </si>
  <si>
    <t>Municipio De Medellín</t>
  </si>
  <si>
    <t>CLL 44 52 - 165</t>
  </si>
  <si>
    <t>Murillo B/Quilla 1</t>
  </si>
  <si>
    <t>CRA 45 42-63</t>
  </si>
  <si>
    <t>Murillo B/Quilla 2</t>
  </si>
  <si>
    <t>Neiva P/Pal 1</t>
  </si>
  <si>
    <t>CRA 5 6-44</t>
  </si>
  <si>
    <t>Neiva P/Pal 2</t>
  </si>
  <si>
    <t>CARRERA 5 6-44</t>
  </si>
  <si>
    <t>Niza 1</t>
  </si>
  <si>
    <t>AV. SUBA 125A-35</t>
  </si>
  <si>
    <t>Niza 2</t>
  </si>
  <si>
    <t>AVDA SUBA 125A-35</t>
  </si>
  <si>
    <t>Niza 3</t>
  </si>
  <si>
    <t>Normandía I</t>
  </si>
  <si>
    <t>CALLE 53 NO. 71C-30</t>
  </si>
  <si>
    <t>Normandía II</t>
  </si>
  <si>
    <t>North Point</t>
  </si>
  <si>
    <t>CR 7 N° 156 - 80</t>
  </si>
  <si>
    <t>Novalito</t>
  </si>
  <si>
    <t>CALLE 11 NO 8-79</t>
  </si>
  <si>
    <t>Nueva Central Pagos Cali</t>
  </si>
  <si>
    <t>AV 7 NO 23N-39</t>
  </si>
  <si>
    <t>Nueva Oficina Cámara De Comercio</t>
  </si>
  <si>
    <t>Carrera 17  # 8-72 Florencia</t>
  </si>
  <si>
    <t>Nueva Oficina Central De Abastos</t>
  </si>
  <si>
    <t>VIA PALENQ CAFE 44-96</t>
  </si>
  <si>
    <t>Nueva Oficina Estación Ibagué</t>
  </si>
  <si>
    <t>CRA 19 NO 69-180 L 135</t>
  </si>
  <si>
    <t>Nueva Oficina Estadio Diamante</t>
  </si>
  <si>
    <t>Cra 74 N 49 B - 5 Medellín</t>
  </si>
  <si>
    <t>ESTADIO DIAMANTE</t>
  </si>
  <si>
    <t>Nueva Oficina Oeste</t>
  </si>
  <si>
    <t>CLL 7 OESTE NO 1A-59 L</t>
  </si>
  <si>
    <t>OESTE</t>
  </si>
  <si>
    <t>Nueva Oficina San Patricio</t>
  </si>
  <si>
    <t>Av. Cra 19 No. 104 - 52 Bogotá</t>
  </si>
  <si>
    <t>San Patricio</t>
  </si>
  <si>
    <t>Nueva Oficina Santander De Quilichao</t>
  </si>
  <si>
    <t>Carrera 10 numero 4 - 46</t>
  </si>
  <si>
    <t>19 - 698</t>
  </si>
  <si>
    <t>Nueva Oficina Viva Buenaventura</t>
  </si>
  <si>
    <t>Nutresa</t>
  </si>
  <si>
    <t>CRA 52 NO 2-38 FAB NOE</t>
  </si>
  <si>
    <t>Occidente</t>
  </si>
  <si>
    <t>CLL 13 47-17</t>
  </si>
  <si>
    <t>OCCIDENTE COMERCIAL</t>
  </si>
  <si>
    <t>Ocean Mall</t>
  </si>
  <si>
    <t>AV DEL RIO CL29 15 100</t>
  </si>
  <si>
    <t>Ocean Mall II</t>
  </si>
  <si>
    <t>Ofi Avenida Sexta  IV</t>
  </si>
  <si>
    <t>Ofi Santander De Quilichao II</t>
  </si>
  <si>
    <t>Oficina  Arauca 4</t>
  </si>
  <si>
    <t>Oficina  Avenida Sexta III</t>
  </si>
  <si>
    <t>Oficina  Madrid II</t>
  </si>
  <si>
    <t>Oficina Alcázares</t>
  </si>
  <si>
    <t>Avda Cra 24 N 77 - 48/52 Bogotá</t>
  </si>
  <si>
    <t>Oficina Avenida Cero IV</t>
  </si>
  <si>
    <t>Avenida Cero No 12 - 26- Cucuta</t>
  </si>
  <si>
    <t>Oficina Avenida Sexta</t>
  </si>
  <si>
    <t>Calle Avenida 6N No 17-07 Santiago de Cali</t>
  </si>
  <si>
    <t>AV SEXTA</t>
  </si>
  <si>
    <t>Oficina Avenida Tercera Norte</t>
  </si>
  <si>
    <t>47CN -25 LA MERCED</t>
  </si>
  <si>
    <t>Oficina Bahía II</t>
  </si>
  <si>
    <t>Oficina Barrancas</t>
  </si>
  <si>
    <t>Calle 9  # 6 - 60 Barrancas Guajira </t>
  </si>
  <si>
    <t>Oficina Bello III</t>
  </si>
  <si>
    <t>Oficina Bogotá II</t>
  </si>
  <si>
    <t> Carrera. 7 # 16-36</t>
  </si>
  <si>
    <t>Oficina Bolarqui</t>
  </si>
  <si>
    <t>Calle 29 #54-78 Local 1 Bucaramanga</t>
  </si>
  <si>
    <t>BOLARQUI</t>
  </si>
  <si>
    <t>Oficina Bosa</t>
  </si>
  <si>
    <t>CLL 65 SUR NO 79C-05</t>
  </si>
  <si>
    <t>Oficina Bosa II</t>
  </si>
  <si>
    <t>CLL 65 SUR 78L 53 L 1</t>
  </si>
  <si>
    <t>Oficina Bosa III</t>
  </si>
  <si>
    <t>Calle 65 sur No. 79 C 05</t>
  </si>
  <si>
    <t>Oficina Bosa IV</t>
  </si>
  <si>
    <t>Oficina Cafam Floresta II</t>
  </si>
  <si>
    <t>Oficina Calarcá II</t>
  </si>
  <si>
    <t>Oficina Calasanz</t>
  </si>
  <si>
    <t>CRA 80 49F-13</t>
  </si>
  <si>
    <t>Oficina Calima Armenia II</t>
  </si>
  <si>
    <t> Avda centenario N 3 - 180 Local 1 CCial Calima Armenia</t>
  </si>
  <si>
    <t>Oficina Calima Bogotá</t>
  </si>
  <si>
    <t>Oficina Ccial Buenavista</t>
  </si>
  <si>
    <t>Carrera 53 con calle 98 esquina local 402 Bquilla</t>
  </si>
  <si>
    <t>BUENAVISTA</t>
  </si>
  <si>
    <t>Oficina Ccial Buenavista II</t>
  </si>
  <si>
    <t>Oficina Ccial San Juan Neiva</t>
  </si>
  <si>
    <t>Carrera 16  # 41-72 - Centro Comercial San JuanNeiva (local 117 - Primer Piso entrada puerta Nro 2</t>
  </si>
  <si>
    <t>CCIAL SAN JUAN</t>
  </si>
  <si>
    <t>Oficina Ccial Santafé</t>
  </si>
  <si>
    <t>Oficina Ccial Unicentro Cali III</t>
  </si>
  <si>
    <t>Cra 100 #5-169 L 215</t>
  </si>
  <si>
    <t>Oficina Ccial Único Cali</t>
  </si>
  <si>
    <t>CLL 53 NO 3-30 L BC 4</t>
  </si>
  <si>
    <t>Oficina Ccial Victoria Plaza</t>
  </si>
  <si>
    <t>Cra 11 Bis # 17 - 20 Local 2 y 3 Pereira</t>
  </si>
  <si>
    <t>VICTORIA</t>
  </si>
  <si>
    <t>Oficina Cenabastos III</t>
  </si>
  <si>
    <t>Ave Libertador No 19-24</t>
  </si>
  <si>
    <t>Oficina Centro Cial Centro Sur</t>
  </si>
  <si>
    <t>CLL 9 NO 32A-16 L 2-12</t>
  </si>
  <si>
    <t>Centro Sur</t>
  </si>
  <si>
    <t>Oficina Chapinero Alto</t>
  </si>
  <si>
    <t>CRA 6 NO 51-05</t>
  </si>
  <si>
    <t>CHAPINERO ALTO</t>
  </si>
  <si>
    <t>Oficina Chinu II</t>
  </si>
  <si>
    <t>Oficina Ciudad De Rio</t>
  </si>
  <si>
    <t>CRA 48 N 20-54 L 102</t>
  </si>
  <si>
    <t>CIUDAD DEL RIO</t>
  </si>
  <si>
    <t>Oficina Ciudad Jardín</t>
  </si>
  <si>
    <t>CL 18 NO 106-69 AV CAN</t>
  </si>
  <si>
    <t>CUIDAD JARDIN</t>
  </si>
  <si>
    <t>Oficina Coltejer IV</t>
  </si>
  <si>
    <t>Calle 52 # 47 - 42 Local 2016</t>
  </si>
  <si>
    <t>Oficina Connecta</t>
  </si>
  <si>
    <t>CLL 26 NO 92-32 L 6</t>
  </si>
  <si>
    <t>Oficina Contador II</t>
  </si>
  <si>
    <t>Oficina Cosmocentro IV</t>
  </si>
  <si>
    <t>Oficina Cota</t>
  </si>
  <si>
    <t>Cra 4 No. 11 - 98  Cota</t>
  </si>
  <si>
    <t>Oficina Cra 27 III</t>
  </si>
  <si>
    <t>CRA 27 19-10</t>
  </si>
  <si>
    <t>Oficina Dann III</t>
  </si>
  <si>
    <t>Oficina Depositario Arauca</t>
  </si>
  <si>
    <t>Oficina Diverplaza</t>
  </si>
  <si>
    <t>Calle 71B No. 100-11 Locales 107,107A</t>
  </si>
  <si>
    <t>Diverplaza</t>
  </si>
  <si>
    <t>Oficina Diverplaza  II</t>
  </si>
  <si>
    <t>Oficina El Banco 3</t>
  </si>
  <si>
    <t>Oficina El Bosque</t>
  </si>
  <si>
    <t>Cra 11 N 11 - 106</t>
  </si>
  <si>
    <t>Oficina El Parque</t>
  </si>
  <si>
    <t>Calle 49 No. 16 - 61 / 67 / 69 (Parque Infantil)</t>
  </si>
  <si>
    <t>Oficina El Recreo</t>
  </si>
  <si>
    <t>Oficina El Retiro</t>
  </si>
  <si>
    <t>Calle 81 No13 26/44 Local 101 Bogotá D.C</t>
  </si>
  <si>
    <t>El Retiro  </t>
  </si>
  <si>
    <t>Oficina Fundadores</t>
  </si>
  <si>
    <t>CL 33B N 20-03 L-9916</t>
  </si>
  <si>
    <t>Oficina Fundadores II</t>
  </si>
  <si>
    <t>Oficina Funza</t>
  </si>
  <si>
    <t>CALLE 13 15-97</t>
  </si>
  <si>
    <t>Oficina Gran América</t>
  </si>
  <si>
    <t>Cra 33 N 25 D - 44/48 Locales 105 y 106 Bogota</t>
  </si>
  <si>
    <t>GRAN AMERICA</t>
  </si>
  <si>
    <t>Oficina Gran Colombia</t>
  </si>
  <si>
    <t>GRAN COLOMBIA</t>
  </si>
  <si>
    <t>Oficina Gran Colombia II</t>
  </si>
  <si>
    <t>Avenida Gran Colombia N 9e - 34 Cucuta</t>
  </si>
  <si>
    <t>Oficina Granada II</t>
  </si>
  <si>
    <t>Carrera 14 No. 15-40</t>
  </si>
  <si>
    <t>Oficina Granvia</t>
  </si>
  <si>
    <t>DG 25B N 6-105 L 139</t>
  </si>
  <si>
    <t>GRAN VIA</t>
  </si>
  <si>
    <t>Oficina Green Tower</t>
  </si>
  <si>
    <t>Oficina Hayuelos</t>
  </si>
  <si>
    <t>CLL 20 82-52</t>
  </si>
  <si>
    <t>Oficina Ipiales III</t>
  </si>
  <si>
    <t>CRA 6 NO 14-160</t>
  </si>
  <si>
    <t>Oficina Jamundí</t>
  </si>
  <si>
    <t>CRA 10 NO 9-02</t>
  </si>
  <si>
    <t>76 - 364</t>
  </si>
  <si>
    <t>Oficina La Plazuela V</t>
  </si>
  <si>
    <t> Cra 72  # 29 -236 Local 11 Cartagena</t>
  </si>
  <si>
    <t>Oficina Las Aguas  II</t>
  </si>
  <si>
    <t>Oficina Las Aguas  III</t>
  </si>
  <si>
    <t>Oficina Las Vegas</t>
  </si>
  <si>
    <t>Carrera 48 No. 32B - sur 30 local 101, Edificio Nova Torre medica Envigado</t>
  </si>
  <si>
    <t>Las Vegas</t>
  </si>
  <si>
    <t>Oficina Maicao V</t>
  </si>
  <si>
    <t>Oficina Maní</t>
  </si>
  <si>
    <t>Cra 3 N 13- 05 Casanare</t>
  </si>
  <si>
    <t>MANÍ</t>
  </si>
  <si>
    <t>85 - 139</t>
  </si>
  <si>
    <t>Oficina Mariquita</t>
  </si>
  <si>
    <t>CL 7 NO 3A-24 LOCAL 4</t>
  </si>
  <si>
    <t>73 - 443</t>
  </si>
  <si>
    <t>Oficina Mayales</t>
  </si>
  <si>
    <t>CLL 31 NO 6A-133 L201</t>
  </si>
  <si>
    <t>MAYALES</t>
  </si>
  <si>
    <t>Oficina Melgar</t>
  </si>
  <si>
    <t>CRA 26 NO 6-02</t>
  </si>
  <si>
    <t>Oficina Melgar  II</t>
  </si>
  <si>
    <t>Cra 26 No.6-12 Melgar</t>
  </si>
  <si>
    <t>Oficina Melgar  III</t>
  </si>
  <si>
    <t>Oficina Monteriano</t>
  </si>
  <si>
    <t>CRA 5 N0 17-28</t>
  </si>
  <si>
    <t>MONTELÍBANO</t>
  </si>
  <si>
    <t>23 - 466</t>
  </si>
  <si>
    <t>Oficina Monteriano II</t>
  </si>
  <si>
    <t>Carrera 5 a No. 17-28 Montelibano- Córdoba.</t>
  </si>
  <si>
    <t>Oficina Montevideo</t>
  </si>
  <si>
    <t>CRA 68 NO 13-34</t>
  </si>
  <si>
    <t>Oficina Ocaña</t>
  </si>
  <si>
    <t> Calle 11 # 13 - 03 Parque principal</t>
  </si>
  <si>
    <t>54 - 498</t>
  </si>
  <si>
    <t>Oficina Ocaña II</t>
  </si>
  <si>
    <t>Oficina Olaya Herrera</t>
  </si>
  <si>
    <t>CRA 52 NO 14-30</t>
  </si>
  <si>
    <t>Oficina Pacific Center II</t>
  </si>
  <si>
    <t> Calle 7  # 3 - 06 Local 105 Edif Pacific Center </t>
  </si>
  <si>
    <t>Oficina Paipa</t>
  </si>
  <si>
    <t>Calle 25 No 19 - 62 Paipa</t>
  </si>
  <si>
    <t>15 - 516</t>
  </si>
  <si>
    <t>Oficina Panamericana II</t>
  </si>
  <si>
    <t>Oficina Pasoancho</t>
  </si>
  <si>
    <t>AV PASOANCHO 72-14</t>
  </si>
  <si>
    <t>Oficina Pie De Cuesta</t>
  </si>
  <si>
    <t>CRA 15 NO 10N-65</t>
  </si>
  <si>
    <t>Oficina Plaza Imperial IV</t>
  </si>
  <si>
    <t> Cra 104 N 148 -07 Local 147-3-4 Bogotá CCial Plaza Imperial </t>
  </si>
  <si>
    <t>Oficina Plaza Imperial V</t>
  </si>
  <si>
    <t>Oficina Premium Plaza II</t>
  </si>
  <si>
    <t>Oficina Primero De Mayo II</t>
  </si>
  <si>
    <t>CRA 10 NO 20-08 SUR</t>
  </si>
  <si>
    <t>Oficina Provenza</t>
  </si>
  <si>
    <t>CRA 27 N 105-34 L 22</t>
  </si>
  <si>
    <t>Oficina Provenza II</t>
  </si>
  <si>
    <t>Oficina Puerta Del Norte</t>
  </si>
  <si>
    <t>DIAG 55 NO 34-67 L 208</t>
  </si>
  <si>
    <t>Oficina Puerta Del Norte II</t>
  </si>
  <si>
    <t>Diag 55 N 34 - 67 Local 2082 / CCial Puerta del Norte Bello Antioquia </t>
  </si>
  <si>
    <t>Oficina Puerto Carreño III</t>
  </si>
  <si>
    <t>AV ORINOCO 6-19</t>
  </si>
  <si>
    <t>99 - 001</t>
  </si>
  <si>
    <t>Vichada</t>
  </si>
  <si>
    <t>Oficina Puerto Carreño IV</t>
  </si>
  <si>
    <t>Oficina Real De Minas IV</t>
  </si>
  <si>
    <t>Av  Los Samanes No 9 - 55</t>
  </si>
  <si>
    <t>Oficina Rio Parque Montería</t>
  </si>
  <si>
    <t>CLL 44 CRA 4 L 8-9</t>
  </si>
  <si>
    <t>RIO PARQUE MONTERIA</t>
  </si>
  <si>
    <t>Oficina San Marcos II</t>
  </si>
  <si>
    <t> Calle 15  # 24 -10</t>
  </si>
  <si>
    <t>70 - 708</t>
  </si>
  <si>
    <t>CALLE 15 No.24-10</t>
  </si>
  <si>
    <t>Oficina San Martin</t>
  </si>
  <si>
    <t>CRA 2 NO 11-33 L-102</t>
  </si>
  <si>
    <t>SAN MARTIN</t>
  </si>
  <si>
    <t>Oficina Saravena</t>
  </si>
  <si>
    <t>CRA 15 NO 28-17</t>
  </si>
  <si>
    <t>Oficina Soledad</t>
  </si>
  <si>
    <t>CALLE 26 NO 18-20</t>
  </si>
  <si>
    <t>Oficina Tauramena</t>
  </si>
  <si>
    <t>CALLE 5 NO 14-03</t>
  </si>
  <si>
    <t>85 - 410</t>
  </si>
  <si>
    <t>Oficina Teleport</t>
  </si>
  <si>
    <t>TELEPORT BUSSINESS</t>
  </si>
  <si>
    <t>Oficina Tuquerres</t>
  </si>
  <si>
    <t>Cra 14  # 15-10 - Edificio Azufral - Túquerres - Nariño</t>
  </si>
  <si>
    <t>TÚQUERRES</t>
  </si>
  <si>
    <t>52 - 838</t>
  </si>
  <si>
    <t>Oficina Unicentro Palmira</t>
  </si>
  <si>
    <t>CRA 40 NO 42-26</t>
  </si>
  <si>
    <t>Oficina Unicentro Pasto IV</t>
  </si>
  <si>
    <t> Av Panamericana Calle 11  CC. Unicentro Local 247 Segundo Piso.</t>
  </si>
  <si>
    <t>Oficina Unicentro Pereira</t>
  </si>
  <si>
    <t>Avenida 30 de agosto No. 75 - 51 locales B-58 y B-59 Centro Comercial Unicentro Pereira</t>
  </si>
  <si>
    <t>Oficina Unicentro Pereira II </t>
  </si>
  <si>
    <t>Oficina Usme</t>
  </si>
  <si>
    <t>Oficina Valle De Lili</t>
  </si>
  <si>
    <t>Cra 98 B Nª 25 - 130  local 22 - 23 Cali</t>
  </si>
  <si>
    <t>Oficina Valle De Lili II</t>
  </si>
  <si>
    <t>Cra 98 B  25 -130 Local 21-22-23</t>
  </si>
  <si>
    <t>Oficina Vélez</t>
  </si>
  <si>
    <t>CLL 9 NO 3-03</t>
  </si>
  <si>
    <t>VÉLEZ</t>
  </si>
  <si>
    <t>68 - 861</t>
  </si>
  <si>
    <t>VELEZ</t>
  </si>
  <si>
    <t>Oficina Aguachica</t>
  </si>
  <si>
    <t>Calle 5  N 21 -41 Aguachica cesar</t>
  </si>
  <si>
    <t>20 - 011</t>
  </si>
  <si>
    <t>Oficina Aguachica II</t>
  </si>
  <si>
    <t>Oficina El Parque II </t>
  </si>
  <si>
    <t>Calle 49 N 16- 61 Barrancabermeja</t>
  </si>
  <si>
    <t>Oficina Florida</t>
  </si>
  <si>
    <t>CL 71 NO 65-159 L 002</t>
  </si>
  <si>
    <t>Oficina Mall Frontera</t>
  </si>
  <si>
    <t>CRA 43A NO 18 SUR-140</t>
  </si>
  <si>
    <t>Oficina Manga</t>
  </si>
  <si>
    <t>Oficina Smart Office</t>
  </si>
  <si>
    <t>CRA 51B No. 80-42 Local 106</t>
  </si>
  <si>
    <t>Oficina Único Villavicencio</t>
  </si>
  <si>
    <t>UNICO VILLAVICENCIO</t>
  </si>
  <si>
    <t>Ofixx 33</t>
  </si>
  <si>
    <t>Olaya Herrera 1</t>
  </si>
  <si>
    <t>CRA 46 58-08</t>
  </si>
  <si>
    <t>Olaya Herrera 2</t>
  </si>
  <si>
    <t>Olímpica Pie De La Popa</t>
  </si>
  <si>
    <t>Cra 32 N 20-128 Entrada principal Almacen Olimpica Sector La POpa Cartagena - Bolivar</t>
  </si>
  <si>
    <t>LAPLAZUELA</t>
  </si>
  <si>
    <t>Olímpica San Marcos</t>
  </si>
  <si>
    <t>CRA 26 NO 18-92</t>
  </si>
  <si>
    <t>Olímpica Santo Tomas</t>
  </si>
  <si>
    <t>CLL 4 NO 9-149</t>
  </si>
  <si>
    <t>SANTO TOMÁS</t>
  </si>
  <si>
    <t>08 - 685</t>
  </si>
  <si>
    <t>Olímpica Villamaria</t>
  </si>
  <si>
    <t>CALLE 8 NO 5-20</t>
  </si>
  <si>
    <t>Opplus</t>
  </si>
  <si>
    <t>CLL 75A NO 27-28</t>
  </si>
  <si>
    <t>CLL 8 10-129</t>
  </si>
  <si>
    <t>86 - 320</t>
  </si>
  <si>
    <t>Orito II</t>
  </si>
  <si>
    <t>Orquídeas</t>
  </si>
  <si>
    <t>CLL 161 N. 14 B - 29</t>
  </si>
  <si>
    <t>Outlet El Bosque</t>
  </si>
  <si>
    <t>TR 53A NO 29E 1 PISO</t>
  </si>
  <si>
    <t>Outlet Montevideo Plaza</t>
  </si>
  <si>
    <t>CLL 19 NO 69-86</t>
  </si>
  <si>
    <t>Oviedo</t>
  </si>
  <si>
    <t>CALLE 6 SUR NO 43A-227</t>
  </si>
  <si>
    <t>Oxy</t>
  </si>
  <si>
    <t>CLL 77A 11-32</t>
  </si>
  <si>
    <t>Pablo Vi</t>
  </si>
  <si>
    <t>CL 57  47-64 ETAPA 2</t>
  </si>
  <si>
    <t>Palace</t>
  </si>
  <si>
    <t>CARRERA 50 36-08</t>
  </si>
  <si>
    <t>Palacio De Justicia</t>
  </si>
  <si>
    <t>CALLE 12 7-65</t>
  </si>
  <si>
    <t>Palatino</t>
  </si>
  <si>
    <t>CCPALATINO CR 7 139-07</t>
  </si>
  <si>
    <t>Palma Real</t>
  </si>
  <si>
    <t>CLL 14 18 - 122 L117</t>
  </si>
  <si>
    <t>Palma Real 2</t>
  </si>
  <si>
    <t>CLL 14 18 - 122 L 117</t>
  </si>
  <si>
    <t>Palmetto</t>
  </si>
  <si>
    <t>CLL 9 NO 49-50 PISO 1</t>
  </si>
  <si>
    <t>Palmira 1</t>
  </si>
  <si>
    <t>CALLE 31 29-08</t>
  </si>
  <si>
    <t>Palmira 2</t>
  </si>
  <si>
    <t>CLL 31 29-08</t>
  </si>
  <si>
    <t>Palmira 3</t>
  </si>
  <si>
    <t>Paloquemao 1</t>
  </si>
  <si>
    <t>Paloquemao 2</t>
  </si>
  <si>
    <t>DG 17 26-23</t>
  </si>
  <si>
    <t>Pamplona I</t>
  </si>
  <si>
    <t>PAMPLONA CR6 N 6-79</t>
  </si>
  <si>
    <t>54 - 518</t>
  </si>
  <si>
    <t>Pamplona II</t>
  </si>
  <si>
    <t>PAMPLONA CR6 N 5-71</t>
  </si>
  <si>
    <t>Pamplona III</t>
  </si>
  <si>
    <t>Pan Atabanza</t>
  </si>
  <si>
    <t>CRA 41 N 126B-60</t>
  </si>
  <si>
    <t>Paralelo</t>
  </si>
  <si>
    <t>CRA 45 108-25 LOCAL 15</t>
  </si>
  <si>
    <t>PARALELO</t>
  </si>
  <si>
    <t>Parque Centenario I</t>
  </si>
  <si>
    <t>Parque Centenario II</t>
  </si>
  <si>
    <t>Parque Central Bavaria</t>
  </si>
  <si>
    <t>CALLE 29 NO. 13-09</t>
  </si>
  <si>
    <t>Parque La Vida</t>
  </si>
  <si>
    <t>DIAG 48 NO 25-92</t>
  </si>
  <si>
    <t>Parque Medico</t>
  </si>
  <si>
    <t> Carrera 23 No.65A-41 Local P211 Cajero 1, Edificio Parque Medico-Manizales.</t>
  </si>
  <si>
    <t>Parque Murillo Toro I</t>
  </si>
  <si>
    <t>CALLE 11 N 3 A 08</t>
  </si>
  <si>
    <t>Parque Murillo Toro II</t>
  </si>
  <si>
    <t>Parque Murillo Toro III</t>
  </si>
  <si>
    <t>Parque Nacional</t>
  </si>
  <si>
    <t>CRA 13 38-99</t>
  </si>
  <si>
    <t>Parque Nariño 1</t>
  </si>
  <si>
    <t>CRA 25 20-45 L 102</t>
  </si>
  <si>
    <t>Parque Nariño 2</t>
  </si>
  <si>
    <t>Parque Natura</t>
  </si>
  <si>
    <t>NATURA ECO PAR KM</t>
  </si>
  <si>
    <t>68 - 276</t>
  </si>
  <si>
    <t>Parque Santander  I</t>
  </si>
  <si>
    <t>KR19  36-03 PQ SANTAND</t>
  </si>
  <si>
    <t>Parque Santander  II</t>
  </si>
  <si>
    <t>KR19 36-03 PQ SANTAND</t>
  </si>
  <si>
    <t>Parque Soacha</t>
  </si>
  <si>
    <t>Paseo /Comercio</t>
  </si>
  <si>
    <t>CLL 35 12-46</t>
  </si>
  <si>
    <t>Paseo Bolívar</t>
  </si>
  <si>
    <t>CLLE 34 NO 43-168</t>
  </si>
  <si>
    <t>Paseo Bolivar2</t>
  </si>
  <si>
    <t>Paseo Bolivar3</t>
  </si>
  <si>
    <t>Paseo La Castellana</t>
  </si>
  <si>
    <t>CC.PASEO LA CASTELLANA</t>
  </si>
  <si>
    <t>Paseo La Castellana (2)</t>
  </si>
  <si>
    <t>CLL 30 31-41 L 34</t>
  </si>
  <si>
    <t>Pasoancho II</t>
  </si>
  <si>
    <t>CRA 81 CALLE 13 PASOAN</t>
  </si>
  <si>
    <t>CLL 19 21A-21</t>
  </si>
  <si>
    <t>Pasto 2</t>
  </si>
  <si>
    <t>Patio Bonito</t>
  </si>
  <si>
    <t>CALLE 2 NO 91-10  PATI</t>
  </si>
  <si>
    <t>CRA 10 9 - 45</t>
  </si>
  <si>
    <t>85 - 250</t>
  </si>
  <si>
    <t>Paz De Ariporo II</t>
  </si>
  <si>
    <t>CRA 10 9-45 EDI MUNICI</t>
  </si>
  <si>
    <t>Pepe Sierra</t>
  </si>
  <si>
    <t>AV 19 118-30</t>
  </si>
  <si>
    <t>Pereira Centro I</t>
  </si>
  <si>
    <t>CRA 7 18 - 74</t>
  </si>
  <si>
    <t>Pereira Centro II</t>
  </si>
  <si>
    <t>Pereira Centro III</t>
  </si>
  <si>
    <t>KR7 18-70 SUC PEREIRA</t>
  </si>
  <si>
    <t>Pereira Pal 1</t>
  </si>
  <si>
    <t>Pereira Pal 2</t>
  </si>
  <si>
    <t>CALLE 20 6-30 L 202</t>
  </si>
  <si>
    <t>Pereira Pal 3</t>
  </si>
  <si>
    <t>CLL 20 6-30 L 202</t>
  </si>
  <si>
    <t>Piedecuesta I</t>
  </si>
  <si>
    <t>Carrera 7 # 8-92 Piedecuesta Santander</t>
  </si>
  <si>
    <t>Piedecuesta II</t>
  </si>
  <si>
    <t> Carrera 7 # 8-92 Piedecuesta Santander</t>
  </si>
  <si>
    <t>Piedecuesta III</t>
  </si>
  <si>
    <t>Pinares</t>
  </si>
  <si>
    <t>CRA 13 2 - 24</t>
  </si>
  <si>
    <t>Pitalito 1</t>
  </si>
  <si>
    <t>CRA 4 5-56</t>
  </si>
  <si>
    <t>Pitalito 2</t>
  </si>
  <si>
    <t>Planeta Rica 1</t>
  </si>
  <si>
    <t>CALLE 20 9-38</t>
  </si>
  <si>
    <t>Planeta Rica 2</t>
  </si>
  <si>
    <t>CALLE 6 15-102</t>
  </si>
  <si>
    <t>47 - 555</t>
  </si>
  <si>
    <t>Plaza 67</t>
  </si>
  <si>
    <t>CARRERA 7 CALLE 67</t>
  </si>
  <si>
    <t>Plaza Américas I</t>
  </si>
  <si>
    <t>TR 71D N 26-94S L1911</t>
  </si>
  <si>
    <t>Plaza Bolívar</t>
  </si>
  <si>
    <t>CRA 9 NO 19-92</t>
  </si>
  <si>
    <t>Plaza Caicedo I</t>
  </si>
  <si>
    <t>PZA CAICEDO CL12 4-79</t>
  </si>
  <si>
    <t>Plaza Caicedo II</t>
  </si>
  <si>
    <t>Plaza Central Facatativa</t>
  </si>
  <si>
    <t>Calle 6 No. 2-35/39 - Facatativá</t>
  </si>
  <si>
    <t>Plaza Central Facatativa 2</t>
  </si>
  <si>
    <t>Calle 6 No. 2-35/39 - Facatativá</t>
  </si>
  <si>
    <t>Plaza Central Sibate</t>
  </si>
  <si>
    <t>CRA 7 NO 9B-62 PQ PPAL</t>
  </si>
  <si>
    <t>Plaza Colon</t>
  </si>
  <si>
    <t>C.C. PLAZA COLON L 4</t>
  </si>
  <si>
    <t>Plaza Imperial I</t>
  </si>
  <si>
    <t>Cra 104 # 148 -07 Local 147 3 Primer piso,  Centro Comercial Plaza Imperial Bogotá&lt;U+200B&gt;</t>
  </si>
  <si>
    <t>Plaza Imperial II</t>
  </si>
  <si>
    <t>Plaza La Castellana</t>
  </si>
  <si>
    <t>Plaza Loperena 1</t>
  </si>
  <si>
    <t>CLL 15 14-33 LOCAL 101</t>
  </si>
  <si>
    <t>Plaza Loperena 2</t>
  </si>
  <si>
    <t>CLL 15 14-33</t>
  </si>
  <si>
    <t>Plaza Loperena3</t>
  </si>
  <si>
    <t>CALLE 15 14-33</t>
  </si>
  <si>
    <t>Plaza Principal Cajica</t>
  </si>
  <si>
    <t>Cra 5  N 2 - 63  Plaza Principal Cajica</t>
  </si>
  <si>
    <t>Plaza Santander</t>
  </si>
  <si>
    <t>CLL 20 NO.19-27</t>
  </si>
  <si>
    <t>Plaza Santander Ipiales</t>
  </si>
  <si>
    <t>Cra 5 N 19-02 Parque ´principal</t>
  </si>
  <si>
    <t>Plazoleta De Comidas Plaza De Las Américas</t>
  </si>
  <si>
    <t>Policía Metropolitana  De V/Cencio</t>
  </si>
  <si>
    <t>Granja Campoalegre-Vereda Caños Negros contiguo a Malocas de la ciudad de Villavicencio </t>
  </si>
  <si>
    <t>Policía Metropolitana De Manizales</t>
  </si>
  <si>
    <t> Carrera 25 No. 32 - 50 Comando Policía Metropolitana Manizales</t>
  </si>
  <si>
    <t>Policía Metropolitana De Neiva</t>
  </si>
  <si>
    <t>Calle 21 No. 12-50 Barrio Tenerife-Neiva</t>
  </si>
  <si>
    <t>Policía Nacional</t>
  </si>
  <si>
    <t>CAN CLINICA POLICIA NA</t>
  </si>
  <si>
    <t>Popayan 1</t>
  </si>
  <si>
    <t>CRA 7A 5-36</t>
  </si>
  <si>
    <t>Popayan 2</t>
  </si>
  <si>
    <t>Popayan 3</t>
  </si>
  <si>
    <t>CARRERA 7A 5-36</t>
  </si>
  <si>
    <t>Popayan 4</t>
  </si>
  <si>
    <t>CRA 7A 5 - 36</t>
  </si>
  <si>
    <t>Portal 80</t>
  </si>
  <si>
    <t>C.C. PORTAL 80</t>
  </si>
  <si>
    <t>Portal 80 II</t>
  </si>
  <si>
    <t>Trnvs 100A # 80a-20 Piso 2</t>
  </si>
  <si>
    <t>Porto Alegre</t>
  </si>
  <si>
    <t>CARRERA 52 NO. 137-97</t>
  </si>
  <si>
    <t>Portobello</t>
  </si>
  <si>
    <t>CR 11 87 - 51</t>
  </si>
  <si>
    <t>Prado Plaza</t>
  </si>
  <si>
    <t>CR 4 CLL 26 PRADO PLAZ</t>
  </si>
  <si>
    <t>Primavera  2</t>
  </si>
  <si>
    <t>Primavera 1</t>
  </si>
  <si>
    <t>Primavera III</t>
  </si>
  <si>
    <t>Prime Tower</t>
  </si>
  <si>
    <t>Calle 100 # 19-54 Segundo Piso</t>
  </si>
  <si>
    <t>Primero De Mayo II</t>
  </si>
  <si>
    <t>Principal 1</t>
  </si>
  <si>
    <t>CRA 8 13-42</t>
  </si>
  <si>
    <t>Principal 2</t>
  </si>
  <si>
    <t>Principal III</t>
  </si>
  <si>
    <t>Puente Aéreo</t>
  </si>
  <si>
    <t>PUENTE AEREO</t>
  </si>
  <si>
    <t>Puente Aranda 1</t>
  </si>
  <si>
    <t>CLL 13 62-78</t>
  </si>
  <si>
    <t>Puente Aranda 2</t>
  </si>
  <si>
    <t>Puente Largo</t>
  </si>
  <si>
    <t>AV SUBA NO. 106-53</t>
  </si>
  <si>
    <t>Puente Largo II</t>
  </si>
  <si>
    <t>Puerto Asís 1</t>
  </si>
  <si>
    <t>CLL 11 19-20</t>
  </si>
  <si>
    <t>Puerto Asís 2</t>
  </si>
  <si>
    <t>Puerto Asís 4</t>
  </si>
  <si>
    <t>Puerto Berrio 1</t>
  </si>
  <si>
    <t>CRA 9 2-28</t>
  </si>
  <si>
    <t>PUERTO BERRÍO</t>
  </si>
  <si>
    <t>05 - 579</t>
  </si>
  <si>
    <t>Puerto Berrio 2</t>
  </si>
  <si>
    <t>Puerto Berrio 3</t>
  </si>
  <si>
    <t>Puerto Boyacá</t>
  </si>
  <si>
    <t>CRA 3A 11-85</t>
  </si>
  <si>
    <t>PUERTO BOYACÁ</t>
  </si>
  <si>
    <t>15 - 572</t>
  </si>
  <si>
    <t>Puerto Boyacá 1</t>
  </si>
  <si>
    <t>Puerto Boyacá 2</t>
  </si>
  <si>
    <t>CARRERA 3A 11-85</t>
  </si>
  <si>
    <t>Puerto Carreño II</t>
  </si>
  <si>
    <t>Puerto Gaitán</t>
  </si>
  <si>
    <t>CRA 4 05-04</t>
  </si>
  <si>
    <t>50 - 568</t>
  </si>
  <si>
    <t>Puerto Gaitán II</t>
  </si>
  <si>
    <t>CR 13 NO 9-18</t>
  </si>
  <si>
    <t>Puerto López 1</t>
  </si>
  <si>
    <t>PUERTO LÓPEZ</t>
  </si>
  <si>
    <t>50 - 573</t>
  </si>
  <si>
    <t>Puerto López 2</t>
  </si>
  <si>
    <t>Puerto Seco</t>
  </si>
  <si>
    <t>CALLE 8B 9 65-261</t>
  </si>
  <si>
    <t>PUERTO SECO</t>
  </si>
  <si>
    <t>Quibdó I</t>
  </si>
  <si>
    <t>CARRERA 2 NO. 24-08</t>
  </si>
  <si>
    <t>Quibdó II</t>
  </si>
  <si>
    <t>Quibdó IV</t>
  </si>
  <si>
    <t>Quibdó III</t>
  </si>
  <si>
    <t>Quinta Avenida</t>
  </si>
  <si>
    <t>CLL 71 6-08 TB L102</t>
  </si>
  <si>
    <t>Quinta Brigada</t>
  </si>
  <si>
    <t>CALLE 35 18-02</t>
  </si>
  <si>
    <t>Quirigua 1</t>
  </si>
  <si>
    <t>TRANS 92A 79B-64</t>
  </si>
  <si>
    <t>Quirigua 2</t>
  </si>
  <si>
    <t>Rama Judicial Armenia</t>
  </si>
  <si>
    <t>Carrera 12 # 20-63 (Armenia - Quindio)</t>
  </si>
  <si>
    <t>Rama Judicial Cali</t>
  </si>
  <si>
    <t>PZA CAICEDO CR 4 12-02</t>
  </si>
  <si>
    <t>Rama Judicial Sede Can</t>
  </si>
  <si>
    <t>Carrera 57 #43-91 al interior de la Sede Judicial El CAN - Puerta #2 Bogotá</t>
  </si>
  <si>
    <t>Rama Judicial Sede Central</t>
  </si>
  <si>
    <t>AVDA JIMENEZ  10-14</t>
  </si>
  <si>
    <t>Rama Judicial Edificio Los Tribunales</t>
  </si>
  <si>
    <t>AVENIDA ESPERANZA 53-28</t>
  </si>
  <si>
    <t>Rama Judicial Paloquemao</t>
  </si>
  <si>
    <t>CR 29 NO 18-45</t>
  </si>
  <si>
    <t>Rancherito Copacabana</t>
  </si>
  <si>
    <t>Autopista Norte Kilomtero 14, Vereda ELl NoraL (Via A Girardota), Bello, Antioquia</t>
  </si>
  <si>
    <t>Real De Minas 1</t>
  </si>
  <si>
    <t>Reindustrias</t>
  </si>
  <si>
    <t>CRA 16 20A-35</t>
  </si>
  <si>
    <t>Reindustrias II</t>
  </si>
  <si>
    <t>Restrepo 1</t>
  </si>
  <si>
    <t>CLL 15 SUR 20-33</t>
  </si>
  <si>
    <t>Restrepo 2</t>
  </si>
  <si>
    <t>Restrepo 3</t>
  </si>
  <si>
    <t>CLL 15 SUR 20-23</t>
  </si>
  <si>
    <t>Ricaurte</t>
  </si>
  <si>
    <t>CLLE 13 NO 27-05 ESQUI</t>
  </si>
  <si>
    <t>Rio Del Oro</t>
  </si>
  <si>
    <t>Rio Molino I</t>
  </si>
  <si>
    <t>CRA 8  2-03</t>
  </si>
  <si>
    <t>Rio Molino II</t>
  </si>
  <si>
    <t>Riohacha 1</t>
  </si>
  <si>
    <t>CARRERA 6A 10-61</t>
  </si>
  <si>
    <t>Riohacha 2</t>
  </si>
  <si>
    <t>Riohacha 3</t>
  </si>
  <si>
    <t>Riohacha Centro I</t>
  </si>
  <si>
    <t>CALLE 2 N 6-27</t>
  </si>
  <si>
    <t>Riohacha Centro II</t>
  </si>
  <si>
    <t>Rionegro 1</t>
  </si>
  <si>
    <t>CLL 49 50-59 L 114</t>
  </si>
  <si>
    <t>Rionegro 2</t>
  </si>
  <si>
    <t>CALLE 49 50-59 L 114</t>
  </si>
  <si>
    <t>Rodadero</t>
  </si>
  <si>
    <t>CARRERA 2 6-38</t>
  </si>
  <si>
    <t>Rodadero II</t>
  </si>
  <si>
    <t>CRA 2 N 6 - 38 EL RODADERO STA MARTA</t>
  </si>
  <si>
    <t>Ruta N</t>
  </si>
  <si>
    <t>CALLE 67 NO 52-20</t>
  </si>
  <si>
    <t>Sabana Norte Chía</t>
  </si>
  <si>
    <t>CARREFOUR SABA NORTE</t>
  </si>
  <si>
    <t>Sabanagrande</t>
  </si>
  <si>
    <t>CRA 6 NO 5-24</t>
  </si>
  <si>
    <t>SABANAGRANDE</t>
  </si>
  <si>
    <t>08 - 634</t>
  </si>
  <si>
    <t>Sabanalarga 1</t>
  </si>
  <si>
    <t>CARRERA 19 21-47</t>
  </si>
  <si>
    <t>08 - 638</t>
  </si>
  <si>
    <t>Sabanalarga 2</t>
  </si>
  <si>
    <t>Sabanalarga 3</t>
  </si>
  <si>
    <t>CALLE 69 SUR 43C-18</t>
  </si>
  <si>
    <t>Sahagún 1</t>
  </si>
  <si>
    <t>CARRERA 13 15-29</t>
  </si>
  <si>
    <t>23 - 660</t>
  </si>
  <si>
    <t>Sahagún 2</t>
  </si>
  <si>
    <t>Sahagún III</t>
  </si>
  <si>
    <t>Salitre Mágico</t>
  </si>
  <si>
    <t>Calle 63 No. 60-80 Entrada por parqueadero de la 63 costado norte de guardacosas.</t>
  </si>
  <si>
    <t>Salitre Plaza I</t>
  </si>
  <si>
    <t>Salitre Plaza II</t>
  </si>
  <si>
    <t>Salitre Plaza III</t>
  </si>
  <si>
    <t>San Andrés</t>
  </si>
  <si>
    <t>San Andrés De Sotavento</t>
  </si>
  <si>
    <t>CALLE 9 NO. 7E-24</t>
  </si>
  <si>
    <t>SAN ANDRÉS DE SOTAVENTO</t>
  </si>
  <si>
    <t>23 - 670</t>
  </si>
  <si>
    <t>San Andres De Tumaco</t>
  </si>
  <si>
    <t>Cra 9 No. 7A 38 Barrio siete de Agosto - Edificio de la transportadora del sur</t>
  </si>
  <si>
    <t>TUMACO</t>
  </si>
  <si>
    <t>52 - 835</t>
  </si>
  <si>
    <t>San Andrés II</t>
  </si>
  <si>
    <t>San Andresito</t>
  </si>
  <si>
    <t>CALLE 9 37-40 PISO 2</t>
  </si>
  <si>
    <t>DIAG 15 CL 55 Y 56 P.2</t>
  </si>
  <si>
    <t>San Andresito CC. Providencia</t>
  </si>
  <si>
    <t>CALLE 9 NO 36-43</t>
  </si>
  <si>
    <t>San Cancio</t>
  </si>
  <si>
    <t>CARRERA 27 66-30 L 811</t>
  </si>
  <si>
    <t>San Diego I</t>
  </si>
  <si>
    <t>CLL 34 NO 43-65 LC 117</t>
  </si>
  <si>
    <t>San Diego II</t>
  </si>
  <si>
    <t>San Fernando</t>
  </si>
  <si>
    <t>CL5 27-31 SAN FERNANDO</t>
  </si>
  <si>
    <t>SAN FERNANDO</t>
  </si>
  <si>
    <t>San Francisco 1</t>
  </si>
  <si>
    <t>CRA 38 71-54</t>
  </si>
  <si>
    <t>San Francisco 2</t>
  </si>
  <si>
    <t>CRA 10 NO. 12-23 27</t>
  </si>
  <si>
    <t>San José</t>
  </si>
  <si>
    <t>CRA 21 9-31 L2-100</t>
  </si>
  <si>
    <t>San José del Guaviare</t>
  </si>
  <si>
    <t>Carrera 24 Calle 8 Esquina del Municipio de San José del Guaviare</t>
  </si>
  <si>
    <t>SAN JOSE DEL GUAVIARE</t>
  </si>
  <si>
    <t>95 - 001</t>
  </si>
  <si>
    <t>Guaviare</t>
  </si>
  <si>
    <t>San Simón 1</t>
  </si>
  <si>
    <t>CRA 5 32-40</t>
  </si>
  <si>
    <t>San Simón 2</t>
  </si>
  <si>
    <t>San Simón 3</t>
  </si>
  <si>
    <t>Sanpedro Plaza</t>
  </si>
  <si>
    <t>CRA 26 CL 39 ESQUINA</t>
  </si>
  <si>
    <t>Santa Ana</t>
  </si>
  <si>
    <t>CC SANTA ANA</t>
  </si>
  <si>
    <t>Santa Librada</t>
  </si>
  <si>
    <t>CRA 1  # 75-08 SUR VIA USME</t>
  </si>
  <si>
    <t>Santa Lucia</t>
  </si>
  <si>
    <t>CALLE 46 SUR 19-07</t>
  </si>
  <si>
    <t>CLL 14 NO. 3-84</t>
  </si>
  <si>
    <t>Santa Marta 1</t>
  </si>
  <si>
    <t>Santa Marta 2</t>
  </si>
  <si>
    <t>Santa Mónica</t>
  </si>
  <si>
    <t>AV 6A NORTE 25N-31</t>
  </si>
  <si>
    <t>Santa Paula</t>
  </si>
  <si>
    <t>CRA 15 108A-33</t>
  </si>
  <si>
    <t>Santa Paula 2</t>
  </si>
  <si>
    <t>Calle 13 # 14 - 74 Sta Rosa de Cabal</t>
  </si>
  <si>
    <t>66 - 682</t>
  </si>
  <si>
    <t>Santa Rosa De Cabal II</t>
  </si>
  <si>
    <t>Santa Teresita</t>
  </si>
  <si>
    <t>CRA 70   CIRCULAR 4-24</t>
  </si>
  <si>
    <t>SANTA TERESITA</t>
  </si>
  <si>
    <t>Santa Teresita 2</t>
  </si>
  <si>
    <t>Santafé</t>
  </si>
  <si>
    <t>Santafé De Antioquia</t>
  </si>
  <si>
    <t>05 - 042</t>
  </si>
  <si>
    <t>Sao 93 (1)</t>
  </si>
  <si>
    <t>CRA 46 91-34</t>
  </si>
  <si>
    <t>Sao 93 (2)</t>
  </si>
  <si>
    <t>CARRERA 46 91-34</t>
  </si>
  <si>
    <t>Sao Carmen De Bolívar</t>
  </si>
  <si>
    <t>CRA 52 No. 23-12- CARMEN DE BOLIVAR</t>
  </si>
  <si>
    <t>CARMEN DE BOLIVAR</t>
  </si>
  <si>
    <t>13 - 244</t>
  </si>
  <si>
    <t>Sao Miramar</t>
  </si>
  <si>
    <t>CRA 43 NO 99-50</t>
  </si>
  <si>
    <t>Schlumberguer Siberia</t>
  </si>
  <si>
    <t>KM1.5 VIA SIBERIA COTA</t>
  </si>
  <si>
    <t>Senado II</t>
  </si>
  <si>
    <t>Serviyarima</t>
  </si>
  <si>
    <t>Siete De Agosto</t>
  </si>
  <si>
    <t>CRA 24 NO 67-25 31</t>
  </si>
  <si>
    <t>Siete De Agosto II</t>
  </si>
  <si>
    <t>Simón Bolívar</t>
  </si>
  <si>
    <t>CL 19   6 B- 31</t>
  </si>
  <si>
    <t>Sincelejo IV</t>
  </si>
  <si>
    <t>Sincelejo P/Pal 1</t>
  </si>
  <si>
    <t>Sincelejo P/Pal 3</t>
  </si>
  <si>
    <t>Sociedad Portuaria</t>
  </si>
  <si>
    <t>Cra 1 A N 10 A 12 Edificio Sociedad Portuaria</t>
  </si>
  <si>
    <t>Socorro 1</t>
  </si>
  <si>
    <t>CRA 15 14-29</t>
  </si>
  <si>
    <t>68 - 755</t>
  </si>
  <si>
    <t>Socorro 2</t>
  </si>
  <si>
    <t>Socorro 3</t>
  </si>
  <si>
    <t>Sogamoso 1</t>
  </si>
  <si>
    <t>CLL 11 11-67</t>
  </si>
  <si>
    <t>Sogamoso 2</t>
  </si>
  <si>
    <t>CLL 11 11-69</t>
  </si>
  <si>
    <t>Sogamoso III</t>
  </si>
  <si>
    <t>CRA. 11  N  11 - 05</t>
  </si>
  <si>
    <t>Sogamoso IV</t>
  </si>
  <si>
    <t>Súper De Alimentos</t>
  </si>
  <si>
    <t>KM 10 VIA MAGDALENA</t>
  </si>
  <si>
    <t>Súper Marden</t>
  </si>
  <si>
    <t>CALLE 47 NO 33 ESQUINA</t>
  </si>
  <si>
    <t>Súper Outlet 80</t>
  </si>
  <si>
    <t>CC. SUPEROUTLET80</t>
  </si>
  <si>
    <t>Superinter Centro</t>
  </si>
  <si>
    <t>CRA 9 NO.12-35</t>
  </si>
  <si>
    <t>Superinter Guadalupe</t>
  </si>
  <si>
    <t>CRA 56 NO 13C-103</t>
  </si>
  <si>
    <t>Superinter La Luna</t>
  </si>
  <si>
    <t>CLL 14 DIAG.25-16</t>
  </si>
  <si>
    <t>Supermercado De Oriente Coveñas</t>
  </si>
  <si>
    <t>CLL 10 NO 2B-51 GUAYAB</t>
  </si>
  <si>
    <t>Supermercado Euro Nutibara</t>
  </si>
  <si>
    <t>TR 36B N 4-49 AV NUTIB</t>
  </si>
  <si>
    <t>Supermercado Más Por Menos</t>
  </si>
  <si>
    <t>CRA 8 3 - 61LOCAL 15</t>
  </si>
  <si>
    <t>Supermercado Tierragro</t>
  </si>
  <si>
    <t>DG 50A NO 38-20</t>
  </si>
  <si>
    <t>Superpremier</t>
  </si>
  <si>
    <t>CRA 3 NO 1-28 SUR</t>
  </si>
  <si>
    <t>SOPÓ</t>
  </si>
  <si>
    <t>25 - 758</t>
  </si>
  <si>
    <t>Surtimax Murillo Barranquilla(2366)</t>
  </si>
  <si>
    <t>CLL 45 KRA 1 ESQ</t>
  </si>
  <si>
    <t>Tabio</t>
  </si>
  <si>
    <t>DIAGONAL 7A # 1-60 </t>
  </si>
  <si>
    <t>CRA 14 NO.6-09 LC1</t>
  </si>
  <si>
    <t>Telebuenaventura</t>
  </si>
  <si>
    <t>Telefónica</t>
  </si>
  <si>
    <t>AV SUBA NO 114A-55</t>
  </si>
  <si>
    <t>Terminal De Carga Siberia</t>
  </si>
  <si>
    <t>Autopista Medellin kilometro 3 via siberia  local  A 17</t>
  </si>
  <si>
    <t>Terminal De Transportes Bmga</t>
  </si>
  <si>
    <t>TRV METROPOLITANA KM 4</t>
  </si>
  <si>
    <t>Terminal De Transportes Bqlla</t>
  </si>
  <si>
    <t>B/QUILLA TERMINAL TRAN</t>
  </si>
  <si>
    <t>Terminal De Transportes Bta I</t>
  </si>
  <si>
    <t>TRANS. 66 N 35-11</t>
  </si>
  <si>
    <t>Terminal De Transportes De Cali</t>
  </si>
  <si>
    <t>CLL 30 N 2 AN-29</t>
  </si>
  <si>
    <t>Terminal de Transportes de Neiva</t>
  </si>
  <si>
    <t>Cra 7 No.3A-164</t>
  </si>
  <si>
    <t>Terminal De Transportes De Pereira</t>
  </si>
  <si>
    <t>Calle 17 N 23 - 157 Piso 2 Area Atms frente a la capilla salida a Armenia.</t>
  </si>
  <si>
    <t>Terminal De Transportes Ibagué</t>
  </si>
  <si>
    <t>IBAGUE TERMINAL TRANS.</t>
  </si>
  <si>
    <t>Terminal De Transportes Lorica</t>
  </si>
  <si>
    <t>CRA 25 7A - 173</t>
  </si>
  <si>
    <t>Terminal De Transportes Vcio</t>
  </si>
  <si>
    <t>TERMINAL DE V CENCIO</t>
  </si>
  <si>
    <t>Terminal Transportes Bta</t>
  </si>
  <si>
    <t>CLL 33B 69-35 L 3 231</t>
  </si>
  <si>
    <t>Teusaquillo II</t>
  </si>
  <si>
    <t>Cra 20 # 33 a -35 Piso 1</t>
  </si>
  <si>
    <t>Teusaquillo III</t>
  </si>
  <si>
    <t>Texaco Las Vegas Navitrans</t>
  </si>
  <si>
    <t>Carrera 48 # 30 S - 48, Envigado</t>
  </si>
  <si>
    <t>Toberin</t>
  </si>
  <si>
    <t>CRA 7 NO.7-10</t>
  </si>
  <si>
    <t>Base Militar Tolemaida</t>
  </si>
  <si>
    <t>NILO</t>
  </si>
  <si>
    <t>25 - 488</t>
  </si>
  <si>
    <t>Tolemaida II</t>
  </si>
  <si>
    <t>Base Militar Tolemaida   bloque 1 de aulas  primer piso de la Escuela militar de Suboficiales entrada a la cafeteria EMSUB</t>
  </si>
  <si>
    <t>Tolemaida III</t>
  </si>
  <si>
    <t>Transmilenio - Estación Avenida Jiménez</t>
  </si>
  <si>
    <t>ESTACION AVENI JIMENEZ</t>
  </si>
  <si>
    <t>Transmilenio - Estación Banderas</t>
  </si>
  <si>
    <t>ESTACION BANDERAS</t>
  </si>
  <si>
    <t>Transmilenio - Estación Ricaurte</t>
  </si>
  <si>
    <t>ESTACION RICAURTE</t>
  </si>
  <si>
    <t>Transmilenio - Estación Tunal</t>
  </si>
  <si>
    <t>ESTACION TUNAL</t>
  </si>
  <si>
    <t>Transmilenio - Héroes</t>
  </si>
  <si>
    <t>ESTACION LOS HEROES</t>
  </si>
  <si>
    <t>Transmilenio - Portal 80</t>
  </si>
  <si>
    <t>PORTAL 80</t>
  </si>
  <si>
    <t>Transmilenio - Portal De Las Américas</t>
  </si>
  <si>
    <t>PORTAL DE LAS AMERICAS</t>
  </si>
  <si>
    <t>Transmilenio - Portal De Suba</t>
  </si>
  <si>
    <t>PORTAL SUBA</t>
  </si>
  <si>
    <t>Transmilenio - Portal Del Norte</t>
  </si>
  <si>
    <t>PORTAL NORTE</t>
  </si>
  <si>
    <t>Transmilenio - Portal Del Sur</t>
  </si>
  <si>
    <t>PORTAL DEL SUR</t>
  </si>
  <si>
    <t>Transmilenio - Portal Usme</t>
  </si>
  <si>
    <t>PORTAL USME</t>
  </si>
  <si>
    <t>Tuluá</t>
  </si>
  <si>
    <t>KR 26   27-25</t>
  </si>
  <si>
    <t>Tuluá 1</t>
  </si>
  <si>
    <t>Carrera 27 # 26 - 28 Frente la parque Bolivar Tulua</t>
  </si>
  <si>
    <t>Tuluá 2</t>
  </si>
  <si>
    <t>Tuluá 3</t>
  </si>
  <si>
    <t>Tuluá II</t>
  </si>
  <si>
    <t>CR 26 27 - 25 TULUA</t>
  </si>
  <si>
    <t>Tunja 1</t>
  </si>
  <si>
    <t>CARRERA 11 18-41</t>
  </si>
  <si>
    <t>Tunja 2</t>
  </si>
  <si>
    <t>Tunja C-Cial Muiscas</t>
  </si>
  <si>
    <t>TV 2 66B - 35</t>
  </si>
  <si>
    <t>Tunja Cc Colonial I</t>
  </si>
  <si>
    <t>CARRERA 11 18-79</t>
  </si>
  <si>
    <t>Tunja Cc Colonial II</t>
  </si>
  <si>
    <t>Avda norte #47 A - 111</t>
  </si>
  <si>
    <t>Tunjuelito</t>
  </si>
  <si>
    <t>CL 51 SUR NO 16A-65</t>
  </si>
  <si>
    <t>Turbo 1</t>
  </si>
  <si>
    <t>CALLE 101 14-16</t>
  </si>
  <si>
    <t>Turbo 2</t>
  </si>
  <si>
    <t>Turbo 3</t>
  </si>
  <si>
    <t>CLL 8 8-16</t>
  </si>
  <si>
    <t>VILLA DE SAN DIEGO DE UBATE</t>
  </si>
  <si>
    <t>25 - 843</t>
  </si>
  <si>
    <t>Ubate La Legua</t>
  </si>
  <si>
    <t>CR 6 11 - 28 LA LEGUA</t>
  </si>
  <si>
    <t>Udca</t>
  </si>
  <si>
    <t>CALLE 222 NO. 54-25</t>
  </si>
  <si>
    <t>Uni15 1</t>
  </si>
  <si>
    <t>AV 15 122-67</t>
  </si>
  <si>
    <t>UNICENTRO - GH</t>
  </si>
  <si>
    <t>Uni15 2</t>
  </si>
  <si>
    <t>AVDA 15 122-67</t>
  </si>
  <si>
    <t>Unicentro Cali</t>
  </si>
  <si>
    <t>Unicentro Girardot</t>
  </si>
  <si>
    <t>Carrera 7a#33-77 CC Unicentro Girardot-Local 2-52  </t>
  </si>
  <si>
    <t>Unicentro Occidente 1</t>
  </si>
  <si>
    <t>CRA 111C N 86-74 L 105</t>
  </si>
  <si>
    <t>Unicentro Occidente 2</t>
  </si>
  <si>
    <t>Unicentro Occidente 3</t>
  </si>
  <si>
    <t>Unicentro Pasto I</t>
  </si>
  <si>
    <t>Unicentro Pasto II</t>
  </si>
  <si>
    <t>Unicentro Primer Piso I</t>
  </si>
  <si>
    <t>AV  15 N 123-30 L1-136</t>
  </si>
  <si>
    <t>Unicentro Primer Piso III</t>
  </si>
  <si>
    <t>Unicentro Primer Piso IV</t>
  </si>
  <si>
    <t>AV 15 N 123-30 L1-136</t>
  </si>
  <si>
    <t>Unicentro Primero Piso II</t>
  </si>
  <si>
    <t>Unicentro V</t>
  </si>
  <si>
    <t>CRA 15 NO 123-30 2 PIS 2168</t>
  </si>
  <si>
    <t>Unicentro Valledupar I</t>
  </si>
  <si>
    <t>Diagonal 6A No. 9-41 Tercer piso local 3-23 y 3-24 Centro Comercial Unicentro Tercer Piso</t>
  </si>
  <si>
    <t>Uni Valledupar</t>
  </si>
  <si>
    <t>Unicentro Valledupar II</t>
  </si>
  <si>
    <t>Unicentro Vi</t>
  </si>
  <si>
    <t>CRA 15 NO 123-30 2 PIS</t>
  </si>
  <si>
    <t>Unicentro Yopal</t>
  </si>
  <si>
    <t>CRA 39 CLL 14 L 2 59A</t>
  </si>
  <si>
    <t>Unicentro Yopal I</t>
  </si>
  <si>
    <t>CRA 29 NO.13-20</t>
  </si>
  <si>
    <t>Unicentro Yopal II</t>
  </si>
  <si>
    <t>Unidades Tecnológicas De Santander</t>
  </si>
  <si>
    <t>Calle de los Estudiantes # 9-82 Barrio Real de Minas-Bucaramanga</t>
  </si>
  <si>
    <t>Unisur</t>
  </si>
  <si>
    <t>CRA 3 SUR NO 29A02</t>
  </si>
  <si>
    <t>Unisur II</t>
  </si>
  <si>
    <t>CRA3 N29A-02 LC 1042</t>
  </si>
  <si>
    <t>Univ Coop Bucaramanga</t>
  </si>
  <si>
    <t>Calle 30 A n 33 - 51 Quinta Dani Edif princpal Primer Piso</t>
  </si>
  <si>
    <t>Univ Coop Santa Marta</t>
  </si>
  <si>
    <t>Troncal del caribe calle 30 con 51 Edif Eduardo Angulo en el acceso principal Universidad Cooperativa</t>
  </si>
  <si>
    <t>Univ Coop Sede Bogotá</t>
  </si>
  <si>
    <t>Avenida Caracas No.37-63</t>
  </si>
  <si>
    <t>Univ Coop Sede Ibagué</t>
  </si>
  <si>
    <t>Calle 10 No.1-120 Edificio Cesar Perez-Ibague</t>
  </si>
  <si>
    <t>Univ Coop Sede Medellin</t>
  </si>
  <si>
    <t>Calle 50 No. 40-74 Bloque A Medellín (Antioquia)</t>
  </si>
  <si>
    <t>Univ Coop Sede Pasto</t>
  </si>
  <si>
    <t>Calle 18# 47 - 150 bloque A-Pasto</t>
  </si>
  <si>
    <t>Univ Coop Sede Villavicencio</t>
  </si>
  <si>
    <t>Carrera 22 No. 7-06 Sur La Rosita- Villavicencio </t>
  </si>
  <si>
    <t>Univ Mil. Nueva Granada</t>
  </si>
  <si>
    <t>CRA 11 NO 101-80</t>
  </si>
  <si>
    <t>Universidad Central Del Valle</t>
  </si>
  <si>
    <t>KR27A 9 48-144</t>
  </si>
  <si>
    <t>Universidad De Pamplona</t>
  </si>
  <si>
    <t>UNV PAMP KM1 VIA CUCUT</t>
  </si>
  <si>
    <t>Universidad Del Rosario Sede Centro</t>
  </si>
  <si>
    <t>Calle 12c No 6- 25. Bogota</t>
  </si>
  <si>
    <t>Universidad Del Rosario Sede Mutis</t>
  </si>
  <si>
    <t>Carrera  24 No. 63C-69 Bogota</t>
  </si>
  <si>
    <t>Universidad Distrital</t>
  </si>
  <si>
    <t>CARRERA 7 NO. 40-53</t>
  </si>
  <si>
    <t>Universidad Distrital Del Sur</t>
  </si>
  <si>
    <t>TRAV. 70B 73A-35 SUR</t>
  </si>
  <si>
    <t>Universidad Javeriana</t>
  </si>
  <si>
    <t>Calle 40  N 6 -23 Edificio Gabriel Giraldo / Bta</t>
  </si>
  <si>
    <t>Universidad Libre De Cúcuta</t>
  </si>
  <si>
    <t>Av 4A # 12N-91 Barrio El Bosque-Cúcuta</t>
  </si>
  <si>
    <t>Universidad Militar Nueva Granada Cajica</t>
  </si>
  <si>
    <t>U. NUEVA GRANADA</t>
  </si>
  <si>
    <t>Universidad Piloto</t>
  </si>
  <si>
    <t>CALLE 46 NO 9-29</t>
  </si>
  <si>
    <t>Universidad Santo Tomas Floridablanca</t>
  </si>
  <si>
    <t>KM 6 AUTO FLORIDABLANC</t>
  </si>
  <si>
    <t>Universidad Santo Tomas Sede Bucaramanga</t>
  </si>
  <si>
    <t>CR 18 9-27</t>
  </si>
  <si>
    <t>Urrao 1</t>
  </si>
  <si>
    <t>CARRERA 31 29-21</t>
  </si>
  <si>
    <t>05 - 847</t>
  </si>
  <si>
    <t>Urrao 2</t>
  </si>
  <si>
    <t>CRA 31 29-21</t>
  </si>
  <si>
    <t>Valle De Atriz</t>
  </si>
  <si>
    <t>CR 14 18A 94</t>
  </si>
  <si>
    <t>Valledupar 1</t>
  </si>
  <si>
    <t>CRA 9 15A-25</t>
  </si>
  <si>
    <t>Valledupar 2</t>
  </si>
  <si>
    <t>CARRERA 9 15A-25</t>
  </si>
  <si>
    <t>Valledupar 3</t>
  </si>
  <si>
    <t>Venecia</t>
  </si>
  <si>
    <t>DIAG 46A N 51 24 SUR</t>
  </si>
  <si>
    <t>Venecia 1</t>
  </si>
  <si>
    <t>Venecia 2</t>
  </si>
  <si>
    <t>Vicpimar</t>
  </si>
  <si>
    <t>VIA MOMONAL KM 2.8</t>
  </si>
  <si>
    <t>Victoria Norte</t>
  </si>
  <si>
    <t>CALLE 150 NO. 50-58</t>
  </si>
  <si>
    <t>Vida Centro Profesional Cali</t>
  </si>
  <si>
    <t>CLL 5 D 38A - 35</t>
  </si>
  <si>
    <t>Villa De Leyva</t>
  </si>
  <si>
    <t>CLL 13 NO 9-88</t>
  </si>
  <si>
    <t>VILLA DE LEYVA</t>
  </si>
  <si>
    <t>15 - 407</t>
  </si>
  <si>
    <t>CRA 5 NO.1-56 ALCALDIA</t>
  </si>
  <si>
    <t>Villanueva 2</t>
  </si>
  <si>
    <t>Villanueva III</t>
  </si>
  <si>
    <t>Cra 8 N 10 - 40 Villanueva Casanare</t>
  </si>
  <si>
    <t>Villavicencio 1</t>
  </si>
  <si>
    <t>AV 38 31-74</t>
  </si>
  <si>
    <t>Villavicencio 2</t>
  </si>
  <si>
    <t>Villavicencio 3</t>
  </si>
  <si>
    <t>Villavicencio Centro I</t>
  </si>
  <si>
    <t>CRA 31 NO 38-18</t>
  </si>
  <si>
    <t>Villavicencio Centro II</t>
  </si>
  <si>
    <t>CLL 5 7-86</t>
  </si>
  <si>
    <t>25 - 875</t>
  </si>
  <si>
    <t>Viva Centro Comercial Barrancabermeja</t>
  </si>
  <si>
    <t>Calle 50 No.10A – 41</t>
  </si>
  <si>
    <t>World Trade Center</t>
  </si>
  <si>
    <t>CRA 9A 99-02 L 101</t>
  </si>
  <si>
    <t>WORLD TRADE CENTER</t>
  </si>
  <si>
    <t>World Trade Center Ii</t>
  </si>
  <si>
    <t>CRA 9A 99 - 02 L 101</t>
  </si>
  <si>
    <t>Xi Brig Montería</t>
  </si>
  <si>
    <t>XI BRIGADA MONTERIA</t>
  </si>
  <si>
    <t>Yopal 1</t>
  </si>
  <si>
    <t>Yopal 3</t>
  </si>
  <si>
    <t>KR 20 7-48 YOPAL</t>
  </si>
  <si>
    <t>Yopal 4</t>
  </si>
  <si>
    <t>Yopal 5</t>
  </si>
  <si>
    <t>Yopal 6</t>
  </si>
  <si>
    <t>CALLE 8 21-32</t>
  </si>
  <si>
    <t>Yotoco</t>
  </si>
  <si>
    <t>CALLE 6   4-12 BUGA</t>
  </si>
  <si>
    <t>CLL 5 5-01 YUMBO</t>
  </si>
  <si>
    <t>Zaragocilla-Universidad De Cartagena</t>
  </si>
  <si>
    <t>Universidad Cartagena. Facultad Medicina</t>
  </si>
  <si>
    <t>Zazue Plaza</t>
  </si>
  <si>
    <t>CRA 7 NO 116A-94 KM 14</t>
  </si>
  <si>
    <t>Zipaquirá Centro II</t>
  </si>
  <si>
    <t>CALLE 2 NO. 2-80</t>
  </si>
  <si>
    <t>Zona Franca Barranquilla</t>
  </si>
  <si>
    <t>CRA 30 AV HAMBURGO</t>
  </si>
  <si>
    <t>Zona Franca Fontibón I</t>
  </si>
  <si>
    <t>Zona Franca Fontibón II</t>
  </si>
  <si>
    <t>id</t>
  </si>
  <si>
    <t>llave</t>
  </si>
  <si>
    <t>Cajeros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</si>
</sst>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-* #,##0.00_-;\-* #,##0.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164" fontId="0" fillId="0" borderId="0" xfId="1" applyFont="1"/>
    <xf numFmtId="165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801437/Documents/Antonio/Migracion/CG/listado%20de%20Oficinas%20-Mayo%2010%20d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ICINAS"/>
      <sheetName val="Ext. ofic (sin cod independ)"/>
      <sheetName val="INHOUSE"/>
      <sheetName val="Unidades BBVA"/>
      <sheetName val="OFI_GRUPO_MUNI"/>
      <sheetName val="DANE"/>
    </sheetNames>
    <sheetDataSet>
      <sheetData sheetId="0">
        <row r="11">
          <cell r="A11">
            <v>781</v>
          </cell>
          <cell r="B11">
            <v>0</v>
          </cell>
          <cell r="C11" t="str">
            <v>PREMIUM BOGOTA</v>
          </cell>
          <cell r="D11" t="str">
            <v>BANCA PERSONAL Y PREMIUM</v>
          </cell>
          <cell r="E11" t="str">
            <v>DIRECCIÓN DE REDES</v>
          </cell>
          <cell r="F11" t="str">
            <v>PREMIUM</v>
          </cell>
          <cell r="G11" t="str">
            <v>NO APLICA</v>
          </cell>
          <cell r="H11" t="str">
            <v>SIN GOBIERNO</v>
          </cell>
          <cell r="I11" t="str">
            <v>Bogotá D.C.</v>
          </cell>
          <cell r="J11" t="str">
            <v>BOGOTA</v>
          </cell>
          <cell r="K11">
            <v>41295</v>
          </cell>
          <cell r="L11">
            <v>113</v>
          </cell>
          <cell r="M11">
            <v>1</v>
          </cell>
          <cell r="N11">
            <v>0</v>
          </cell>
          <cell r="O11" t="str">
            <v>CARRERA 11 No. 82-01 OFICINA 602</v>
          </cell>
        </row>
        <row r="12">
          <cell r="A12">
            <v>913</v>
          </cell>
          <cell r="B12">
            <v>6169</v>
          </cell>
          <cell r="C12" t="str">
            <v>AEROPUERTO CONNECTA 26</v>
          </cell>
          <cell r="D12" t="str">
            <v>BOGOTÁ</v>
          </cell>
          <cell r="E12" t="str">
            <v>BOGOTÁ CENTRAL</v>
          </cell>
          <cell r="F12" t="str">
            <v>RETAIL</v>
          </cell>
          <cell r="G12" t="str">
            <v>NO APLICA</v>
          </cell>
          <cell r="H12" t="str">
            <v>SIN GOBIERNO</v>
          </cell>
          <cell r="I12" t="str">
            <v>Bogotá D.C.</v>
          </cell>
          <cell r="J12" t="str">
            <v>BOGOTA</v>
          </cell>
          <cell r="K12">
            <v>41788</v>
          </cell>
          <cell r="L12">
            <v>113</v>
          </cell>
          <cell r="M12">
            <v>0</v>
          </cell>
          <cell r="N12">
            <v>0</v>
          </cell>
          <cell r="O12" t="str">
            <v>Avenida Calle 26 No. 92-32 Local No. 1-L06</v>
          </cell>
        </row>
        <row r="13">
          <cell r="A13">
            <v>392</v>
          </cell>
          <cell r="B13">
            <v>6169</v>
          </cell>
          <cell r="C13" t="str">
            <v>ALAMOS</v>
          </cell>
          <cell r="D13" t="str">
            <v>BOGOTÁ</v>
          </cell>
          <cell r="E13" t="str">
            <v>BOGOTÁ CENTRAL</v>
          </cell>
          <cell r="F13" t="str">
            <v>RETAIL</v>
          </cell>
          <cell r="G13" t="str">
            <v>NO APLICA</v>
          </cell>
          <cell r="H13" t="str">
            <v>SIN GOBIERNO</v>
          </cell>
          <cell r="I13" t="str">
            <v>Bogotá D.C.</v>
          </cell>
          <cell r="J13" t="str">
            <v>BOGOTA</v>
          </cell>
          <cell r="K13">
            <v>35608</v>
          </cell>
          <cell r="L13">
            <v>113</v>
          </cell>
          <cell r="M13">
            <v>0</v>
          </cell>
          <cell r="N13">
            <v>0</v>
          </cell>
          <cell r="O13" t="str">
            <v xml:space="preserve">CARRERA  89 A No. 62-00 LOCAL 107 </v>
          </cell>
        </row>
        <row r="14">
          <cell r="A14">
            <v>958</v>
          </cell>
          <cell r="B14">
            <v>6169</v>
          </cell>
          <cell r="C14" t="str">
            <v>ALCAZARES</v>
          </cell>
          <cell r="D14" t="str">
            <v>BOGOTÁ</v>
          </cell>
          <cell r="E14" t="str">
            <v>BOGOTÁ CENTRAL</v>
          </cell>
          <cell r="F14" t="str">
            <v>RETAIL</v>
          </cell>
          <cell r="G14" t="str">
            <v>NO APLICA</v>
          </cell>
          <cell r="H14" t="str">
            <v>SIN GOBIERNO</v>
          </cell>
          <cell r="I14" t="str">
            <v>Bogotá D.C.</v>
          </cell>
          <cell r="J14" t="str">
            <v>BOGOTA</v>
          </cell>
          <cell r="K14">
            <v>41971</v>
          </cell>
          <cell r="L14">
            <v>113</v>
          </cell>
          <cell r="M14">
            <v>0</v>
          </cell>
          <cell r="N14">
            <v>0</v>
          </cell>
          <cell r="O14" t="str">
            <v>CARRERA 24 No. 77 - 48/52</v>
          </cell>
        </row>
        <row r="15">
          <cell r="A15">
            <v>144</v>
          </cell>
          <cell r="B15">
            <v>6169</v>
          </cell>
          <cell r="C15" t="str">
            <v>AVENIDA EL DORADO</v>
          </cell>
          <cell r="D15" t="str">
            <v>BOGOTÁ</v>
          </cell>
          <cell r="E15" t="str">
            <v>BOGOTÁ CENTRAL</v>
          </cell>
          <cell r="F15" t="str">
            <v>RETAIL</v>
          </cell>
          <cell r="G15" t="str">
            <v>NO APLICA</v>
          </cell>
          <cell r="H15" t="str">
            <v>SIN GOBIERNO</v>
          </cell>
          <cell r="I15" t="str">
            <v>Bogotá D.C.</v>
          </cell>
          <cell r="J15" t="str">
            <v>BOGOTA</v>
          </cell>
          <cell r="K15">
            <v>34536</v>
          </cell>
          <cell r="L15">
            <v>113</v>
          </cell>
          <cell r="M15">
            <v>0</v>
          </cell>
          <cell r="N15">
            <v>0</v>
          </cell>
          <cell r="O15" t="str">
            <v>CALLE  26 No. 59-41 EDIFICIO CAMARA COLOMBIANA DE INFRAESTRUCTURA LOCALES 2,3</v>
          </cell>
        </row>
        <row r="16">
          <cell r="A16">
            <v>880</v>
          </cell>
          <cell r="B16">
            <v>6169</v>
          </cell>
          <cell r="C16" t="str">
            <v>BANCA PERSONAL EL DORADO</v>
          </cell>
          <cell r="D16" t="str">
            <v>BOGOTÁ</v>
          </cell>
          <cell r="E16" t="str">
            <v>BOGOTÁ CENTRAL</v>
          </cell>
          <cell r="F16" t="str">
            <v>BANCA PERSONAL</v>
          </cell>
          <cell r="G16" t="str">
            <v>NO APLICA</v>
          </cell>
          <cell r="H16" t="str">
            <v>SIN GOBIERNO</v>
          </cell>
          <cell r="I16" t="str">
            <v>Bogotá D.C.</v>
          </cell>
          <cell r="J16" t="str">
            <v>BOGOTA</v>
          </cell>
          <cell r="K16">
            <v>41635</v>
          </cell>
          <cell r="L16">
            <v>113</v>
          </cell>
          <cell r="M16">
            <v>1</v>
          </cell>
          <cell r="N16">
            <v>0</v>
          </cell>
          <cell r="O16" t="str">
            <v>Carrera 69 No. 25B-44 Local 103</v>
          </cell>
        </row>
        <row r="17">
          <cell r="A17">
            <v>959</v>
          </cell>
          <cell r="B17">
            <v>6169</v>
          </cell>
          <cell r="C17" t="str">
            <v>CENTRO COMERCIAl CALIMA BOGOTÁ</v>
          </cell>
          <cell r="D17" t="str">
            <v>BOGOTÁ</v>
          </cell>
          <cell r="E17" t="str">
            <v>BOGOTÁ CENTRAL</v>
          </cell>
          <cell r="F17" t="str">
            <v>RETAIL</v>
          </cell>
          <cell r="G17" t="str">
            <v>NO APLICA</v>
          </cell>
          <cell r="H17" t="str">
            <v>SIN GOBIERNO</v>
          </cell>
          <cell r="I17" t="str">
            <v>Bogotá D.C.</v>
          </cell>
          <cell r="J17" t="str">
            <v>BOGOTA</v>
          </cell>
          <cell r="K17">
            <v>41978</v>
          </cell>
          <cell r="L17">
            <v>113</v>
          </cell>
          <cell r="M17">
            <v>0</v>
          </cell>
          <cell r="N17">
            <v>0</v>
          </cell>
          <cell r="O17" t="str">
            <v>AVENIDA 19 No. 28-80 Locales B-79, 81, 82, 84, 86. PISO 2</v>
          </cell>
        </row>
        <row r="18">
          <cell r="A18">
            <v>974</v>
          </cell>
          <cell r="B18">
            <v>6169</v>
          </cell>
          <cell r="C18" t="str">
            <v>CENTRO COMERCIAL DIVERPLAZA</v>
          </cell>
          <cell r="D18" t="str">
            <v>BOGOTÁ</v>
          </cell>
          <cell r="E18" t="str">
            <v>BOGOTÁ CENTRAL</v>
          </cell>
          <cell r="F18" t="str">
            <v>RETAIL</v>
          </cell>
          <cell r="G18" t="str">
            <v>NO APLICA</v>
          </cell>
          <cell r="H18" t="str">
            <v>SIN GOBIERNO</v>
          </cell>
          <cell r="I18" t="str">
            <v>Bogotá D.C.</v>
          </cell>
          <cell r="J18" t="str">
            <v>BOGOTA</v>
          </cell>
          <cell r="K18">
            <v>42002</v>
          </cell>
          <cell r="L18">
            <v>113</v>
          </cell>
          <cell r="M18">
            <v>0</v>
          </cell>
          <cell r="N18" t="str">
            <v>Agencia Santa Helenita-0898  50% vol negoc (26 diciembre 2017)</v>
          </cell>
          <cell r="O18" t="str">
            <v xml:space="preserve">CALLE 71B NO. 100 – 11 LOCALES 107, 107A </v>
          </cell>
        </row>
        <row r="19">
          <cell r="A19">
            <v>582</v>
          </cell>
          <cell r="B19">
            <v>6169</v>
          </cell>
          <cell r="C19" t="str">
            <v>CORFERIAS</v>
          </cell>
          <cell r="D19" t="str">
            <v>BOGOTÁ</v>
          </cell>
          <cell r="E19" t="str">
            <v>BOGOTÁ CENTRAL</v>
          </cell>
          <cell r="F19" t="str">
            <v>RETAIL</v>
          </cell>
          <cell r="G19" t="str">
            <v>NO APLICA</v>
          </cell>
          <cell r="H19" t="str">
            <v>SIN GOBIERNO</v>
          </cell>
          <cell r="I19" t="str">
            <v>Bogotá D.C.</v>
          </cell>
          <cell r="J19" t="str">
            <v>BOGOTA</v>
          </cell>
          <cell r="K19">
            <v>30445</v>
          </cell>
          <cell r="L19">
            <v>113</v>
          </cell>
          <cell r="M19">
            <v>0</v>
          </cell>
          <cell r="N19" t="str">
            <v>Se traslado y se renombró Corferias el 20/abr/2009.</v>
          </cell>
          <cell r="O19" t="str">
            <v>AVENIDA  CARRERA  40 No. 24A - 81</v>
          </cell>
        </row>
        <row r="20">
          <cell r="A20">
            <v>18</v>
          </cell>
          <cell r="B20">
            <v>6169</v>
          </cell>
          <cell r="C20" t="str">
            <v>EL POLO</v>
          </cell>
          <cell r="D20" t="str">
            <v>BOGOTÁ</v>
          </cell>
          <cell r="E20" t="str">
            <v>BOGOTÁ CENTRAL</v>
          </cell>
          <cell r="F20" t="str">
            <v>RETAIL</v>
          </cell>
          <cell r="G20" t="str">
            <v>NO APLICA</v>
          </cell>
          <cell r="H20" t="str">
            <v>SIN GOBIERNO</v>
          </cell>
          <cell r="I20" t="str">
            <v>Bogotá D.C.</v>
          </cell>
          <cell r="J20" t="str">
            <v>BOGOTA</v>
          </cell>
          <cell r="K20">
            <v>36560</v>
          </cell>
          <cell r="L20">
            <v>113</v>
          </cell>
          <cell r="M20">
            <v>0</v>
          </cell>
          <cell r="N20">
            <v>0</v>
          </cell>
          <cell r="O20" t="str">
            <v>CALLE  86A No. 27-24</v>
          </cell>
        </row>
        <row r="21">
          <cell r="A21">
            <v>391</v>
          </cell>
          <cell r="B21">
            <v>6169</v>
          </cell>
          <cell r="C21" t="str">
            <v>GALERIAS</v>
          </cell>
          <cell r="D21" t="str">
            <v>BOGOTÁ</v>
          </cell>
          <cell r="E21" t="str">
            <v>BOGOTÁ CENTRAL</v>
          </cell>
          <cell r="F21" t="str">
            <v>RETAIL</v>
          </cell>
          <cell r="G21" t="str">
            <v>NO APLICA</v>
          </cell>
          <cell r="H21" t="str">
            <v>SIN GOBIERNO</v>
          </cell>
          <cell r="I21" t="str">
            <v>Bogotá D.C.</v>
          </cell>
          <cell r="J21" t="str">
            <v>BOGOTA</v>
          </cell>
          <cell r="K21">
            <v>35608</v>
          </cell>
          <cell r="L21">
            <v>113</v>
          </cell>
          <cell r="M21">
            <v>0</v>
          </cell>
          <cell r="N21" t="str">
            <v>El Campin (11-May-2001)</v>
          </cell>
          <cell r="O21" t="str">
            <v>CARRERA  21 No. 53-14</v>
          </cell>
        </row>
        <row r="22">
          <cell r="A22">
            <v>996</v>
          </cell>
          <cell r="B22">
            <v>6169</v>
          </cell>
          <cell r="C22" t="str">
            <v>GRAN AMÉRICA</v>
          </cell>
          <cell r="D22" t="str">
            <v>BOGOTÁ</v>
          </cell>
          <cell r="E22" t="str">
            <v>BOGOTÁ CENTRAL</v>
          </cell>
          <cell r="F22" t="str">
            <v>RETAIL</v>
          </cell>
          <cell r="G22" t="str">
            <v>NO APLICA</v>
          </cell>
          <cell r="H22" t="str">
            <v>SIN GOBIERNO</v>
          </cell>
          <cell r="I22" t="str">
            <v>Bogotá D.C.</v>
          </cell>
          <cell r="J22" t="str">
            <v>BOGOTA</v>
          </cell>
          <cell r="K22">
            <v>41983</v>
          </cell>
          <cell r="L22">
            <v>113</v>
          </cell>
          <cell r="M22">
            <v>0</v>
          </cell>
          <cell r="N22">
            <v>0</v>
          </cell>
          <cell r="O22" t="str">
            <v>CARRERA 33 No. 25D - 44 TORRE 6 LOCALES 105 Y 106</v>
          </cell>
        </row>
        <row r="23">
          <cell r="A23">
            <v>157</v>
          </cell>
          <cell r="B23">
            <v>6169</v>
          </cell>
          <cell r="C23" t="str">
            <v>HAYUELOS</v>
          </cell>
          <cell r="D23" t="str">
            <v>BOGOTÁ</v>
          </cell>
          <cell r="E23" t="str">
            <v>BOGOTÁ CENTRAL</v>
          </cell>
          <cell r="F23" t="str">
            <v>RETAIL</v>
          </cell>
          <cell r="G23" t="str">
            <v>NO APLICA</v>
          </cell>
          <cell r="H23" t="str">
            <v>SIN GOBIERNO</v>
          </cell>
          <cell r="I23" t="str">
            <v>Bogotá D.C.</v>
          </cell>
          <cell r="J23" t="str">
            <v>BOGOTA</v>
          </cell>
          <cell r="K23">
            <v>39568</v>
          </cell>
          <cell r="L23">
            <v>113</v>
          </cell>
          <cell r="M23">
            <v>0</v>
          </cell>
          <cell r="N23">
            <v>0</v>
          </cell>
          <cell r="O23" t="str">
            <v>CALLE  20 No. 82-52 LOCAL 1-101 / 2</v>
          </cell>
        </row>
        <row r="24">
          <cell r="A24">
            <v>142</v>
          </cell>
          <cell r="B24">
            <v>6169</v>
          </cell>
          <cell r="C24" t="str">
            <v>INDUMIL</v>
          </cell>
          <cell r="D24" t="str">
            <v>BOGOTÁ</v>
          </cell>
          <cell r="E24" t="str">
            <v>BOGOTÁ CENTRAL</v>
          </cell>
          <cell r="F24" t="str">
            <v>RETAIL</v>
          </cell>
          <cell r="G24" t="str">
            <v>NO APLICA</v>
          </cell>
          <cell r="H24" t="str">
            <v>SIN GOBIERNO</v>
          </cell>
          <cell r="I24" t="str">
            <v>Bogotá D.C.</v>
          </cell>
          <cell r="J24" t="str">
            <v>BOGOTA</v>
          </cell>
          <cell r="K24">
            <v>25643</v>
          </cell>
          <cell r="L24">
            <v>113</v>
          </cell>
          <cell r="M24">
            <v>0</v>
          </cell>
          <cell r="N24">
            <v>0</v>
          </cell>
          <cell r="O24" t="str">
            <v>CALLE  44 Nº 50-92</v>
          </cell>
        </row>
        <row r="25">
          <cell r="A25">
            <v>418</v>
          </cell>
          <cell r="B25">
            <v>6169</v>
          </cell>
          <cell r="C25" t="str">
            <v>LA ESTRADA</v>
          </cell>
          <cell r="D25" t="str">
            <v>BOGOTÁ</v>
          </cell>
          <cell r="E25" t="str">
            <v>BOGOTÁ CENTRAL</v>
          </cell>
          <cell r="F25" t="str">
            <v>RETAIL</v>
          </cell>
          <cell r="G25" t="str">
            <v>NO APLICA</v>
          </cell>
          <cell r="H25" t="str">
            <v>SIN GOBIERNO</v>
          </cell>
          <cell r="I25" t="str">
            <v>Bogotá D.C.</v>
          </cell>
          <cell r="J25" t="str">
            <v>BOGOTA</v>
          </cell>
          <cell r="K25">
            <v>35786</v>
          </cell>
          <cell r="L25">
            <v>113</v>
          </cell>
          <cell r="M25">
            <v>0</v>
          </cell>
          <cell r="N25" t="str">
            <v>Agencia Santa Helenita-0898  50% vol negoc (26 diciembre 2017)</v>
          </cell>
          <cell r="O25" t="str">
            <v>AVENIDA  CALLE  72 No. 69M-16</v>
          </cell>
        </row>
        <row r="26">
          <cell r="A26">
            <v>46</v>
          </cell>
          <cell r="B26">
            <v>6169</v>
          </cell>
          <cell r="C26" t="str">
            <v>LAS FERIAS</v>
          </cell>
          <cell r="D26" t="str">
            <v>BOGOTÁ</v>
          </cell>
          <cell r="E26" t="str">
            <v>BOGOTÁ CENTRAL</v>
          </cell>
          <cell r="F26" t="str">
            <v>RETAIL</v>
          </cell>
          <cell r="G26" t="str">
            <v>NO APLICA</v>
          </cell>
          <cell r="H26" t="str">
            <v>SIN GOBIERNO</v>
          </cell>
          <cell r="I26" t="str">
            <v>Bogotá D.C.</v>
          </cell>
          <cell r="J26" t="str">
            <v>BOGOTA</v>
          </cell>
          <cell r="K26">
            <v>30578</v>
          </cell>
          <cell r="L26">
            <v>113</v>
          </cell>
          <cell r="M26">
            <v>0</v>
          </cell>
          <cell r="N26">
            <v>0</v>
          </cell>
          <cell r="O26" t="str">
            <v>AVENIDA  CALLE  72 No. 68F-33</v>
          </cell>
        </row>
        <row r="27">
          <cell r="A27">
            <v>346</v>
          </cell>
          <cell r="B27">
            <v>6169</v>
          </cell>
          <cell r="C27" t="str">
            <v>MODELIA</v>
          </cell>
          <cell r="D27" t="str">
            <v>BOGOTÁ</v>
          </cell>
          <cell r="E27" t="str">
            <v>BOGOTÁ CENTRAL</v>
          </cell>
          <cell r="F27" t="str">
            <v>RETAIL</v>
          </cell>
          <cell r="G27" t="str">
            <v>NO APLICA</v>
          </cell>
          <cell r="H27" t="str">
            <v>SIN GOBIERNO</v>
          </cell>
          <cell r="I27" t="str">
            <v>Bogotá D.C.</v>
          </cell>
          <cell r="J27" t="str">
            <v>BOGOTA</v>
          </cell>
          <cell r="K27">
            <v>36210</v>
          </cell>
          <cell r="L27">
            <v>113</v>
          </cell>
          <cell r="M27">
            <v>0</v>
          </cell>
          <cell r="N27" t="str">
            <v>Modelia GH (20-Ene-2007)</v>
          </cell>
          <cell r="O27" t="str">
            <v xml:space="preserve">AVENIDA  CALLE  24 No. 74A-59 </v>
          </cell>
        </row>
        <row r="28">
          <cell r="A28">
            <v>47</v>
          </cell>
          <cell r="B28">
            <v>6169</v>
          </cell>
          <cell r="C28" t="str">
            <v>NORMANDIA</v>
          </cell>
          <cell r="D28" t="str">
            <v>BOGOTÁ</v>
          </cell>
          <cell r="E28" t="str">
            <v>BOGOTÁ CENTRAL</v>
          </cell>
          <cell r="F28" t="str">
            <v>RETAIL</v>
          </cell>
          <cell r="G28" t="str">
            <v>NO APLICA</v>
          </cell>
          <cell r="H28" t="str">
            <v>SIN GOBIERNO</v>
          </cell>
          <cell r="I28" t="str">
            <v>Bogotá D.C.</v>
          </cell>
          <cell r="J28" t="str">
            <v>BOGOTA</v>
          </cell>
          <cell r="K28">
            <v>34631</v>
          </cell>
          <cell r="L28">
            <v>113</v>
          </cell>
          <cell r="M28">
            <v>0</v>
          </cell>
          <cell r="N28">
            <v>0</v>
          </cell>
          <cell r="O28" t="str">
            <v>CALLE  53 No. 71C-30</v>
          </cell>
        </row>
        <row r="29">
          <cell r="A29">
            <v>257</v>
          </cell>
          <cell r="B29">
            <v>6169</v>
          </cell>
          <cell r="C29" t="str">
            <v>QUIRIGUA</v>
          </cell>
          <cell r="D29" t="str">
            <v>BOGOTÁ</v>
          </cell>
          <cell r="E29" t="str">
            <v>BOGOTÁ CENTRAL</v>
          </cell>
          <cell r="F29" t="str">
            <v>RETAIL</v>
          </cell>
          <cell r="G29" t="str">
            <v>NO APLICA</v>
          </cell>
          <cell r="H29" t="str">
            <v>SIN GOBIERNO</v>
          </cell>
          <cell r="I29" t="str">
            <v>Bogotá D.C.</v>
          </cell>
          <cell r="J29" t="str">
            <v>BOGOTA</v>
          </cell>
          <cell r="K29">
            <v>35769</v>
          </cell>
          <cell r="L29">
            <v>113</v>
          </cell>
          <cell r="M29">
            <v>0</v>
          </cell>
          <cell r="N29">
            <v>0</v>
          </cell>
          <cell r="O29" t="str">
            <v>TRANSVERSAL 94A No. 80D-77</v>
          </cell>
        </row>
        <row r="30">
          <cell r="A30">
            <v>36</v>
          </cell>
          <cell r="B30">
            <v>6169</v>
          </cell>
          <cell r="C30" t="str">
            <v>SALITRE PLAZA</v>
          </cell>
          <cell r="D30" t="str">
            <v>BOGOTÁ</v>
          </cell>
          <cell r="E30" t="str">
            <v>BOGOTÁ CENTRAL</v>
          </cell>
          <cell r="F30" t="str">
            <v>RETAIL</v>
          </cell>
          <cell r="G30" t="str">
            <v>NO APLICA</v>
          </cell>
          <cell r="H30" t="str">
            <v>SIN GOBIERNO</v>
          </cell>
          <cell r="I30" t="str">
            <v>Bogotá D.C.</v>
          </cell>
          <cell r="J30" t="str">
            <v>BOGOTA</v>
          </cell>
          <cell r="K30">
            <v>35222</v>
          </cell>
          <cell r="L30">
            <v>113</v>
          </cell>
          <cell r="M30">
            <v>0</v>
          </cell>
          <cell r="N30">
            <v>0</v>
          </cell>
          <cell r="O30" t="str">
            <v xml:space="preserve">CARRERA  68B No. 40-39 LOCAL 182 </v>
          </cell>
        </row>
        <row r="31">
          <cell r="A31">
            <v>883</v>
          </cell>
          <cell r="B31">
            <v>6169</v>
          </cell>
          <cell r="C31" t="str">
            <v>TERMINAL DE TRANSPORTE</v>
          </cell>
          <cell r="D31" t="str">
            <v>BOGOTÁ</v>
          </cell>
          <cell r="E31" t="str">
            <v>BOGOTÁ CENTRAL</v>
          </cell>
          <cell r="F31" t="str">
            <v>RETAIL</v>
          </cell>
          <cell r="G31" t="str">
            <v>NO APLICA</v>
          </cell>
          <cell r="H31" t="str">
            <v>SIN GOBIERNO</v>
          </cell>
          <cell r="I31" t="str">
            <v>Bogotá D.C.</v>
          </cell>
          <cell r="J31" t="str">
            <v>BOGOTA</v>
          </cell>
          <cell r="K31">
            <v>31107</v>
          </cell>
          <cell r="L31">
            <v>113</v>
          </cell>
          <cell r="M31">
            <v>0</v>
          </cell>
          <cell r="N31">
            <v>0</v>
          </cell>
          <cell r="O31" t="str">
            <v>CALLE  33B No. 69-35 LOCAL 3- 231</v>
          </cell>
        </row>
        <row r="32">
          <cell r="A32">
            <v>21</v>
          </cell>
          <cell r="B32">
            <v>6169</v>
          </cell>
          <cell r="C32" t="str">
            <v>UNICENTRO OCCIDENTE</v>
          </cell>
          <cell r="D32" t="str">
            <v>BOGOTÁ</v>
          </cell>
          <cell r="E32" t="str">
            <v>BOGOTÁ CENTRAL</v>
          </cell>
          <cell r="F32" t="str">
            <v>RETAIL</v>
          </cell>
          <cell r="G32" t="str">
            <v>NO APLICA</v>
          </cell>
          <cell r="H32" t="str">
            <v>SIN GOBIERNO</v>
          </cell>
          <cell r="I32" t="str">
            <v>Bogotá D.C.</v>
          </cell>
          <cell r="J32" t="str">
            <v>BOGOTA</v>
          </cell>
          <cell r="K32">
            <v>38294</v>
          </cell>
          <cell r="L32">
            <v>113</v>
          </cell>
          <cell r="M32">
            <v>0</v>
          </cell>
          <cell r="N32">
            <v>0</v>
          </cell>
          <cell r="O32" t="str">
            <v xml:space="preserve">CARRERA  111C No. 86-74 LOCAL 105 </v>
          </cell>
        </row>
        <row r="33">
          <cell r="A33">
            <v>917</v>
          </cell>
          <cell r="B33">
            <v>6169</v>
          </cell>
          <cell r="C33" t="str">
            <v>ZONA FRANCA CALLE 13</v>
          </cell>
          <cell r="D33" t="str">
            <v>BOGOTÁ</v>
          </cell>
          <cell r="E33" t="str">
            <v>BOGOTÁ CENTRAL</v>
          </cell>
          <cell r="F33" t="str">
            <v>RETAIL</v>
          </cell>
          <cell r="G33" t="str">
            <v>NO APLICA</v>
          </cell>
          <cell r="H33" t="str">
            <v>SIN GOBIERNO</v>
          </cell>
          <cell r="I33" t="str">
            <v>Bogotá D.C.</v>
          </cell>
          <cell r="J33" t="str">
            <v>BOGOTA</v>
          </cell>
          <cell r="K33">
            <v>42115</v>
          </cell>
          <cell r="L33">
            <v>113</v>
          </cell>
          <cell r="M33">
            <v>0</v>
          </cell>
          <cell r="N33" t="str">
            <v>Agencia Zona Franca Bogotá - sin código (26 diciembre 2017)</v>
          </cell>
          <cell r="O33" t="str">
            <v>DIAGONAL 16 No.104-51 LOCAL 104</v>
          </cell>
        </row>
        <row r="34">
          <cell r="A34">
            <v>834</v>
          </cell>
          <cell r="B34">
            <v>6169</v>
          </cell>
          <cell r="C34" t="str">
            <v>BANCA PERSONAL BOGOTÁ</v>
          </cell>
          <cell r="D34" t="str">
            <v>BOGOTÁ</v>
          </cell>
          <cell r="E34" t="str">
            <v>BOGOTÁ CENTRAL</v>
          </cell>
          <cell r="F34" t="str">
            <v>BANCA PERSONAL</v>
          </cell>
          <cell r="G34" t="str">
            <v>NO APLICA</v>
          </cell>
          <cell r="H34" t="str">
            <v>SIN GOBIERNO</v>
          </cell>
          <cell r="I34" t="str">
            <v>Bogotá D.C.</v>
          </cell>
          <cell r="J34" t="str">
            <v>BOGOTA</v>
          </cell>
          <cell r="K34">
            <v>36342</v>
          </cell>
          <cell r="L34">
            <v>113</v>
          </cell>
          <cell r="M34">
            <v>1</v>
          </cell>
          <cell r="N34">
            <v>0</v>
          </cell>
          <cell r="O34" t="str">
            <v>CARRERA  9 No. 72-35 Primer piso</v>
          </cell>
        </row>
        <row r="35">
          <cell r="A35">
            <v>34</v>
          </cell>
          <cell r="B35">
            <v>6169</v>
          </cell>
          <cell r="C35" t="str">
            <v>CENTRO COMERCIAL AVENIDA CHILE</v>
          </cell>
          <cell r="D35" t="str">
            <v>BOGOTÁ</v>
          </cell>
          <cell r="E35" t="str">
            <v>BOGOTÁ CENTRAL</v>
          </cell>
          <cell r="F35" t="str">
            <v>RETAIL</v>
          </cell>
          <cell r="G35" t="str">
            <v>NO APLICA</v>
          </cell>
          <cell r="H35" t="str">
            <v>SIN GOBIERNO</v>
          </cell>
          <cell r="I35" t="str">
            <v>Bogotá D.C.</v>
          </cell>
          <cell r="J35" t="str">
            <v>BOGOTA</v>
          </cell>
          <cell r="K35">
            <v>30214</v>
          </cell>
          <cell r="L35">
            <v>113</v>
          </cell>
          <cell r="M35">
            <v>0</v>
          </cell>
          <cell r="N35">
            <v>0</v>
          </cell>
          <cell r="O35" t="str">
            <v>CALLE  72 No. 10-34 LOCAL 137</v>
          </cell>
        </row>
        <row r="36">
          <cell r="A36">
            <v>187</v>
          </cell>
          <cell r="B36">
            <v>6169</v>
          </cell>
          <cell r="C36" t="str">
            <v>PLAZA 67</v>
          </cell>
          <cell r="D36" t="str">
            <v>BOGOTÁ</v>
          </cell>
          <cell r="E36" t="str">
            <v>BOGOTÁ CENTRAL</v>
          </cell>
          <cell r="F36" t="str">
            <v>RETAIL</v>
          </cell>
          <cell r="G36" t="str">
            <v>NO APLICA</v>
          </cell>
          <cell r="H36" t="str">
            <v>SIN GOBIERNO</v>
          </cell>
          <cell r="I36" t="str">
            <v>Bogotá D.C.</v>
          </cell>
          <cell r="J36" t="str">
            <v>BOGOTA</v>
          </cell>
          <cell r="K36">
            <v>38635</v>
          </cell>
          <cell r="L36">
            <v>113</v>
          </cell>
          <cell r="M36">
            <v>0</v>
          </cell>
          <cell r="N36">
            <v>0</v>
          </cell>
          <cell r="O36" t="str">
            <v>CALLE  67 No. 7-35</v>
          </cell>
        </row>
        <row r="37">
          <cell r="A37">
            <v>337</v>
          </cell>
          <cell r="B37">
            <v>6169</v>
          </cell>
          <cell r="C37" t="str">
            <v>QUINTA AVENIDA</v>
          </cell>
          <cell r="D37" t="str">
            <v>BOGOTÁ</v>
          </cell>
          <cell r="E37" t="str">
            <v>BOGOTÁ CENTRAL</v>
          </cell>
          <cell r="F37" t="str">
            <v>RETAIL</v>
          </cell>
          <cell r="G37" t="str">
            <v>NO APLICA</v>
          </cell>
          <cell r="H37" t="str">
            <v>SIN GOBIERNO</v>
          </cell>
          <cell r="I37" t="str">
            <v>Bogotá D.C.</v>
          </cell>
          <cell r="J37" t="str">
            <v>BOGOTA</v>
          </cell>
          <cell r="K37">
            <v>34575</v>
          </cell>
          <cell r="L37">
            <v>113</v>
          </cell>
          <cell r="M37">
            <v>0</v>
          </cell>
          <cell r="N37" t="str">
            <v>887 Chapinero Alto (14 Enero de 2019 cierre físico) y cierre contable a partir del 21 de Enero de 2019</v>
          </cell>
          <cell r="O37" t="str">
            <v>CARRERA  7 No. 71-52 TORRE B LOCAL 103</v>
          </cell>
        </row>
        <row r="38">
          <cell r="A38">
            <v>944</v>
          </cell>
          <cell r="B38">
            <v>6169</v>
          </cell>
          <cell r="C38" t="str">
            <v>BANCA COMERCIAL SAN PATRICIO</v>
          </cell>
          <cell r="D38" t="str">
            <v>BOGOTÁ</v>
          </cell>
          <cell r="E38" t="str">
            <v>BOGOTÁ NORTE</v>
          </cell>
          <cell r="F38" t="str">
            <v>RETAIL</v>
          </cell>
          <cell r="G38" t="str">
            <v>NO APLICA</v>
          </cell>
          <cell r="H38" t="str">
            <v>SIN GOBIERNO</v>
          </cell>
          <cell r="I38" t="str">
            <v>Bogotá D.C.</v>
          </cell>
          <cell r="J38" t="str">
            <v>BOGOTA</v>
          </cell>
          <cell r="K38">
            <v>42002</v>
          </cell>
          <cell r="L38">
            <v>113</v>
          </cell>
          <cell r="M38">
            <v>0</v>
          </cell>
          <cell r="N38">
            <v>0</v>
          </cell>
          <cell r="O38" t="str">
            <v xml:space="preserve">AVENIDA CARRERA 19 NO. 104 - 52 </v>
          </cell>
        </row>
        <row r="39">
          <cell r="A39">
            <v>945</v>
          </cell>
          <cell r="B39">
            <v>6169</v>
          </cell>
          <cell r="C39" t="str">
            <v>BANCA PERSONAL SAN PATRICIO</v>
          </cell>
          <cell r="D39" t="str">
            <v>BOGOTÁ</v>
          </cell>
          <cell r="E39" t="str">
            <v>BOGOTÁ NORTE</v>
          </cell>
          <cell r="F39" t="str">
            <v>BANCA PERSONAL</v>
          </cell>
          <cell r="G39" t="str">
            <v>NO APLICA</v>
          </cell>
          <cell r="H39" t="str">
            <v>SIN GOBIERNO</v>
          </cell>
          <cell r="I39" t="str">
            <v>Bogotá D.C.</v>
          </cell>
          <cell r="J39" t="str">
            <v>BOGOTA</v>
          </cell>
          <cell r="K39">
            <v>42003</v>
          </cell>
          <cell r="L39">
            <v>113</v>
          </cell>
          <cell r="M39">
            <v>1</v>
          </cell>
          <cell r="N39">
            <v>0</v>
          </cell>
          <cell r="O39" t="str">
            <v xml:space="preserve">AVENIDA CARRERA 19 NO. 104 - 52 </v>
          </cell>
        </row>
        <row r="40">
          <cell r="A40">
            <v>980</v>
          </cell>
          <cell r="B40">
            <v>6169</v>
          </cell>
          <cell r="C40" t="str">
            <v>BANCA PERSONAL WORLD TRADE CENTER</v>
          </cell>
          <cell r="D40" t="str">
            <v>BOGOTÁ</v>
          </cell>
          <cell r="E40" t="str">
            <v>BOGOTÁ NORTE</v>
          </cell>
          <cell r="F40" t="str">
            <v>BANCA PERSONAL</v>
          </cell>
          <cell r="G40" t="str">
            <v>NO APLICA</v>
          </cell>
          <cell r="H40" t="str">
            <v>SIN GOBIERNO</v>
          </cell>
          <cell r="I40" t="str">
            <v>Bogotá D.C.</v>
          </cell>
          <cell r="J40" t="str">
            <v>BOGOTA</v>
          </cell>
          <cell r="K40">
            <v>42115</v>
          </cell>
          <cell r="L40">
            <v>113</v>
          </cell>
          <cell r="M40">
            <v>1</v>
          </cell>
          <cell r="N40">
            <v>0</v>
          </cell>
          <cell r="O40" t="str">
            <v>Carrera 9A No. 99-02 Oficina 108 - 2 Piso</v>
          </cell>
        </row>
        <row r="41">
          <cell r="A41">
            <v>908</v>
          </cell>
          <cell r="B41">
            <v>6169</v>
          </cell>
          <cell r="C41" t="str">
            <v>BBVA PARALELO 108</v>
          </cell>
          <cell r="D41" t="str">
            <v>BOGOTÁ</v>
          </cell>
          <cell r="E41" t="str">
            <v>BOGOTÁ NORTE</v>
          </cell>
          <cell r="F41" t="str">
            <v>RETAIL</v>
          </cell>
          <cell r="G41" t="str">
            <v>NO APLICA</v>
          </cell>
          <cell r="H41" t="str">
            <v>SIN GOBIERNO</v>
          </cell>
          <cell r="I41" t="str">
            <v>Bogotá D.C.</v>
          </cell>
          <cell r="J41" t="str">
            <v>BOGOTA</v>
          </cell>
          <cell r="K41">
            <v>41423</v>
          </cell>
          <cell r="L41">
            <v>113</v>
          </cell>
          <cell r="M41">
            <v>0</v>
          </cell>
          <cell r="N41">
            <v>0</v>
          </cell>
          <cell r="O41" t="str">
            <v>AV. CRA. 45 No. 108 - 27 TORRE 3 LOCALES12 Y 13</v>
          </cell>
        </row>
        <row r="42">
          <cell r="A42">
            <v>897</v>
          </cell>
          <cell r="B42">
            <v>6169</v>
          </cell>
          <cell r="C42" t="str">
            <v>BELMIRA</v>
          </cell>
          <cell r="D42" t="str">
            <v>BOGOTÁ</v>
          </cell>
          <cell r="E42" t="str">
            <v>BOGOTÁ NORTE</v>
          </cell>
          <cell r="F42" t="str">
            <v>RETAIL</v>
          </cell>
          <cell r="G42" t="str">
            <v>NO APLICA</v>
          </cell>
          <cell r="H42" t="str">
            <v>SIN GOBIERNO</v>
          </cell>
          <cell r="I42" t="str">
            <v>Bogotá D.C.</v>
          </cell>
          <cell r="J42" t="str">
            <v>BOGOTA</v>
          </cell>
          <cell r="K42">
            <v>36055</v>
          </cell>
          <cell r="L42">
            <v>113</v>
          </cell>
          <cell r="M42">
            <v>0</v>
          </cell>
          <cell r="N42" t="str">
            <v>Parte Usaquen GH (4-Mayo-2007)</v>
          </cell>
          <cell r="O42" t="str">
            <v>CALLE  140 No. 7C- 94</v>
          </cell>
        </row>
        <row r="43">
          <cell r="A43">
            <v>86</v>
          </cell>
          <cell r="B43">
            <v>6169</v>
          </cell>
          <cell r="C43" t="str">
            <v>CAFAM FLORESTA</v>
          </cell>
          <cell r="D43" t="str">
            <v>BOGOTÁ</v>
          </cell>
          <cell r="E43" t="str">
            <v>BOGOTÁ NORTE</v>
          </cell>
          <cell r="F43" t="str">
            <v>RETAIL</v>
          </cell>
          <cell r="G43" t="str">
            <v>NO APLICA</v>
          </cell>
          <cell r="H43" t="str">
            <v>SIN GOBIERNO</v>
          </cell>
          <cell r="I43" t="str">
            <v>Bogotá D.C.</v>
          </cell>
          <cell r="J43" t="str">
            <v>BOGOTA</v>
          </cell>
          <cell r="K43">
            <v>28828</v>
          </cell>
          <cell r="L43">
            <v>113</v>
          </cell>
          <cell r="M43">
            <v>0</v>
          </cell>
          <cell r="N43">
            <v>0</v>
          </cell>
          <cell r="O43" t="str">
            <v>Avenida Calle 68 No 90-88 Local 2 - 062 - A.</v>
          </cell>
        </row>
        <row r="44">
          <cell r="A44">
            <v>116</v>
          </cell>
          <cell r="B44">
            <v>6169</v>
          </cell>
          <cell r="C44" t="str">
            <v>CALLE 97</v>
          </cell>
          <cell r="D44" t="str">
            <v>BOGOTÁ</v>
          </cell>
          <cell r="E44" t="str">
            <v>BOGOTÁ NORTE</v>
          </cell>
          <cell r="F44" t="str">
            <v>RETAIL</v>
          </cell>
          <cell r="G44" t="str">
            <v>NO APLICA</v>
          </cell>
          <cell r="H44" t="str">
            <v>SIN GOBIERNO</v>
          </cell>
          <cell r="I44" t="str">
            <v>Bogotá D.C.</v>
          </cell>
          <cell r="J44" t="str">
            <v>BOGOTA</v>
          </cell>
          <cell r="K44">
            <v>41067</v>
          </cell>
          <cell r="L44">
            <v>113</v>
          </cell>
          <cell r="M44">
            <v>0</v>
          </cell>
          <cell r="N44">
            <v>0</v>
          </cell>
          <cell r="O44" t="str">
            <v xml:space="preserve">CALLE 97 No. 23-37 L 101-102 </v>
          </cell>
        </row>
        <row r="45">
          <cell r="A45">
            <v>986</v>
          </cell>
          <cell r="B45">
            <v>6169</v>
          </cell>
          <cell r="C45" t="str">
            <v>CENTRO EMPRESARIAL CALLE 127</v>
          </cell>
          <cell r="D45" t="str">
            <v>BOGOTÁ</v>
          </cell>
          <cell r="E45" t="str">
            <v>BOGOTÁ NORTE</v>
          </cell>
          <cell r="F45" t="str">
            <v>RETAIL</v>
          </cell>
          <cell r="G45" t="str">
            <v>NO APLICA</v>
          </cell>
          <cell r="H45" t="str">
            <v>SIN GOBIERNO</v>
          </cell>
          <cell r="I45" t="str">
            <v>Bogotá D.C.</v>
          </cell>
          <cell r="J45" t="str">
            <v>BOGOTA</v>
          </cell>
          <cell r="K45">
            <v>42240</v>
          </cell>
          <cell r="L45">
            <v>113</v>
          </cell>
          <cell r="M45">
            <v>0</v>
          </cell>
          <cell r="N45" t="str">
            <v>Prado Veraniego-540 (26 diciembre 2017)</v>
          </cell>
          <cell r="O45" t="str">
            <v>CALLE 127 No. 53ª-45</v>
          </cell>
        </row>
        <row r="46">
          <cell r="A46">
            <v>850</v>
          </cell>
          <cell r="B46">
            <v>6169</v>
          </cell>
          <cell r="C46" t="str">
            <v>CENTRO SUBA</v>
          </cell>
          <cell r="D46" t="str">
            <v>BOGOTÁ</v>
          </cell>
          <cell r="E46" t="str">
            <v>BOGOTÁ NORTE</v>
          </cell>
          <cell r="F46" t="str">
            <v>RETAIL</v>
          </cell>
          <cell r="G46" t="str">
            <v>NO APLICA</v>
          </cell>
          <cell r="H46" t="str">
            <v>SIN GOBIERNO</v>
          </cell>
          <cell r="I46" t="str">
            <v>Bogotá D.C.</v>
          </cell>
          <cell r="J46" t="str">
            <v>BOGOTA</v>
          </cell>
          <cell r="K46">
            <v>34790</v>
          </cell>
          <cell r="L46">
            <v>113</v>
          </cell>
          <cell r="M46">
            <v>0</v>
          </cell>
          <cell r="N46" t="str">
            <v>Suba GH (20-Ene-2007)</v>
          </cell>
          <cell r="O46" t="str">
            <v xml:space="preserve">CALLE  140 No. 91-19 LOCAL 2-109 </v>
          </cell>
        </row>
        <row r="47">
          <cell r="A47">
            <v>138</v>
          </cell>
          <cell r="B47">
            <v>6169</v>
          </cell>
          <cell r="C47" t="str">
            <v>COLINA CAMPESTRE</v>
          </cell>
          <cell r="D47" t="str">
            <v>BOGOTÁ</v>
          </cell>
          <cell r="E47" t="str">
            <v>BOGOTÁ NORTE</v>
          </cell>
          <cell r="F47" t="str">
            <v>RETAIL</v>
          </cell>
          <cell r="G47" t="str">
            <v>NO APLICA</v>
          </cell>
          <cell r="H47" t="str">
            <v>SIN GOBIERNO</v>
          </cell>
          <cell r="I47" t="str">
            <v>Bogotá D.C.</v>
          </cell>
          <cell r="J47" t="str">
            <v>BOGOTA</v>
          </cell>
          <cell r="K47">
            <v>35780</v>
          </cell>
          <cell r="L47">
            <v>113</v>
          </cell>
          <cell r="M47">
            <v>0</v>
          </cell>
          <cell r="N47" t="str">
            <v>Antes Colina Campestre</v>
          </cell>
          <cell r="O47" t="str">
            <v>CARRERA  58 No. 137B-04</v>
          </cell>
        </row>
        <row r="48">
          <cell r="A48">
            <v>633</v>
          </cell>
          <cell r="B48">
            <v>6169</v>
          </cell>
          <cell r="C48" t="str">
            <v>CONTADOR</v>
          </cell>
          <cell r="D48" t="str">
            <v>BOGOTÁ</v>
          </cell>
          <cell r="E48" t="str">
            <v>BOGOTÁ NORTE</v>
          </cell>
          <cell r="F48" t="str">
            <v>RETAIL</v>
          </cell>
          <cell r="G48" t="str">
            <v>NO APLICA</v>
          </cell>
          <cell r="H48" t="str">
            <v>SIN GOBIERNO</v>
          </cell>
          <cell r="I48" t="str">
            <v>Bogotá D.C.</v>
          </cell>
          <cell r="J48" t="str">
            <v>BOGOTA</v>
          </cell>
          <cell r="K48">
            <v>36176</v>
          </cell>
          <cell r="L48">
            <v>113</v>
          </cell>
          <cell r="M48">
            <v>0</v>
          </cell>
          <cell r="N48">
            <v>0</v>
          </cell>
          <cell r="O48" t="str">
            <v>AVENIDA  19 No. 138-30</v>
          </cell>
        </row>
        <row r="49">
          <cell r="A49">
            <v>268</v>
          </cell>
          <cell r="B49">
            <v>6169</v>
          </cell>
          <cell r="C49" t="str">
            <v>PLAZA IMPERIAL</v>
          </cell>
          <cell r="D49" t="str">
            <v>BOGOTÁ</v>
          </cell>
          <cell r="E49" t="str">
            <v>BOGOTÁ NORTE</v>
          </cell>
          <cell r="F49" t="str">
            <v>RETAIL</v>
          </cell>
          <cell r="G49" t="str">
            <v>NO APLICA</v>
          </cell>
          <cell r="H49" t="str">
            <v>SIN GOBIERNO</v>
          </cell>
          <cell r="I49" t="str">
            <v>Bogotá D.C.</v>
          </cell>
          <cell r="J49" t="str">
            <v>BOGOTA</v>
          </cell>
          <cell r="K49">
            <v>39716</v>
          </cell>
          <cell r="L49">
            <v>113</v>
          </cell>
          <cell r="M49">
            <v>0</v>
          </cell>
          <cell r="N49">
            <v>0</v>
          </cell>
          <cell r="O49" t="str">
            <v>AVENIDA  CARRERA  140 No. 148-07 LOCL 147</v>
          </cell>
        </row>
        <row r="50">
          <cell r="A50">
            <v>23</v>
          </cell>
          <cell r="B50">
            <v>6169</v>
          </cell>
          <cell r="C50" t="str">
            <v>PUENTE LARGO</v>
          </cell>
          <cell r="D50" t="str">
            <v>BOGOTÁ</v>
          </cell>
          <cell r="E50" t="str">
            <v>BOGOTÁ NORTE</v>
          </cell>
          <cell r="F50" t="str">
            <v>RETAIL</v>
          </cell>
          <cell r="G50" t="str">
            <v>NO APLICA</v>
          </cell>
          <cell r="H50" t="str">
            <v>SIN GOBIERNO</v>
          </cell>
          <cell r="I50" t="str">
            <v>Bogotá D.C.</v>
          </cell>
          <cell r="J50" t="str">
            <v>BOGOTA</v>
          </cell>
          <cell r="K50">
            <v>30226</v>
          </cell>
          <cell r="L50">
            <v>113</v>
          </cell>
          <cell r="M50">
            <v>0</v>
          </cell>
          <cell r="N50">
            <v>0</v>
          </cell>
          <cell r="O50" t="str">
            <v>TRANSVERSAL 60 No. 108-46</v>
          </cell>
        </row>
        <row r="51">
          <cell r="A51">
            <v>32</v>
          </cell>
          <cell r="B51">
            <v>6169</v>
          </cell>
          <cell r="C51" t="str">
            <v>SANTA FE</v>
          </cell>
          <cell r="D51" t="str">
            <v>BOGOTÁ</v>
          </cell>
          <cell r="E51" t="str">
            <v>BOGOTÁ NORTE</v>
          </cell>
          <cell r="F51" t="str">
            <v>RETAIL</v>
          </cell>
          <cell r="G51" t="str">
            <v>NO APLICA</v>
          </cell>
          <cell r="H51" t="str">
            <v>SIN GOBIERNO</v>
          </cell>
          <cell r="I51" t="str">
            <v>Bogotá D.C.</v>
          </cell>
          <cell r="J51" t="str">
            <v>BOGOTA</v>
          </cell>
          <cell r="K51">
            <v>33465</v>
          </cell>
          <cell r="L51">
            <v>113</v>
          </cell>
          <cell r="M51">
            <v>0</v>
          </cell>
          <cell r="N51" t="str">
            <v>El 6-oct-2008 se tralado calle 170a C.C. Santafe</v>
          </cell>
          <cell r="O51" t="str">
            <v>CALLE  185 No. 45-03 LOC- 1-121</v>
          </cell>
        </row>
        <row r="52">
          <cell r="A52">
            <v>325</v>
          </cell>
          <cell r="B52">
            <v>6169</v>
          </cell>
          <cell r="C52" t="str">
            <v>SANTA PAULA</v>
          </cell>
          <cell r="D52" t="str">
            <v>BOGOTÁ</v>
          </cell>
          <cell r="E52" t="str">
            <v>BOGOTÁ NORTE</v>
          </cell>
          <cell r="F52" t="str">
            <v>RETAIL</v>
          </cell>
          <cell r="G52" t="str">
            <v>NO APLICA</v>
          </cell>
          <cell r="H52" t="str">
            <v>SIN GOBIERNO</v>
          </cell>
          <cell r="I52" t="str">
            <v>Bogotá D.C.</v>
          </cell>
          <cell r="J52" t="str">
            <v>BOGOTA</v>
          </cell>
          <cell r="K52">
            <v>36306</v>
          </cell>
          <cell r="L52">
            <v>113</v>
          </cell>
          <cell r="M52">
            <v>0</v>
          </cell>
          <cell r="N52" t="str">
            <v>Santa Paula GH (20-Ene-2007)</v>
          </cell>
          <cell r="O52" t="str">
            <v xml:space="preserve">CARRERA  15 No. 108A- 33 </v>
          </cell>
        </row>
        <row r="53">
          <cell r="A53">
            <v>807</v>
          </cell>
          <cell r="B53">
            <v>6169</v>
          </cell>
          <cell r="C53" t="str">
            <v>TELEPORT</v>
          </cell>
          <cell r="D53" t="str">
            <v>BOGOTÁ</v>
          </cell>
          <cell r="E53" t="str">
            <v>BOGOTÁ NORTE</v>
          </cell>
          <cell r="F53" t="str">
            <v>RETAIL</v>
          </cell>
          <cell r="G53" t="str">
            <v>NO APLICA</v>
          </cell>
          <cell r="H53" t="str">
            <v>SIN GOBIERNO</v>
          </cell>
          <cell r="I53" t="str">
            <v>Bogotá D.C.</v>
          </cell>
          <cell r="J53" t="str">
            <v>BOGOTA</v>
          </cell>
          <cell r="K53">
            <v>41214</v>
          </cell>
          <cell r="L53">
            <v>113</v>
          </cell>
          <cell r="M53">
            <v>0</v>
          </cell>
          <cell r="N53">
            <v>0</v>
          </cell>
          <cell r="O53" t="str">
            <v>Calle 114 No. 9-01 Local 124.</v>
          </cell>
        </row>
        <row r="54">
          <cell r="A54">
            <v>901</v>
          </cell>
          <cell r="B54">
            <v>6169</v>
          </cell>
          <cell r="C54" t="str">
            <v>TOBERIN</v>
          </cell>
          <cell r="D54" t="str">
            <v>BOGOTÁ</v>
          </cell>
          <cell r="E54" t="str">
            <v>BOGOTÁ NORTE</v>
          </cell>
          <cell r="F54" t="str">
            <v>RETAIL</v>
          </cell>
          <cell r="G54" t="str">
            <v>NO APLICA</v>
          </cell>
          <cell r="H54" t="str">
            <v>SIN GOBIERNO</v>
          </cell>
          <cell r="I54" t="str">
            <v>Bogotá D.C.</v>
          </cell>
          <cell r="J54" t="str">
            <v>BOGOTA</v>
          </cell>
          <cell r="K54">
            <v>35773</v>
          </cell>
          <cell r="L54">
            <v>113</v>
          </cell>
          <cell r="M54">
            <v>0</v>
          </cell>
          <cell r="N54" t="str">
            <v>Agencia Codabas-0231 (26 diciembre 2017)</v>
          </cell>
          <cell r="O54" t="str">
            <v xml:space="preserve">CALLE  166 No. 21-68 </v>
          </cell>
        </row>
        <row r="55">
          <cell r="A55">
            <v>19</v>
          </cell>
          <cell r="B55">
            <v>6169</v>
          </cell>
          <cell r="C55" t="str">
            <v>UNICENTRO</v>
          </cell>
          <cell r="D55" t="str">
            <v>BOGOTÁ</v>
          </cell>
          <cell r="E55" t="str">
            <v>BOGOTÁ NORTE</v>
          </cell>
          <cell r="F55" t="str">
            <v>RETAIL</v>
          </cell>
          <cell r="G55" t="str">
            <v>NO APLICA</v>
          </cell>
          <cell r="H55" t="str">
            <v>SIN GOBIERNO</v>
          </cell>
          <cell r="I55" t="str">
            <v>Bogotá D.C.</v>
          </cell>
          <cell r="J55" t="str">
            <v>BOGOTA</v>
          </cell>
          <cell r="K55">
            <v>27878</v>
          </cell>
          <cell r="L55">
            <v>113</v>
          </cell>
          <cell r="M55">
            <v>0</v>
          </cell>
          <cell r="N55" t="str">
            <v>928-Uni 15 (27-sep-2010)</v>
          </cell>
          <cell r="O55" t="str">
            <v>AVENIDA  15 No. 123-30 LOCAL 2-168
CALLE 123 CARRERA 15 LOCAL 1-136</v>
          </cell>
        </row>
        <row r="56">
          <cell r="A56">
            <v>317</v>
          </cell>
          <cell r="B56">
            <v>6169</v>
          </cell>
          <cell r="C56" t="str">
            <v>WORLD TRADE</v>
          </cell>
          <cell r="D56" t="str">
            <v>BOGOTÁ</v>
          </cell>
          <cell r="E56" t="str">
            <v>BOGOTÁ NORTE</v>
          </cell>
          <cell r="F56" t="str">
            <v>RETAIL</v>
          </cell>
          <cell r="G56" t="str">
            <v>NO APLICA</v>
          </cell>
          <cell r="H56" t="str">
            <v>SIN GOBIERNO</v>
          </cell>
          <cell r="I56" t="str">
            <v>Bogotá D.C.</v>
          </cell>
          <cell r="J56" t="str">
            <v>BOGOTA</v>
          </cell>
          <cell r="K56">
            <v>36144</v>
          </cell>
          <cell r="L56">
            <v>113</v>
          </cell>
          <cell r="M56">
            <v>0</v>
          </cell>
          <cell r="N56">
            <v>0</v>
          </cell>
          <cell r="O56" t="str">
            <v>Carrera 9A No. 99-02 Oficina 108 - 1 Piso</v>
          </cell>
        </row>
        <row r="57">
          <cell r="A57">
            <v>417</v>
          </cell>
          <cell r="B57">
            <v>6169</v>
          </cell>
          <cell r="C57" t="str">
            <v>CENTRO 93</v>
          </cell>
          <cell r="D57" t="str">
            <v>BOGOTÁ</v>
          </cell>
          <cell r="E57" t="str">
            <v>BOGOTÁ NORTE</v>
          </cell>
          <cell r="F57" t="str">
            <v>RETAIL</v>
          </cell>
          <cell r="G57" t="str">
            <v>NO APLICA</v>
          </cell>
          <cell r="H57" t="str">
            <v>SIN GOBIERNO</v>
          </cell>
          <cell r="I57" t="str">
            <v>Bogotá D.C.</v>
          </cell>
          <cell r="J57" t="str">
            <v>BOGOTA</v>
          </cell>
          <cell r="K57">
            <v>35704</v>
          </cell>
          <cell r="L57">
            <v>113</v>
          </cell>
          <cell r="M57">
            <v>0</v>
          </cell>
          <cell r="N57" t="str">
            <v>Chico GH (20-Ene-2007)</v>
          </cell>
          <cell r="O57" t="str">
            <v xml:space="preserve">CARRERA  15 No. 93-61 </v>
          </cell>
        </row>
        <row r="58">
          <cell r="A58">
            <v>171</v>
          </cell>
          <cell r="B58">
            <v>6169</v>
          </cell>
          <cell r="C58" t="str">
            <v>CHICO RESERVADO</v>
          </cell>
          <cell r="D58" t="str">
            <v>BOGOTÁ</v>
          </cell>
          <cell r="E58" t="str">
            <v>BOGOTÁ NORTE</v>
          </cell>
          <cell r="F58" t="str">
            <v>RETAIL</v>
          </cell>
          <cell r="G58" t="str">
            <v>NO APLICA</v>
          </cell>
          <cell r="H58" t="str">
            <v>SIN GOBIERNO</v>
          </cell>
          <cell r="I58" t="str">
            <v>Bogotá D.C.</v>
          </cell>
          <cell r="J58" t="str">
            <v>BOGOTA</v>
          </cell>
          <cell r="K58">
            <v>35765</v>
          </cell>
          <cell r="L58">
            <v>113</v>
          </cell>
          <cell r="M58">
            <v>0</v>
          </cell>
          <cell r="N58">
            <v>0</v>
          </cell>
          <cell r="O58" t="str">
            <v xml:space="preserve">CARRERA  11 No. 94-64 </v>
          </cell>
        </row>
        <row r="59">
          <cell r="A59">
            <v>581</v>
          </cell>
          <cell r="B59">
            <v>6169</v>
          </cell>
          <cell r="C59" t="str">
            <v>ANTIGUO COUNTRY</v>
          </cell>
          <cell r="D59" t="str">
            <v>BOGOTÁ</v>
          </cell>
          <cell r="E59" t="str">
            <v>BOGOTÁ NORTE</v>
          </cell>
          <cell r="F59" t="str">
            <v>RETAIL</v>
          </cell>
          <cell r="G59" t="str">
            <v>NO APLICA</v>
          </cell>
          <cell r="H59" t="str">
            <v>SIN GOBIERNO</v>
          </cell>
          <cell r="I59" t="str">
            <v>Bogotá D.C.</v>
          </cell>
          <cell r="J59" t="str">
            <v>BOGOTA</v>
          </cell>
          <cell r="K59">
            <v>27099</v>
          </cell>
          <cell r="L59">
            <v>113</v>
          </cell>
          <cell r="M59">
            <v>0</v>
          </cell>
          <cell r="N59">
            <v>0</v>
          </cell>
          <cell r="O59" t="str">
            <v>CALLE  85 No. 18 - 24</v>
          </cell>
        </row>
        <row r="60">
          <cell r="A60">
            <v>627</v>
          </cell>
          <cell r="B60">
            <v>6169</v>
          </cell>
          <cell r="C60" t="str">
            <v>CENTRO ANDINO</v>
          </cell>
          <cell r="D60" t="str">
            <v>BOGOTÁ</v>
          </cell>
          <cell r="E60" t="str">
            <v>BOGOTÁ NORTE</v>
          </cell>
          <cell r="F60" t="str">
            <v>RETAIL</v>
          </cell>
          <cell r="G60" t="str">
            <v>NO APLICA</v>
          </cell>
          <cell r="H60" t="str">
            <v>SIN GOBIERNO</v>
          </cell>
          <cell r="I60" t="str">
            <v>Bogotá D.C.</v>
          </cell>
          <cell r="J60" t="str">
            <v>BOGOTA</v>
          </cell>
          <cell r="K60">
            <v>36176</v>
          </cell>
          <cell r="L60">
            <v>113</v>
          </cell>
          <cell r="M60">
            <v>0</v>
          </cell>
          <cell r="N60">
            <v>0</v>
          </cell>
          <cell r="O60" t="str">
            <v xml:space="preserve">CARRERA  11 No. 82-51 LOCAL 109 </v>
          </cell>
        </row>
        <row r="61">
          <cell r="A61">
            <v>631</v>
          </cell>
          <cell r="B61">
            <v>6169</v>
          </cell>
          <cell r="C61" t="str">
            <v>EL NOGAL</v>
          </cell>
          <cell r="D61" t="str">
            <v>BOGOTÁ</v>
          </cell>
          <cell r="E61" t="str">
            <v>BOGOTÁ NORTE</v>
          </cell>
          <cell r="F61" t="str">
            <v>RETAIL</v>
          </cell>
          <cell r="G61" t="str">
            <v>NO APLICA</v>
          </cell>
          <cell r="H61" t="str">
            <v>SIN GOBIERNO</v>
          </cell>
          <cell r="I61" t="str">
            <v>Bogotá D.C.</v>
          </cell>
          <cell r="J61" t="str">
            <v>BOGOTA</v>
          </cell>
          <cell r="K61">
            <v>36176</v>
          </cell>
          <cell r="L61">
            <v>113</v>
          </cell>
          <cell r="M61">
            <v>0</v>
          </cell>
          <cell r="N61">
            <v>0</v>
          </cell>
          <cell r="O61" t="str">
            <v xml:space="preserve">CARRERA  15 No. 74-36 </v>
          </cell>
        </row>
        <row r="62">
          <cell r="A62">
            <v>918</v>
          </cell>
          <cell r="B62">
            <v>6169</v>
          </cell>
          <cell r="C62" t="str">
            <v>EL RETIRO</v>
          </cell>
          <cell r="D62" t="str">
            <v>BOGOTÁ</v>
          </cell>
          <cell r="E62" t="str">
            <v>BOGOTÁ NORTE</v>
          </cell>
          <cell r="F62" t="str">
            <v>RETAIL</v>
          </cell>
          <cell r="G62" t="str">
            <v>NO APLICA</v>
          </cell>
          <cell r="H62" t="str">
            <v>SIN GOBIERNO</v>
          </cell>
          <cell r="I62" t="str">
            <v>Bogotá D.C.</v>
          </cell>
          <cell r="J62" t="str">
            <v>BOGOTA</v>
          </cell>
          <cell r="K62">
            <v>42002</v>
          </cell>
          <cell r="L62">
            <v>113</v>
          </cell>
          <cell r="M62">
            <v>0</v>
          </cell>
          <cell r="N62">
            <v>0</v>
          </cell>
          <cell r="O62" t="str">
            <v>CALLE 81 NO. 13-26/44 LOCAL 101</v>
          </cell>
        </row>
        <row r="63">
          <cell r="A63">
            <v>42</v>
          </cell>
          <cell r="B63">
            <v>6169</v>
          </cell>
          <cell r="C63" t="str">
            <v>AVENIDA JIMENEZ</v>
          </cell>
          <cell r="D63" t="str">
            <v>BOGOTÁ</v>
          </cell>
          <cell r="E63" t="str">
            <v>BOGOTÁ SUR</v>
          </cell>
          <cell r="F63" t="str">
            <v>RETAIL</v>
          </cell>
          <cell r="G63" t="str">
            <v>NO APLICA</v>
          </cell>
          <cell r="H63" t="str">
            <v>SIN GOBIERNO</v>
          </cell>
          <cell r="I63" t="str">
            <v>Bogotá D.C.</v>
          </cell>
          <cell r="J63" t="str">
            <v>BOGOTA</v>
          </cell>
          <cell r="K63">
            <v>26573</v>
          </cell>
          <cell r="L63">
            <v>113</v>
          </cell>
          <cell r="M63">
            <v>0</v>
          </cell>
          <cell r="N63">
            <v>0</v>
          </cell>
          <cell r="O63" t="str">
            <v>AVENIDA  JIMENEZ No. 8a-65</v>
          </cell>
        </row>
        <row r="64">
          <cell r="A64">
            <v>176</v>
          </cell>
          <cell r="B64">
            <v>6169</v>
          </cell>
          <cell r="C64" t="str">
            <v>BOGOTA</v>
          </cell>
          <cell r="D64" t="str">
            <v>BOGOTÁ</v>
          </cell>
          <cell r="E64" t="str">
            <v>BOGOTÁ SUR</v>
          </cell>
          <cell r="F64" t="str">
            <v>RETAIL</v>
          </cell>
          <cell r="G64" t="str">
            <v>NO APLICA</v>
          </cell>
          <cell r="H64" t="str">
            <v>SIN GOBIERNO</v>
          </cell>
          <cell r="I64" t="str">
            <v>Bogotá D.C.</v>
          </cell>
          <cell r="J64" t="str">
            <v>BOGOTA</v>
          </cell>
          <cell r="K64">
            <v>27183</v>
          </cell>
          <cell r="L64">
            <v>113</v>
          </cell>
          <cell r="M64">
            <v>0</v>
          </cell>
          <cell r="N64" t="str">
            <v>Procuraduría (11-May-2001)</v>
          </cell>
          <cell r="O64" t="str">
            <v>CARRERA  7 No. 16-36 PISO 1</v>
          </cell>
        </row>
        <row r="65">
          <cell r="A65">
            <v>178</v>
          </cell>
          <cell r="B65">
            <v>6169</v>
          </cell>
          <cell r="C65" t="str">
            <v>CENTRO INTERNACIONAL</v>
          </cell>
          <cell r="D65" t="str">
            <v>BOGOTÁ</v>
          </cell>
          <cell r="E65" t="str">
            <v>BOGOTÁ SUR</v>
          </cell>
          <cell r="F65" t="str">
            <v>RETAIL</v>
          </cell>
          <cell r="G65" t="str">
            <v>NO APLICA</v>
          </cell>
          <cell r="H65" t="str">
            <v>SIN GOBIERNO</v>
          </cell>
          <cell r="I65" t="str">
            <v>Bogotá D.C.</v>
          </cell>
          <cell r="J65" t="str">
            <v>BOGOTA</v>
          </cell>
          <cell r="K65">
            <v>30892</v>
          </cell>
          <cell r="L65">
            <v>113</v>
          </cell>
          <cell r="M65">
            <v>0</v>
          </cell>
          <cell r="N65" t="str">
            <v>626-San Diego (16-Dic-2002)</v>
          </cell>
          <cell r="O65" t="str">
            <v xml:space="preserve">CARRERA  10 No. 27-91 </v>
          </cell>
        </row>
        <row r="66">
          <cell r="A66">
            <v>74</v>
          </cell>
          <cell r="B66">
            <v>6169</v>
          </cell>
          <cell r="C66" t="str">
            <v>LAS AGUAS</v>
          </cell>
          <cell r="D66" t="str">
            <v>BOGOTÁ</v>
          </cell>
          <cell r="E66" t="str">
            <v>BOGOTÁ SUR</v>
          </cell>
          <cell r="F66" t="str">
            <v>RETAIL</v>
          </cell>
          <cell r="G66" t="str">
            <v>NO APLICA</v>
          </cell>
          <cell r="H66" t="str">
            <v>SIN GOBIERNO</v>
          </cell>
          <cell r="I66" t="str">
            <v>Bogotá D.C.</v>
          </cell>
          <cell r="J66" t="str">
            <v>BOGOTA</v>
          </cell>
          <cell r="K66">
            <v>34596</v>
          </cell>
          <cell r="L66">
            <v>113</v>
          </cell>
          <cell r="M66">
            <v>0</v>
          </cell>
          <cell r="N66" t="str">
            <v>Uniandes (14-Nov-2000)
Se llamaba antes AV 19</v>
          </cell>
          <cell r="O66" t="str">
            <v>AVENIDAJIMENEZ No. 4-16</v>
          </cell>
        </row>
        <row r="67">
          <cell r="A67">
            <v>37</v>
          </cell>
          <cell r="B67">
            <v>6169</v>
          </cell>
          <cell r="C67" t="str">
            <v>LAS NIEVES</v>
          </cell>
          <cell r="D67" t="str">
            <v>BOGOTÁ</v>
          </cell>
          <cell r="E67" t="str">
            <v>BOGOTÁ SUR</v>
          </cell>
          <cell r="F67" t="str">
            <v>RETAIL</v>
          </cell>
          <cell r="G67" t="str">
            <v>NO APLICA</v>
          </cell>
          <cell r="H67" t="str">
            <v>SIN GOBIERNO</v>
          </cell>
          <cell r="I67" t="str">
            <v>Bogotá D.C.</v>
          </cell>
          <cell r="J67" t="str">
            <v>BOGOTA</v>
          </cell>
          <cell r="K67">
            <v>30144</v>
          </cell>
          <cell r="L67">
            <v>113</v>
          </cell>
          <cell r="M67">
            <v>0</v>
          </cell>
          <cell r="N67">
            <v>0</v>
          </cell>
          <cell r="O67" t="str">
            <v xml:space="preserve">CARRERA  7 No. 19- 22 </v>
          </cell>
        </row>
        <row r="68">
          <cell r="A68">
            <v>583</v>
          </cell>
          <cell r="B68">
            <v>6169</v>
          </cell>
          <cell r="C68" t="str">
            <v>LOURDES</v>
          </cell>
          <cell r="D68" t="str">
            <v>BOGOTÁ</v>
          </cell>
          <cell r="E68" t="str">
            <v>BOGOTÁ SUR</v>
          </cell>
          <cell r="F68" t="str">
            <v>RETAIL</v>
          </cell>
          <cell r="G68" t="str">
            <v>NO APLICA</v>
          </cell>
          <cell r="H68" t="str">
            <v>SIN GOBIERNO</v>
          </cell>
          <cell r="I68" t="str">
            <v>Bogotá D.C.</v>
          </cell>
          <cell r="J68" t="str">
            <v>BOGOTA</v>
          </cell>
          <cell r="K68">
            <v>27033</v>
          </cell>
          <cell r="L68">
            <v>113</v>
          </cell>
          <cell r="M68">
            <v>0</v>
          </cell>
          <cell r="N68">
            <v>0</v>
          </cell>
          <cell r="O68" t="str">
            <v xml:space="preserve">CARRERA  13 NO 60-87 </v>
          </cell>
        </row>
        <row r="69">
          <cell r="A69">
            <v>181</v>
          </cell>
          <cell r="B69">
            <v>6169</v>
          </cell>
          <cell r="C69" t="str">
            <v>MARLY</v>
          </cell>
          <cell r="D69" t="str">
            <v>BOGOTÁ</v>
          </cell>
          <cell r="E69" t="str">
            <v>BOGOTÁ SUR</v>
          </cell>
          <cell r="F69" t="str">
            <v>RETAIL</v>
          </cell>
          <cell r="G69" t="str">
            <v>NO APLICA</v>
          </cell>
          <cell r="H69" t="str">
            <v>SIN GOBIERNO</v>
          </cell>
          <cell r="I69" t="str">
            <v>Bogotá D.C.</v>
          </cell>
          <cell r="J69" t="str">
            <v>BOGOTA</v>
          </cell>
          <cell r="K69">
            <v>35786</v>
          </cell>
          <cell r="L69">
            <v>113</v>
          </cell>
          <cell r="M69">
            <v>0</v>
          </cell>
          <cell r="N69" t="str">
            <v>Marly GH (20-Ene-2007)</v>
          </cell>
          <cell r="O69" t="str">
            <v>CARRERA  13 No. 53-57</v>
          </cell>
        </row>
        <row r="70">
          <cell r="A70">
            <v>132</v>
          </cell>
          <cell r="B70">
            <v>6169</v>
          </cell>
          <cell r="C70" t="str">
            <v>PARQUE BAVIERA</v>
          </cell>
          <cell r="D70" t="str">
            <v>BOGOTÁ</v>
          </cell>
          <cell r="E70" t="str">
            <v>BOGOTÁ SUR</v>
          </cell>
          <cell r="F70" t="str">
            <v>RETAIL</v>
          </cell>
          <cell r="G70" t="str">
            <v>NO APLICA</v>
          </cell>
          <cell r="H70" t="str">
            <v>SIN GOBIERNO</v>
          </cell>
          <cell r="I70" t="str">
            <v>Bogotá D.C.</v>
          </cell>
          <cell r="J70" t="str">
            <v>BOGOTA</v>
          </cell>
          <cell r="K70">
            <v>34885</v>
          </cell>
          <cell r="L70">
            <v>113</v>
          </cell>
          <cell r="M70">
            <v>0</v>
          </cell>
          <cell r="N70">
            <v>0</v>
          </cell>
          <cell r="O70" t="str">
            <v xml:space="preserve">CARRERA  13 No. 32-65 </v>
          </cell>
        </row>
        <row r="71">
          <cell r="A71">
            <v>49</v>
          </cell>
          <cell r="B71">
            <v>6169</v>
          </cell>
          <cell r="C71" t="str">
            <v>PARQUE CENTRAL BAVARIA</v>
          </cell>
          <cell r="D71" t="str">
            <v>BOGOTÁ</v>
          </cell>
          <cell r="E71" t="str">
            <v>BOGOTÁ SUR</v>
          </cell>
          <cell r="F71" t="str">
            <v>RETAIL</v>
          </cell>
          <cell r="G71" t="str">
            <v>NO APLICA</v>
          </cell>
          <cell r="H71" t="str">
            <v>SIN GOBIERNO</v>
          </cell>
          <cell r="I71" t="str">
            <v>Bogotá D.C.</v>
          </cell>
          <cell r="J71" t="str">
            <v>BOGOTA</v>
          </cell>
          <cell r="K71">
            <v>26973</v>
          </cell>
          <cell r="L71">
            <v>113</v>
          </cell>
          <cell r="M71">
            <v>0</v>
          </cell>
          <cell r="N71">
            <v>0</v>
          </cell>
          <cell r="O71" t="str">
            <v xml:space="preserve">CALLE  29 No. 13-45 LOCAL 170 </v>
          </cell>
        </row>
        <row r="72">
          <cell r="A72">
            <v>415</v>
          </cell>
          <cell r="B72">
            <v>6169</v>
          </cell>
          <cell r="C72" t="str">
            <v>BARRIO SANTANDER</v>
          </cell>
          <cell r="D72" t="str">
            <v>BOGOTÁ</v>
          </cell>
          <cell r="E72" t="str">
            <v>BOGOTÁ SUR</v>
          </cell>
          <cell r="F72" t="str">
            <v>RETAIL</v>
          </cell>
          <cell r="G72" t="str">
            <v>NO APLICA</v>
          </cell>
          <cell r="H72" t="str">
            <v>SIN GOBIERNO</v>
          </cell>
          <cell r="I72" t="str">
            <v>Bogotá D.C.</v>
          </cell>
          <cell r="J72" t="str">
            <v>BOGOTA</v>
          </cell>
          <cell r="K72">
            <v>35957</v>
          </cell>
          <cell r="L72">
            <v>113</v>
          </cell>
          <cell r="M72">
            <v>0</v>
          </cell>
          <cell r="N72">
            <v>0</v>
          </cell>
          <cell r="O72" t="str">
            <v>AVENIDA  1ª DE MAYO No. 29d - 45  Av 1 de Mayo No. 29d-45</v>
          </cell>
        </row>
        <row r="73">
          <cell r="A73">
            <v>912</v>
          </cell>
          <cell r="B73">
            <v>6169</v>
          </cell>
          <cell r="C73" t="str">
            <v>BOSA</v>
          </cell>
          <cell r="D73" t="str">
            <v>BOGOTÁ</v>
          </cell>
          <cell r="E73" t="str">
            <v>BOGOTÁ SUR</v>
          </cell>
          <cell r="F73" t="str">
            <v>RETAIL</v>
          </cell>
          <cell r="G73" t="str">
            <v>NO APLICA</v>
          </cell>
          <cell r="H73" t="str">
            <v>SIN GOBIERNO</v>
          </cell>
          <cell r="I73" t="str">
            <v>Bogotá D.C.</v>
          </cell>
          <cell r="J73" t="str">
            <v>BOGOTA</v>
          </cell>
          <cell r="K73">
            <v>41815</v>
          </cell>
          <cell r="L73">
            <v>113</v>
          </cell>
          <cell r="M73">
            <v>0</v>
          </cell>
          <cell r="N73">
            <v>0</v>
          </cell>
          <cell r="O73" t="str">
            <v>Calle 65 Sur No. 79C- 05</v>
          </cell>
        </row>
        <row r="74">
          <cell r="A74">
            <v>766</v>
          </cell>
          <cell r="B74">
            <v>6169</v>
          </cell>
          <cell r="C74" t="str">
            <v>CENTRO MAYOR</v>
          </cell>
          <cell r="D74" t="str">
            <v>BOGOTÁ</v>
          </cell>
          <cell r="E74" t="str">
            <v>BOGOTÁ SUR</v>
          </cell>
          <cell r="F74" t="str">
            <v>RETAIL</v>
          </cell>
          <cell r="G74" t="str">
            <v>NO APLICA</v>
          </cell>
          <cell r="H74" t="str">
            <v>SIN GOBIERNO</v>
          </cell>
          <cell r="I74" t="str">
            <v>Bogotá D.C.</v>
          </cell>
          <cell r="J74" t="str">
            <v>BOGOTA</v>
          </cell>
          <cell r="K74">
            <v>41486</v>
          </cell>
          <cell r="L74">
            <v>113</v>
          </cell>
          <cell r="M74">
            <v>0</v>
          </cell>
          <cell r="N74">
            <v>0</v>
          </cell>
          <cell r="O74" t="str">
            <v>TRASNVERSAL 35 No 38 A- 20 SUR Local LM 05 - 06 2 Piso - Centro Comercial Centro Mayor</v>
          </cell>
        </row>
        <row r="75">
          <cell r="A75">
            <v>66</v>
          </cell>
          <cell r="B75">
            <v>6169</v>
          </cell>
          <cell r="C75" t="str">
            <v>CIUDAD KENNEDY</v>
          </cell>
          <cell r="D75" t="str">
            <v>BOGOTÁ</v>
          </cell>
          <cell r="E75" t="str">
            <v>BOGOTÁ SUR</v>
          </cell>
          <cell r="F75" t="str">
            <v>RETAIL</v>
          </cell>
          <cell r="G75" t="str">
            <v>NO APLICA</v>
          </cell>
          <cell r="H75" t="str">
            <v>SIN GOBIERNO</v>
          </cell>
          <cell r="I75" t="str">
            <v>Bogotá D.C.</v>
          </cell>
          <cell r="J75" t="str">
            <v>BOGOTA</v>
          </cell>
          <cell r="K75">
            <v>38762</v>
          </cell>
          <cell r="L75">
            <v>113</v>
          </cell>
          <cell r="M75">
            <v>0</v>
          </cell>
          <cell r="N75" t="str">
            <v>115 kennedy (21 marzo de 2017) absorbe 50% volumen de negocio en conjunto con Kennedy Central</v>
          </cell>
          <cell r="O75" t="str">
            <v>CARRERA  78K No. 37A-80 SUR</v>
          </cell>
        </row>
        <row r="76">
          <cell r="A76">
            <v>832</v>
          </cell>
          <cell r="B76">
            <v>6169</v>
          </cell>
          <cell r="C76" t="str">
            <v>CONGRESO DE LA REPUBLICA</v>
          </cell>
          <cell r="D76" t="str">
            <v>BOGOTÁ</v>
          </cell>
          <cell r="E76" t="str">
            <v>BOGOTÁ SUR</v>
          </cell>
          <cell r="F76" t="str">
            <v>RETAIL</v>
          </cell>
          <cell r="G76" t="str">
            <v>NO APLICA</v>
          </cell>
          <cell r="H76" t="str">
            <v>SIN GOBIERNO</v>
          </cell>
          <cell r="I76" t="str">
            <v>Bogotá D.C.</v>
          </cell>
          <cell r="J76" t="str">
            <v>BOGOTA</v>
          </cell>
          <cell r="K76">
            <v>41442</v>
          </cell>
          <cell r="L76">
            <v>113</v>
          </cell>
          <cell r="M76">
            <v>0</v>
          </cell>
          <cell r="N76">
            <v>0</v>
          </cell>
          <cell r="O76" t="str">
            <v>CARRERA  7 No.- 8-68</v>
          </cell>
        </row>
        <row r="77">
          <cell r="A77">
            <v>446</v>
          </cell>
          <cell r="B77">
            <v>6169</v>
          </cell>
          <cell r="C77" t="str">
            <v>KENNEDY CENTRAL</v>
          </cell>
          <cell r="D77" t="str">
            <v>BOGOTÁ</v>
          </cell>
          <cell r="E77" t="str">
            <v>BOGOTÁ SUR</v>
          </cell>
          <cell r="F77" t="str">
            <v>RETAIL</v>
          </cell>
          <cell r="G77" t="str">
            <v>NO APLICA</v>
          </cell>
          <cell r="H77" t="str">
            <v>SIN GOBIERNO</v>
          </cell>
          <cell r="I77" t="str">
            <v>Bogotá D.C.</v>
          </cell>
          <cell r="J77" t="str">
            <v>BOGOTA</v>
          </cell>
          <cell r="K77">
            <v>35971</v>
          </cell>
          <cell r="L77">
            <v>113</v>
          </cell>
          <cell r="M77">
            <v>0</v>
          </cell>
          <cell r="N77" t="str">
            <v>115 kennedy (21 marzo de 2017) absorbe 50% volumen de negocio en conjunto con Ciudad Kennedy.</v>
          </cell>
          <cell r="O77" t="str">
            <v>CARRERA  78B No. 26-24 SUR</v>
          </cell>
        </row>
        <row r="78">
          <cell r="A78">
            <v>179</v>
          </cell>
          <cell r="B78">
            <v>6169</v>
          </cell>
          <cell r="C78" t="str">
            <v>LA TRINIDAD</v>
          </cell>
          <cell r="D78" t="str">
            <v>BOGOTÁ</v>
          </cell>
          <cell r="E78" t="str">
            <v>BOGOTÁ SUR</v>
          </cell>
          <cell r="F78" t="str">
            <v>RETAIL</v>
          </cell>
          <cell r="G78" t="str">
            <v>NO APLICA</v>
          </cell>
          <cell r="H78" t="str">
            <v>SIN GOBIERNO</v>
          </cell>
          <cell r="I78" t="str">
            <v>Bogotá D.C.</v>
          </cell>
          <cell r="J78" t="str">
            <v>BOGOTA</v>
          </cell>
          <cell r="K78">
            <v>35782</v>
          </cell>
          <cell r="L78">
            <v>113</v>
          </cell>
          <cell r="M78">
            <v>0</v>
          </cell>
          <cell r="N78">
            <v>0</v>
          </cell>
          <cell r="O78" t="str">
            <v xml:space="preserve">CARRERA  56 No. 4A-36 </v>
          </cell>
        </row>
        <row r="79">
          <cell r="A79">
            <v>272</v>
          </cell>
          <cell r="B79">
            <v>6169</v>
          </cell>
          <cell r="C79" t="str">
            <v>MONTEVIDEO</v>
          </cell>
          <cell r="D79" t="str">
            <v>BOGOTÁ</v>
          </cell>
          <cell r="E79" t="str">
            <v>BOGOTÁ SUR</v>
          </cell>
          <cell r="F79" t="str">
            <v>RETAIL</v>
          </cell>
          <cell r="G79" t="str">
            <v>NO APLICA</v>
          </cell>
          <cell r="H79" t="str">
            <v>SIN GOBIERNO</v>
          </cell>
          <cell r="I79" t="str">
            <v>Bogotá D.C.</v>
          </cell>
          <cell r="J79" t="str">
            <v>BOGOTA</v>
          </cell>
          <cell r="K79">
            <v>41486</v>
          </cell>
          <cell r="L79">
            <v>113</v>
          </cell>
          <cell r="M79">
            <v>0</v>
          </cell>
          <cell r="N79" t="str">
            <v>911 Américas Outlet Factory (21 marzo 2017)</v>
          </cell>
          <cell r="O79" t="str">
            <v>CARRERA 68 No. 13-34</v>
          </cell>
        </row>
        <row r="80">
          <cell r="A80">
            <v>552</v>
          </cell>
          <cell r="B80">
            <v>6169</v>
          </cell>
          <cell r="C80" t="str">
            <v>MULTIFERIA VEINTE DE JULIO</v>
          </cell>
          <cell r="D80" t="str">
            <v>BOGOTÁ</v>
          </cell>
          <cell r="E80" t="str">
            <v>BOGOTÁ SUR</v>
          </cell>
          <cell r="F80" t="str">
            <v>RETAIL</v>
          </cell>
          <cell r="G80" t="str">
            <v>NO APLICA</v>
          </cell>
          <cell r="H80" t="str">
            <v>SIN GOBIERNO</v>
          </cell>
          <cell r="I80" t="str">
            <v>Bogotá D.C.</v>
          </cell>
          <cell r="J80" t="str">
            <v>BOGOTA</v>
          </cell>
          <cell r="K80">
            <v>33931</v>
          </cell>
          <cell r="L80">
            <v>113</v>
          </cell>
          <cell r="M80">
            <v>0</v>
          </cell>
          <cell r="N80">
            <v>0</v>
          </cell>
          <cell r="O80" t="str">
            <v>CARRERA  9 No. 30D-38 SUR</v>
          </cell>
        </row>
        <row r="81">
          <cell r="A81">
            <v>143</v>
          </cell>
          <cell r="B81">
            <v>6169</v>
          </cell>
          <cell r="C81" t="str">
            <v>OCCIDENTE</v>
          </cell>
          <cell r="D81" t="str">
            <v>BOGOTÁ</v>
          </cell>
          <cell r="E81" t="str">
            <v>BOGOTÁ SUR</v>
          </cell>
          <cell r="F81" t="str">
            <v>RETAIL</v>
          </cell>
          <cell r="G81" t="str">
            <v>NO APLICA</v>
          </cell>
          <cell r="H81" t="str">
            <v>SIN GOBIERNO</v>
          </cell>
          <cell r="I81" t="str">
            <v>Bogotá D.C.</v>
          </cell>
          <cell r="J81" t="str">
            <v>BOGOTA</v>
          </cell>
          <cell r="K81">
            <v>24061</v>
          </cell>
          <cell r="L81">
            <v>113</v>
          </cell>
          <cell r="M81">
            <v>0</v>
          </cell>
          <cell r="N81" t="str">
            <v>Industrial Centenario (16-Sep-2002)</v>
          </cell>
          <cell r="O81" t="str">
            <v xml:space="preserve">CALLE  13 No. 47-17 </v>
          </cell>
        </row>
        <row r="82">
          <cell r="A82">
            <v>70</v>
          </cell>
          <cell r="B82">
            <v>6169</v>
          </cell>
          <cell r="C82" t="str">
            <v>PLAZA DE LAS AMERICAS</v>
          </cell>
          <cell r="D82" t="str">
            <v>BOGOTÁ</v>
          </cell>
          <cell r="E82" t="str">
            <v>BOGOTÁ SUR</v>
          </cell>
          <cell r="F82" t="str">
            <v>RETAIL</v>
          </cell>
          <cell r="G82" t="str">
            <v>NO APLICA</v>
          </cell>
          <cell r="H82" t="str">
            <v>SIN GOBIERNO</v>
          </cell>
          <cell r="I82" t="str">
            <v>Bogotá D.C.</v>
          </cell>
          <cell r="J82" t="str">
            <v>BOGOTA</v>
          </cell>
          <cell r="K82">
            <v>33543</v>
          </cell>
          <cell r="L82">
            <v>113</v>
          </cell>
          <cell r="M82">
            <v>0</v>
          </cell>
          <cell r="N82">
            <v>0</v>
          </cell>
          <cell r="O82" t="str">
            <v>TRANSVERSAL 71D No 26-94 SUR LOCAL 1911</v>
          </cell>
        </row>
        <row r="83">
          <cell r="A83">
            <v>79</v>
          </cell>
          <cell r="B83">
            <v>6169</v>
          </cell>
          <cell r="C83" t="str">
            <v>PRIMERO DE MAYO</v>
          </cell>
          <cell r="D83" t="str">
            <v>BOGOTÁ</v>
          </cell>
          <cell r="E83" t="str">
            <v>BOGOTÁ SUR</v>
          </cell>
          <cell r="F83" t="str">
            <v>RETAIL</v>
          </cell>
          <cell r="G83" t="str">
            <v>NO APLICA</v>
          </cell>
          <cell r="H83" t="str">
            <v>SIN GOBIERNO</v>
          </cell>
          <cell r="I83" t="str">
            <v>Bogotá D.C.</v>
          </cell>
          <cell r="J83" t="str">
            <v>BOGOTA</v>
          </cell>
          <cell r="K83">
            <v>29830</v>
          </cell>
          <cell r="L83">
            <v>113</v>
          </cell>
          <cell r="M83">
            <v>0</v>
          </cell>
          <cell r="N83">
            <v>0</v>
          </cell>
          <cell r="O83" t="str">
            <v>CARRERA  10 No. 20-08 SUR</v>
          </cell>
        </row>
        <row r="84">
          <cell r="A84">
            <v>126</v>
          </cell>
          <cell r="B84">
            <v>6169</v>
          </cell>
          <cell r="C84" t="str">
            <v>PRINCIPAL</v>
          </cell>
          <cell r="D84" t="str">
            <v>BOGOTÁ</v>
          </cell>
          <cell r="E84" t="str">
            <v>BOGOTÁ SUR</v>
          </cell>
          <cell r="F84" t="str">
            <v>RETAIL</v>
          </cell>
          <cell r="G84" t="str">
            <v>NO APLICA</v>
          </cell>
          <cell r="H84" t="str">
            <v>SIN GOBIERNO</v>
          </cell>
          <cell r="I84" t="str">
            <v>Bogotá D.C.</v>
          </cell>
          <cell r="J84" t="str">
            <v>BOGOTA</v>
          </cell>
          <cell r="K84">
            <v>20520</v>
          </cell>
          <cell r="L84">
            <v>113</v>
          </cell>
          <cell r="M84">
            <v>0</v>
          </cell>
          <cell r="N84" t="str">
            <v>Murillo Toro  (16-Dic-2002)</v>
          </cell>
          <cell r="O84" t="str">
            <v>CARRERA  8 No. 12B-42 PISO 1</v>
          </cell>
        </row>
        <row r="85">
          <cell r="A85">
            <v>318</v>
          </cell>
          <cell r="B85">
            <v>6169</v>
          </cell>
          <cell r="C85" t="str">
            <v>RICAURTE</v>
          </cell>
          <cell r="D85" t="str">
            <v>BOGOTÁ</v>
          </cell>
          <cell r="E85" t="str">
            <v>BOGOTÁ SUR</v>
          </cell>
          <cell r="F85" t="str">
            <v>RETAIL</v>
          </cell>
          <cell r="G85" t="str">
            <v>NO APLICA</v>
          </cell>
          <cell r="H85" t="str">
            <v>SIN GOBIERNO</v>
          </cell>
          <cell r="I85" t="str">
            <v>Bogotá D.C.</v>
          </cell>
          <cell r="J85" t="str">
            <v>BOGOTA</v>
          </cell>
          <cell r="K85">
            <v>28576</v>
          </cell>
          <cell r="L85">
            <v>113</v>
          </cell>
          <cell r="M85">
            <v>0</v>
          </cell>
          <cell r="N85">
            <v>0</v>
          </cell>
          <cell r="O85" t="str">
            <v>CALLE  13 No. 27-05</v>
          </cell>
        </row>
        <row r="86">
          <cell r="A86">
            <v>262</v>
          </cell>
          <cell r="B86">
            <v>6169</v>
          </cell>
          <cell r="C86" t="str">
            <v>SAN ANDRESITO</v>
          </cell>
          <cell r="D86" t="str">
            <v>BOGOTÁ</v>
          </cell>
          <cell r="E86" t="str">
            <v>BOGOTÁ SUR</v>
          </cell>
          <cell r="F86" t="str">
            <v>RETAIL</v>
          </cell>
          <cell r="G86" t="str">
            <v>NO APLICA</v>
          </cell>
          <cell r="H86" t="str">
            <v>SIN GOBIERNO</v>
          </cell>
          <cell r="I86" t="str">
            <v>Bogotá D.C.</v>
          </cell>
          <cell r="J86" t="str">
            <v>BOGOTA</v>
          </cell>
          <cell r="K86">
            <v>35703</v>
          </cell>
          <cell r="L86">
            <v>113</v>
          </cell>
          <cell r="M86">
            <v>0</v>
          </cell>
          <cell r="N86">
            <v>0</v>
          </cell>
          <cell r="O86" t="str">
            <v>CALLE  9 No. 37 -40 PISO2</v>
          </cell>
        </row>
        <row r="87">
          <cell r="A87">
            <v>331</v>
          </cell>
          <cell r="B87">
            <v>6169</v>
          </cell>
          <cell r="C87" t="str">
            <v>SAN JOSE</v>
          </cell>
          <cell r="D87" t="str">
            <v>BOGOTÁ</v>
          </cell>
          <cell r="E87" t="str">
            <v>BOGOTÁ SUR</v>
          </cell>
          <cell r="F87" t="str">
            <v>RETAIL</v>
          </cell>
          <cell r="G87" t="str">
            <v>NO APLICA</v>
          </cell>
          <cell r="H87" t="str">
            <v>SIN GOBIERNO</v>
          </cell>
          <cell r="I87" t="str">
            <v>Bogotá D.C.</v>
          </cell>
          <cell r="J87" t="str">
            <v>BOGOTA</v>
          </cell>
          <cell r="K87">
            <v>36328</v>
          </cell>
          <cell r="L87">
            <v>113</v>
          </cell>
          <cell r="M87">
            <v>0</v>
          </cell>
          <cell r="N87" t="str">
            <v>Estación de La Sabana (11-May-2001)</v>
          </cell>
          <cell r="O87" t="str">
            <v>CARRERA  21 No. 9-31 LOCAL 2-100 CENTRO COMERCIAL SAN VICENTE</v>
          </cell>
        </row>
        <row r="88">
          <cell r="A88">
            <v>419</v>
          </cell>
          <cell r="B88">
            <v>6169</v>
          </cell>
          <cell r="C88" t="str">
            <v>SANTA LUCIA</v>
          </cell>
          <cell r="D88" t="str">
            <v>BOGOTÁ</v>
          </cell>
          <cell r="E88" t="str">
            <v>BOGOTÁ SUR</v>
          </cell>
          <cell r="F88" t="str">
            <v>RETAIL</v>
          </cell>
          <cell r="G88" t="str">
            <v>NO APLICA</v>
          </cell>
          <cell r="H88" t="str">
            <v>SIN GOBIERNO</v>
          </cell>
          <cell r="I88" t="str">
            <v>Bogotá D.C.</v>
          </cell>
          <cell r="J88" t="str">
            <v>BOGOTA</v>
          </cell>
          <cell r="K88">
            <v>35758</v>
          </cell>
          <cell r="L88">
            <v>113</v>
          </cell>
          <cell r="M88">
            <v>0</v>
          </cell>
          <cell r="N88">
            <v>0</v>
          </cell>
          <cell r="O88" t="str">
            <v xml:space="preserve">CALLE  46 SUR No. 19-07 P-2 </v>
          </cell>
        </row>
        <row r="89">
          <cell r="A89">
            <v>83</v>
          </cell>
          <cell r="B89">
            <v>6169</v>
          </cell>
          <cell r="C89" t="str">
            <v>TUNAL</v>
          </cell>
          <cell r="D89" t="str">
            <v>BOGOTÁ</v>
          </cell>
          <cell r="E89" t="str">
            <v>BOGOTÁ SUR</v>
          </cell>
          <cell r="F89" t="str">
            <v>RETAIL</v>
          </cell>
          <cell r="G89" t="str">
            <v>NO APLICA</v>
          </cell>
          <cell r="H89" t="str">
            <v>SIN GOBIERNO</v>
          </cell>
          <cell r="I89" t="str">
            <v>Bogotá D.C.</v>
          </cell>
          <cell r="J89" t="str">
            <v>BOGOTA</v>
          </cell>
          <cell r="K89">
            <v>36560</v>
          </cell>
          <cell r="L89">
            <v>113</v>
          </cell>
          <cell r="M89">
            <v>0</v>
          </cell>
          <cell r="N89">
            <v>0</v>
          </cell>
          <cell r="O89" t="str">
            <v xml:space="preserve">CALLE  47B SUR No. 24A-15 CC.TUNAL </v>
          </cell>
        </row>
        <row r="90">
          <cell r="A90">
            <v>472</v>
          </cell>
          <cell r="B90">
            <v>6169</v>
          </cell>
          <cell r="C90" t="str">
            <v>VENECIA</v>
          </cell>
          <cell r="D90" t="str">
            <v>BOGOTÁ</v>
          </cell>
          <cell r="E90" t="str">
            <v>BOGOTÁ SUR</v>
          </cell>
          <cell r="F90" t="str">
            <v>RETAIL</v>
          </cell>
          <cell r="G90" t="str">
            <v>NO APLICA</v>
          </cell>
          <cell r="H90" t="str">
            <v>SIN GOBIERNO</v>
          </cell>
          <cell r="I90" t="str">
            <v>Bogotá D.C.</v>
          </cell>
          <cell r="J90" t="str">
            <v>BOGOTA</v>
          </cell>
          <cell r="K90">
            <v>33904</v>
          </cell>
          <cell r="L90">
            <v>113</v>
          </cell>
          <cell r="M90">
            <v>0</v>
          </cell>
          <cell r="N90" t="str">
            <v>Cazucá (16-Sep-2002)</v>
          </cell>
          <cell r="O90" t="str">
            <v>DIAGONAL 46A SUR No. 51-24 SUR</v>
          </cell>
        </row>
        <row r="91">
          <cell r="A91">
            <v>85</v>
          </cell>
          <cell r="B91">
            <v>6169</v>
          </cell>
          <cell r="C91" t="str">
            <v>CTRO CIAL GRAN PLAZA SOACHA</v>
          </cell>
          <cell r="D91" t="str">
            <v>BOGOTÁ</v>
          </cell>
          <cell r="E91" t="str">
            <v>BOGOTÁ SUR</v>
          </cell>
          <cell r="F91" t="str">
            <v>RETAIL</v>
          </cell>
          <cell r="G91" t="str">
            <v>NO APLICA</v>
          </cell>
          <cell r="H91" t="str">
            <v>SIN GOBIERNO</v>
          </cell>
          <cell r="I91" t="str">
            <v>Soacha</v>
          </cell>
          <cell r="J91" t="str">
            <v>CUNDINAMARCA</v>
          </cell>
          <cell r="K91">
            <v>34486</v>
          </cell>
          <cell r="L91">
            <v>1</v>
          </cell>
          <cell r="M91">
            <v>0</v>
          </cell>
          <cell r="N91" t="str">
            <v>Metrosur - 0063 y Soacha - 0818 (26 de diciembre de 2017)
8 Abril Unisur cambia de nombre a Ctro Cial Gran Plaza Soacha</v>
          </cell>
          <cell r="O91" t="str">
            <v xml:space="preserve">Carrera 7n No. 30b-139 local 220 - Centro Comercial Gran Plaza Soacha </v>
          </cell>
        </row>
        <row r="92">
          <cell r="A92">
            <v>777</v>
          </cell>
          <cell r="B92">
            <v>6169</v>
          </cell>
          <cell r="C92" t="str">
            <v>GENTE BBVA</v>
          </cell>
          <cell r="D92" t="str">
            <v>BOGOTÁ</v>
          </cell>
          <cell r="E92" t="str">
            <v>TERRITORIAL BOGOTÁ</v>
          </cell>
          <cell r="F92" t="str">
            <v>GENTE BBVA</v>
          </cell>
          <cell r="G92" t="str">
            <v>NO APLICA</v>
          </cell>
          <cell r="H92" t="str">
            <v>SIN GOBIERNO</v>
          </cell>
          <cell r="I92" t="str">
            <v>Bogotá D.C.</v>
          </cell>
          <cell r="J92" t="str">
            <v>BOGOTA</v>
          </cell>
          <cell r="K92">
            <v>40422</v>
          </cell>
          <cell r="L92">
            <v>113</v>
          </cell>
          <cell r="M92">
            <v>1</v>
          </cell>
          <cell r="N92">
            <v>0</v>
          </cell>
          <cell r="O92" t="str">
            <v>CARRERA 9 No. 72-21</v>
          </cell>
        </row>
        <row r="93">
          <cell r="A93">
            <v>135</v>
          </cell>
          <cell r="B93">
            <v>6169</v>
          </cell>
          <cell r="C93" t="str">
            <v>CALLE CIEN</v>
          </cell>
          <cell r="D93" t="str">
            <v>BOGOTÁ</v>
          </cell>
          <cell r="E93" t="str">
            <v>ZONA PYME BOGOTÁ</v>
          </cell>
          <cell r="F93" t="str">
            <v>CENTRALIZADORA PYME</v>
          </cell>
          <cell r="G93" t="str">
            <v>NO APLICA</v>
          </cell>
          <cell r="H93" t="str">
            <v>SIN GOBIERNO</v>
          </cell>
          <cell r="I93" t="str">
            <v>Bogotá D.C.</v>
          </cell>
          <cell r="J93" t="str">
            <v>BOGOTA</v>
          </cell>
          <cell r="K93">
            <v>28149</v>
          </cell>
          <cell r="L93">
            <v>113</v>
          </cell>
          <cell r="M93">
            <v>0</v>
          </cell>
          <cell r="N93" t="str">
            <v>Chicó (11-May-2001)</v>
          </cell>
          <cell r="O93" t="str">
            <v xml:space="preserve">CARRERA  15 No. 98-30 </v>
          </cell>
        </row>
        <row r="94">
          <cell r="A94">
            <v>479</v>
          </cell>
          <cell r="B94">
            <v>6169</v>
          </cell>
          <cell r="C94" t="str">
            <v>CEDRITOS</v>
          </cell>
          <cell r="D94" t="str">
            <v>BOGOTÁ</v>
          </cell>
          <cell r="E94" t="str">
            <v>ZONA PYME BOGOTÁ</v>
          </cell>
          <cell r="F94" t="str">
            <v>CENTRALIZADORA PYME</v>
          </cell>
          <cell r="G94" t="str">
            <v>NO APLICA</v>
          </cell>
          <cell r="H94" t="str">
            <v>SIN GOBIERNO</v>
          </cell>
          <cell r="I94" t="str">
            <v>Bogotá D.C.</v>
          </cell>
          <cell r="J94" t="str">
            <v>BOGOTA</v>
          </cell>
          <cell r="K94">
            <v>34731</v>
          </cell>
          <cell r="L94">
            <v>113</v>
          </cell>
          <cell r="M94">
            <v>0</v>
          </cell>
          <cell r="N94" t="str">
            <v>Las Margaritas (Cedritos GH) (20-Ene-2007)</v>
          </cell>
          <cell r="O94" t="str">
            <v>AVENIDA  19 No. 152-03</v>
          </cell>
        </row>
        <row r="95">
          <cell r="A95">
            <v>400</v>
          </cell>
          <cell r="B95">
            <v>6169</v>
          </cell>
          <cell r="C95" t="str">
            <v>HACIENDA SANTA BARBARA</v>
          </cell>
          <cell r="D95" t="str">
            <v>BOGOTÁ</v>
          </cell>
          <cell r="E95" t="str">
            <v>ZONA PYME BOGOTÁ</v>
          </cell>
          <cell r="F95" t="str">
            <v>CENTRALIZADORA PYME</v>
          </cell>
          <cell r="G95" t="str">
            <v>NO APLICA</v>
          </cell>
          <cell r="H95" t="str">
            <v>SIN GOBIERNO</v>
          </cell>
          <cell r="I95" t="str">
            <v>Bogotá D.C.</v>
          </cell>
          <cell r="J95" t="str">
            <v>BOGOTA</v>
          </cell>
          <cell r="K95">
            <v>33038</v>
          </cell>
          <cell r="L95">
            <v>113</v>
          </cell>
          <cell r="M95">
            <v>0</v>
          </cell>
          <cell r="N95" t="str">
            <v>Parte Usaquen GH (4-Mayo-2007)</v>
          </cell>
          <cell r="O95" t="str">
            <v>CALLE  114 No. 6A-92 LOCAL 242D</v>
          </cell>
        </row>
        <row r="96">
          <cell r="A96">
            <v>390</v>
          </cell>
          <cell r="B96">
            <v>6169</v>
          </cell>
          <cell r="C96" t="str">
            <v>LA CASTELLANA</v>
          </cell>
          <cell r="D96" t="str">
            <v>BOGOTÁ</v>
          </cell>
          <cell r="E96" t="str">
            <v>ZONA PYME BOGOTÁ</v>
          </cell>
          <cell r="F96" t="str">
            <v>CENTRALIZADORA PYME</v>
          </cell>
          <cell r="G96" t="str">
            <v>NO APLICA</v>
          </cell>
          <cell r="H96" t="str">
            <v>SIN GOBIERNO</v>
          </cell>
          <cell r="I96" t="str">
            <v>Bogotá D.C.</v>
          </cell>
          <cell r="J96" t="str">
            <v>BOGOTA</v>
          </cell>
          <cell r="K96">
            <v>35597</v>
          </cell>
          <cell r="L96">
            <v>113</v>
          </cell>
          <cell r="M96">
            <v>0</v>
          </cell>
          <cell r="N96">
            <v>0</v>
          </cell>
          <cell r="O96" t="str">
            <v>AVENIDA CALLE  100 Nº 54-21 LOCAL 113</v>
          </cell>
        </row>
        <row r="97">
          <cell r="A97">
            <v>180</v>
          </cell>
          <cell r="B97">
            <v>6169</v>
          </cell>
          <cell r="C97" t="str">
            <v>NIZA</v>
          </cell>
          <cell r="D97" t="str">
            <v>BOGOTÁ</v>
          </cell>
          <cell r="E97" t="str">
            <v>ZONA PYME BOGOTÁ</v>
          </cell>
          <cell r="F97" t="str">
            <v>CENTRALIZADORA PYME</v>
          </cell>
          <cell r="G97" t="str">
            <v>NO APLICA</v>
          </cell>
          <cell r="H97" t="str">
            <v>SIN GOBIERNO</v>
          </cell>
          <cell r="I97" t="str">
            <v>Bogotá D.C.</v>
          </cell>
          <cell r="J97" t="str">
            <v>BOGOTA</v>
          </cell>
          <cell r="K97">
            <v>28247</v>
          </cell>
          <cell r="L97">
            <v>113</v>
          </cell>
          <cell r="M97">
            <v>0</v>
          </cell>
          <cell r="N97" t="str">
            <v>Antiguo Niza (16-Dic-2002)
Niza GH (20-Ene-2007)</v>
          </cell>
          <cell r="O97" t="str">
            <v>AVENIDA  SUBA No. 127 - 35</v>
          </cell>
        </row>
        <row r="98">
          <cell r="A98">
            <v>541</v>
          </cell>
          <cell r="B98">
            <v>6169</v>
          </cell>
          <cell r="C98" t="str">
            <v>PEPE SIERRA</v>
          </cell>
          <cell r="D98" t="str">
            <v>BOGOTÁ</v>
          </cell>
          <cell r="E98" t="str">
            <v>ZONA PYME BOGOTÁ</v>
          </cell>
          <cell r="F98" t="str">
            <v>CENTRALIZADORA PYME</v>
          </cell>
          <cell r="G98" t="str">
            <v>NO APLICA</v>
          </cell>
          <cell r="H98" t="str">
            <v>SIN GOBIERNO</v>
          </cell>
          <cell r="I98" t="str">
            <v>Bogotá D.C.</v>
          </cell>
          <cell r="J98" t="str">
            <v>BOGOTA</v>
          </cell>
          <cell r="K98">
            <v>35745</v>
          </cell>
          <cell r="L98">
            <v>113</v>
          </cell>
          <cell r="M98">
            <v>0</v>
          </cell>
          <cell r="N98" t="str">
            <v>Navarra (16-Dic-2002)</v>
          </cell>
          <cell r="O98" t="str">
            <v xml:space="preserve">AVENIDA  19 No. 118-30 </v>
          </cell>
        </row>
        <row r="99">
          <cell r="A99">
            <v>242</v>
          </cell>
          <cell r="B99">
            <v>6169</v>
          </cell>
          <cell r="C99" t="str">
            <v>CALLE 80</v>
          </cell>
          <cell r="D99" t="str">
            <v>BOGOTÁ</v>
          </cell>
          <cell r="E99" t="str">
            <v>ZONA PYME BOGOTÁ</v>
          </cell>
          <cell r="F99" t="str">
            <v>CENTRALIZADORA PYME</v>
          </cell>
          <cell r="G99" t="str">
            <v>NO APLICA</v>
          </cell>
          <cell r="H99" t="str">
            <v>SIN GOBIERNO</v>
          </cell>
          <cell r="I99" t="str">
            <v>Bogotá D.C.</v>
          </cell>
          <cell r="J99" t="str">
            <v>BOGOTA</v>
          </cell>
          <cell r="K99">
            <v>34059</v>
          </cell>
          <cell r="L99">
            <v>113</v>
          </cell>
          <cell r="M99">
            <v>0</v>
          </cell>
          <cell r="N99" t="str">
            <v>Minuto de DIOS (22-Feb-2010)</v>
          </cell>
          <cell r="O99" t="str">
            <v>AVENIDA CALLE  81 NO 69-14</v>
          </cell>
        </row>
        <row r="100">
          <cell r="A100">
            <v>130</v>
          </cell>
          <cell r="B100">
            <v>6169</v>
          </cell>
          <cell r="C100" t="str">
            <v>CAN</v>
          </cell>
          <cell r="D100" t="str">
            <v>BOGOTÁ</v>
          </cell>
          <cell r="E100" t="str">
            <v>ZONA PYME BOGOTÁ</v>
          </cell>
          <cell r="F100" t="str">
            <v>CENTRALIZADORA PYME</v>
          </cell>
          <cell r="G100" t="str">
            <v>NO APLICA</v>
          </cell>
          <cell r="H100" t="str">
            <v>SIN GOBIERNO</v>
          </cell>
          <cell r="I100" t="str">
            <v>Bogotá D.C.</v>
          </cell>
          <cell r="J100" t="str">
            <v>BOGOTA</v>
          </cell>
          <cell r="K100">
            <v>27638</v>
          </cell>
          <cell r="L100">
            <v>113</v>
          </cell>
          <cell r="M100">
            <v>0</v>
          </cell>
          <cell r="N100" t="str">
            <v>CAN GH (20-Ene-2007)</v>
          </cell>
          <cell r="O100" t="str">
            <v>CALLE  44 No. 57A-68</v>
          </cell>
        </row>
        <row r="101">
          <cell r="A101">
            <v>790</v>
          </cell>
          <cell r="B101">
            <v>6169</v>
          </cell>
          <cell r="C101" t="str">
            <v>CIUDAD SALITRE</v>
          </cell>
          <cell r="D101" t="str">
            <v>BOGOTÁ</v>
          </cell>
          <cell r="E101" t="str">
            <v>ZONA PYME BOGOTÁ</v>
          </cell>
          <cell r="F101" t="str">
            <v>CENTRALIZADORA PYME</v>
          </cell>
          <cell r="G101" t="str">
            <v>NO APLICA</v>
          </cell>
          <cell r="H101" t="str">
            <v>SIN GOBIERNO</v>
          </cell>
          <cell r="I101" t="str">
            <v>Bogotá D.C.</v>
          </cell>
          <cell r="J101" t="str">
            <v>BOGOTA</v>
          </cell>
          <cell r="K101">
            <v>35704</v>
          </cell>
          <cell r="L101">
            <v>113</v>
          </cell>
          <cell r="M101">
            <v>0</v>
          </cell>
          <cell r="N101">
            <v>0</v>
          </cell>
          <cell r="O101" t="str">
            <v>CARRERA .69 No. 25B-44 LOCAL 103</v>
          </cell>
        </row>
        <row r="102">
          <cell r="A102">
            <v>94</v>
          </cell>
          <cell r="B102">
            <v>6169</v>
          </cell>
          <cell r="C102" t="str">
            <v>FONTIBON</v>
          </cell>
          <cell r="D102" t="str">
            <v>BOGOTÁ</v>
          </cell>
          <cell r="E102" t="str">
            <v>ZONA PYME BOGOTÁ</v>
          </cell>
          <cell r="F102" t="str">
            <v>CENTRALIZADORA PYME</v>
          </cell>
          <cell r="G102" t="str">
            <v>NO APLICA</v>
          </cell>
          <cell r="H102" t="str">
            <v>SIN GOBIERNO</v>
          </cell>
          <cell r="I102" t="str">
            <v>Bogotá D.C.</v>
          </cell>
          <cell r="J102" t="str">
            <v>BOGOTA</v>
          </cell>
          <cell r="K102">
            <v>34631</v>
          </cell>
          <cell r="L102">
            <v>113</v>
          </cell>
          <cell r="M102">
            <v>0</v>
          </cell>
          <cell r="N102" t="str">
            <v>312-Fontibón Cra 100 (4-may-2009)</v>
          </cell>
          <cell r="O102" t="str">
            <v>CALLE  17A No. 99-73</v>
          </cell>
        </row>
        <row r="103">
          <cell r="A103">
            <v>691</v>
          </cell>
          <cell r="B103">
            <v>6169</v>
          </cell>
          <cell r="C103" t="str">
            <v>PALOQUEMAO</v>
          </cell>
          <cell r="D103" t="str">
            <v>BOGOTÁ</v>
          </cell>
          <cell r="E103" t="str">
            <v>ZONA PYME BOGOTÁ</v>
          </cell>
          <cell r="F103" t="str">
            <v>CENTRALIZADORA PYME</v>
          </cell>
          <cell r="G103" t="str">
            <v>NO APLICA</v>
          </cell>
          <cell r="H103" t="str">
            <v>SIN GOBIERNO</v>
          </cell>
          <cell r="I103" t="str">
            <v>Bogotá D.C.</v>
          </cell>
          <cell r="J103" t="str">
            <v>BOGOTA</v>
          </cell>
          <cell r="K103">
            <v>35734</v>
          </cell>
          <cell r="L103">
            <v>113</v>
          </cell>
          <cell r="M103">
            <v>0</v>
          </cell>
          <cell r="N103" t="str">
            <v>Avenida Jiménez (14-Nov-2000)</v>
          </cell>
          <cell r="O103" t="str">
            <v>CALLE  17 No. 25-69</v>
          </cell>
        </row>
        <row r="104">
          <cell r="A104">
            <v>820</v>
          </cell>
          <cell r="B104">
            <v>6169</v>
          </cell>
          <cell r="C104" t="str">
            <v>SIETE DE AGOSTO</v>
          </cell>
          <cell r="D104" t="str">
            <v>BOGOTÁ</v>
          </cell>
          <cell r="E104" t="str">
            <v>ZONA PYME BOGOTÁ</v>
          </cell>
          <cell r="F104" t="str">
            <v>CENTRALIZADORA PYME</v>
          </cell>
          <cell r="G104" t="str">
            <v>NO APLICA</v>
          </cell>
          <cell r="H104" t="str">
            <v>SIN GOBIERNO</v>
          </cell>
          <cell r="I104" t="str">
            <v>Bogotá D.C.</v>
          </cell>
          <cell r="J104" t="str">
            <v>BOGOTA</v>
          </cell>
          <cell r="K104">
            <v>29899</v>
          </cell>
          <cell r="L104">
            <v>113</v>
          </cell>
          <cell r="M104">
            <v>0</v>
          </cell>
          <cell r="N104" t="str">
            <v>Siete de Agosto GH (20-Ene-2007)</v>
          </cell>
          <cell r="O104" t="str">
            <v>CARRERA  24 NO- 67-25</v>
          </cell>
        </row>
        <row r="105">
          <cell r="A105">
            <v>73</v>
          </cell>
          <cell r="B105">
            <v>6169</v>
          </cell>
          <cell r="C105" t="str">
            <v>AVENIDA CHILE</v>
          </cell>
          <cell r="D105" t="str">
            <v>BOGOTÁ</v>
          </cell>
          <cell r="E105" t="str">
            <v>ZONA PYME BOGOTÁ</v>
          </cell>
          <cell r="F105" t="str">
            <v>CENTRALIZADORA PYME</v>
          </cell>
          <cell r="G105" t="str">
            <v>NO APLICA</v>
          </cell>
          <cell r="H105" t="str">
            <v>SIN GOBIERNO</v>
          </cell>
          <cell r="I105" t="str">
            <v>Bogotá D.C.</v>
          </cell>
          <cell r="J105" t="str">
            <v>BOGOTA</v>
          </cell>
          <cell r="K105">
            <v>30861</v>
          </cell>
          <cell r="L105">
            <v>113</v>
          </cell>
          <cell r="M105">
            <v>0</v>
          </cell>
          <cell r="N105" t="str">
            <v>Porciúncula (14-Nov-2000)</v>
          </cell>
          <cell r="O105" t="str">
            <v xml:space="preserve">CARRERA  9 No. 72-35 </v>
          </cell>
        </row>
        <row r="106">
          <cell r="A106">
            <v>136</v>
          </cell>
          <cell r="B106">
            <v>6169</v>
          </cell>
          <cell r="C106" t="str">
            <v>CHAPINERO</v>
          </cell>
          <cell r="D106" t="str">
            <v>BOGOTÁ</v>
          </cell>
          <cell r="E106" t="str">
            <v>ZONA PYME BOGOTÁ</v>
          </cell>
          <cell r="F106" t="str">
            <v>CENTRALIZADORA PYME</v>
          </cell>
          <cell r="G106" t="str">
            <v>NO APLICA</v>
          </cell>
          <cell r="H106" t="str">
            <v>SIN GOBIERNO</v>
          </cell>
          <cell r="I106" t="str">
            <v>Bogotá D.C.</v>
          </cell>
          <cell r="J106" t="str">
            <v>BOGOTA</v>
          </cell>
          <cell r="K106">
            <v>23284</v>
          </cell>
          <cell r="L106">
            <v>113</v>
          </cell>
          <cell r="M106">
            <v>0</v>
          </cell>
          <cell r="N106" t="str">
            <v>Quinta Camacho (11-May-2001)</v>
          </cell>
          <cell r="O106" t="str">
            <v>CARRERA  13 No. 63-39</v>
          </cell>
        </row>
        <row r="107">
          <cell r="A107">
            <v>137</v>
          </cell>
          <cell r="B107">
            <v>6169</v>
          </cell>
          <cell r="C107" t="str">
            <v>COLSEGUROS</v>
          </cell>
          <cell r="D107" t="str">
            <v>BOGOTÁ</v>
          </cell>
          <cell r="E107" t="str">
            <v>ZONA PYME BOGOTÁ</v>
          </cell>
          <cell r="F107" t="str">
            <v>CENTRALIZADORA PYME</v>
          </cell>
          <cell r="G107" t="str">
            <v>NO APLICA</v>
          </cell>
          <cell r="H107" t="str">
            <v>SIN GOBIERNO</v>
          </cell>
          <cell r="I107" t="str">
            <v>Bogotá D.C.</v>
          </cell>
          <cell r="J107" t="str">
            <v>BOGOTA</v>
          </cell>
          <cell r="K107">
            <v>27485</v>
          </cell>
          <cell r="L107">
            <v>113</v>
          </cell>
          <cell r="M107">
            <v>0</v>
          </cell>
          <cell r="N107">
            <v>0</v>
          </cell>
          <cell r="O107" t="str">
            <v xml:space="preserve">CALLE  17 NO 9-20 INT 101 - 201 </v>
          </cell>
        </row>
        <row r="108">
          <cell r="A108">
            <v>141</v>
          </cell>
          <cell r="B108">
            <v>6169</v>
          </cell>
          <cell r="C108" t="str">
            <v>COUNTRY</v>
          </cell>
          <cell r="D108" t="str">
            <v>BOGOTÁ</v>
          </cell>
          <cell r="E108" t="str">
            <v>ZONA PYME BOGOTÁ</v>
          </cell>
          <cell r="F108" t="str">
            <v>CENTRALIZADORA PYME</v>
          </cell>
          <cell r="G108" t="str">
            <v>NO APLICA</v>
          </cell>
          <cell r="H108" t="str">
            <v>SIN GOBIERNO</v>
          </cell>
          <cell r="I108" t="str">
            <v>Bogotá D.C.</v>
          </cell>
          <cell r="J108" t="str">
            <v>BOGOTA</v>
          </cell>
          <cell r="K108">
            <v>25692</v>
          </cell>
          <cell r="L108">
            <v>113</v>
          </cell>
          <cell r="M108">
            <v>0</v>
          </cell>
          <cell r="N108">
            <v>0</v>
          </cell>
          <cell r="O108" t="str">
            <v>CALLE  85 No. 13-66</v>
          </cell>
        </row>
        <row r="109">
          <cell r="A109">
            <v>693</v>
          </cell>
          <cell r="B109">
            <v>6169</v>
          </cell>
          <cell r="C109" t="str">
            <v>PARQUE NACIONAL</v>
          </cell>
          <cell r="D109" t="str">
            <v>BOGOTÁ</v>
          </cell>
          <cell r="E109" t="str">
            <v>ZONA PYME BOGOTÁ</v>
          </cell>
          <cell r="F109" t="str">
            <v>CENTRALIZADORA PYME</v>
          </cell>
          <cell r="G109" t="str">
            <v>NO APLICA</v>
          </cell>
          <cell r="H109" t="str">
            <v>SIN GOBIERNO</v>
          </cell>
          <cell r="I109" t="str">
            <v>Bogotá D.C.</v>
          </cell>
          <cell r="J109" t="str">
            <v>BOGOTA</v>
          </cell>
          <cell r="K109">
            <v>29838</v>
          </cell>
          <cell r="L109">
            <v>113</v>
          </cell>
          <cell r="M109">
            <v>0</v>
          </cell>
          <cell r="N109" t="str">
            <v>La Merced (14-Nov-2000)
Parque Nacional GH (20-Ene-2007)</v>
          </cell>
          <cell r="O109" t="str">
            <v xml:space="preserve">CARRERA  13 No. 38-99 </v>
          </cell>
        </row>
        <row r="110">
          <cell r="A110">
            <v>175</v>
          </cell>
          <cell r="B110">
            <v>6169</v>
          </cell>
          <cell r="C110" t="str">
            <v>BARRIO RESTREPO</v>
          </cell>
          <cell r="D110" t="str">
            <v>BOGOTÁ</v>
          </cell>
          <cell r="E110" t="str">
            <v>ZONA PYME BOGOTÁ</v>
          </cell>
          <cell r="F110" t="str">
            <v>CENTRALIZADORA PYME</v>
          </cell>
          <cell r="G110" t="str">
            <v>NO APLICA</v>
          </cell>
          <cell r="H110" t="str">
            <v>SIN GOBIERNO</v>
          </cell>
          <cell r="I110" t="str">
            <v>Bogotá D.C.</v>
          </cell>
          <cell r="J110" t="str">
            <v>BOGOTA</v>
          </cell>
          <cell r="K110">
            <v>25146</v>
          </cell>
          <cell r="L110">
            <v>113</v>
          </cell>
          <cell r="M110">
            <v>0</v>
          </cell>
          <cell r="N110" t="str">
            <v>Valvanera (14-Nov-2000)
080-Restrepo Oriental (23-Ago-2010)</v>
          </cell>
          <cell r="O110" t="str">
            <v>CALLE  15 SUR No. 20-23</v>
          </cell>
        </row>
        <row r="111">
          <cell r="A111">
            <v>134</v>
          </cell>
          <cell r="B111">
            <v>6169</v>
          </cell>
          <cell r="C111" t="str">
            <v>CARRERA ONCE</v>
          </cell>
          <cell r="D111" t="str">
            <v>BOGOTÁ</v>
          </cell>
          <cell r="E111" t="str">
            <v>ZONA PYME BOGOTÁ</v>
          </cell>
          <cell r="F111" t="str">
            <v>CENTRALIZADORA PYME</v>
          </cell>
          <cell r="G111" t="str">
            <v>NO APLICA</v>
          </cell>
          <cell r="H111" t="str">
            <v>SIN GOBIERNO</v>
          </cell>
          <cell r="I111" t="str">
            <v>Bogotá D.C.</v>
          </cell>
          <cell r="J111" t="str">
            <v>BOGOTA</v>
          </cell>
          <cell r="K111">
            <v>24188</v>
          </cell>
          <cell r="L111">
            <v>113</v>
          </cell>
          <cell r="M111">
            <v>0</v>
          </cell>
          <cell r="N111" t="str">
            <v>035-Los Comuneros (23-Ago-2010)</v>
          </cell>
          <cell r="O111" t="str">
            <v>CARRERA  10 No. 9-97 L1263</v>
          </cell>
        </row>
        <row r="112">
          <cell r="A112">
            <v>393</v>
          </cell>
          <cell r="B112">
            <v>6169</v>
          </cell>
          <cell r="C112" t="str">
            <v>CARVAJAL</v>
          </cell>
          <cell r="D112" t="str">
            <v>BOGOTÁ</v>
          </cell>
          <cell r="E112" t="str">
            <v>ZONA PYME BOGOTÁ</v>
          </cell>
          <cell r="F112" t="str">
            <v>CENTRALIZADORA PYME</v>
          </cell>
          <cell r="G112" t="str">
            <v>NO APLICA</v>
          </cell>
          <cell r="H112" t="str">
            <v>SIN GOBIERNO</v>
          </cell>
          <cell r="I112" t="str">
            <v>Bogotá D.C.</v>
          </cell>
          <cell r="J112" t="str">
            <v>BOGOTA</v>
          </cell>
          <cell r="K112">
            <v>35781</v>
          </cell>
          <cell r="L112">
            <v>113</v>
          </cell>
          <cell r="M112">
            <v>0</v>
          </cell>
          <cell r="N112">
            <v>0</v>
          </cell>
          <cell r="O112" t="str">
            <v>AVENIDA  1 DE MAYO No. 69C-04</v>
          </cell>
        </row>
        <row r="113">
          <cell r="A113">
            <v>139</v>
          </cell>
          <cell r="B113">
            <v>6169</v>
          </cell>
          <cell r="C113" t="str">
            <v>CORABASTOS</v>
          </cell>
          <cell r="D113" t="str">
            <v>BOGOTÁ</v>
          </cell>
          <cell r="E113" t="str">
            <v>ZONA PYME BOGOTÁ</v>
          </cell>
          <cell r="F113" t="str">
            <v>CENTRALIZADORA PYME</v>
          </cell>
          <cell r="G113" t="str">
            <v>NO APLICA</v>
          </cell>
          <cell r="H113" t="str">
            <v>SIN GOBIERNO</v>
          </cell>
          <cell r="I113" t="str">
            <v>Bogotá D.C.</v>
          </cell>
          <cell r="J113" t="str">
            <v>BOGOTA</v>
          </cell>
          <cell r="K113">
            <v>26497</v>
          </cell>
          <cell r="L113">
            <v>113</v>
          </cell>
          <cell r="M113">
            <v>0</v>
          </cell>
          <cell r="N113" t="str">
            <v>Centro Comercial Tintal Plaza-0982 (26 diciembre 2017)</v>
          </cell>
          <cell r="O113" t="str">
            <v xml:space="preserve">CARRERA  86 No. 24A -19 SUR LOC-1 </v>
          </cell>
        </row>
        <row r="114">
          <cell r="A114">
            <v>724</v>
          </cell>
          <cell r="B114">
            <v>6169</v>
          </cell>
          <cell r="C114" t="str">
            <v>PUENTE ARANDA</v>
          </cell>
          <cell r="D114" t="str">
            <v>BOGOTÁ</v>
          </cell>
          <cell r="E114" t="str">
            <v>ZONA PYME BOGOTÁ</v>
          </cell>
          <cell r="F114" t="str">
            <v>CENTRALIZADORA PYME</v>
          </cell>
          <cell r="G114" t="str">
            <v>NO APLICA</v>
          </cell>
          <cell r="H114" t="str">
            <v>SIN GOBIERNO</v>
          </cell>
          <cell r="I114" t="str">
            <v>Bogotá D.C.</v>
          </cell>
          <cell r="J114" t="str">
            <v>BOGOTA</v>
          </cell>
          <cell r="K114">
            <v>29868</v>
          </cell>
          <cell r="L114">
            <v>113</v>
          </cell>
          <cell r="M114">
            <v>0</v>
          </cell>
          <cell r="N114" t="str">
            <v>Las Granjas (14-Nov-2000)Puente Aranda GH (20-Ene-2007)</v>
          </cell>
          <cell r="O114" t="str">
            <v>CALLE  13 No. 62- 56</v>
          </cell>
        </row>
        <row r="115">
          <cell r="A115">
            <v>334</v>
          </cell>
          <cell r="B115">
            <v>6185</v>
          </cell>
          <cell r="C115" t="str">
            <v>BARBOSA</v>
          </cell>
          <cell r="D115" t="str">
            <v>CENTRO</v>
          </cell>
          <cell r="E115" t="str">
            <v>ALTIPLANO</v>
          </cell>
          <cell r="F115" t="str">
            <v>MIXTA</v>
          </cell>
          <cell r="G115" t="str">
            <v>MIXTA</v>
          </cell>
          <cell r="H115" t="str">
            <v>con Gobierno</v>
          </cell>
          <cell r="I115" t="str">
            <v>Barbosa</v>
          </cell>
          <cell r="J115" t="str">
            <v>SANTANDER</v>
          </cell>
          <cell r="K115">
            <v>36560</v>
          </cell>
          <cell r="L115">
            <v>1</v>
          </cell>
          <cell r="M115">
            <v>0</v>
          </cell>
          <cell r="N115" t="str">
            <v>Absorbe Agencia Véles 0857 el 26 de Marzo</v>
          </cell>
          <cell r="O115" t="str">
            <v>CARRERA  9 No. 8-52</v>
          </cell>
        </row>
        <row r="116">
          <cell r="A116">
            <v>661</v>
          </cell>
          <cell r="B116">
            <v>6185</v>
          </cell>
          <cell r="C116" t="str">
            <v>BBVA CAJICA</v>
          </cell>
          <cell r="D116" t="str">
            <v>CENTRO</v>
          </cell>
          <cell r="E116" t="str">
            <v>ALTIPLANO</v>
          </cell>
          <cell r="F116" t="str">
            <v>MIXTA</v>
          </cell>
          <cell r="G116" t="str">
            <v>MIXTA</v>
          </cell>
          <cell r="H116" t="str">
            <v>con Gobierno</v>
          </cell>
          <cell r="I116" t="str">
            <v>Cajica</v>
          </cell>
          <cell r="J116" t="str">
            <v>CUNDINAMARCA</v>
          </cell>
          <cell r="K116">
            <v>41421</v>
          </cell>
          <cell r="L116">
            <v>1</v>
          </cell>
          <cell r="M116">
            <v>0</v>
          </cell>
          <cell r="N116">
            <v>0</v>
          </cell>
          <cell r="O116" t="str">
            <v>CARRERA 6 No. 4-105 VIA PRINCIPAL CAJICA</v>
          </cell>
        </row>
        <row r="117">
          <cell r="A117">
            <v>338</v>
          </cell>
          <cell r="B117">
            <v>6185</v>
          </cell>
          <cell r="C117" t="str">
            <v>CHIA</v>
          </cell>
          <cell r="D117" t="str">
            <v>CENTRO</v>
          </cell>
          <cell r="E117" t="str">
            <v>ALTIPLANO</v>
          </cell>
          <cell r="F117" t="str">
            <v>RETAIL</v>
          </cell>
          <cell r="G117" t="str">
            <v>NO APLICA</v>
          </cell>
          <cell r="H117" t="str">
            <v>SIN GOBIERNO</v>
          </cell>
          <cell r="I117" t="str">
            <v>Chia</v>
          </cell>
          <cell r="J117" t="str">
            <v>CUNDINAMARCA</v>
          </cell>
          <cell r="K117">
            <v>34297</v>
          </cell>
          <cell r="L117">
            <v>2</v>
          </cell>
          <cell r="M117">
            <v>0</v>
          </cell>
          <cell r="N117">
            <v>0</v>
          </cell>
          <cell r="O117" t="str">
            <v>CALLE  12 No. 10-26</v>
          </cell>
        </row>
        <row r="118">
          <cell r="A118">
            <v>512</v>
          </cell>
          <cell r="B118">
            <v>6185</v>
          </cell>
          <cell r="C118" t="str">
            <v>CHIQUINQUIRA</v>
          </cell>
          <cell r="D118" t="str">
            <v>CENTRO</v>
          </cell>
          <cell r="E118" t="str">
            <v>ALTIPLANO</v>
          </cell>
          <cell r="F118" t="str">
            <v>MIXTA</v>
          </cell>
          <cell r="G118" t="str">
            <v>MIXTA</v>
          </cell>
          <cell r="H118" t="str">
            <v>con Gobierno</v>
          </cell>
          <cell r="I118" t="str">
            <v>Chiquinquira</v>
          </cell>
          <cell r="J118" t="str">
            <v>BOYACA</v>
          </cell>
          <cell r="K118">
            <v>34106</v>
          </cell>
          <cell r="L118">
            <v>1</v>
          </cell>
          <cell r="M118">
            <v>0</v>
          </cell>
          <cell r="N118">
            <v>0</v>
          </cell>
          <cell r="O118" t="str">
            <v>CALLE 17 No. 10 - 63</v>
          </cell>
        </row>
        <row r="119">
          <cell r="A119">
            <v>909</v>
          </cell>
          <cell r="B119">
            <v>6185</v>
          </cell>
          <cell r="C119" t="str">
            <v>COTA</v>
          </cell>
          <cell r="D119" t="str">
            <v>CENTRO</v>
          </cell>
          <cell r="E119" t="str">
            <v>ALTIPLANO</v>
          </cell>
          <cell r="F119" t="str">
            <v>MIXTA</v>
          </cell>
          <cell r="G119" t="str">
            <v>NO APLICA</v>
          </cell>
          <cell r="H119" t="str">
            <v>SIN GOBIERNO</v>
          </cell>
          <cell r="I119" t="str">
            <v>Cota</v>
          </cell>
          <cell r="J119" t="str">
            <v>CUNDINAMARCA</v>
          </cell>
          <cell r="K119">
            <v>41836</v>
          </cell>
          <cell r="L119">
            <v>2</v>
          </cell>
          <cell r="M119">
            <v>0</v>
          </cell>
          <cell r="N119" t="str">
            <v>Agencia Siberia 0817 (26 diciembre de 2017)</v>
          </cell>
          <cell r="O119" t="str">
            <v>CARRERA 4 No. 11 - 98</v>
          </cell>
        </row>
        <row r="120">
          <cell r="A120">
            <v>340</v>
          </cell>
          <cell r="B120">
            <v>6185</v>
          </cell>
          <cell r="C120" t="str">
            <v>DUITAMA</v>
          </cell>
          <cell r="D120" t="str">
            <v>CENTRO</v>
          </cell>
          <cell r="E120" t="str">
            <v>ALTIPLANO</v>
          </cell>
          <cell r="F120" t="str">
            <v>MIXTA</v>
          </cell>
          <cell r="G120" t="str">
            <v>MIXTA</v>
          </cell>
          <cell r="H120" t="str">
            <v>con Gobierno</v>
          </cell>
          <cell r="I120" t="str">
            <v>Duitama</v>
          </cell>
          <cell r="J120" t="str">
            <v>BOYACA</v>
          </cell>
          <cell r="K120">
            <v>29032</v>
          </cell>
          <cell r="L120">
            <v>1</v>
          </cell>
          <cell r="M120">
            <v>0</v>
          </cell>
          <cell r="N120">
            <v>0</v>
          </cell>
          <cell r="O120" t="str">
            <v>CARRERA  15 No. 15-75 LOCAL 101</v>
          </cell>
        </row>
        <row r="121">
          <cell r="A121">
            <v>382</v>
          </cell>
          <cell r="B121">
            <v>6185</v>
          </cell>
          <cell r="C121" t="str">
            <v>FACATATIVA</v>
          </cell>
          <cell r="D121" t="str">
            <v>CENTRO</v>
          </cell>
          <cell r="E121" t="str">
            <v>ALTIPLANO</v>
          </cell>
          <cell r="F121" t="str">
            <v>MIXTA</v>
          </cell>
          <cell r="G121" t="str">
            <v>MIXTA</v>
          </cell>
          <cell r="H121" t="str">
            <v>con Gobierno</v>
          </cell>
          <cell r="I121" t="str">
            <v>Facatativa</v>
          </cell>
          <cell r="J121" t="str">
            <v>CUNDINAMARCA</v>
          </cell>
          <cell r="K121">
            <v>28880</v>
          </cell>
          <cell r="L121">
            <v>1</v>
          </cell>
          <cell r="M121">
            <v>0</v>
          </cell>
          <cell r="N121" t="str">
            <v>341-Facatativa Centro (19-sep-2011)</v>
          </cell>
          <cell r="O121" t="str">
            <v xml:space="preserve">CARRERA  2 No. 7-165 </v>
          </cell>
        </row>
        <row r="122">
          <cell r="A122">
            <v>294</v>
          </cell>
          <cell r="B122">
            <v>6185</v>
          </cell>
          <cell r="C122" t="str">
            <v>FUNZA</v>
          </cell>
          <cell r="D122" t="str">
            <v>CENTRO</v>
          </cell>
          <cell r="E122" t="str">
            <v>ALTIPLANO</v>
          </cell>
          <cell r="F122" t="str">
            <v>MIXTA</v>
          </cell>
          <cell r="G122" t="str">
            <v>MIXTA</v>
          </cell>
          <cell r="H122" t="str">
            <v>con Gobierno</v>
          </cell>
          <cell r="I122" t="str">
            <v>Funza</v>
          </cell>
          <cell r="J122" t="str">
            <v>CUNDINAMARCA</v>
          </cell>
          <cell r="K122">
            <v>40826</v>
          </cell>
          <cell r="L122">
            <v>1</v>
          </cell>
          <cell r="M122">
            <v>0</v>
          </cell>
          <cell r="N122">
            <v>0</v>
          </cell>
          <cell r="O122" t="str">
            <v>CALLE 13 No. 15-97</v>
          </cell>
        </row>
        <row r="123">
          <cell r="A123">
            <v>209</v>
          </cell>
          <cell r="B123">
            <v>6185</v>
          </cell>
          <cell r="C123" t="str">
            <v>MADRID</v>
          </cell>
          <cell r="D123" t="str">
            <v>CENTRO</v>
          </cell>
          <cell r="E123" t="str">
            <v>ALTIPLANO</v>
          </cell>
          <cell r="F123" t="str">
            <v>MIXTA</v>
          </cell>
          <cell r="G123" t="str">
            <v>MIXTA</v>
          </cell>
          <cell r="H123" t="str">
            <v>con Gobierno</v>
          </cell>
          <cell r="I123" t="str">
            <v>Madrid</v>
          </cell>
          <cell r="J123" t="str">
            <v>CUNDINAMARCA</v>
          </cell>
          <cell r="K123">
            <v>40638</v>
          </cell>
          <cell r="L123">
            <v>1</v>
          </cell>
          <cell r="M123">
            <v>0</v>
          </cell>
          <cell r="N123">
            <v>0</v>
          </cell>
          <cell r="O123" t="str">
            <v>CARRERA 10 No. 7-39 Local 1.</v>
          </cell>
        </row>
        <row r="124">
          <cell r="A124">
            <v>344</v>
          </cell>
          <cell r="B124">
            <v>6185</v>
          </cell>
          <cell r="C124" t="str">
            <v>MOSQUERA</v>
          </cell>
          <cell r="D124" t="str">
            <v>CENTRO</v>
          </cell>
          <cell r="E124" t="str">
            <v>ALTIPLANO</v>
          </cell>
          <cell r="F124" t="str">
            <v>MIXTA</v>
          </cell>
          <cell r="G124" t="str">
            <v>MIXTA</v>
          </cell>
          <cell r="H124" t="str">
            <v>con Gobierno</v>
          </cell>
          <cell r="I124" t="str">
            <v>Mosquera</v>
          </cell>
          <cell r="J124" t="str">
            <v>CUNDINAMARCA</v>
          </cell>
          <cell r="K124">
            <v>35001</v>
          </cell>
          <cell r="L124">
            <v>1</v>
          </cell>
          <cell r="M124">
            <v>0</v>
          </cell>
          <cell r="N124">
            <v>0</v>
          </cell>
          <cell r="O124" t="str">
            <v>CALLE  3 No. 1-39</v>
          </cell>
        </row>
        <row r="125">
          <cell r="A125">
            <v>842</v>
          </cell>
          <cell r="B125">
            <v>6185</v>
          </cell>
          <cell r="C125" t="str">
            <v>SARAVENA</v>
          </cell>
          <cell r="D125" t="str">
            <v>CENTRO</v>
          </cell>
          <cell r="E125" t="str">
            <v>ALTIPLANO</v>
          </cell>
          <cell r="F125" t="str">
            <v>MIXTA</v>
          </cell>
          <cell r="G125" t="str">
            <v>MIXTA</v>
          </cell>
          <cell r="H125" t="str">
            <v>con Gobierno</v>
          </cell>
          <cell r="I125" t="str">
            <v>Saravena</v>
          </cell>
          <cell r="J125" t="str">
            <v>ARAUCA</v>
          </cell>
          <cell r="K125">
            <v>41837</v>
          </cell>
          <cell r="L125">
            <v>1</v>
          </cell>
          <cell r="M125">
            <v>0</v>
          </cell>
          <cell r="N125">
            <v>0</v>
          </cell>
          <cell r="O125" t="str">
            <v>CARRERA 15 No. 28 - 17</v>
          </cell>
        </row>
        <row r="126">
          <cell r="A126">
            <v>841</v>
          </cell>
          <cell r="B126">
            <v>6185</v>
          </cell>
          <cell r="C126" t="str">
            <v>SOGAMOSO</v>
          </cell>
          <cell r="D126" t="str">
            <v>CENTRO</v>
          </cell>
          <cell r="E126" t="str">
            <v>ALTIPLANO</v>
          </cell>
          <cell r="F126" t="str">
            <v>MIXTA</v>
          </cell>
          <cell r="G126" t="str">
            <v>MIXTA</v>
          </cell>
          <cell r="H126" t="str">
            <v>con Gobierno</v>
          </cell>
          <cell r="I126" t="str">
            <v>Sogamoso</v>
          </cell>
          <cell r="J126" t="str">
            <v>BOYACA</v>
          </cell>
          <cell r="K126">
            <v>24474</v>
          </cell>
          <cell r="L126">
            <v>1</v>
          </cell>
          <cell r="M126">
            <v>0</v>
          </cell>
          <cell r="N126">
            <v>0</v>
          </cell>
          <cell r="O126" t="str">
            <v>CALLE  11 No. 11-67</v>
          </cell>
        </row>
        <row r="127">
          <cell r="A127">
            <v>65</v>
          </cell>
          <cell r="B127">
            <v>6185</v>
          </cell>
          <cell r="C127" t="str">
            <v>BBVA SIEMENS</v>
          </cell>
          <cell r="D127" t="str">
            <v>CENTRO</v>
          </cell>
          <cell r="E127" t="str">
            <v>ALTIPLANO</v>
          </cell>
          <cell r="F127" t="str">
            <v>RETAIL</v>
          </cell>
          <cell r="G127" t="str">
            <v>NO APLICA</v>
          </cell>
          <cell r="H127" t="str">
            <v>SIN GOBIERNO</v>
          </cell>
          <cell r="I127" t="str">
            <v>Tenjo</v>
          </cell>
          <cell r="J127" t="str">
            <v>CUNDINAMARCA</v>
          </cell>
          <cell r="K127">
            <v>40959</v>
          </cell>
          <cell r="L127">
            <v>1</v>
          </cell>
          <cell r="M127">
            <v>1</v>
          </cell>
          <cell r="N127">
            <v>0</v>
          </cell>
          <cell r="O127" t="str">
            <v xml:space="preserve"> AUTOPISTA MEDELLÍN Km 8.5 COSTADO SUR</v>
          </cell>
        </row>
        <row r="128">
          <cell r="A128">
            <v>819</v>
          </cell>
          <cell r="B128">
            <v>6185</v>
          </cell>
          <cell r="C128" t="str">
            <v>TOCANCIPÁ</v>
          </cell>
          <cell r="D128" t="str">
            <v>CENTRO</v>
          </cell>
          <cell r="E128" t="str">
            <v>ALTIPLANO</v>
          </cell>
          <cell r="F128" t="str">
            <v>MIXTA</v>
          </cell>
          <cell r="G128" t="str">
            <v>MIXTA</v>
          </cell>
          <cell r="H128" t="str">
            <v>con Gobierno</v>
          </cell>
          <cell r="I128" t="str">
            <v>Tocancipa</v>
          </cell>
          <cell r="J128" t="str">
            <v>CUNDINAMARCA</v>
          </cell>
          <cell r="K128">
            <v>41450</v>
          </cell>
          <cell r="L128">
            <v>1</v>
          </cell>
          <cell r="M128">
            <v>0</v>
          </cell>
          <cell r="N128">
            <v>0</v>
          </cell>
          <cell r="O128" t="str">
            <v>CARRERA 7 No. 7 - 10 / 14</v>
          </cell>
        </row>
        <row r="129">
          <cell r="A129">
            <v>349</v>
          </cell>
          <cell r="B129">
            <v>6185</v>
          </cell>
          <cell r="C129" t="str">
            <v>TUNJA AVENIDA NORTE</v>
          </cell>
          <cell r="D129" t="str">
            <v>CENTRO</v>
          </cell>
          <cell r="E129" t="str">
            <v>ALTIPLANO</v>
          </cell>
          <cell r="F129" t="str">
            <v>RETAIL</v>
          </cell>
          <cell r="G129" t="str">
            <v>CTA MAESTRA</v>
          </cell>
          <cell r="H129" t="str">
            <v>con Gobierno</v>
          </cell>
          <cell r="I129" t="str">
            <v>Tunja</v>
          </cell>
          <cell r="J129" t="str">
            <v>BOYACA</v>
          </cell>
          <cell r="K129">
            <v>30522</v>
          </cell>
          <cell r="L129">
            <v>3</v>
          </cell>
          <cell r="M129">
            <v>0</v>
          </cell>
          <cell r="N129">
            <v>0</v>
          </cell>
          <cell r="O129" t="str">
            <v>AVENIDA NORTE No. 47a-111</v>
          </cell>
        </row>
        <row r="130">
          <cell r="A130">
            <v>925</v>
          </cell>
          <cell r="B130">
            <v>6185</v>
          </cell>
          <cell r="C130" t="str">
            <v>UBATE</v>
          </cell>
          <cell r="D130" t="str">
            <v>CENTRO</v>
          </cell>
          <cell r="E130" t="str">
            <v>ALTIPLANO</v>
          </cell>
          <cell r="F130" t="str">
            <v>MIXTA</v>
          </cell>
          <cell r="G130" t="str">
            <v>MIXTA</v>
          </cell>
          <cell r="H130" t="str">
            <v>con Gobierno</v>
          </cell>
          <cell r="I130" t="str">
            <v>Ubate</v>
          </cell>
          <cell r="J130" t="str">
            <v>CUNDINAMARCA</v>
          </cell>
          <cell r="K130">
            <v>30860</v>
          </cell>
          <cell r="L130">
            <v>1</v>
          </cell>
          <cell r="M130">
            <v>0</v>
          </cell>
          <cell r="N130" t="str">
            <v>Ubaté GH (20-Ene-2007)</v>
          </cell>
          <cell r="O130" t="str">
            <v xml:space="preserve">CALLE  8 No. 8-16 </v>
          </cell>
        </row>
        <row r="131">
          <cell r="A131">
            <v>816</v>
          </cell>
          <cell r="B131">
            <v>6185</v>
          </cell>
          <cell r="C131" t="str">
            <v>VILLETA</v>
          </cell>
          <cell r="D131" t="str">
            <v>CENTRO</v>
          </cell>
          <cell r="E131" t="str">
            <v>ALTIPLANO</v>
          </cell>
          <cell r="F131" t="str">
            <v>MIXTA</v>
          </cell>
          <cell r="G131" t="str">
            <v>MIXTA</v>
          </cell>
          <cell r="H131" t="str">
            <v>con Gobierno</v>
          </cell>
          <cell r="I131" t="str">
            <v>Villeta</v>
          </cell>
          <cell r="J131" t="str">
            <v>CUNDINAMARCA</v>
          </cell>
          <cell r="K131">
            <v>41291</v>
          </cell>
          <cell r="L131">
            <v>1</v>
          </cell>
          <cell r="M131">
            <v>0</v>
          </cell>
          <cell r="N131">
            <v>0</v>
          </cell>
          <cell r="O131" t="str">
            <v>CALLE 5 No. 7-86</v>
          </cell>
        </row>
        <row r="132">
          <cell r="A132">
            <v>700</v>
          </cell>
          <cell r="B132">
            <v>6185</v>
          </cell>
          <cell r="C132" t="str">
            <v>PAZ DE ARIPORO</v>
          </cell>
          <cell r="D132" t="str">
            <v>CENTRO</v>
          </cell>
          <cell r="E132" t="str">
            <v>ALTIPLANO</v>
          </cell>
          <cell r="F132" t="str">
            <v>MIXTA</v>
          </cell>
          <cell r="G132" t="str">
            <v>MIXTA</v>
          </cell>
          <cell r="H132" t="str">
            <v>con Gobierno</v>
          </cell>
          <cell r="I132" t="str">
            <v>Paz De Ariporo</v>
          </cell>
          <cell r="J132" t="str">
            <v>CASANARE</v>
          </cell>
          <cell r="K132">
            <v>33025</v>
          </cell>
          <cell r="L132">
            <v>1</v>
          </cell>
          <cell r="M132">
            <v>0</v>
          </cell>
          <cell r="N132">
            <v>0</v>
          </cell>
          <cell r="O132" t="str">
            <v>CALLE  9 No. 10-40 PARQUE LOS LIBERTADORES</v>
          </cell>
        </row>
        <row r="133">
          <cell r="A133">
            <v>735</v>
          </cell>
          <cell r="B133">
            <v>6185</v>
          </cell>
          <cell r="C133" t="str">
            <v>PUERTO CARREÑO</v>
          </cell>
          <cell r="D133" t="str">
            <v>CENTRO</v>
          </cell>
          <cell r="E133" t="str">
            <v>ALTIPLANO</v>
          </cell>
          <cell r="F133" t="str">
            <v>RETAIL</v>
          </cell>
          <cell r="G133" t="str">
            <v>MIXTA</v>
          </cell>
          <cell r="H133" t="str">
            <v>con Gobierno</v>
          </cell>
          <cell r="I133" t="str">
            <v>Puerto Carreño</v>
          </cell>
          <cell r="J133" t="str">
            <v>VICHADA</v>
          </cell>
          <cell r="K133">
            <v>25970</v>
          </cell>
          <cell r="L133">
            <v>1</v>
          </cell>
          <cell r="M133">
            <v>0</v>
          </cell>
          <cell r="N133">
            <v>0</v>
          </cell>
          <cell r="O133" t="str">
            <v xml:space="preserve">AVENIDA  ORINOCO No. 6-19 </v>
          </cell>
        </row>
        <row r="134">
          <cell r="A134">
            <v>677</v>
          </cell>
          <cell r="B134">
            <v>6185</v>
          </cell>
          <cell r="C134" t="str">
            <v>YOPAL UNICENTRO</v>
          </cell>
          <cell r="D134" t="str">
            <v>CENTRO</v>
          </cell>
          <cell r="E134" t="str">
            <v>ALTIPLANO</v>
          </cell>
          <cell r="F134" t="str">
            <v>RETAIL</v>
          </cell>
          <cell r="G134" t="str">
            <v>NO APLICA</v>
          </cell>
          <cell r="H134" t="str">
            <v>SIN GOBIERNO</v>
          </cell>
          <cell r="I134" t="str">
            <v>Yopal</v>
          </cell>
          <cell r="J134" t="str">
            <v>CASANARE</v>
          </cell>
          <cell r="K134">
            <v>41270</v>
          </cell>
          <cell r="L134">
            <v>2</v>
          </cell>
          <cell r="M134">
            <v>0</v>
          </cell>
          <cell r="N134">
            <v>0</v>
          </cell>
          <cell r="O134" t="str">
            <v>CARRERA 29 No. 13-20</v>
          </cell>
        </row>
        <row r="135">
          <cell r="A135">
            <v>914</v>
          </cell>
          <cell r="B135">
            <v>6185</v>
          </cell>
          <cell r="C135" t="str">
            <v>TUNJA</v>
          </cell>
          <cell r="D135" t="str">
            <v>CENTRO</v>
          </cell>
          <cell r="E135" t="str">
            <v>ALTIPLANO</v>
          </cell>
          <cell r="F135" t="str">
            <v>RETAIL</v>
          </cell>
          <cell r="G135" t="str">
            <v>CENTRALIZADORA</v>
          </cell>
          <cell r="H135" t="str">
            <v>con Gobierno</v>
          </cell>
          <cell r="I135" t="str">
            <v>Tunja</v>
          </cell>
          <cell r="J135" t="str">
            <v>BOYACA</v>
          </cell>
          <cell r="K135">
            <v>20761</v>
          </cell>
          <cell r="L135">
            <v>3</v>
          </cell>
          <cell r="M135">
            <v>0</v>
          </cell>
          <cell r="N135">
            <v>0</v>
          </cell>
          <cell r="O135" t="str">
            <v>CARRERA 11 No. 18-41</v>
          </cell>
        </row>
        <row r="136">
          <cell r="A136">
            <v>385</v>
          </cell>
          <cell r="B136">
            <v>6185</v>
          </cell>
          <cell r="C136" t="str">
            <v>GARZON</v>
          </cell>
          <cell r="D136" t="str">
            <v>CENTRO</v>
          </cell>
          <cell r="E136" t="str">
            <v>ORIENTE</v>
          </cell>
          <cell r="F136" t="str">
            <v>MIXTA</v>
          </cell>
          <cell r="G136" t="str">
            <v>MIXTA</v>
          </cell>
          <cell r="H136" t="str">
            <v>con Gobierno</v>
          </cell>
          <cell r="I136" t="str">
            <v>Garzon</v>
          </cell>
          <cell r="J136" t="str">
            <v>HUILA</v>
          </cell>
          <cell r="K136">
            <v>31758</v>
          </cell>
          <cell r="L136">
            <v>1</v>
          </cell>
          <cell r="M136">
            <v>0</v>
          </cell>
          <cell r="N136">
            <v>0</v>
          </cell>
          <cell r="O136" t="str">
            <v xml:space="preserve">CARRERA  10 Nº 7-26 </v>
          </cell>
        </row>
        <row r="137">
          <cell r="A137">
            <v>389</v>
          </cell>
          <cell r="B137">
            <v>6185</v>
          </cell>
          <cell r="C137" t="str">
            <v>GIRARDOT</v>
          </cell>
          <cell r="D137" t="str">
            <v>CENTRO</v>
          </cell>
          <cell r="E137" t="str">
            <v>ORIENTE</v>
          </cell>
          <cell r="F137" t="str">
            <v>MIXTA</v>
          </cell>
          <cell r="G137" t="str">
            <v>MIXTA</v>
          </cell>
          <cell r="H137" t="str">
            <v>con Gobierno</v>
          </cell>
          <cell r="I137" t="str">
            <v>Girardot</v>
          </cell>
          <cell r="J137" t="str">
            <v>CUNDINAMARCA</v>
          </cell>
          <cell r="K137">
            <v>24081</v>
          </cell>
          <cell r="L137">
            <v>1</v>
          </cell>
          <cell r="M137">
            <v>0</v>
          </cell>
          <cell r="N137" t="str">
            <v>Girardot GH (20-Ene-2007)</v>
          </cell>
          <cell r="O137" t="str">
            <v xml:space="preserve">CARRERA  10 CALLE  17 ESQUINA </v>
          </cell>
        </row>
        <row r="138">
          <cell r="A138">
            <v>636</v>
          </cell>
          <cell r="B138">
            <v>6185</v>
          </cell>
          <cell r="C138" t="str">
            <v>AMBALA</v>
          </cell>
          <cell r="D138" t="str">
            <v>CENTRO</v>
          </cell>
          <cell r="E138" t="str">
            <v>ORIENTE</v>
          </cell>
          <cell r="F138" t="str">
            <v>RETAIL</v>
          </cell>
          <cell r="G138" t="str">
            <v>NO APLICA</v>
          </cell>
          <cell r="H138" t="str">
            <v>SIN GOBIERNO</v>
          </cell>
          <cell r="I138" t="str">
            <v>Ibague</v>
          </cell>
          <cell r="J138" t="str">
            <v>TOLIMA</v>
          </cell>
          <cell r="K138">
            <v>36176</v>
          </cell>
          <cell r="L138">
            <v>4</v>
          </cell>
          <cell r="M138">
            <v>0</v>
          </cell>
          <cell r="N138" t="str">
            <v>Agencia Mercacentro 0983 (26 diciembre de 2017)</v>
          </cell>
          <cell r="O138" t="str">
            <v xml:space="preserve">CALLE  11 Nº 4-44 </v>
          </cell>
        </row>
        <row r="139">
          <cell r="A139">
            <v>362</v>
          </cell>
          <cell r="B139">
            <v>6185</v>
          </cell>
          <cell r="C139" t="str">
            <v>PARQUE MURILLO</v>
          </cell>
          <cell r="D139" t="str">
            <v>CENTRO</v>
          </cell>
          <cell r="E139" t="str">
            <v>ORIENTE</v>
          </cell>
          <cell r="F139" t="str">
            <v>RETAIL</v>
          </cell>
          <cell r="G139" t="str">
            <v>CTA MAESTRA</v>
          </cell>
          <cell r="H139" t="str">
            <v>SIN GOBIERNO</v>
          </cell>
          <cell r="I139" t="str">
            <v>Ibague</v>
          </cell>
          <cell r="J139" t="str">
            <v>TOLIMA</v>
          </cell>
          <cell r="K139">
            <v>38762</v>
          </cell>
          <cell r="L139">
            <v>4</v>
          </cell>
          <cell r="M139">
            <v>0</v>
          </cell>
          <cell r="N139" t="str">
            <v>Carrera Quinta0363 (26 diciembre de 2017)</v>
          </cell>
          <cell r="O139" t="str">
            <v>CALLE  11 No. 3A-08</v>
          </cell>
        </row>
        <row r="140">
          <cell r="A140">
            <v>236</v>
          </cell>
          <cell r="B140">
            <v>6185</v>
          </cell>
          <cell r="C140" t="str">
            <v>SAN SIMON</v>
          </cell>
          <cell r="D140" t="str">
            <v>CENTRO</v>
          </cell>
          <cell r="E140" t="str">
            <v>ORIENTE</v>
          </cell>
          <cell r="F140" t="str">
            <v>RETAIL</v>
          </cell>
          <cell r="G140" t="str">
            <v>NO APLICA</v>
          </cell>
          <cell r="H140" t="str">
            <v>SIN GOBIERNO</v>
          </cell>
          <cell r="I140" t="str">
            <v>Ibague</v>
          </cell>
          <cell r="J140" t="str">
            <v>TOLIMA</v>
          </cell>
          <cell r="K140">
            <v>33905</v>
          </cell>
          <cell r="L140">
            <v>4</v>
          </cell>
          <cell r="M140">
            <v>0</v>
          </cell>
          <cell r="N140">
            <v>0</v>
          </cell>
          <cell r="O140" t="str">
            <v xml:space="preserve">CARRERA  5 No. 32-40 </v>
          </cell>
        </row>
        <row r="141">
          <cell r="A141">
            <v>467</v>
          </cell>
          <cell r="B141">
            <v>6185</v>
          </cell>
          <cell r="C141" t="str">
            <v>LA DORADA</v>
          </cell>
          <cell r="D141" t="str">
            <v>CENTRO</v>
          </cell>
          <cell r="E141" t="str">
            <v>ORIENTE</v>
          </cell>
          <cell r="F141" t="str">
            <v>MIXTA</v>
          </cell>
          <cell r="G141" t="str">
            <v>MIXTA</v>
          </cell>
          <cell r="H141" t="str">
            <v>con Gobierno</v>
          </cell>
          <cell r="I141" t="str">
            <v>La Dorada</v>
          </cell>
          <cell r="J141" t="str">
            <v>CALDAS</v>
          </cell>
          <cell r="K141">
            <v>22577</v>
          </cell>
          <cell r="L141">
            <v>1</v>
          </cell>
          <cell r="M141">
            <v>0</v>
          </cell>
          <cell r="N141" t="str">
            <v>Honda (25-Nov-2000)</v>
          </cell>
          <cell r="O141" t="str">
            <v xml:space="preserve">CARRERA  2 No. 13-31 </v>
          </cell>
        </row>
        <row r="142">
          <cell r="A142">
            <v>904</v>
          </cell>
          <cell r="B142">
            <v>6185</v>
          </cell>
          <cell r="C142" t="str">
            <v>MELGAR</v>
          </cell>
          <cell r="D142" t="str">
            <v>CENTRO</v>
          </cell>
          <cell r="E142" t="str">
            <v>ORIENTE</v>
          </cell>
          <cell r="F142" t="str">
            <v>RETAIL</v>
          </cell>
          <cell r="G142" t="str">
            <v>MIXTA</v>
          </cell>
          <cell r="H142" t="str">
            <v>con Gobierno</v>
          </cell>
          <cell r="I142" t="str">
            <v>Melgar</v>
          </cell>
          <cell r="J142" t="str">
            <v>TOLIMA</v>
          </cell>
          <cell r="K142">
            <v>41785</v>
          </cell>
          <cell r="L142">
            <v>1</v>
          </cell>
          <cell r="M142">
            <v>0</v>
          </cell>
          <cell r="N142">
            <v>0</v>
          </cell>
          <cell r="O142" t="str">
            <v>CARRERA 26 No. 6-02/08</v>
          </cell>
        </row>
        <row r="143">
          <cell r="A143">
            <v>361</v>
          </cell>
          <cell r="B143">
            <v>6185</v>
          </cell>
          <cell r="C143" t="str">
            <v>AVENIDA LA TOMA</v>
          </cell>
          <cell r="D143" t="str">
            <v>CENTRO</v>
          </cell>
          <cell r="E143" t="str">
            <v>ORIENTE</v>
          </cell>
          <cell r="F143" t="str">
            <v>RETAIL</v>
          </cell>
          <cell r="G143" t="str">
            <v>CTA MAESTRA</v>
          </cell>
          <cell r="H143" t="str">
            <v>con Gobierno</v>
          </cell>
          <cell r="I143" t="str">
            <v>Neiva</v>
          </cell>
          <cell r="J143" t="str">
            <v>HUILA</v>
          </cell>
          <cell r="K143">
            <v>34516</v>
          </cell>
          <cell r="L143">
            <v>5</v>
          </cell>
          <cell r="M143">
            <v>0</v>
          </cell>
          <cell r="N143">
            <v>0</v>
          </cell>
          <cell r="O143" t="str">
            <v>CARRERA  7 No. 11-02</v>
          </cell>
        </row>
        <row r="144">
          <cell r="A144">
            <v>650</v>
          </cell>
          <cell r="B144">
            <v>6185</v>
          </cell>
          <cell r="C144" t="str">
            <v>NEIVA</v>
          </cell>
          <cell r="D144" t="str">
            <v>CENTRO</v>
          </cell>
          <cell r="E144" t="str">
            <v>ORIENTE</v>
          </cell>
          <cell r="F144" t="str">
            <v>RETAIL</v>
          </cell>
          <cell r="G144" t="str">
            <v>CENTRALIZADORA</v>
          </cell>
          <cell r="H144" t="str">
            <v>con Gobierno</v>
          </cell>
          <cell r="I144" t="str">
            <v>Neiva</v>
          </cell>
          <cell r="J144" t="str">
            <v>HUILA</v>
          </cell>
          <cell r="K144">
            <v>26035</v>
          </cell>
          <cell r="L144">
            <v>5</v>
          </cell>
          <cell r="M144">
            <v>0</v>
          </cell>
          <cell r="N144" t="str">
            <v>Campoalegre (20-Nov-2000)</v>
          </cell>
          <cell r="O144" t="str">
            <v>CARRERA . 5 No. 6-44 EDIF. METROPOLIT.TORRE A PISO 2</v>
          </cell>
        </row>
        <row r="145">
          <cell r="A145">
            <v>233</v>
          </cell>
          <cell r="B145">
            <v>6185</v>
          </cell>
          <cell r="C145" t="str">
            <v>RIO DEL ORO</v>
          </cell>
          <cell r="D145" t="str">
            <v>CENTRO</v>
          </cell>
          <cell r="E145" t="str">
            <v>ORIENTE</v>
          </cell>
          <cell r="F145" t="str">
            <v>RETAIL</v>
          </cell>
          <cell r="G145" t="str">
            <v>NO APLICA</v>
          </cell>
          <cell r="H145" t="str">
            <v>SIN GOBIERNO</v>
          </cell>
          <cell r="I145" t="str">
            <v>Neiva</v>
          </cell>
          <cell r="J145" t="str">
            <v>HUILA</v>
          </cell>
          <cell r="K145">
            <v>33339</v>
          </cell>
          <cell r="L145">
            <v>5</v>
          </cell>
          <cell r="M145">
            <v>0</v>
          </cell>
          <cell r="N145">
            <v>0</v>
          </cell>
          <cell r="O145" t="str">
            <v xml:space="preserve">CALLE  1G No. 4-27 </v>
          </cell>
        </row>
        <row r="146">
          <cell r="A146">
            <v>979</v>
          </cell>
          <cell r="B146">
            <v>6185</v>
          </cell>
          <cell r="C146" t="str">
            <v>SAN JUAN PLAZA</v>
          </cell>
          <cell r="D146" t="str">
            <v>CENTRO</v>
          </cell>
          <cell r="E146" t="str">
            <v>ORIENTE</v>
          </cell>
          <cell r="F146" t="str">
            <v>RETAIL</v>
          </cell>
          <cell r="G146" t="str">
            <v>NO APLICA</v>
          </cell>
          <cell r="H146" t="str">
            <v>SIN GOBIERNO</v>
          </cell>
          <cell r="I146" t="str">
            <v>Neiva</v>
          </cell>
          <cell r="J146" t="str">
            <v>HUILA</v>
          </cell>
          <cell r="K146">
            <v>41988</v>
          </cell>
          <cell r="L146">
            <v>5</v>
          </cell>
          <cell r="M146">
            <v>0</v>
          </cell>
          <cell r="N146">
            <v>0</v>
          </cell>
          <cell r="O146" t="str">
            <v>CARRERA 16 No. 41 -72 LOCAL 117</v>
          </cell>
        </row>
        <row r="147">
          <cell r="A147">
            <v>714</v>
          </cell>
          <cell r="B147">
            <v>6185</v>
          </cell>
          <cell r="C147" t="str">
            <v>PITALITO</v>
          </cell>
          <cell r="D147" t="str">
            <v>CENTRO</v>
          </cell>
          <cell r="E147" t="str">
            <v>ORIENTE</v>
          </cell>
          <cell r="F147" t="str">
            <v>MIXTA</v>
          </cell>
          <cell r="G147" t="str">
            <v>MIXTA</v>
          </cell>
          <cell r="H147" t="str">
            <v>con Gobierno</v>
          </cell>
          <cell r="I147" t="str">
            <v>Pitalito</v>
          </cell>
          <cell r="J147" t="str">
            <v>HUILA</v>
          </cell>
          <cell r="K147">
            <v>25986</v>
          </cell>
          <cell r="L147">
            <v>1</v>
          </cell>
          <cell r="M147">
            <v>0</v>
          </cell>
          <cell r="N147">
            <v>0</v>
          </cell>
          <cell r="O147" t="str">
            <v xml:space="preserve">CARRERA  4 No. 5-56 </v>
          </cell>
        </row>
        <row r="148">
          <cell r="A148">
            <v>731</v>
          </cell>
          <cell r="B148">
            <v>6185</v>
          </cell>
          <cell r="C148" t="str">
            <v>PUERTO BOYACA</v>
          </cell>
          <cell r="D148" t="str">
            <v>CENTRO</v>
          </cell>
          <cell r="E148" t="str">
            <v>ORIENTE</v>
          </cell>
          <cell r="F148" t="str">
            <v>MIXTA</v>
          </cell>
          <cell r="G148" t="str">
            <v>MIXTA</v>
          </cell>
          <cell r="H148" t="str">
            <v>con Gobierno</v>
          </cell>
          <cell r="I148" t="str">
            <v>Puerto Boyaca</v>
          </cell>
          <cell r="J148" t="str">
            <v>BOYACA</v>
          </cell>
          <cell r="K148">
            <v>26035</v>
          </cell>
          <cell r="L148">
            <v>1</v>
          </cell>
          <cell r="M148">
            <v>0</v>
          </cell>
          <cell r="N148">
            <v>0</v>
          </cell>
          <cell r="O148" t="str">
            <v xml:space="preserve">CARRERA  3 No. 11-85 </v>
          </cell>
        </row>
        <row r="149">
          <cell r="A149">
            <v>663</v>
          </cell>
          <cell r="B149">
            <v>6185</v>
          </cell>
          <cell r="C149" t="str">
            <v>GRANADA</v>
          </cell>
          <cell r="D149" t="str">
            <v>CENTRO</v>
          </cell>
          <cell r="E149" t="str">
            <v>ORIENTE</v>
          </cell>
          <cell r="F149" t="str">
            <v>MIXTA</v>
          </cell>
          <cell r="G149" t="str">
            <v>MIXTA</v>
          </cell>
          <cell r="H149" t="str">
            <v>con Gobierno</v>
          </cell>
          <cell r="I149" t="str">
            <v>Granada</v>
          </cell>
          <cell r="J149" t="str">
            <v>META</v>
          </cell>
          <cell r="K149">
            <v>41212</v>
          </cell>
          <cell r="L149">
            <v>1</v>
          </cell>
          <cell r="M149">
            <v>0</v>
          </cell>
          <cell r="N149">
            <v>0</v>
          </cell>
          <cell r="O149" t="str">
            <v xml:space="preserve">CARRERA 14 No. 15-20 - GRANADA - META </v>
          </cell>
        </row>
        <row r="150">
          <cell r="A150">
            <v>202</v>
          </cell>
          <cell r="B150">
            <v>6185</v>
          </cell>
          <cell r="C150" t="str">
            <v>PUERTO GAITAN</v>
          </cell>
          <cell r="D150" t="str">
            <v>CENTRO</v>
          </cell>
          <cell r="E150" t="str">
            <v>ORIENTE</v>
          </cell>
          <cell r="F150" t="str">
            <v>MIXTA</v>
          </cell>
          <cell r="G150" t="str">
            <v>MIXTA</v>
          </cell>
          <cell r="H150" t="str">
            <v>con Gobierno</v>
          </cell>
          <cell r="I150" t="str">
            <v>Puerto Gaitan</v>
          </cell>
          <cell r="J150" t="str">
            <v>META</v>
          </cell>
          <cell r="K150">
            <v>40651</v>
          </cell>
          <cell r="L150">
            <v>1</v>
          </cell>
          <cell r="M150">
            <v>0</v>
          </cell>
          <cell r="N150">
            <v>0</v>
          </cell>
          <cell r="O150" t="str">
            <v>CARRERA 13 No. 9-18</v>
          </cell>
        </row>
        <row r="151">
          <cell r="A151">
            <v>742</v>
          </cell>
          <cell r="B151">
            <v>6185</v>
          </cell>
          <cell r="C151" t="str">
            <v>PUERTO LOPEZ</v>
          </cell>
          <cell r="D151" t="str">
            <v>CENTRO</v>
          </cell>
          <cell r="E151" t="str">
            <v>ORIENTE</v>
          </cell>
          <cell r="F151" t="str">
            <v>MIXTA</v>
          </cell>
          <cell r="G151" t="str">
            <v>MIXTA</v>
          </cell>
          <cell r="H151" t="str">
            <v>con Gobierno</v>
          </cell>
          <cell r="I151" t="str">
            <v>Puerto Lopez</v>
          </cell>
          <cell r="J151" t="str">
            <v>META</v>
          </cell>
          <cell r="K151">
            <v>28616</v>
          </cell>
          <cell r="L151">
            <v>1</v>
          </cell>
          <cell r="M151">
            <v>0</v>
          </cell>
          <cell r="N151">
            <v>0</v>
          </cell>
          <cell r="O151" t="str">
            <v xml:space="preserve">CARRERA  4 No. 5-04 </v>
          </cell>
        </row>
        <row r="152">
          <cell r="A152">
            <v>874</v>
          </cell>
          <cell r="B152">
            <v>6185</v>
          </cell>
          <cell r="C152" t="str">
            <v>CENTRO COMERCIAL UNICO VILLAVICENCIO</v>
          </cell>
          <cell r="D152" t="str">
            <v>CENTRO</v>
          </cell>
          <cell r="E152" t="str">
            <v>ORIENTE</v>
          </cell>
          <cell r="F152" t="str">
            <v>RETAIL</v>
          </cell>
          <cell r="G152" t="str">
            <v>NO APLICA</v>
          </cell>
          <cell r="H152" t="str">
            <v>SIN GOBIERNO</v>
          </cell>
          <cell r="I152" t="str">
            <v>Villavicencio</v>
          </cell>
          <cell r="J152" t="str">
            <v>META</v>
          </cell>
          <cell r="K152">
            <v>41606</v>
          </cell>
          <cell r="L152">
            <v>5</v>
          </cell>
          <cell r="M152">
            <v>0</v>
          </cell>
          <cell r="N152">
            <v>0</v>
          </cell>
          <cell r="O152" t="str">
            <v>CARRERA 22 No. 8C - 67 Local BC4</v>
          </cell>
        </row>
        <row r="153">
          <cell r="A153">
            <v>846</v>
          </cell>
          <cell r="B153">
            <v>6185</v>
          </cell>
          <cell r="C153" t="str">
            <v xml:space="preserve">SAN JOSE DEL GUAVIARE </v>
          </cell>
          <cell r="D153" t="str">
            <v>CENTRO</v>
          </cell>
          <cell r="E153" t="str">
            <v>ORIENTE</v>
          </cell>
          <cell r="F153" t="str">
            <v>MIXTA</v>
          </cell>
          <cell r="G153" t="str">
            <v>MIXTA</v>
          </cell>
          <cell r="H153" t="str">
            <v>con Gobierno</v>
          </cell>
          <cell r="I153" t="str">
            <v>San Jose del Guaviare</v>
          </cell>
          <cell r="J153" t="str">
            <v>Guaviare</v>
          </cell>
          <cell r="K153">
            <v>43263</v>
          </cell>
          <cell r="L153">
            <v>1</v>
          </cell>
          <cell r="M153">
            <v>0</v>
          </cell>
          <cell r="N153">
            <v>0</v>
          </cell>
          <cell r="O153" t="str">
            <v>CARRERA 24 CALLE 8 ESQUINA LOCAL 101h 102 y 103 TORRE SANTA CRUZ - FRENTE PARQUE PRINCIPAL</v>
          </cell>
        </row>
        <row r="154">
          <cell r="A154">
            <v>364</v>
          </cell>
          <cell r="B154">
            <v>6185</v>
          </cell>
          <cell r="C154" t="str">
            <v>FLORENCIA</v>
          </cell>
          <cell r="D154" t="str">
            <v>CENTRO</v>
          </cell>
          <cell r="E154" t="str">
            <v>ORIENTE</v>
          </cell>
          <cell r="F154" t="str">
            <v>RETAIL</v>
          </cell>
          <cell r="G154" t="str">
            <v>CENTRALIZADORA</v>
          </cell>
          <cell r="H154" t="str">
            <v>con Gobierno</v>
          </cell>
          <cell r="I154" t="str">
            <v>Florencia</v>
          </cell>
          <cell r="J154" t="str">
            <v>CAQUETA</v>
          </cell>
          <cell r="K154">
            <v>22410</v>
          </cell>
          <cell r="L154">
            <v>2</v>
          </cell>
          <cell r="M154">
            <v>0</v>
          </cell>
          <cell r="N154" t="str">
            <v>San Vicente Del Caguán (16-Dic-2002)
Florencia GH (20-Ene-2007)</v>
          </cell>
          <cell r="O154" t="str">
            <v xml:space="preserve">CALLE  14 No. 11-53 </v>
          </cell>
        </row>
        <row r="155">
          <cell r="A155">
            <v>84</v>
          </cell>
          <cell r="B155">
            <v>6185</v>
          </cell>
          <cell r="C155" t="str">
            <v>BARRANCABERMEJA</v>
          </cell>
          <cell r="D155" t="str">
            <v>CENTRO</v>
          </cell>
          <cell r="E155" t="str">
            <v>SANTANDERES</v>
          </cell>
          <cell r="F155" t="str">
            <v>RETAIL</v>
          </cell>
          <cell r="G155" t="str">
            <v>CENTRALIZADORA</v>
          </cell>
          <cell r="H155" t="str">
            <v>con Gobierno</v>
          </cell>
          <cell r="I155" t="str">
            <v>Barrancabermeja</v>
          </cell>
          <cell r="J155" t="str">
            <v>SANTANDER</v>
          </cell>
          <cell r="K155">
            <v>26600</v>
          </cell>
          <cell r="L155">
            <v>3</v>
          </cell>
          <cell r="M155">
            <v>0</v>
          </cell>
          <cell r="N155" t="str">
            <v>San Vicente de Chucuri (25-Nov-2000)
Barrancabermeja GH (20-Ene-2007)</v>
          </cell>
          <cell r="O155" t="str">
            <v>TRANVERSAL 6 No. 6B - 99 EDIFICIO LA TORA</v>
          </cell>
        </row>
        <row r="156">
          <cell r="A156">
            <v>603</v>
          </cell>
          <cell r="B156">
            <v>6185</v>
          </cell>
          <cell r="C156" t="str">
            <v>SAN SILVESTRE</v>
          </cell>
          <cell r="D156" t="str">
            <v>CENTRO</v>
          </cell>
          <cell r="E156" t="str">
            <v>SANTANDERES</v>
          </cell>
          <cell r="F156" t="str">
            <v>RETAIL</v>
          </cell>
          <cell r="G156" t="str">
            <v>NO APLICA</v>
          </cell>
          <cell r="H156" t="str">
            <v>SIN GOBIERNO</v>
          </cell>
          <cell r="I156" t="str">
            <v>Barrancabermeja</v>
          </cell>
          <cell r="J156" t="str">
            <v>SANTANDER</v>
          </cell>
          <cell r="K156">
            <v>40499</v>
          </cell>
          <cell r="L156">
            <v>3</v>
          </cell>
          <cell r="M156">
            <v>0</v>
          </cell>
          <cell r="N156" t="str">
            <v>Apertura como agencia: 17-nov-2010
A partir del 1°/jul/2011 Sucursal antes estaba adscrita a 084-Barrancabermeja</v>
          </cell>
          <cell r="O156" t="str">
            <v>CARRERA  19 CON AVENIDA  58A LOCAL 140-144</v>
          </cell>
        </row>
        <row r="157">
          <cell r="A157">
            <v>199</v>
          </cell>
          <cell r="B157">
            <v>6185</v>
          </cell>
          <cell r="C157" t="str">
            <v>AVENIDA EL LIBERTADOR</v>
          </cell>
          <cell r="D157" t="str">
            <v>CENTRO</v>
          </cell>
          <cell r="E157" t="str">
            <v>SANTANDERES</v>
          </cell>
          <cell r="F157" t="str">
            <v>RETAIL</v>
          </cell>
          <cell r="G157" t="str">
            <v>CTA MAESTRA</v>
          </cell>
          <cell r="H157" t="str">
            <v>SIN GOBIERNO</v>
          </cell>
          <cell r="I157" t="str">
            <v>Bucaramanga</v>
          </cell>
          <cell r="J157" t="str">
            <v>SANTANDER</v>
          </cell>
          <cell r="K157">
            <v>25967</v>
          </cell>
          <cell r="L157">
            <v>13</v>
          </cell>
          <cell r="M157">
            <v>0</v>
          </cell>
          <cell r="N157" t="str">
            <v>Carrera 15 GH (20-Ene-2007)</v>
          </cell>
          <cell r="O157" t="str">
            <v xml:space="preserve">CARRERA  15 No. 23-41 </v>
          </cell>
        </row>
        <row r="158">
          <cell r="A158">
            <v>862</v>
          </cell>
          <cell r="B158">
            <v>6185</v>
          </cell>
          <cell r="C158" t="str">
            <v>BANCA PERSONAL BUCARAMANGA</v>
          </cell>
          <cell r="D158" t="str">
            <v>CENTRO</v>
          </cell>
          <cell r="E158" t="str">
            <v>SANTANDERES</v>
          </cell>
          <cell r="F158" t="str">
            <v>BANCA PERSONAL</v>
          </cell>
          <cell r="G158" t="str">
            <v>NO APLICA</v>
          </cell>
          <cell r="H158" t="str">
            <v>SIN GOBIERNO</v>
          </cell>
          <cell r="I158" t="str">
            <v>Bucaramanga</v>
          </cell>
          <cell r="J158" t="str">
            <v>SANTANDER</v>
          </cell>
          <cell r="K158">
            <v>41729</v>
          </cell>
          <cell r="L158">
            <v>13</v>
          </cell>
          <cell r="M158">
            <v>1</v>
          </cell>
          <cell r="N158">
            <v>0</v>
          </cell>
          <cell r="O158" t="str">
            <v>Calle 44 No. 28-63/73</v>
          </cell>
        </row>
        <row r="159">
          <cell r="A159">
            <v>971</v>
          </cell>
          <cell r="B159">
            <v>6185</v>
          </cell>
          <cell r="C159" t="str">
            <v>BOLARQUÍ</v>
          </cell>
          <cell r="D159" t="str">
            <v>CENTRO</v>
          </cell>
          <cell r="E159" t="str">
            <v>SANTANDERES</v>
          </cell>
          <cell r="F159" t="str">
            <v>RETAIL</v>
          </cell>
          <cell r="G159" t="str">
            <v>NO APLICA</v>
          </cell>
          <cell r="H159" t="str">
            <v>SIN GOBIERNO</v>
          </cell>
          <cell r="I159" t="str">
            <v>Bucaramanga</v>
          </cell>
          <cell r="J159" t="str">
            <v>SANTANDER</v>
          </cell>
          <cell r="K159">
            <v>42328</v>
          </cell>
          <cell r="L159">
            <v>13</v>
          </cell>
          <cell r="M159">
            <v>0</v>
          </cell>
          <cell r="N159">
            <v>0</v>
          </cell>
          <cell r="O159" t="str">
            <v>Carrera 29 Numero 54 -78 Local 1</v>
          </cell>
        </row>
        <row r="160">
          <cell r="A160">
            <v>197</v>
          </cell>
          <cell r="B160">
            <v>6185</v>
          </cell>
          <cell r="C160" t="str">
            <v>BUCARAMANGA</v>
          </cell>
          <cell r="D160" t="str">
            <v>CENTRO</v>
          </cell>
          <cell r="E160" t="str">
            <v>SANTANDERES</v>
          </cell>
          <cell r="F160" t="str">
            <v>RETAIL</v>
          </cell>
          <cell r="G160" t="str">
            <v>CENTRALIZADORA</v>
          </cell>
          <cell r="H160" t="str">
            <v>con Gobierno</v>
          </cell>
          <cell r="I160" t="str">
            <v>Bucaramanga</v>
          </cell>
          <cell r="J160" t="str">
            <v>SANTANDER</v>
          </cell>
          <cell r="K160">
            <v>20852</v>
          </cell>
          <cell r="L160">
            <v>13</v>
          </cell>
          <cell r="M160">
            <v>0</v>
          </cell>
          <cell r="N160" t="str">
            <v>Calle 36 (14-Nov-2000) 
Aguachica (15-Dic-2000)</v>
          </cell>
          <cell r="O160" t="str">
            <v>CALLE  35 No. 18-02</v>
          </cell>
        </row>
        <row r="161">
          <cell r="A161">
            <v>188</v>
          </cell>
          <cell r="B161">
            <v>6185</v>
          </cell>
          <cell r="C161" t="str">
            <v>CARRERA 27</v>
          </cell>
          <cell r="D161" t="str">
            <v>CENTRO</v>
          </cell>
          <cell r="E161" t="str">
            <v>SANTANDERES</v>
          </cell>
          <cell r="F161" t="str">
            <v>RETAIL</v>
          </cell>
          <cell r="G161" t="str">
            <v>NO APLICA</v>
          </cell>
          <cell r="H161" t="str">
            <v>SIN GOBIERNO</v>
          </cell>
          <cell r="I161" t="str">
            <v>Bucaramanga</v>
          </cell>
          <cell r="J161" t="str">
            <v>SANTANDER</v>
          </cell>
          <cell r="K161">
            <v>35873</v>
          </cell>
          <cell r="L161">
            <v>13</v>
          </cell>
          <cell r="M161">
            <v>0</v>
          </cell>
          <cell r="N161">
            <v>0</v>
          </cell>
          <cell r="O161" t="str">
            <v xml:space="preserve">CARRERA  27 No. 19-10 </v>
          </cell>
        </row>
        <row r="162">
          <cell r="A162">
            <v>332</v>
          </cell>
          <cell r="B162">
            <v>6185</v>
          </cell>
          <cell r="C162" t="str">
            <v>DANN</v>
          </cell>
          <cell r="D162" t="str">
            <v>CENTRO</v>
          </cell>
          <cell r="E162" t="str">
            <v>SANTANDERES</v>
          </cell>
          <cell r="F162" t="str">
            <v>RETAIL</v>
          </cell>
          <cell r="G162" t="str">
            <v>NO APLICA</v>
          </cell>
          <cell r="H162" t="str">
            <v>SIN GOBIERNO</v>
          </cell>
          <cell r="I162" t="str">
            <v>Bucaramanga</v>
          </cell>
          <cell r="J162" t="str">
            <v>SANTANDER</v>
          </cell>
          <cell r="K162">
            <v>38762</v>
          </cell>
          <cell r="L162">
            <v>13</v>
          </cell>
          <cell r="M162">
            <v>0</v>
          </cell>
          <cell r="N162">
            <v>0</v>
          </cell>
          <cell r="O162" t="str">
            <v>CARRERA  29 No. 45-86</v>
          </cell>
        </row>
        <row r="163">
          <cell r="A163">
            <v>474</v>
          </cell>
          <cell r="B163">
            <v>6185</v>
          </cell>
          <cell r="C163" t="str">
            <v>LA TRIADA</v>
          </cell>
          <cell r="D163" t="str">
            <v>CENTRO</v>
          </cell>
          <cell r="E163" t="str">
            <v>SANTANDERES</v>
          </cell>
          <cell r="F163" t="str">
            <v>RETAIL</v>
          </cell>
          <cell r="G163" t="str">
            <v>NO APLICA</v>
          </cell>
          <cell r="H163" t="str">
            <v>SIN GOBIERNO</v>
          </cell>
          <cell r="I163" t="str">
            <v>Bucaramanga</v>
          </cell>
          <cell r="J163" t="str">
            <v>SANTANDER</v>
          </cell>
          <cell r="K163">
            <v>35576</v>
          </cell>
          <cell r="L163">
            <v>13</v>
          </cell>
          <cell r="M163">
            <v>0</v>
          </cell>
          <cell r="N163">
            <v>0</v>
          </cell>
          <cell r="O163" t="str">
            <v xml:space="preserve">CALLE  34 Nº 19-46 OFICINA 109 </v>
          </cell>
        </row>
        <row r="164">
          <cell r="A164">
            <v>772</v>
          </cell>
          <cell r="B164">
            <v>6185</v>
          </cell>
          <cell r="C164" t="str">
            <v>PROVENZA</v>
          </cell>
          <cell r="D164" t="str">
            <v>CENTRO</v>
          </cell>
          <cell r="E164" t="str">
            <v>SANTANDERES</v>
          </cell>
          <cell r="F164" t="str">
            <v>RETAIL</v>
          </cell>
          <cell r="G164" t="str">
            <v>CTA MAESTRA</v>
          </cell>
          <cell r="H164" t="str">
            <v>con Gobierno</v>
          </cell>
          <cell r="I164" t="str">
            <v>Bucaramanga</v>
          </cell>
          <cell r="J164" t="str">
            <v>SANTANDER</v>
          </cell>
          <cell r="K164">
            <v>41486</v>
          </cell>
          <cell r="L164">
            <v>13</v>
          </cell>
          <cell r="M164">
            <v>0</v>
          </cell>
          <cell r="N164">
            <v>0</v>
          </cell>
          <cell r="O164" t="str">
            <v>CARRERA 27 No. 105 – 34 Local 22</v>
          </cell>
        </row>
        <row r="165">
          <cell r="A165">
            <v>355</v>
          </cell>
          <cell r="B165">
            <v>6185</v>
          </cell>
          <cell r="C165" t="str">
            <v>REAL DE MINAS</v>
          </cell>
          <cell r="D165" t="str">
            <v>CENTRO</v>
          </cell>
          <cell r="E165" t="str">
            <v>SANTANDERES</v>
          </cell>
          <cell r="F165" t="str">
            <v>RETAIL</v>
          </cell>
          <cell r="G165" t="str">
            <v>NO APLICA</v>
          </cell>
          <cell r="H165" t="str">
            <v>SIN GOBIERNO</v>
          </cell>
          <cell r="I165" t="str">
            <v>Bucaramanga</v>
          </cell>
          <cell r="J165" t="str">
            <v>SANTANDER</v>
          </cell>
          <cell r="K165">
            <v>36173</v>
          </cell>
          <cell r="L165">
            <v>13</v>
          </cell>
          <cell r="M165">
            <v>0</v>
          </cell>
          <cell r="N165">
            <v>0</v>
          </cell>
          <cell r="O165" t="str">
            <v xml:space="preserve">AVENIDA  LOS SAMANES No. 9-65 </v>
          </cell>
        </row>
        <row r="166">
          <cell r="A166">
            <v>287</v>
          </cell>
          <cell r="B166">
            <v>6185</v>
          </cell>
          <cell r="C166" t="str">
            <v>CIMITARRA</v>
          </cell>
          <cell r="D166" t="str">
            <v>CENTRO</v>
          </cell>
          <cell r="E166" t="str">
            <v>SANTANDERES</v>
          </cell>
          <cell r="F166" t="str">
            <v>MIXTA</v>
          </cell>
          <cell r="G166" t="str">
            <v>MIXTA</v>
          </cell>
          <cell r="H166" t="str">
            <v>con Gobierno</v>
          </cell>
          <cell r="I166" t="str">
            <v>Cimitarra</v>
          </cell>
          <cell r="J166" t="str">
            <v>SANTANDER</v>
          </cell>
          <cell r="K166">
            <v>30529</v>
          </cell>
          <cell r="L166">
            <v>1</v>
          </cell>
          <cell r="M166">
            <v>0</v>
          </cell>
          <cell r="N166">
            <v>0</v>
          </cell>
          <cell r="O166" t="str">
            <v>CALLE  6 No. 4-40 EDIFICIO PALACIO MUNICIPAL</v>
          </cell>
        </row>
        <row r="167">
          <cell r="A167">
            <v>323</v>
          </cell>
          <cell r="B167">
            <v>6185</v>
          </cell>
          <cell r="C167" t="str">
            <v>AVENIDA CERO</v>
          </cell>
          <cell r="D167" t="str">
            <v>CENTRO</v>
          </cell>
          <cell r="E167" t="str">
            <v>SANTANDERES</v>
          </cell>
          <cell r="F167" t="str">
            <v>RETAIL</v>
          </cell>
          <cell r="G167" t="str">
            <v>CTA MAESTRA</v>
          </cell>
          <cell r="H167" t="str">
            <v>SIN GOBIERNO</v>
          </cell>
          <cell r="I167" t="str">
            <v>Cucuta</v>
          </cell>
          <cell r="J167" t="str">
            <v>NORTE DE SANTANDER</v>
          </cell>
          <cell r="K167">
            <v>29851</v>
          </cell>
          <cell r="L167">
            <v>5</v>
          </cell>
          <cell r="M167">
            <v>0</v>
          </cell>
          <cell r="N167">
            <v>0</v>
          </cell>
          <cell r="O167" t="str">
            <v>AVENIDA  CERO No. 12 - 26</v>
          </cell>
        </row>
        <row r="168">
          <cell r="A168">
            <v>872</v>
          </cell>
          <cell r="B168">
            <v>6185</v>
          </cell>
          <cell r="C168" t="str">
            <v>AVENIDA GRAN COLOMBIA</v>
          </cell>
          <cell r="D168" t="str">
            <v>CENTRO</v>
          </cell>
          <cell r="E168" t="str">
            <v>SANTANDERES</v>
          </cell>
          <cell r="F168" t="str">
            <v>RETAIL</v>
          </cell>
          <cell r="G168" t="str">
            <v>NO APLICA</v>
          </cell>
          <cell r="H168" t="str">
            <v>SIN GOBIERNO</v>
          </cell>
          <cell r="I168" t="str">
            <v>Cucuta</v>
          </cell>
          <cell r="J168" t="str">
            <v>NORTE DE SANTANDER</v>
          </cell>
          <cell r="K168">
            <v>41606</v>
          </cell>
          <cell r="L168">
            <v>5</v>
          </cell>
          <cell r="M168">
            <v>0</v>
          </cell>
          <cell r="N168">
            <v>0</v>
          </cell>
          <cell r="O168" t="str">
            <v>AVENIDA GRAN COLOMBIA 08-72</v>
          </cell>
        </row>
        <row r="169">
          <cell r="A169">
            <v>321</v>
          </cell>
          <cell r="B169">
            <v>6185</v>
          </cell>
          <cell r="C169" t="str">
            <v>AVENIDA SEXTA</v>
          </cell>
          <cell r="D169" t="str">
            <v>CENTRO</v>
          </cell>
          <cell r="E169" t="str">
            <v>SANTANDERES</v>
          </cell>
          <cell r="F169" t="str">
            <v>RETAIL</v>
          </cell>
          <cell r="G169" t="str">
            <v>NO APLICA</v>
          </cell>
          <cell r="H169" t="str">
            <v>SIN GOBIERNO</v>
          </cell>
          <cell r="I169" t="str">
            <v>Cucuta</v>
          </cell>
          <cell r="J169" t="str">
            <v>NORTE DE SANTANDER</v>
          </cell>
          <cell r="K169">
            <v>28580</v>
          </cell>
          <cell r="L169">
            <v>5</v>
          </cell>
          <cell r="M169">
            <v>0</v>
          </cell>
          <cell r="N169">
            <v>0</v>
          </cell>
          <cell r="O169" t="str">
            <v>CALLE  10 No. 6-02 CENTRO</v>
          </cell>
        </row>
        <row r="170">
          <cell r="A170">
            <v>697</v>
          </cell>
          <cell r="B170">
            <v>6185</v>
          </cell>
          <cell r="C170" t="str">
            <v>CENABASTOS</v>
          </cell>
          <cell r="D170" t="str">
            <v>CENTRO</v>
          </cell>
          <cell r="E170" t="str">
            <v>SANTANDERES</v>
          </cell>
          <cell r="F170" t="str">
            <v>RETAIL</v>
          </cell>
          <cell r="G170" t="str">
            <v>NO APLICA</v>
          </cell>
          <cell r="H170" t="str">
            <v>SIN GOBIERNO</v>
          </cell>
          <cell r="I170" t="str">
            <v>Cucuta</v>
          </cell>
          <cell r="J170" t="str">
            <v>NORTE DE SANTANDER</v>
          </cell>
          <cell r="K170">
            <v>34310</v>
          </cell>
          <cell r="L170">
            <v>5</v>
          </cell>
          <cell r="M170">
            <v>0</v>
          </cell>
          <cell r="N170">
            <v>0</v>
          </cell>
          <cell r="O170" t="str">
            <v>AVE, LIBERTADORES No. 19-24</v>
          </cell>
        </row>
        <row r="171">
          <cell r="A171">
            <v>396</v>
          </cell>
          <cell r="B171">
            <v>6185</v>
          </cell>
          <cell r="C171" t="str">
            <v>CAÑAVERAL</v>
          </cell>
          <cell r="D171" t="str">
            <v>CENTRO</v>
          </cell>
          <cell r="E171" t="str">
            <v>SANTANDERES</v>
          </cell>
          <cell r="F171" t="str">
            <v>RETAIL</v>
          </cell>
          <cell r="G171" t="str">
            <v>NO APLICA</v>
          </cell>
          <cell r="H171" t="str">
            <v>SIN GOBIERNO</v>
          </cell>
          <cell r="I171" t="str">
            <v>Floridablanca</v>
          </cell>
          <cell r="J171" t="str">
            <v>SANTANDER</v>
          </cell>
          <cell r="K171">
            <v>36194</v>
          </cell>
          <cell r="L171">
            <v>2</v>
          </cell>
          <cell r="M171">
            <v>0</v>
          </cell>
          <cell r="N171" t="str">
            <v>Cañaveral GH (20-Ene-2007)- Agencia Cañaveral-sin código (26 diciembre de 2017)</v>
          </cell>
          <cell r="O171" t="str">
            <v>CENTRO COMERCIAL CAÑAVERAL LOCAL 15</v>
          </cell>
        </row>
        <row r="172">
          <cell r="A172">
            <v>865</v>
          </cell>
          <cell r="B172">
            <v>6185</v>
          </cell>
          <cell r="C172" t="str">
            <v>OCAÑA</v>
          </cell>
          <cell r="D172" t="str">
            <v>CENTRO</v>
          </cell>
          <cell r="E172" t="str">
            <v>SANTANDERES</v>
          </cell>
          <cell r="F172" t="str">
            <v>MIXTA</v>
          </cell>
          <cell r="G172" t="str">
            <v>MIXTA</v>
          </cell>
          <cell r="H172" t="str">
            <v>con Gobierno</v>
          </cell>
          <cell r="I172" t="str">
            <v>Ocaña</v>
          </cell>
          <cell r="J172" t="str">
            <v>NORTE DE SANTANDER</v>
          </cell>
          <cell r="K172">
            <v>41929</v>
          </cell>
          <cell r="L172">
            <v>1</v>
          </cell>
          <cell r="M172">
            <v>0</v>
          </cell>
          <cell r="N172">
            <v>0</v>
          </cell>
          <cell r="O172" t="str">
            <v>CALLE 11 No. 13-03/11/15/19</v>
          </cell>
        </row>
        <row r="173">
          <cell r="A173">
            <v>324</v>
          </cell>
          <cell r="B173">
            <v>6185</v>
          </cell>
          <cell r="C173" t="str">
            <v>PAMPLONA</v>
          </cell>
          <cell r="D173" t="str">
            <v>CENTRO</v>
          </cell>
          <cell r="E173" t="str">
            <v>SANTANDERES</v>
          </cell>
          <cell r="F173" t="str">
            <v>MIXTA</v>
          </cell>
          <cell r="G173" t="str">
            <v>MIXTA</v>
          </cell>
          <cell r="H173" t="str">
            <v>con Gobierno</v>
          </cell>
          <cell r="I173" t="str">
            <v>Pamplona</v>
          </cell>
          <cell r="J173" t="str">
            <v>NORTE DE SANTANDER</v>
          </cell>
          <cell r="K173">
            <v>30226</v>
          </cell>
          <cell r="L173">
            <v>1</v>
          </cell>
          <cell r="M173">
            <v>0</v>
          </cell>
          <cell r="N173">
            <v>0</v>
          </cell>
          <cell r="O173" t="str">
            <v>CARRERA  6 No. 5-71</v>
          </cell>
        </row>
        <row r="174">
          <cell r="A174">
            <v>774</v>
          </cell>
          <cell r="B174">
            <v>6185</v>
          </cell>
          <cell r="C174" t="str">
            <v>PIEDECUESTA</v>
          </cell>
          <cell r="D174" t="str">
            <v>CENTRO</v>
          </cell>
          <cell r="E174" t="str">
            <v>SANTANDERES</v>
          </cell>
          <cell r="F174" t="str">
            <v>RETAIL</v>
          </cell>
          <cell r="G174" t="str">
            <v>NO APLICA</v>
          </cell>
          <cell r="H174" t="str">
            <v>SIN GOBIERNO</v>
          </cell>
          <cell r="I174" t="str">
            <v>Piedecuesta</v>
          </cell>
          <cell r="J174" t="str">
            <v>SANTANDER</v>
          </cell>
          <cell r="K174">
            <v>41577</v>
          </cell>
          <cell r="L174">
            <v>2</v>
          </cell>
          <cell r="M174">
            <v>0</v>
          </cell>
          <cell r="N174">
            <v>0</v>
          </cell>
          <cell r="O174" t="str">
            <v>CARRERA 15 No. 10N - 65 Locales: 6, 7, 8 y 9</v>
          </cell>
        </row>
        <row r="175">
          <cell r="A175">
            <v>336</v>
          </cell>
          <cell r="B175">
            <v>6185</v>
          </cell>
          <cell r="C175" t="str">
            <v>SAN GIL</v>
          </cell>
          <cell r="D175" t="str">
            <v>CENTRO</v>
          </cell>
          <cell r="E175" t="str">
            <v>SANTANDERES</v>
          </cell>
          <cell r="F175" t="str">
            <v>MIXTA</v>
          </cell>
          <cell r="G175" t="str">
            <v>MIXTA</v>
          </cell>
          <cell r="H175" t="str">
            <v>con Gobierno</v>
          </cell>
          <cell r="I175" t="str">
            <v>San Gil</v>
          </cell>
          <cell r="J175" t="str">
            <v>SANTANDER</v>
          </cell>
          <cell r="K175">
            <v>36560</v>
          </cell>
          <cell r="L175">
            <v>1</v>
          </cell>
          <cell r="M175">
            <v>0</v>
          </cell>
          <cell r="N175">
            <v>0</v>
          </cell>
          <cell r="O175" t="str">
            <v>CARRERA  10 No. 12-23</v>
          </cell>
        </row>
        <row r="176">
          <cell r="A176">
            <v>839</v>
          </cell>
          <cell r="B176">
            <v>6185</v>
          </cell>
          <cell r="C176" t="str">
            <v>SOCORRO</v>
          </cell>
          <cell r="D176" t="str">
            <v>CENTRO</v>
          </cell>
          <cell r="E176" t="str">
            <v>SANTANDERES</v>
          </cell>
          <cell r="F176" t="str">
            <v>MIXTA</v>
          </cell>
          <cell r="G176" t="str">
            <v>MIXTA</v>
          </cell>
          <cell r="H176" t="str">
            <v>con Gobierno</v>
          </cell>
          <cell r="I176" t="str">
            <v>Socorro</v>
          </cell>
          <cell r="J176" t="str">
            <v>SANTANDER</v>
          </cell>
          <cell r="K176">
            <v>25205</v>
          </cell>
          <cell r="L176">
            <v>1</v>
          </cell>
          <cell r="M176">
            <v>0</v>
          </cell>
          <cell r="N176">
            <v>0</v>
          </cell>
          <cell r="O176" t="str">
            <v>CARRERA  15 No. 14-29</v>
          </cell>
        </row>
        <row r="177">
          <cell r="A177">
            <v>923</v>
          </cell>
          <cell r="B177">
            <v>6185</v>
          </cell>
          <cell r="C177" t="str">
            <v>CAMARA DE COMERCIO</v>
          </cell>
          <cell r="D177" t="str">
            <v>CENTRO</v>
          </cell>
          <cell r="E177" t="str">
            <v>ZONA PYME CENTRO</v>
          </cell>
          <cell r="F177" t="str">
            <v>CENTRALIZADORA PYME</v>
          </cell>
          <cell r="G177" t="str">
            <v>CTA MAESTRA</v>
          </cell>
          <cell r="H177" t="str">
            <v>con Gobierno</v>
          </cell>
          <cell r="I177" t="str">
            <v>Florencia</v>
          </cell>
          <cell r="J177" t="str">
            <v>CAQUETA</v>
          </cell>
          <cell r="K177">
            <v>42002</v>
          </cell>
          <cell r="L177">
            <v>2</v>
          </cell>
          <cell r="M177">
            <v>0</v>
          </cell>
          <cell r="N177">
            <v>0</v>
          </cell>
          <cell r="O177" t="str">
            <v>CL 17 No 8-72 BARRIO SIETE DE AGOSTO</v>
          </cell>
        </row>
        <row r="178">
          <cell r="A178">
            <v>64</v>
          </cell>
          <cell r="B178">
            <v>6185</v>
          </cell>
          <cell r="C178" t="str">
            <v>ARAUCA</v>
          </cell>
          <cell r="D178" t="str">
            <v>CENTRO</v>
          </cell>
          <cell r="E178" t="str">
            <v>ZONA PYME CENTRO</v>
          </cell>
          <cell r="F178" t="str">
            <v>MIXTA CON EDN</v>
          </cell>
          <cell r="G178" t="str">
            <v>CENTRALIZADORA</v>
          </cell>
          <cell r="H178" t="str">
            <v>con Gobierno</v>
          </cell>
          <cell r="I178" t="str">
            <v>Arauca</v>
          </cell>
          <cell r="J178" t="str">
            <v>ARAUCA</v>
          </cell>
          <cell r="K178">
            <v>24528</v>
          </cell>
          <cell r="L178">
            <v>2</v>
          </cell>
          <cell r="M178">
            <v>0</v>
          </cell>
          <cell r="N178" t="str">
            <v>Saravena (20-Ago-2002) 
Tame (20-Nov-2000)</v>
          </cell>
          <cell r="O178" t="str">
            <v xml:space="preserve">CARRERA  21 No. 19- 20 </v>
          </cell>
        </row>
        <row r="179">
          <cell r="A179">
            <v>184</v>
          </cell>
          <cell r="B179">
            <v>6185</v>
          </cell>
          <cell r="C179" t="str">
            <v>CENTRO CHIA</v>
          </cell>
          <cell r="D179" t="str">
            <v>CENTRO</v>
          </cell>
          <cell r="E179" t="str">
            <v>ZONA PYME CENTRO</v>
          </cell>
          <cell r="F179" t="str">
            <v>CENTRALIZADORA PYME</v>
          </cell>
          <cell r="G179" t="str">
            <v>NO APLICA</v>
          </cell>
          <cell r="H179" t="str">
            <v>SIN GOBIERNO</v>
          </cell>
          <cell r="I179" t="str">
            <v>Chia</v>
          </cell>
          <cell r="J179" t="str">
            <v>CUNDINAMARCA</v>
          </cell>
          <cell r="K179">
            <v>34526</v>
          </cell>
          <cell r="L179">
            <v>2</v>
          </cell>
          <cell r="M179">
            <v>0</v>
          </cell>
          <cell r="N179">
            <v>0</v>
          </cell>
          <cell r="O179" t="str">
            <v>AVENIDA  PRADILLA 900 ESTE CENTRO COMERCIAL LOCAL 1132</v>
          </cell>
        </row>
        <row r="180">
          <cell r="A180">
            <v>356</v>
          </cell>
          <cell r="B180">
            <v>6185</v>
          </cell>
          <cell r="C180" t="str">
            <v>ZIPAQUIRA CENTRO</v>
          </cell>
          <cell r="D180" t="str">
            <v>CENTRO</v>
          </cell>
          <cell r="E180" t="str">
            <v>ZONA PYME CENTRO</v>
          </cell>
          <cell r="F180" t="str">
            <v>MIXTA CON EDN</v>
          </cell>
          <cell r="G180" t="str">
            <v>MIXTA</v>
          </cell>
          <cell r="H180" t="str">
            <v>con Gobierno</v>
          </cell>
          <cell r="I180" t="str">
            <v>Zipaquira</v>
          </cell>
          <cell r="J180" t="str">
            <v>CUNDINAMARCA</v>
          </cell>
          <cell r="K180">
            <v>29514</v>
          </cell>
          <cell r="L180">
            <v>1</v>
          </cell>
          <cell r="M180">
            <v>0</v>
          </cell>
          <cell r="N180" t="str">
            <v>998-Zipaquirá (23-Ago-2010)</v>
          </cell>
          <cell r="O180" t="str">
            <v>CARRERA  8 No. 2-80</v>
          </cell>
        </row>
        <row r="181">
          <cell r="A181">
            <v>357</v>
          </cell>
          <cell r="B181">
            <v>6185</v>
          </cell>
          <cell r="C181" t="str">
            <v>ESPINAL</v>
          </cell>
          <cell r="D181" t="str">
            <v>CENTRO</v>
          </cell>
          <cell r="E181" t="str">
            <v>ZONA PYME CENTRO</v>
          </cell>
          <cell r="F181" t="str">
            <v>MIXTA CON EDN</v>
          </cell>
          <cell r="G181" t="str">
            <v>MIXTA</v>
          </cell>
          <cell r="H181" t="str">
            <v>con Gobierno</v>
          </cell>
          <cell r="I181" t="str">
            <v>Espinal</v>
          </cell>
          <cell r="J181" t="str">
            <v>TOLIMA</v>
          </cell>
          <cell r="K181">
            <v>33025</v>
          </cell>
          <cell r="L181">
            <v>1</v>
          </cell>
          <cell r="M181">
            <v>0</v>
          </cell>
          <cell r="N181" t="str">
            <v>Chaparral (25-Nov-2000)
Espinal GH (20-Ene-2007)</v>
          </cell>
          <cell r="O181" t="str">
            <v xml:space="preserve">CARRERA  5 No. 8-80 </v>
          </cell>
        </row>
        <row r="182">
          <cell r="A182">
            <v>378</v>
          </cell>
          <cell r="B182">
            <v>6185</v>
          </cell>
          <cell r="C182" t="str">
            <v>FUSAGASUGA</v>
          </cell>
          <cell r="D182" t="str">
            <v>CENTRO</v>
          </cell>
          <cell r="E182" t="str">
            <v>ZONA PYME CENTRO</v>
          </cell>
          <cell r="F182" t="str">
            <v>MIXTA CON EDN</v>
          </cell>
          <cell r="G182" t="str">
            <v>MIXTA</v>
          </cell>
          <cell r="H182" t="str">
            <v>con Gobierno</v>
          </cell>
          <cell r="I182" t="str">
            <v>Fusagasuga</v>
          </cell>
          <cell r="J182" t="str">
            <v>CUNDINAMARCA</v>
          </cell>
          <cell r="K182">
            <v>24719</v>
          </cell>
          <cell r="L182">
            <v>1</v>
          </cell>
          <cell r="M182">
            <v>0</v>
          </cell>
          <cell r="N182" t="str">
            <v>Absorbió el volumen de negocio 0342 Las Palmas que se convirtió en agencia con el mismo código.- 26 Diciembre se cierra la Agencia Las Palmas</v>
          </cell>
          <cell r="O182" t="str">
            <v>CALLE  7 No. 6-55 PARQUE PRINCIPAL</v>
          </cell>
        </row>
        <row r="183">
          <cell r="A183">
            <v>435</v>
          </cell>
          <cell r="B183">
            <v>6185</v>
          </cell>
          <cell r="C183" t="str">
            <v>IBAGUE</v>
          </cell>
          <cell r="D183" t="str">
            <v>CENTRO</v>
          </cell>
          <cell r="E183" t="str">
            <v>ZONA PYME CENTRO</v>
          </cell>
          <cell r="F183" t="str">
            <v>CENTRALIZADORA PYME</v>
          </cell>
          <cell r="G183" t="str">
            <v>CENTRALIZADORA</v>
          </cell>
          <cell r="H183" t="str">
            <v>con Gobierno</v>
          </cell>
          <cell r="I183" t="str">
            <v>Ibague</v>
          </cell>
          <cell r="J183" t="str">
            <v>TOLIMA</v>
          </cell>
          <cell r="K183">
            <v>22674</v>
          </cell>
          <cell r="L183">
            <v>4</v>
          </cell>
          <cell r="M183">
            <v>0</v>
          </cell>
          <cell r="N183" t="str">
            <v>Lérida (16-Sep-2002) - BBVA La Estación 0919  (26 diciembre de 2017)</v>
          </cell>
          <cell r="O183" t="str">
            <v xml:space="preserve">CALLE  13 No. 2-38 </v>
          </cell>
        </row>
        <row r="184">
          <cell r="A184">
            <v>483</v>
          </cell>
          <cell r="B184">
            <v>6185</v>
          </cell>
          <cell r="C184" t="str">
            <v>LOS ALMENDROS</v>
          </cell>
          <cell r="D184" t="str">
            <v>CENTRO</v>
          </cell>
          <cell r="E184" t="str">
            <v>ZONA PYME CENTRO</v>
          </cell>
          <cell r="F184" t="str">
            <v>CENTRALIZADORA PYME</v>
          </cell>
          <cell r="G184" t="str">
            <v>NO APLICA</v>
          </cell>
          <cell r="H184" t="str">
            <v>SIN GOBIERNO</v>
          </cell>
          <cell r="I184" t="str">
            <v>Neiva</v>
          </cell>
          <cell r="J184" t="str">
            <v>HUILA</v>
          </cell>
          <cell r="K184">
            <v>35814</v>
          </cell>
          <cell r="L184">
            <v>5</v>
          </cell>
          <cell r="M184">
            <v>0</v>
          </cell>
          <cell r="N184">
            <v>0</v>
          </cell>
          <cell r="O184" t="str">
            <v>CARRERA  7 No. 9-37</v>
          </cell>
        </row>
        <row r="185">
          <cell r="A185">
            <v>296</v>
          </cell>
          <cell r="B185">
            <v>6185</v>
          </cell>
          <cell r="C185" t="str">
            <v>ACACIAS</v>
          </cell>
          <cell r="D185" t="str">
            <v>CENTRO</v>
          </cell>
          <cell r="E185" t="str">
            <v>ZONA PYME CENTRO</v>
          </cell>
          <cell r="F185" t="str">
            <v>MIXTA CON EDN</v>
          </cell>
          <cell r="G185" t="str">
            <v>MIXTA</v>
          </cell>
          <cell r="H185" t="str">
            <v>con Gobierno</v>
          </cell>
          <cell r="I185" t="str">
            <v>Acacias</v>
          </cell>
          <cell r="J185" t="str">
            <v>META</v>
          </cell>
          <cell r="K185">
            <v>40899</v>
          </cell>
          <cell r="L185">
            <v>1</v>
          </cell>
          <cell r="M185">
            <v>0</v>
          </cell>
          <cell r="N185">
            <v>0</v>
          </cell>
          <cell r="O185" t="str">
            <v xml:space="preserve">CARRERA 18 No. 12-16 </v>
          </cell>
        </row>
        <row r="186">
          <cell r="A186">
            <v>77</v>
          </cell>
          <cell r="B186">
            <v>6185</v>
          </cell>
          <cell r="C186" t="str">
            <v>AGUAZUL</v>
          </cell>
          <cell r="D186" t="str">
            <v>CENTRO</v>
          </cell>
          <cell r="E186" t="str">
            <v>ZONA PYME CENTRO</v>
          </cell>
          <cell r="F186" t="str">
            <v>MIXTA CON EDN</v>
          </cell>
          <cell r="G186" t="str">
            <v>MIXTA</v>
          </cell>
          <cell r="H186" t="str">
            <v>con Gobierno</v>
          </cell>
          <cell r="I186" t="str">
            <v>Aguazul</v>
          </cell>
          <cell r="J186" t="str">
            <v>CASANARE</v>
          </cell>
          <cell r="K186">
            <v>34277</v>
          </cell>
          <cell r="L186">
            <v>1</v>
          </cell>
          <cell r="M186">
            <v>0</v>
          </cell>
          <cell r="N186" t="str">
            <v>Agencia Maní 0906 (26 diciembre de 2017)</v>
          </cell>
          <cell r="O186" t="str">
            <v>CARRERA 17 No. 10-68</v>
          </cell>
        </row>
        <row r="187">
          <cell r="A187">
            <v>506</v>
          </cell>
          <cell r="B187">
            <v>6185</v>
          </cell>
          <cell r="C187" t="str">
            <v>LETICIA</v>
          </cell>
          <cell r="D187" t="str">
            <v>CENTRO</v>
          </cell>
          <cell r="E187" t="str">
            <v>ZONA PYME CENTRO</v>
          </cell>
          <cell r="F187" t="str">
            <v>MIXTA CON EDN</v>
          </cell>
          <cell r="G187" t="str">
            <v>MIXTA</v>
          </cell>
          <cell r="H187" t="str">
            <v>con Gobierno</v>
          </cell>
          <cell r="I187" t="str">
            <v>Leticia</v>
          </cell>
          <cell r="J187" t="str">
            <v>AMAZONAS</v>
          </cell>
          <cell r="K187">
            <v>25570</v>
          </cell>
          <cell r="L187">
            <v>1</v>
          </cell>
          <cell r="M187">
            <v>0</v>
          </cell>
          <cell r="N187">
            <v>0</v>
          </cell>
          <cell r="O187" t="str">
            <v>CALLE  7 No. 10-12</v>
          </cell>
        </row>
        <row r="188">
          <cell r="A188">
            <v>950</v>
          </cell>
          <cell r="B188">
            <v>6185</v>
          </cell>
          <cell r="C188" t="str">
            <v>VILLANUEVA</v>
          </cell>
          <cell r="D188" t="str">
            <v>CENTRO</v>
          </cell>
          <cell r="E188" t="str">
            <v>ZONA PYME CENTRO</v>
          </cell>
          <cell r="F188" t="str">
            <v>MIXTA CON EDN</v>
          </cell>
          <cell r="G188" t="str">
            <v>MIXTA</v>
          </cell>
          <cell r="H188" t="str">
            <v>con Gobierno</v>
          </cell>
          <cell r="I188" t="str">
            <v>villanueva</v>
          </cell>
          <cell r="J188" t="str">
            <v>CASANARE</v>
          </cell>
          <cell r="K188">
            <v>33899</v>
          </cell>
          <cell r="L188">
            <v>1</v>
          </cell>
          <cell r="M188">
            <v>0</v>
          </cell>
          <cell r="N188">
            <v>0</v>
          </cell>
          <cell r="O188" t="str">
            <v xml:space="preserve">CARRERA  8 No. 10-40 </v>
          </cell>
        </row>
        <row r="189">
          <cell r="A189">
            <v>489</v>
          </cell>
          <cell r="B189">
            <v>6185</v>
          </cell>
          <cell r="C189" t="str">
            <v>LA ESPERANZA</v>
          </cell>
          <cell r="D189" t="str">
            <v>CENTRO</v>
          </cell>
          <cell r="E189" t="str">
            <v>ZONA PYME CENTRO</v>
          </cell>
          <cell r="F189" t="str">
            <v>MIXTA CON EDN</v>
          </cell>
          <cell r="G189" t="str">
            <v>CENTRALIZADORA</v>
          </cell>
          <cell r="H189" t="str">
            <v>con Gobierno</v>
          </cell>
          <cell r="I189" t="str">
            <v>Villavicencio</v>
          </cell>
          <cell r="J189" t="str">
            <v>META</v>
          </cell>
          <cell r="K189">
            <v>35797</v>
          </cell>
          <cell r="L189">
            <v>5</v>
          </cell>
          <cell r="M189">
            <v>0</v>
          </cell>
          <cell r="N189" t="str">
            <v>Los Centauros 0960 - 27/02/17</v>
          </cell>
          <cell r="O189" t="str">
            <v>AVENIDA  40 No. 35A-40</v>
          </cell>
        </row>
        <row r="190">
          <cell r="A190">
            <v>957</v>
          </cell>
          <cell r="B190">
            <v>6185</v>
          </cell>
          <cell r="C190" t="str">
            <v>VILLAVICENCIO</v>
          </cell>
          <cell r="D190" t="str">
            <v>CENTRO</v>
          </cell>
          <cell r="E190" t="str">
            <v>ZONA PYME CENTRO</v>
          </cell>
          <cell r="F190" t="str">
            <v>MIXTA CON EDN</v>
          </cell>
          <cell r="G190" t="str">
            <v>NO APLICA</v>
          </cell>
          <cell r="H190" t="str">
            <v>SIN GOBIERNO</v>
          </cell>
          <cell r="I190" t="str">
            <v>Villavicencio</v>
          </cell>
          <cell r="J190" t="str">
            <v>META</v>
          </cell>
          <cell r="K190">
            <v>20790</v>
          </cell>
          <cell r="L190">
            <v>5</v>
          </cell>
          <cell r="M190">
            <v>0</v>
          </cell>
          <cell r="N190" t="str">
            <v>San Martín (25-Nov-2000)</v>
          </cell>
          <cell r="O190" t="str">
            <v xml:space="preserve">CALLE  38 No.31-74 </v>
          </cell>
        </row>
        <row r="191">
          <cell r="A191">
            <v>352</v>
          </cell>
          <cell r="B191">
            <v>6185</v>
          </cell>
          <cell r="C191" t="str">
            <v>VILLAVICENCIO CENTRO</v>
          </cell>
          <cell r="D191" t="str">
            <v>CENTRO</v>
          </cell>
          <cell r="E191" t="str">
            <v>ZONA PYME CENTRO</v>
          </cell>
          <cell r="F191" t="str">
            <v>MIXTA CON EDN</v>
          </cell>
          <cell r="G191" t="str">
            <v>NO APLICA</v>
          </cell>
          <cell r="H191" t="str">
            <v>SIN GOBIERNO</v>
          </cell>
          <cell r="I191" t="str">
            <v>Villavicencio</v>
          </cell>
          <cell r="J191" t="str">
            <v>META</v>
          </cell>
          <cell r="K191">
            <v>30501</v>
          </cell>
          <cell r="L191">
            <v>5</v>
          </cell>
          <cell r="M191">
            <v>0</v>
          </cell>
          <cell r="N191">
            <v>0</v>
          </cell>
          <cell r="O191" t="str">
            <v>CARRERA  31 No. 38-18</v>
          </cell>
        </row>
        <row r="192">
          <cell r="A192">
            <v>985</v>
          </cell>
          <cell r="B192">
            <v>6185</v>
          </cell>
          <cell r="C192" t="str">
            <v>CENTRO COMERCIAL PRIMAVERA</v>
          </cell>
          <cell r="D192" t="str">
            <v>CENTRO</v>
          </cell>
          <cell r="E192" t="str">
            <v>ORIENTE</v>
          </cell>
          <cell r="F192" t="str">
            <v>RETAIL</v>
          </cell>
          <cell r="G192" t="str">
            <v>NO APLICA</v>
          </cell>
          <cell r="H192" t="str">
            <v>SIN GOBIERNO</v>
          </cell>
          <cell r="I192" t="str">
            <v>Villavicencio</v>
          </cell>
          <cell r="J192" t="str">
            <v>META</v>
          </cell>
          <cell r="K192">
            <v>42795</v>
          </cell>
          <cell r="L192">
            <v>5</v>
          </cell>
          <cell r="M192">
            <v>0</v>
          </cell>
          <cell r="N192">
            <v>0</v>
          </cell>
          <cell r="O192" t="str">
            <v>CALLE 15 No. 40-01 Locales 248-249</v>
          </cell>
        </row>
        <row r="193">
          <cell r="A193">
            <v>981</v>
          </cell>
          <cell r="B193">
            <v>6185</v>
          </cell>
          <cell r="C193" t="str">
            <v>YOPAL</v>
          </cell>
          <cell r="D193" t="str">
            <v>CENTRO</v>
          </cell>
          <cell r="E193" t="str">
            <v>ZONA PYME CENTRO</v>
          </cell>
          <cell r="F193" t="str">
            <v>CENTRALIZADORA PYME</v>
          </cell>
          <cell r="G193" t="str">
            <v>CENTRALIZADORA</v>
          </cell>
          <cell r="H193" t="str">
            <v>con Gobierno</v>
          </cell>
          <cell r="I193" t="str">
            <v>Yopal</v>
          </cell>
          <cell r="J193" t="str">
            <v>CASANARE</v>
          </cell>
          <cell r="K193">
            <v>25601</v>
          </cell>
          <cell r="L193">
            <v>2</v>
          </cell>
          <cell r="M193">
            <v>0</v>
          </cell>
          <cell r="N193" t="str">
            <v>Yopal GH (20-Ene-2007)</v>
          </cell>
          <cell r="O193" t="str">
            <v xml:space="preserve">CALLE 8 Nº 21-32 </v>
          </cell>
        </row>
        <row r="194">
          <cell r="A194">
            <v>863</v>
          </cell>
          <cell r="B194">
            <v>6185</v>
          </cell>
          <cell r="C194" t="str">
            <v>EL PARQUE</v>
          </cell>
          <cell r="D194" t="str">
            <v>CENTRO</v>
          </cell>
          <cell r="E194" t="str">
            <v>ZONA PYME CENTRO</v>
          </cell>
          <cell r="F194" t="str">
            <v>CENTRALIZADORA PYME</v>
          </cell>
          <cell r="G194" t="str">
            <v>CTA MAESTRA</v>
          </cell>
          <cell r="H194" t="str">
            <v>con Gobierno</v>
          </cell>
          <cell r="I194" t="str">
            <v>Barrancabermeja</v>
          </cell>
          <cell r="J194" t="str">
            <v>SANTANDER</v>
          </cell>
          <cell r="K194">
            <v>41635</v>
          </cell>
          <cell r="L194">
            <v>3</v>
          </cell>
          <cell r="M194">
            <v>0</v>
          </cell>
          <cell r="N194">
            <v>0</v>
          </cell>
          <cell r="O194" t="str">
            <v>Calle 49 No. 16-69</v>
          </cell>
        </row>
        <row r="195">
          <cell r="A195">
            <v>232</v>
          </cell>
          <cell r="B195">
            <v>6185</v>
          </cell>
          <cell r="C195" t="str">
            <v>CABECERA DEL LLANO</v>
          </cell>
          <cell r="D195" t="str">
            <v>CENTRO</v>
          </cell>
          <cell r="E195" t="str">
            <v>ZONA PYME CENTRO</v>
          </cell>
          <cell r="F195" t="str">
            <v>CENTRALIZADORA PYME</v>
          </cell>
          <cell r="G195" t="str">
            <v>NO APLICA</v>
          </cell>
          <cell r="H195" t="str">
            <v>SIN GOBIERNO</v>
          </cell>
          <cell r="I195" t="str">
            <v>Bucaramanga</v>
          </cell>
          <cell r="J195" t="str">
            <v>SANTANDER</v>
          </cell>
          <cell r="K195">
            <v>33360</v>
          </cell>
          <cell r="L195">
            <v>13</v>
          </cell>
          <cell r="M195">
            <v>0</v>
          </cell>
          <cell r="N195" t="str">
            <v>Av. Las Palmas  (16-Dic-2002)</v>
          </cell>
          <cell r="O195" t="str">
            <v xml:space="preserve">CALLE  52 No. 33-42 </v>
          </cell>
        </row>
        <row r="196">
          <cell r="A196">
            <v>333</v>
          </cell>
          <cell r="B196">
            <v>6185</v>
          </cell>
          <cell r="C196" t="str">
            <v>PARQUE SANTANDER</v>
          </cell>
          <cell r="D196" t="str">
            <v>CENTRO</v>
          </cell>
          <cell r="E196" t="str">
            <v>ZONA PYME CENTRO</v>
          </cell>
          <cell r="F196" t="str">
            <v>CENTRALIZADORA PYME</v>
          </cell>
          <cell r="G196" t="str">
            <v>NO APLICA</v>
          </cell>
          <cell r="H196" t="str">
            <v>SIN GOBIERNO</v>
          </cell>
          <cell r="I196" t="str">
            <v>Bucaramanga</v>
          </cell>
          <cell r="J196" t="str">
            <v>SANTANDER</v>
          </cell>
          <cell r="K196">
            <v>26795</v>
          </cell>
          <cell r="L196">
            <v>13</v>
          </cell>
          <cell r="M196">
            <v>0</v>
          </cell>
          <cell r="N196">
            <v>0</v>
          </cell>
          <cell r="O196" t="str">
            <v>CARRERA  19 No. 36-03</v>
          </cell>
        </row>
        <row r="197">
          <cell r="A197">
            <v>306</v>
          </cell>
          <cell r="B197">
            <v>6185</v>
          </cell>
          <cell r="C197" t="str">
            <v>CUCUTA</v>
          </cell>
          <cell r="D197" t="str">
            <v>CENTRO</v>
          </cell>
          <cell r="E197" t="str">
            <v>ZONA PYME CENTRO</v>
          </cell>
          <cell r="F197" t="str">
            <v>CENTRALIZADORA PYME</v>
          </cell>
          <cell r="G197" t="str">
            <v>CENTRALIZADORA</v>
          </cell>
          <cell r="H197" t="str">
            <v>con Gobierno</v>
          </cell>
          <cell r="I197" t="str">
            <v>Cucuta</v>
          </cell>
          <cell r="J197" t="str">
            <v>NORTE DE SANTANDER</v>
          </cell>
          <cell r="K197">
            <v>23224</v>
          </cell>
          <cell r="L197">
            <v>5</v>
          </cell>
          <cell r="M197">
            <v>0</v>
          </cell>
          <cell r="N197" t="str">
            <v>Tibú (15-Dic-2000)</v>
          </cell>
          <cell r="O197" t="str">
            <v>CALLE  11 No. 4-26 PISO 2 CENTRO COMERCIAL PLAZA</v>
          </cell>
        </row>
        <row r="198">
          <cell r="A198">
            <v>210</v>
          </cell>
          <cell r="B198">
            <v>6185</v>
          </cell>
          <cell r="C198" t="str">
            <v>PARQUE NATURA</v>
          </cell>
          <cell r="D198" t="str">
            <v>CENTRO</v>
          </cell>
          <cell r="E198" t="str">
            <v>ZONA PYME CENTRO</v>
          </cell>
          <cell r="F198" t="str">
            <v>CENTRALIZADORA PYME</v>
          </cell>
          <cell r="G198" t="str">
            <v>NO APLICA</v>
          </cell>
          <cell r="H198" t="str">
            <v>SIN GOBIERNO</v>
          </cell>
          <cell r="I198" t="str">
            <v>Floridablanca</v>
          </cell>
          <cell r="J198" t="str">
            <v>SANTANDER</v>
          </cell>
          <cell r="K198">
            <v>40751</v>
          </cell>
          <cell r="L198">
            <v>2</v>
          </cell>
          <cell r="M198">
            <v>0</v>
          </cell>
          <cell r="N198">
            <v>0</v>
          </cell>
          <cell r="O198" t="str">
            <v xml:space="preserve">ECOPARQUE EMPRESARIAL NATURA LOCAL 15 KILOMETRO 2176 ANILLO VIAL FLORIDABLANCA GIRÓN </v>
          </cell>
        </row>
        <row r="199">
          <cell r="A199">
            <v>907</v>
          </cell>
          <cell r="B199">
            <v>6185</v>
          </cell>
          <cell r="C199" t="str">
            <v>EL BOSQUE</v>
          </cell>
          <cell r="D199" t="str">
            <v>CENTRO</v>
          </cell>
          <cell r="E199" t="str">
            <v>ZONA PYME CENTRO</v>
          </cell>
          <cell r="F199" t="str">
            <v>CENTRALIZADORA PYME</v>
          </cell>
          <cell r="G199" t="str">
            <v>CTA MAESTRA</v>
          </cell>
          <cell r="H199" t="str">
            <v>con Gobierno</v>
          </cell>
          <cell r="I199" t="str">
            <v>Tunja</v>
          </cell>
          <cell r="J199" t="str">
            <v>BOYACA</v>
          </cell>
          <cell r="K199">
            <v>41984</v>
          </cell>
          <cell r="L199">
            <v>3</v>
          </cell>
          <cell r="M199">
            <v>0</v>
          </cell>
          <cell r="N199" t="str">
            <v>Se reconvierte en sucursal el 01 de abril de 2019</v>
          </cell>
          <cell r="O199" t="str">
            <v>CARRERA 11 No. 11 - 50/54</v>
          </cell>
        </row>
        <row r="200">
          <cell r="A200">
            <v>26</v>
          </cell>
          <cell r="B200">
            <v>6168</v>
          </cell>
          <cell r="C200" t="str">
            <v>ALBANIA</v>
          </cell>
          <cell r="D200" t="str">
            <v>NORTE</v>
          </cell>
          <cell r="E200" t="str">
            <v>ALTO CARIBE</v>
          </cell>
          <cell r="F200" t="str">
            <v>RETAIL</v>
          </cell>
          <cell r="G200" t="str">
            <v>MIXTA</v>
          </cell>
          <cell r="H200" t="str">
            <v>con Gobierno</v>
          </cell>
          <cell r="I200" t="str">
            <v>Albania</v>
          </cell>
          <cell r="J200" t="str">
            <v>GUAJIRA</v>
          </cell>
          <cell r="K200">
            <v>30610</v>
          </cell>
          <cell r="L200">
            <v>1</v>
          </cell>
          <cell r="M200">
            <v>0</v>
          </cell>
          <cell r="N200">
            <v>0</v>
          </cell>
          <cell r="O200" t="str">
            <v>CARRERA . 12 CALLE  7 Y 8 AVENIDA  FERROCARRIL</v>
          </cell>
        </row>
        <row r="201">
          <cell r="A201">
            <v>87</v>
          </cell>
          <cell r="B201">
            <v>6168</v>
          </cell>
          <cell r="C201" t="str">
            <v>BARRANCAS</v>
          </cell>
          <cell r="D201" t="str">
            <v>NORTE</v>
          </cell>
          <cell r="E201" t="str">
            <v>ALTO CARIBE</v>
          </cell>
          <cell r="F201" t="str">
            <v>MIXTA</v>
          </cell>
          <cell r="G201" t="str">
            <v>MIXTA</v>
          </cell>
          <cell r="H201" t="str">
            <v>con Gobierno</v>
          </cell>
          <cell r="I201" t="str">
            <v>Barrancas</v>
          </cell>
          <cell r="J201" t="str">
            <v>GUAJIRA</v>
          </cell>
          <cell r="K201">
            <v>30275</v>
          </cell>
          <cell r="L201">
            <v>1</v>
          </cell>
          <cell r="M201">
            <v>0</v>
          </cell>
          <cell r="N201">
            <v>0</v>
          </cell>
          <cell r="O201" t="str">
            <v xml:space="preserve">CALLE  9 No. 6-60 </v>
          </cell>
        </row>
        <row r="202">
          <cell r="A202">
            <v>367</v>
          </cell>
          <cell r="B202">
            <v>6168</v>
          </cell>
          <cell r="C202" t="str">
            <v>FONSECA</v>
          </cell>
          <cell r="D202" t="str">
            <v>NORTE</v>
          </cell>
          <cell r="E202" t="str">
            <v>ALTO CARIBE</v>
          </cell>
          <cell r="F202" t="str">
            <v>MIXTA</v>
          </cell>
          <cell r="G202" t="str">
            <v>MIXTA</v>
          </cell>
          <cell r="H202" t="str">
            <v>con Gobierno</v>
          </cell>
          <cell r="I202" t="str">
            <v>Fonseca</v>
          </cell>
          <cell r="J202" t="str">
            <v>GUAJIRA</v>
          </cell>
          <cell r="K202">
            <v>25790</v>
          </cell>
          <cell r="L202">
            <v>1</v>
          </cell>
          <cell r="M202">
            <v>0</v>
          </cell>
          <cell r="N202">
            <v>0</v>
          </cell>
          <cell r="O202" t="str">
            <v>CALLE  13 No. 15-57</v>
          </cell>
        </row>
        <row r="203">
          <cell r="A203">
            <v>477</v>
          </cell>
          <cell r="B203">
            <v>6168</v>
          </cell>
          <cell r="C203" t="str">
            <v>RIOHACHA CENTRO</v>
          </cell>
          <cell r="D203" t="str">
            <v>NORTE</v>
          </cell>
          <cell r="E203" t="str">
            <v>ALTO CARIBE</v>
          </cell>
          <cell r="F203" t="str">
            <v>RETAIL</v>
          </cell>
          <cell r="G203" t="str">
            <v>CENTRALIZADORA</v>
          </cell>
          <cell r="H203" t="str">
            <v>con Gobierno</v>
          </cell>
          <cell r="I203" t="str">
            <v>Riohacha</v>
          </cell>
          <cell r="J203" t="str">
            <v>GUAJIRA</v>
          </cell>
          <cell r="K203">
            <v>34477</v>
          </cell>
          <cell r="L203">
            <v>2</v>
          </cell>
          <cell r="M203">
            <v>0</v>
          </cell>
          <cell r="N203">
            <v>0</v>
          </cell>
          <cell r="O203" t="str">
            <v>CALLE  2A No. 7-54</v>
          </cell>
        </row>
        <row r="204">
          <cell r="A204">
            <v>780</v>
          </cell>
          <cell r="B204">
            <v>6168</v>
          </cell>
          <cell r="C204" t="str">
            <v>BBVA BAHÍA</v>
          </cell>
          <cell r="D204" t="str">
            <v>NORTE</v>
          </cell>
          <cell r="E204" t="str">
            <v>ALTO CARIBE</v>
          </cell>
          <cell r="F204" t="str">
            <v>RETAIL</v>
          </cell>
          <cell r="G204" t="str">
            <v>NO APLICA</v>
          </cell>
          <cell r="H204" t="str">
            <v>SIN GOBIERNO</v>
          </cell>
          <cell r="I204" t="str">
            <v>Santa Marta</v>
          </cell>
          <cell r="J204" t="str">
            <v>ATLANTICO</v>
          </cell>
          <cell r="K204">
            <v>41414</v>
          </cell>
          <cell r="L204">
            <v>5</v>
          </cell>
          <cell r="M204">
            <v>0</v>
          </cell>
          <cell r="N204">
            <v>0</v>
          </cell>
          <cell r="O204" t="str">
            <v>CARRERA4 No. 23-12</v>
          </cell>
        </row>
        <row r="205">
          <cell r="A205">
            <v>255</v>
          </cell>
          <cell r="B205">
            <v>6168</v>
          </cell>
          <cell r="C205" t="str">
            <v>EL RODADERO</v>
          </cell>
          <cell r="D205" t="str">
            <v>NORTE</v>
          </cell>
          <cell r="E205" t="str">
            <v>ALTO CARIBE</v>
          </cell>
          <cell r="F205" t="str">
            <v>RETAIL</v>
          </cell>
          <cell r="G205" t="str">
            <v>NO APLICA</v>
          </cell>
          <cell r="H205" t="str">
            <v>SIN GOBIERNO</v>
          </cell>
          <cell r="I205" t="str">
            <v>Santa Marta</v>
          </cell>
          <cell r="J205" t="str">
            <v>MAGDALENA</v>
          </cell>
          <cell r="K205">
            <v>35783</v>
          </cell>
          <cell r="L205">
            <v>5</v>
          </cell>
          <cell r="M205">
            <v>0</v>
          </cell>
          <cell r="N205">
            <v>0</v>
          </cell>
          <cell r="O205" t="str">
            <v xml:space="preserve">CARRERA  2 No. 6-38 </v>
          </cell>
        </row>
        <row r="206">
          <cell r="A206">
            <v>517</v>
          </cell>
          <cell r="B206">
            <v>6168</v>
          </cell>
          <cell r="C206" t="str">
            <v>PALMA REAL</v>
          </cell>
          <cell r="D206" t="str">
            <v>NORTE</v>
          </cell>
          <cell r="E206" t="str">
            <v>ALTO CARIBE</v>
          </cell>
          <cell r="F206" t="str">
            <v>RETAIL</v>
          </cell>
          <cell r="G206" t="str">
            <v>NO APLICA</v>
          </cell>
          <cell r="H206" t="str">
            <v>SIN GOBIERNO</v>
          </cell>
          <cell r="I206" t="str">
            <v>Santa Marta</v>
          </cell>
          <cell r="J206" t="str">
            <v>MAGDALENA</v>
          </cell>
          <cell r="K206">
            <v>34940</v>
          </cell>
          <cell r="L206">
            <v>5</v>
          </cell>
          <cell r="M206">
            <v>0</v>
          </cell>
          <cell r="N206">
            <v>0</v>
          </cell>
          <cell r="O206" t="str">
            <v>CALLE  12 No. 18-122 LOCAL 13/14/15/16</v>
          </cell>
        </row>
        <row r="207">
          <cell r="A207">
            <v>805</v>
          </cell>
          <cell r="B207">
            <v>6168</v>
          </cell>
          <cell r="C207" t="str">
            <v>SANTA MARTA</v>
          </cell>
          <cell r="D207" t="str">
            <v>NORTE</v>
          </cell>
          <cell r="E207" t="str">
            <v>ALTO CARIBE</v>
          </cell>
          <cell r="F207" t="str">
            <v>RETAIL</v>
          </cell>
          <cell r="G207" t="str">
            <v>NO APLICA</v>
          </cell>
          <cell r="H207" t="str">
            <v>SIN GOBIERNO</v>
          </cell>
          <cell r="I207" t="str">
            <v>Santa Marta</v>
          </cell>
          <cell r="J207" t="str">
            <v>MAGDALENA</v>
          </cell>
          <cell r="K207">
            <v>20747</v>
          </cell>
          <cell r="L207">
            <v>5</v>
          </cell>
          <cell r="M207">
            <v>0</v>
          </cell>
          <cell r="N207">
            <v>0</v>
          </cell>
          <cell r="O207" t="str">
            <v xml:space="preserve">CALLE  15 No. 1C - 84 </v>
          </cell>
        </row>
        <row r="208">
          <cell r="A208">
            <v>619</v>
          </cell>
          <cell r="B208">
            <v>6168</v>
          </cell>
          <cell r="C208" t="str">
            <v>BANCA PERSONAL BARRANQUILLA</v>
          </cell>
          <cell r="D208" t="str">
            <v>NORTE</v>
          </cell>
          <cell r="E208" t="str">
            <v>ALTO CARIBE</v>
          </cell>
          <cell r="F208" t="str">
            <v>BANCA PERSONAL</v>
          </cell>
          <cell r="G208" t="str">
            <v>NO APLICA</v>
          </cell>
          <cell r="H208" t="str">
            <v>SIN GOBIERNO</v>
          </cell>
          <cell r="I208" t="str">
            <v>Barranquilla</v>
          </cell>
          <cell r="J208" t="str">
            <v>ATLANTICO</v>
          </cell>
          <cell r="K208">
            <v>41302</v>
          </cell>
          <cell r="L208">
            <v>19</v>
          </cell>
          <cell r="M208">
            <v>1</v>
          </cell>
          <cell r="N208">
            <v>0</v>
          </cell>
          <cell r="O208" t="str">
            <v>CALLE 82 No. 55-55 Local 3-06</v>
          </cell>
        </row>
        <row r="209">
          <cell r="A209">
            <v>461</v>
          </cell>
          <cell r="B209">
            <v>6168</v>
          </cell>
          <cell r="C209" t="str">
            <v>CALLE 76</v>
          </cell>
          <cell r="D209" t="str">
            <v>NORTE</v>
          </cell>
          <cell r="E209" t="str">
            <v>ALTO CARIBE</v>
          </cell>
          <cell r="F209" t="str">
            <v>RETAIL</v>
          </cell>
          <cell r="G209" t="str">
            <v>NO APLICA</v>
          </cell>
          <cell r="H209" t="str">
            <v>SIN GOBIERNO</v>
          </cell>
          <cell r="I209" t="str">
            <v>Barranquilla</v>
          </cell>
          <cell r="J209" t="str">
            <v>ATLANTICO</v>
          </cell>
          <cell r="K209">
            <v>28968</v>
          </cell>
          <cell r="L209">
            <v>19</v>
          </cell>
          <cell r="M209">
            <v>0</v>
          </cell>
          <cell r="N209" t="str">
            <v>Calle 72-0955 (26 diciembre 2017)</v>
          </cell>
          <cell r="O209" t="str">
            <v>CARRERA  50 No. 76-04</v>
          </cell>
        </row>
        <row r="210">
          <cell r="A210">
            <v>484</v>
          </cell>
          <cell r="B210">
            <v>6168</v>
          </cell>
          <cell r="C210" t="str">
            <v>CARRERA 43</v>
          </cell>
          <cell r="D210" t="str">
            <v>NORTE</v>
          </cell>
          <cell r="E210" t="str">
            <v>ALTO CARIBE</v>
          </cell>
          <cell r="F210" t="str">
            <v>RETAIL</v>
          </cell>
          <cell r="G210" t="str">
            <v>NO APLICA</v>
          </cell>
          <cell r="H210" t="str">
            <v>SIN GOBIERNO</v>
          </cell>
          <cell r="I210" t="str">
            <v>Barranquilla</v>
          </cell>
          <cell r="J210" t="str">
            <v>ATLANTICO</v>
          </cell>
          <cell r="K210">
            <v>35534</v>
          </cell>
          <cell r="L210">
            <v>19</v>
          </cell>
          <cell r="M210">
            <v>0</v>
          </cell>
          <cell r="N210">
            <v>0</v>
          </cell>
          <cell r="O210" t="str">
            <v>CARRERA 43 No.  76-85</v>
          </cell>
        </row>
        <row r="211">
          <cell r="A211">
            <v>972</v>
          </cell>
          <cell r="B211">
            <v>6168</v>
          </cell>
          <cell r="C211" t="str">
            <v>CENTRO COMERCIAL BUENAVISTA</v>
          </cell>
          <cell r="D211" t="str">
            <v>NORTE</v>
          </cell>
          <cell r="E211" t="str">
            <v>ALTO CARIBE</v>
          </cell>
          <cell r="F211" t="str">
            <v>RETAIL</v>
          </cell>
          <cell r="G211" t="str">
            <v>NO APLICA</v>
          </cell>
          <cell r="H211" t="str">
            <v>SIN GOBIERNO</v>
          </cell>
          <cell r="I211" t="str">
            <v>Barranquilla</v>
          </cell>
          <cell r="J211" t="str">
            <v>ATLANTICO</v>
          </cell>
          <cell r="K211">
            <v>41964</v>
          </cell>
          <cell r="L211">
            <v>19</v>
          </cell>
          <cell r="M211">
            <v>0</v>
          </cell>
          <cell r="N211" t="str">
            <v>Soho 85-0462 (26 diciembre 2017)</v>
          </cell>
          <cell r="O211" t="str">
            <v>CALLE 99 ENTRE CARRRERA 52 Y 53 CENTRO COMERCIAL BUENAVISTA II LOCALES 402, 403 Y 404</v>
          </cell>
        </row>
        <row r="212">
          <cell r="A212">
            <v>270</v>
          </cell>
          <cell r="B212">
            <v>6168</v>
          </cell>
          <cell r="C212" t="str">
            <v>CENTRO COMERCIAL UNICO BARRANQUILLA</v>
          </cell>
          <cell r="D212" t="str">
            <v>NORTE</v>
          </cell>
          <cell r="E212" t="str">
            <v>ALTO CARIBE</v>
          </cell>
          <cell r="F212" t="str">
            <v>RETAIL</v>
          </cell>
          <cell r="G212" t="str">
            <v>NO APLICA</v>
          </cell>
          <cell r="H212" t="str">
            <v>SIN GOBIERNO</v>
          </cell>
          <cell r="I212" t="str">
            <v>Barranquilla</v>
          </cell>
          <cell r="J212" t="str">
            <v>ATLANTICO</v>
          </cell>
          <cell r="K212">
            <v>41501</v>
          </cell>
          <cell r="L212">
            <v>19</v>
          </cell>
          <cell r="M212">
            <v>0</v>
          </cell>
          <cell r="N212">
            <v>0</v>
          </cell>
          <cell r="O212" t="str">
            <v>CALLE 74 No. 38 D - 113 Local 4B</v>
          </cell>
        </row>
        <row r="213">
          <cell r="A213">
            <v>92</v>
          </cell>
          <cell r="B213">
            <v>6168</v>
          </cell>
          <cell r="C213" t="str">
            <v>EL PRADO</v>
          </cell>
          <cell r="D213" t="str">
            <v>NORTE</v>
          </cell>
          <cell r="E213" t="str">
            <v>ALTO CARIBE</v>
          </cell>
          <cell r="F213" t="str">
            <v>RETAIL</v>
          </cell>
          <cell r="G213" t="str">
            <v>NO APLICA</v>
          </cell>
          <cell r="H213" t="str">
            <v>SIN GOBIERNO</v>
          </cell>
          <cell r="I213" t="str">
            <v>Barranquilla</v>
          </cell>
          <cell r="J213" t="str">
            <v>ATLANTICO</v>
          </cell>
          <cell r="K213">
            <v>27740</v>
          </cell>
          <cell r="L213">
            <v>19</v>
          </cell>
          <cell r="M213">
            <v>0</v>
          </cell>
          <cell r="N213">
            <v>0</v>
          </cell>
          <cell r="O213" t="str">
            <v xml:space="preserve">CARRERA  52 No. 74-28 </v>
          </cell>
        </row>
        <row r="214">
          <cell r="A214">
            <v>422</v>
          </cell>
          <cell r="B214">
            <v>6168</v>
          </cell>
          <cell r="C214" t="str">
            <v>EL VIVERO</v>
          </cell>
          <cell r="D214" t="str">
            <v>NORTE</v>
          </cell>
          <cell r="E214" t="str">
            <v>ALTO CARIBE</v>
          </cell>
          <cell r="F214" t="str">
            <v>RETAIL</v>
          </cell>
          <cell r="G214" t="str">
            <v>NO APLICA</v>
          </cell>
          <cell r="H214" t="str">
            <v>SIN GOBIERNO</v>
          </cell>
          <cell r="I214" t="str">
            <v>Barranquilla</v>
          </cell>
          <cell r="J214" t="str">
            <v>ATLANTICO</v>
          </cell>
          <cell r="K214">
            <v>35773</v>
          </cell>
          <cell r="L214">
            <v>19</v>
          </cell>
          <cell r="M214">
            <v>0</v>
          </cell>
          <cell r="N214">
            <v>0</v>
          </cell>
          <cell r="O214" t="str">
            <v xml:space="preserve">CALLE  77 No. 66-30 </v>
          </cell>
        </row>
        <row r="215">
          <cell r="A215">
            <v>223</v>
          </cell>
          <cell r="B215">
            <v>6168</v>
          </cell>
          <cell r="C215" t="str">
            <v>GRAN BOULEVARD</v>
          </cell>
          <cell r="D215" t="str">
            <v>NORTE</v>
          </cell>
          <cell r="E215" t="str">
            <v>ALTO CARIBE</v>
          </cell>
          <cell r="F215" t="str">
            <v>RETAIL</v>
          </cell>
          <cell r="G215" t="str">
            <v>CENTRALIZADORA</v>
          </cell>
          <cell r="H215" t="str">
            <v>con Gobierno</v>
          </cell>
          <cell r="I215" t="str">
            <v>Barranquilla</v>
          </cell>
          <cell r="J215" t="str">
            <v>ATLANTICO</v>
          </cell>
          <cell r="K215">
            <v>40606</v>
          </cell>
          <cell r="L215">
            <v>19</v>
          </cell>
          <cell r="M215">
            <v>0</v>
          </cell>
          <cell r="N215">
            <v>0</v>
          </cell>
          <cell r="O215" t="str">
            <v>CALLE 106 No. 50-67 LOCAL 1</v>
          </cell>
        </row>
        <row r="216">
          <cell r="A216">
            <v>464</v>
          </cell>
          <cell r="B216">
            <v>6168</v>
          </cell>
          <cell r="C216" t="str">
            <v>GRANCENTRO</v>
          </cell>
          <cell r="D216" t="str">
            <v>NORTE</v>
          </cell>
          <cell r="E216" t="str">
            <v>ALTO CARIBE</v>
          </cell>
          <cell r="F216" t="str">
            <v>RETAIL</v>
          </cell>
          <cell r="G216" t="str">
            <v>NO APLICA</v>
          </cell>
          <cell r="H216" t="str">
            <v>SIN GOBIERNO</v>
          </cell>
          <cell r="I216" t="str">
            <v>Barranquilla</v>
          </cell>
          <cell r="J216" t="str">
            <v>ATLANTICO</v>
          </cell>
          <cell r="K216">
            <v>28146</v>
          </cell>
          <cell r="L216">
            <v>19</v>
          </cell>
          <cell r="M216">
            <v>0</v>
          </cell>
          <cell r="N216">
            <v>0</v>
          </cell>
          <cell r="O216" t="str">
            <v>CARRERA  53 No. 68 B-125 LOCAL 1-111</v>
          </cell>
        </row>
        <row r="217">
          <cell r="A217">
            <v>992</v>
          </cell>
          <cell r="B217">
            <v>6168</v>
          </cell>
          <cell r="C217" t="str">
            <v>GREEN TOWERS</v>
          </cell>
          <cell r="D217" t="str">
            <v>NORTE</v>
          </cell>
          <cell r="E217" t="str">
            <v>ALTO CARIBE</v>
          </cell>
          <cell r="F217" t="str">
            <v>RETAIL</v>
          </cell>
          <cell r="G217" t="str">
            <v>NO APLICA</v>
          </cell>
          <cell r="H217" t="str">
            <v>SIN GOBIERNO</v>
          </cell>
          <cell r="I217" t="str">
            <v>Barranquilla</v>
          </cell>
          <cell r="J217" t="str">
            <v>ATLANTICO</v>
          </cell>
          <cell r="K217">
            <v>42181</v>
          </cell>
          <cell r="L217">
            <v>19</v>
          </cell>
          <cell r="M217">
            <v>0</v>
          </cell>
          <cell r="N217">
            <v>0</v>
          </cell>
          <cell r="O217" t="str">
            <v>Calle 77B No. 57-103 L 6-7 Centro Empresarial Green Towers</v>
          </cell>
        </row>
        <row r="218">
          <cell r="A218">
            <v>111</v>
          </cell>
          <cell r="B218">
            <v>6168</v>
          </cell>
          <cell r="C218" t="str">
            <v>METROPOLITANO</v>
          </cell>
          <cell r="D218" t="str">
            <v>NORTE</v>
          </cell>
          <cell r="E218" t="str">
            <v>ALTO CARIBE</v>
          </cell>
          <cell r="F218" t="str">
            <v>RETAIL</v>
          </cell>
          <cell r="G218" t="str">
            <v>NO APLICA</v>
          </cell>
          <cell r="H218" t="str">
            <v>SIN GOBIERNO</v>
          </cell>
          <cell r="I218" t="str">
            <v>Barranquilla</v>
          </cell>
          <cell r="J218" t="str">
            <v>ATLANTICO</v>
          </cell>
          <cell r="K218">
            <v>39765</v>
          </cell>
          <cell r="L218">
            <v>19</v>
          </cell>
          <cell r="M218">
            <v>0</v>
          </cell>
          <cell r="N218" t="str">
            <v>0430 Los Andes (21 marzo de 2017)</v>
          </cell>
          <cell r="O218" t="str">
            <v>CARRERA . 28 NO 58-128 SOLEDAD ATL.</v>
          </cell>
        </row>
        <row r="219">
          <cell r="A219">
            <v>620</v>
          </cell>
          <cell r="B219">
            <v>6168</v>
          </cell>
          <cell r="C219" t="str">
            <v>MURILLO</v>
          </cell>
          <cell r="D219" t="str">
            <v>NORTE</v>
          </cell>
          <cell r="E219" t="str">
            <v>ALTO CARIBE</v>
          </cell>
          <cell r="F219" t="str">
            <v>RETAIL</v>
          </cell>
          <cell r="G219" t="str">
            <v>NO APLICA</v>
          </cell>
          <cell r="H219" t="str">
            <v>SIN GOBIERNO</v>
          </cell>
          <cell r="I219" t="str">
            <v>Barranquilla</v>
          </cell>
          <cell r="J219" t="str">
            <v>ATLANTICO</v>
          </cell>
          <cell r="K219">
            <v>30295</v>
          </cell>
          <cell r="L219">
            <v>19</v>
          </cell>
          <cell r="M219">
            <v>0</v>
          </cell>
          <cell r="N219" t="str">
            <v>Calle Murillo GH (20-Ene-2007)</v>
          </cell>
          <cell r="O219" t="str">
            <v xml:space="preserve">CARRERA  45 Nº 42-63 </v>
          </cell>
        </row>
        <row r="220">
          <cell r="A220">
            <v>98</v>
          </cell>
          <cell r="B220">
            <v>6168</v>
          </cell>
          <cell r="C220" t="str">
            <v>OLAYA HERRERA</v>
          </cell>
          <cell r="D220" t="str">
            <v>NORTE</v>
          </cell>
          <cell r="E220" t="str">
            <v>ALTO CARIBE</v>
          </cell>
          <cell r="F220" t="str">
            <v>RETAIL</v>
          </cell>
          <cell r="G220" t="str">
            <v>NO APLICA</v>
          </cell>
          <cell r="H220" t="str">
            <v>SIN GOBIERNO</v>
          </cell>
          <cell r="I220" t="str">
            <v>Barranquilla</v>
          </cell>
          <cell r="J220" t="str">
            <v>ATLANTICO</v>
          </cell>
          <cell r="K220">
            <v>28594</v>
          </cell>
          <cell r="L220">
            <v>19</v>
          </cell>
          <cell r="M220">
            <v>0</v>
          </cell>
          <cell r="N220">
            <v>0</v>
          </cell>
          <cell r="O220" t="str">
            <v xml:space="preserve">CARRERA  46 No. 58-08 </v>
          </cell>
        </row>
        <row r="221">
          <cell r="A221">
            <v>348</v>
          </cell>
          <cell r="B221">
            <v>6168</v>
          </cell>
          <cell r="C221" t="str">
            <v>SAN FRANCISCO</v>
          </cell>
          <cell r="D221" t="str">
            <v>NORTE</v>
          </cell>
          <cell r="E221" t="str">
            <v>ALTO CARIBE</v>
          </cell>
          <cell r="F221" t="str">
            <v>RETAIL</v>
          </cell>
          <cell r="G221" t="str">
            <v>NO APLICA</v>
          </cell>
          <cell r="H221" t="str">
            <v>SIN GOBIERNO</v>
          </cell>
          <cell r="I221" t="str">
            <v>Barranquilla</v>
          </cell>
          <cell r="J221" t="str">
            <v>ATLANTICO</v>
          </cell>
          <cell r="K221">
            <v>36222</v>
          </cell>
          <cell r="L221">
            <v>19</v>
          </cell>
          <cell r="M221">
            <v>0</v>
          </cell>
          <cell r="N221">
            <v>0</v>
          </cell>
          <cell r="O221" t="str">
            <v>CARRERA  38 No. 71-54</v>
          </cell>
        </row>
        <row r="222">
          <cell r="A222">
            <v>273</v>
          </cell>
          <cell r="B222">
            <v>6168</v>
          </cell>
          <cell r="C222" t="str">
            <v>SAO 93</v>
          </cell>
          <cell r="D222" t="str">
            <v>NORTE</v>
          </cell>
          <cell r="E222" t="str">
            <v>ALTO CARIBE</v>
          </cell>
          <cell r="F222" t="str">
            <v>RETAIL</v>
          </cell>
          <cell r="G222" t="str">
            <v>NO APLICA</v>
          </cell>
          <cell r="H222" t="str">
            <v>SIN GOBIERNO</v>
          </cell>
          <cell r="I222" t="str">
            <v>Barranquilla</v>
          </cell>
          <cell r="J222" t="str">
            <v>ATLANTICO</v>
          </cell>
          <cell r="K222">
            <v>35762</v>
          </cell>
          <cell r="L222">
            <v>19</v>
          </cell>
          <cell r="M222">
            <v>0</v>
          </cell>
          <cell r="N222">
            <v>0</v>
          </cell>
          <cell r="O222" t="str">
            <v xml:space="preserve">CARRERA  46 No. 91-34 </v>
          </cell>
        </row>
        <row r="223">
          <cell r="A223">
            <v>763</v>
          </cell>
          <cell r="B223">
            <v>6168</v>
          </cell>
          <cell r="C223" t="str">
            <v>SMART OFFICE</v>
          </cell>
          <cell r="D223" t="str">
            <v>NORTE</v>
          </cell>
          <cell r="E223" t="str">
            <v>ALTO CARIBE</v>
          </cell>
          <cell r="F223" t="str">
            <v>RETAIL</v>
          </cell>
          <cell r="G223" t="str">
            <v>NO APLICA</v>
          </cell>
          <cell r="H223" t="str">
            <v>SIN GOBIERNO</v>
          </cell>
          <cell r="I223" t="str">
            <v>Barranquilla</v>
          </cell>
          <cell r="J223" t="str">
            <v>ATLANTICO</v>
          </cell>
          <cell r="K223">
            <v>41606</v>
          </cell>
          <cell r="L223">
            <v>19</v>
          </cell>
          <cell r="M223">
            <v>0</v>
          </cell>
          <cell r="N223" t="str">
            <v>Santa Clara-0676 (26 diciembre 2017)</v>
          </cell>
          <cell r="O223" t="str">
            <v>CARRERA 51B  No. 80 - 42</v>
          </cell>
        </row>
        <row r="224">
          <cell r="A224">
            <v>902</v>
          </cell>
          <cell r="B224">
            <v>6168</v>
          </cell>
          <cell r="C224" t="str">
            <v>SOLEDAD</v>
          </cell>
          <cell r="D224" t="str">
            <v>NORTE</v>
          </cell>
          <cell r="E224" t="str">
            <v>ALTO CARIBE</v>
          </cell>
          <cell r="F224" t="str">
            <v>RETAIL</v>
          </cell>
          <cell r="G224" t="str">
            <v>NO APLICA</v>
          </cell>
          <cell r="H224" t="str">
            <v>SIN GOBIERNO</v>
          </cell>
          <cell r="I224" t="str">
            <v>Soledad</v>
          </cell>
          <cell r="J224" t="str">
            <v>ATLANTICO</v>
          </cell>
          <cell r="K224">
            <v>41726</v>
          </cell>
          <cell r="L224">
            <v>1</v>
          </cell>
          <cell r="M224">
            <v>0</v>
          </cell>
          <cell r="N224">
            <v>0</v>
          </cell>
          <cell r="O224" t="str">
            <v>CALLE 26 No. 18-20</v>
          </cell>
        </row>
        <row r="225">
          <cell r="A225">
            <v>316</v>
          </cell>
          <cell r="B225">
            <v>6168</v>
          </cell>
          <cell r="C225" t="str">
            <v>CURUMANI</v>
          </cell>
          <cell r="D225" t="str">
            <v>NORTE</v>
          </cell>
          <cell r="E225" t="str">
            <v>CARIBE MEDIO</v>
          </cell>
          <cell r="F225" t="str">
            <v>MIXTA</v>
          </cell>
          <cell r="G225" t="str">
            <v>MIXTA</v>
          </cell>
          <cell r="H225" t="str">
            <v>con Gobierno</v>
          </cell>
          <cell r="I225" t="str">
            <v>Curumani</v>
          </cell>
          <cell r="J225" t="str">
            <v>CESAR</v>
          </cell>
          <cell r="K225">
            <v>25750</v>
          </cell>
          <cell r="L225">
            <v>1</v>
          </cell>
          <cell r="M225">
            <v>0</v>
          </cell>
          <cell r="N225" t="str">
            <v>Pailitas (25-Nov-2000) 
Chiriguaná (15-Dic-2000)</v>
          </cell>
          <cell r="O225" t="str">
            <v>CALLE  8 No. 16-19</v>
          </cell>
        </row>
        <row r="226">
          <cell r="A226">
            <v>719</v>
          </cell>
          <cell r="B226">
            <v>6168</v>
          </cell>
          <cell r="C226" t="str">
            <v>PLATO</v>
          </cell>
          <cell r="D226" t="str">
            <v>NORTE</v>
          </cell>
          <cell r="E226" t="str">
            <v>CARIBE MEDIO</v>
          </cell>
          <cell r="F226" t="str">
            <v>MIXTA</v>
          </cell>
          <cell r="G226" t="str">
            <v>MIXTA</v>
          </cell>
          <cell r="H226" t="str">
            <v>con Gobierno</v>
          </cell>
          <cell r="I226" t="str">
            <v>Plato</v>
          </cell>
          <cell r="J226" t="str">
            <v>MAGDALENA</v>
          </cell>
          <cell r="K226">
            <v>26035</v>
          </cell>
          <cell r="L226">
            <v>1</v>
          </cell>
          <cell r="M226">
            <v>0</v>
          </cell>
          <cell r="N226">
            <v>0</v>
          </cell>
          <cell r="O226" t="str">
            <v xml:space="preserve">CALLE  6 No. 15-102 </v>
          </cell>
        </row>
        <row r="227">
          <cell r="A227">
            <v>510</v>
          </cell>
          <cell r="B227">
            <v>6168</v>
          </cell>
          <cell r="C227" t="str">
            <v>CALLE GRANDE</v>
          </cell>
          <cell r="D227" t="str">
            <v>NORTE</v>
          </cell>
          <cell r="E227" t="str">
            <v>CARIBE MEDIO</v>
          </cell>
          <cell r="F227" t="str">
            <v>RETAIL</v>
          </cell>
          <cell r="G227" t="str">
            <v>NO APLICA</v>
          </cell>
          <cell r="H227" t="str">
            <v>SIN GOBIERNO</v>
          </cell>
          <cell r="I227" t="str">
            <v>Valledupar</v>
          </cell>
          <cell r="J227" t="str">
            <v>CESAR</v>
          </cell>
          <cell r="K227">
            <v>29412</v>
          </cell>
          <cell r="L227">
            <v>6</v>
          </cell>
          <cell r="M227">
            <v>0</v>
          </cell>
          <cell r="N227">
            <v>0</v>
          </cell>
          <cell r="O227" t="str">
            <v>CALLE  16 No. 11-04</v>
          </cell>
        </row>
        <row r="228">
          <cell r="A228">
            <v>973</v>
          </cell>
          <cell r="B228">
            <v>6168</v>
          </cell>
          <cell r="C228" t="str">
            <v>CENTRO COMERCIAL MAYALES PLAZA</v>
          </cell>
          <cell r="D228" t="str">
            <v>NORTE</v>
          </cell>
          <cell r="E228" t="str">
            <v>CARIBE MEDIO</v>
          </cell>
          <cell r="F228" t="str">
            <v>RETAIL</v>
          </cell>
          <cell r="G228" t="str">
            <v>NO APLICA</v>
          </cell>
          <cell r="H228" t="str">
            <v>SIN GOBIERNO</v>
          </cell>
          <cell r="I228" t="str">
            <v>Valledupar</v>
          </cell>
          <cell r="J228" t="str">
            <v>CESAR</v>
          </cell>
          <cell r="K228">
            <v>41972</v>
          </cell>
          <cell r="L228">
            <v>6</v>
          </cell>
          <cell r="M228">
            <v>0</v>
          </cell>
          <cell r="N228">
            <v>0</v>
          </cell>
          <cell r="O228" t="str">
            <v>CALLE 31 No. 6A - 133 LOCAL 201 - 202</v>
          </cell>
        </row>
        <row r="229">
          <cell r="A229">
            <v>940</v>
          </cell>
          <cell r="B229">
            <v>6168</v>
          </cell>
          <cell r="C229" t="str">
            <v>CENTRO COMERCIAL VALLEDUPAR</v>
          </cell>
          <cell r="D229" t="str">
            <v>NORTE</v>
          </cell>
          <cell r="E229" t="str">
            <v>CARIBE MEDIO</v>
          </cell>
          <cell r="F229" t="str">
            <v>RETAIL</v>
          </cell>
          <cell r="G229" t="str">
            <v>NO APLICA</v>
          </cell>
          <cell r="H229" t="str">
            <v>SIN GOBIERNO</v>
          </cell>
          <cell r="I229" t="str">
            <v>Valledupar</v>
          </cell>
          <cell r="J229" t="str">
            <v>CESAR</v>
          </cell>
          <cell r="K229">
            <v>29224</v>
          </cell>
          <cell r="L229">
            <v>6</v>
          </cell>
          <cell r="M229">
            <v>0</v>
          </cell>
          <cell r="N229">
            <v>0</v>
          </cell>
          <cell r="O229" t="str">
            <v>CARRERA  7 A No. 19 A 117</v>
          </cell>
        </row>
        <row r="230">
          <cell r="A230">
            <v>486</v>
          </cell>
          <cell r="B230">
            <v>6168</v>
          </cell>
          <cell r="C230" t="str">
            <v>PLAZA LOPERENA</v>
          </cell>
          <cell r="D230" t="str">
            <v>NORTE</v>
          </cell>
          <cell r="E230" t="str">
            <v>CARIBE MEDIO</v>
          </cell>
          <cell r="F230" t="str">
            <v>RETAIL</v>
          </cell>
          <cell r="G230" t="str">
            <v>NO APLICA</v>
          </cell>
          <cell r="H230" t="str">
            <v>SIN GOBIERNO</v>
          </cell>
          <cell r="I230" t="str">
            <v>Valledupar</v>
          </cell>
          <cell r="J230" t="str">
            <v>CESAR</v>
          </cell>
          <cell r="K230">
            <v>34351</v>
          </cell>
          <cell r="L230">
            <v>6</v>
          </cell>
          <cell r="M230">
            <v>0</v>
          </cell>
          <cell r="N230">
            <v>0</v>
          </cell>
          <cell r="O230" t="str">
            <v xml:space="preserve">CALLE  15 No. 14-33 LOCAL 101 </v>
          </cell>
        </row>
        <row r="231">
          <cell r="A231">
            <v>969</v>
          </cell>
          <cell r="B231">
            <v>6168</v>
          </cell>
          <cell r="C231" t="str">
            <v>UNICENTRO VALLEDUPAR</v>
          </cell>
          <cell r="D231" t="str">
            <v>NORTE</v>
          </cell>
          <cell r="E231" t="str">
            <v>CARIBE MEDIO</v>
          </cell>
          <cell r="F231" t="str">
            <v>RETAIL</v>
          </cell>
          <cell r="G231" t="str">
            <v>NO APLICA</v>
          </cell>
          <cell r="H231" t="str">
            <v>SIN GOBIERNO</v>
          </cell>
          <cell r="I231" t="str">
            <v>Valledupar</v>
          </cell>
          <cell r="J231" t="str">
            <v>CESAR</v>
          </cell>
          <cell r="K231">
            <v>42566</v>
          </cell>
          <cell r="L231">
            <v>6</v>
          </cell>
          <cell r="M231">
            <v>0</v>
          </cell>
          <cell r="N231">
            <v>0</v>
          </cell>
          <cell r="O231" t="str">
            <v xml:space="preserve">DIAGONAL 6A No. 9-41 locales 323-324 Centro Comercial Unicentro </v>
          </cell>
        </row>
        <row r="232">
          <cell r="A232">
            <v>761</v>
          </cell>
          <cell r="B232">
            <v>6168</v>
          </cell>
          <cell r="C232" t="str">
            <v>AVENIDA SAN MARTÍN</v>
          </cell>
          <cell r="D232" t="str">
            <v>NORTE</v>
          </cell>
          <cell r="E232" t="str">
            <v>CARIBE MEDIO</v>
          </cell>
          <cell r="F232" t="str">
            <v>RETAIL</v>
          </cell>
          <cell r="G232" t="str">
            <v>NO APLICA</v>
          </cell>
          <cell r="H232" t="str">
            <v>SIN GOBIERNO</v>
          </cell>
          <cell r="I232" t="str">
            <v>Cartagena</v>
          </cell>
          <cell r="J232" t="str">
            <v>BOLIVAR</v>
          </cell>
          <cell r="K232">
            <v>41523</v>
          </cell>
          <cell r="L232">
            <v>9</v>
          </cell>
          <cell r="M232">
            <v>0</v>
          </cell>
          <cell r="N232">
            <v>0</v>
          </cell>
          <cell r="O232" t="str">
            <v>CARRERA 2 N. 11 - 41</v>
          </cell>
        </row>
        <row r="233">
          <cell r="A233">
            <v>762</v>
          </cell>
          <cell r="B233">
            <v>6168</v>
          </cell>
          <cell r="C233" t="str">
            <v>BANCA PERSONAL CARTAGENA</v>
          </cell>
          <cell r="D233" t="str">
            <v>NORTE</v>
          </cell>
          <cell r="E233" t="str">
            <v>CARIBE MEDIO</v>
          </cell>
          <cell r="F233" t="str">
            <v>BANCA PERSONAL</v>
          </cell>
          <cell r="G233" t="str">
            <v>NO APLICA</v>
          </cell>
          <cell r="H233" t="str">
            <v>SIN GOBIERNO</v>
          </cell>
          <cell r="I233" t="str">
            <v>Cartagena</v>
          </cell>
          <cell r="J233" t="str">
            <v>BOLIVAR</v>
          </cell>
          <cell r="K233">
            <v>41544</v>
          </cell>
          <cell r="L233">
            <v>9</v>
          </cell>
          <cell r="M233">
            <v>1</v>
          </cell>
          <cell r="N233">
            <v>0</v>
          </cell>
          <cell r="O233" t="str">
            <v>CARRERA 2 N. 11 - 41</v>
          </cell>
        </row>
        <row r="234">
          <cell r="A234">
            <v>656</v>
          </cell>
          <cell r="B234">
            <v>6168</v>
          </cell>
          <cell r="C234" t="str">
            <v>LA MATUNA</v>
          </cell>
          <cell r="D234" t="str">
            <v>NORTE</v>
          </cell>
          <cell r="E234" t="str">
            <v>CARIBE MEDIO</v>
          </cell>
          <cell r="F234" t="str">
            <v>RETAIL</v>
          </cell>
          <cell r="G234" t="str">
            <v>NO APLICA</v>
          </cell>
          <cell r="H234" t="str">
            <v>SIN GOBIERNO</v>
          </cell>
          <cell r="I234" t="str">
            <v>Cartagena</v>
          </cell>
          <cell r="J234" t="str">
            <v>BOLIVAR</v>
          </cell>
          <cell r="K234">
            <v>36176</v>
          </cell>
          <cell r="L234">
            <v>9</v>
          </cell>
          <cell r="M234">
            <v>0</v>
          </cell>
          <cell r="N234">
            <v>0</v>
          </cell>
          <cell r="O234" t="str">
            <v xml:space="preserve">AVENIDA  VENEZUELA No. 9-79 </v>
          </cell>
        </row>
        <row r="235">
          <cell r="A235">
            <v>423</v>
          </cell>
          <cell r="B235">
            <v>6168</v>
          </cell>
          <cell r="C235" t="str">
            <v>LA PLAZUELA</v>
          </cell>
          <cell r="D235" t="str">
            <v>NORTE</v>
          </cell>
          <cell r="E235" t="str">
            <v>CARIBE MEDIO</v>
          </cell>
          <cell r="F235" t="str">
            <v>RETAIL</v>
          </cell>
          <cell r="G235" t="str">
            <v>CENTRALIZADORA</v>
          </cell>
          <cell r="H235" t="str">
            <v>con Gobierno</v>
          </cell>
          <cell r="I235" t="str">
            <v>Cartagena</v>
          </cell>
          <cell r="J235" t="str">
            <v>BOLIVAR</v>
          </cell>
          <cell r="K235">
            <v>35786</v>
          </cell>
          <cell r="L235">
            <v>9</v>
          </cell>
          <cell r="M235">
            <v>0</v>
          </cell>
          <cell r="N235" t="str">
            <v>Bazurto (11-May-2001)
San Pedro GH (20-Ene-2007)</v>
          </cell>
          <cell r="O235" t="str">
            <v>CALLE  71 No. 29-236 CENTRO COMERCIAL CHOPPIN C.</v>
          </cell>
        </row>
        <row r="236">
          <cell r="A236">
            <v>660</v>
          </cell>
          <cell r="B236">
            <v>6168</v>
          </cell>
          <cell r="C236" t="str">
            <v>MANGA</v>
          </cell>
          <cell r="D236" t="str">
            <v>NORTE</v>
          </cell>
          <cell r="E236" t="str">
            <v>CARIBE MEDIO</v>
          </cell>
          <cell r="F236" t="str">
            <v>RETAIL</v>
          </cell>
          <cell r="G236" t="str">
            <v>NO APLICA</v>
          </cell>
          <cell r="H236" t="str">
            <v>SIN GOBIERNO</v>
          </cell>
          <cell r="I236" t="str">
            <v>Cartagena</v>
          </cell>
          <cell r="J236" t="str">
            <v>BOLIVAR</v>
          </cell>
          <cell r="K236">
            <v>41190</v>
          </cell>
          <cell r="L236">
            <v>9</v>
          </cell>
          <cell r="M236">
            <v>0</v>
          </cell>
          <cell r="N236">
            <v>0</v>
          </cell>
          <cell r="O236" t="str">
            <v>CARRERA 20 N 24-156 LOCAL 1,2,3 EDIFICIO LUNA MAR</v>
          </cell>
        </row>
        <row r="237">
          <cell r="A237">
            <v>514</v>
          </cell>
          <cell r="B237">
            <v>6168</v>
          </cell>
          <cell r="C237" t="str">
            <v>PARQUE CENTENARIO</v>
          </cell>
          <cell r="D237" t="str">
            <v>NORTE</v>
          </cell>
          <cell r="E237" t="str">
            <v>CARIBE MEDIO</v>
          </cell>
          <cell r="F237" t="str">
            <v>RETAIL</v>
          </cell>
          <cell r="G237" t="str">
            <v>NO APLICA</v>
          </cell>
          <cell r="H237" t="str">
            <v>SIN GOBIERNO</v>
          </cell>
          <cell r="I237" t="str">
            <v>Cartagena</v>
          </cell>
          <cell r="J237" t="str">
            <v>BOLIVAR</v>
          </cell>
          <cell r="K237">
            <v>38762</v>
          </cell>
          <cell r="L237">
            <v>9</v>
          </cell>
          <cell r="M237">
            <v>0</v>
          </cell>
          <cell r="N237">
            <v>0</v>
          </cell>
          <cell r="O237" t="str">
            <v xml:space="preserve"> AVENIDA  DANIEL LEMETRE No. 8A-65</v>
          </cell>
        </row>
        <row r="238">
          <cell r="A238">
            <v>694</v>
          </cell>
          <cell r="B238">
            <v>6168</v>
          </cell>
          <cell r="C238" t="str">
            <v>SUPEREJECUTIVOS</v>
          </cell>
          <cell r="D238" t="str">
            <v>NORTE</v>
          </cell>
          <cell r="E238" t="str">
            <v>CARIBE MEDIO</v>
          </cell>
          <cell r="F238" t="str">
            <v>RETAIL</v>
          </cell>
          <cell r="G238" t="str">
            <v>NO APLICA</v>
          </cell>
          <cell r="H238" t="str">
            <v>SIN GOBIERNO</v>
          </cell>
          <cell r="I238" t="str">
            <v>Cartagena</v>
          </cell>
          <cell r="J238" t="str">
            <v>BOLIVAR</v>
          </cell>
          <cell r="K238">
            <v>35001</v>
          </cell>
          <cell r="L238">
            <v>9</v>
          </cell>
          <cell r="M238">
            <v>0</v>
          </cell>
          <cell r="N238">
            <v>0</v>
          </cell>
          <cell r="O238" t="str">
            <v xml:space="preserve">AVENIDA  PEDRO DE HEREDIA CENTRO COMERCIAL  LOS EJECUTIVOS LOCAL 66 </v>
          </cell>
        </row>
        <row r="239">
          <cell r="A239">
            <v>280</v>
          </cell>
          <cell r="B239">
            <v>6168</v>
          </cell>
          <cell r="C239" t="str">
            <v>CHINU</v>
          </cell>
          <cell r="D239" t="str">
            <v>NORTE</v>
          </cell>
          <cell r="E239" t="str">
            <v>CARIBE MEDIO</v>
          </cell>
          <cell r="F239" t="str">
            <v>MIXTA</v>
          </cell>
          <cell r="G239" t="str">
            <v>MIXTA</v>
          </cell>
          <cell r="H239" t="str">
            <v>con Gobierno</v>
          </cell>
          <cell r="I239" t="str">
            <v>Chinu</v>
          </cell>
          <cell r="J239" t="str">
            <v>CORDOBA</v>
          </cell>
          <cell r="K239">
            <v>24023</v>
          </cell>
          <cell r="L239">
            <v>1</v>
          </cell>
          <cell r="M239">
            <v>0</v>
          </cell>
          <cell r="N239">
            <v>0</v>
          </cell>
          <cell r="O239" t="str">
            <v xml:space="preserve">CARRERA  7A No. 16-12 </v>
          </cell>
        </row>
        <row r="240">
          <cell r="A240">
            <v>900</v>
          </cell>
          <cell r="B240">
            <v>6168</v>
          </cell>
          <cell r="C240" t="str">
            <v>MONTELIBANO</v>
          </cell>
          <cell r="D240" t="str">
            <v>NORTE</v>
          </cell>
          <cell r="E240" t="str">
            <v>CARIBE MEDIO</v>
          </cell>
          <cell r="F240" t="str">
            <v>MIXTA</v>
          </cell>
          <cell r="G240" t="str">
            <v>MIXTA</v>
          </cell>
          <cell r="H240" t="str">
            <v>con Gobierno</v>
          </cell>
          <cell r="I240" t="str">
            <v>Montelibano</v>
          </cell>
          <cell r="J240" t="str">
            <v>CORDOBA</v>
          </cell>
          <cell r="K240">
            <v>41740</v>
          </cell>
          <cell r="L240">
            <v>1</v>
          </cell>
          <cell r="M240">
            <v>0</v>
          </cell>
          <cell r="N240">
            <v>0</v>
          </cell>
          <cell r="O240" t="str">
            <v>CARRERA 5 No.17-28</v>
          </cell>
        </row>
        <row r="241">
          <cell r="A241">
            <v>470</v>
          </cell>
          <cell r="B241">
            <v>6168</v>
          </cell>
          <cell r="C241" t="str">
            <v>CALLE 30</v>
          </cell>
          <cell r="D241" t="str">
            <v>NORTE</v>
          </cell>
          <cell r="E241" t="str">
            <v>CARIBE MEDIO</v>
          </cell>
          <cell r="F241" t="str">
            <v>RETAIL</v>
          </cell>
          <cell r="G241" t="str">
            <v>NO APLICA</v>
          </cell>
          <cell r="H241" t="str">
            <v>SIN GOBIERNO</v>
          </cell>
          <cell r="I241" t="str">
            <v>Monteria</v>
          </cell>
          <cell r="J241" t="str">
            <v>CORDOBA</v>
          </cell>
          <cell r="K241">
            <v>30859</v>
          </cell>
          <cell r="L241">
            <v>5</v>
          </cell>
          <cell r="M241">
            <v>0</v>
          </cell>
          <cell r="N241">
            <v>0</v>
          </cell>
          <cell r="O241" t="str">
            <v>CALLE  30 No. 1-11</v>
          </cell>
        </row>
        <row r="242">
          <cell r="A242">
            <v>866</v>
          </cell>
          <cell r="B242">
            <v>6168</v>
          </cell>
          <cell r="C242" t="str">
            <v>EL RECREO</v>
          </cell>
          <cell r="D242" t="str">
            <v>NORTE</v>
          </cell>
          <cell r="E242" t="str">
            <v>CARIBE MEDIO</v>
          </cell>
          <cell r="F242" t="str">
            <v>RETAIL</v>
          </cell>
          <cell r="G242" t="str">
            <v>NO APLICA</v>
          </cell>
          <cell r="H242" t="str">
            <v>SIN GOBIERNO</v>
          </cell>
          <cell r="I242" t="str">
            <v>Monteria</v>
          </cell>
          <cell r="J242" t="str">
            <v>CORDOBA</v>
          </cell>
          <cell r="K242">
            <v>41599</v>
          </cell>
          <cell r="L242">
            <v>5</v>
          </cell>
          <cell r="M242">
            <v>0</v>
          </cell>
          <cell r="N242">
            <v>0</v>
          </cell>
          <cell r="O242" t="str">
            <v>CALLE 67 No. 5 - 84 Local 1</v>
          </cell>
        </row>
        <row r="243">
          <cell r="A243">
            <v>482</v>
          </cell>
          <cell r="B243">
            <v>6168</v>
          </cell>
          <cell r="C243" t="str">
            <v>RONDA DEL SINÚ</v>
          </cell>
          <cell r="D243" t="str">
            <v>NORTE</v>
          </cell>
          <cell r="E243" t="str">
            <v>CARIBE MEDIO</v>
          </cell>
          <cell r="F243" t="str">
            <v>RETAIL</v>
          </cell>
          <cell r="G243" t="str">
            <v>NO APLICA</v>
          </cell>
          <cell r="H243" t="str">
            <v>SIN GOBIERNO</v>
          </cell>
          <cell r="I243" t="str">
            <v>Monteria</v>
          </cell>
          <cell r="J243" t="str">
            <v>CORDOBA</v>
          </cell>
          <cell r="K243">
            <v>42724</v>
          </cell>
          <cell r="L243">
            <v>5</v>
          </cell>
          <cell r="M243">
            <v>0</v>
          </cell>
          <cell r="N243">
            <v>0</v>
          </cell>
          <cell r="O243" t="str">
            <v xml:space="preserve"> CARRERA 2 No. 39-61 esquina</v>
          </cell>
        </row>
        <row r="244">
          <cell r="A244">
            <v>946</v>
          </cell>
          <cell r="B244">
            <v>6168</v>
          </cell>
          <cell r="C244" t="str">
            <v>RIO PARQUE COMERCIAL</v>
          </cell>
          <cell r="D244" t="str">
            <v>NORTE</v>
          </cell>
          <cell r="E244" t="str">
            <v>CARIBE MEDIO</v>
          </cell>
          <cell r="F244" t="str">
            <v>RETAIL</v>
          </cell>
          <cell r="G244" t="str">
            <v>NO APLICA</v>
          </cell>
          <cell r="H244" t="str">
            <v>SIN GOBIERNO</v>
          </cell>
          <cell r="I244" t="str">
            <v>Monteria</v>
          </cell>
          <cell r="J244" t="str">
            <v>CORDOBA</v>
          </cell>
          <cell r="K244">
            <v>41880</v>
          </cell>
          <cell r="L244">
            <v>5</v>
          </cell>
          <cell r="M244">
            <v>0</v>
          </cell>
          <cell r="N244">
            <v>0</v>
          </cell>
          <cell r="O244" t="str">
            <v>CALLE 44 CARRERA 4 LOCALES 13 Y 14</v>
          </cell>
        </row>
        <row r="245">
          <cell r="A245">
            <v>716</v>
          </cell>
          <cell r="B245">
            <v>6168</v>
          </cell>
          <cell r="C245" t="str">
            <v>PLANETA RICA</v>
          </cell>
          <cell r="D245" t="str">
            <v>NORTE</v>
          </cell>
          <cell r="E245" t="str">
            <v>CARIBE MEDIO</v>
          </cell>
          <cell r="F245" t="str">
            <v>MIXTA</v>
          </cell>
          <cell r="G245" t="str">
            <v>MIXTA</v>
          </cell>
          <cell r="H245" t="str">
            <v>con Gobierno</v>
          </cell>
          <cell r="I245" t="str">
            <v>Planeta Rica</v>
          </cell>
          <cell r="J245" t="str">
            <v>CORDOBA</v>
          </cell>
          <cell r="K245">
            <v>27274</v>
          </cell>
          <cell r="L245">
            <v>1</v>
          </cell>
          <cell r="M245">
            <v>0</v>
          </cell>
          <cell r="N245">
            <v>0</v>
          </cell>
          <cell r="O245" t="str">
            <v xml:space="preserve">CALLE  20 No. 9-38 </v>
          </cell>
        </row>
        <row r="246">
          <cell r="A246">
            <v>760</v>
          </cell>
          <cell r="B246">
            <v>6168</v>
          </cell>
          <cell r="C246" t="str">
            <v>SAHAGUN</v>
          </cell>
          <cell r="D246" t="str">
            <v>NORTE</v>
          </cell>
          <cell r="E246" t="str">
            <v>CARIBE MEDIO</v>
          </cell>
          <cell r="F246" t="str">
            <v>MIXTA</v>
          </cell>
          <cell r="G246" t="str">
            <v>MIXTA</v>
          </cell>
          <cell r="H246" t="str">
            <v>con Gobierno</v>
          </cell>
          <cell r="I246" t="str">
            <v>Sahagun</v>
          </cell>
          <cell r="J246" t="str">
            <v>CORDOBA</v>
          </cell>
          <cell r="K246">
            <v>28674</v>
          </cell>
          <cell r="L246">
            <v>1</v>
          </cell>
          <cell r="M246">
            <v>0</v>
          </cell>
          <cell r="N246">
            <v>0</v>
          </cell>
          <cell r="O246" t="str">
            <v xml:space="preserve">CARRERA 11 No. 14-24- </v>
          </cell>
        </row>
        <row r="247">
          <cell r="A247">
            <v>770</v>
          </cell>
          <cell r="B247">
            <v>6168</v>
          </cell>
          <cell r="C247" t="str">
            <v>SAN MARCOS</v>
          </cell>
          <cell r="D247" t="str">
            <v>NORTE</v>
          </cell>
          <cell r="E247" t="str">
            <v>CARIBE MEDIO</v>
          </cell>
          <cell r="F247" t="str">
            <v>MIXTA</v>
          </cell>
          <cell r="G247" t="str">
            <v>MIXTA</v>
          </cell>
          <cell r="H247" t="str">
            <v>con Gobierno</v>
          </cell>
          <cell r="I247" t="str">
            <v>San Marcos</v>
          </cell>
          <cell r="J247" t="str">
            <v>SUCRE</v>
          </cell>
          <cell r="K247">
            <v>29797</v>
          </cell>
          <cell r="L247">
            <v>1</v>
          </cell>
          <cell r="M247">
            <v>0</v>
          </cell>
          <cell r="N247">
            <v>0</v>
          </cell>
          <cell r="O247" t="str">
            <v>CALLE  15 No. 24-10</v>
          </cell>
        </row>
        <row r="248">
          <cell r="A248">
            <v>604</v>
          </cell>
          <cell r="B248">
            <v>6168</v>
          </cell>
          <cell r="C248" t="str">
            <v>MOMPOS</v>
          </cell>
          <cell r="D248" t="str">
            <v>NORTE</v>
          </cell>
          <cell r="E248" t="str">
            <v>CARIBE MEDIO</v>
          </cell>
          <cell r="F248" t="str">
            <v>MIXTA</v>
          </cell>
          <cell r="G248" t="str">
            <v>MIXTA</v>
          </cell>
          <cell r="H248" t="str">
            <v>con Gobierno</v>
          </cell>
          <cell r="I248" t="str">
            <v>Santa Cruz de Mompóx</v>
          </cell>
          <cell r="J248" t="str">
            <v>BOLIVAR</v>
          </cell>
          <cell r="K248">
            <v>24365</v>
          </cell>
          <cell r="L248">
            <v>1</v>
          </cell>
          <cell r="M248">
            <v>0</v>
          </cell>
          <cell r="N248">
            <v>0</v>
          </cell>
          <cell r="O248" t="str">
            <v xml:space="preserve">CARRERA  2A No. 18-02 </v>
          </cell>
        </row>
        <row r="249">
          <cell r="A249">
            <v>488</v>
          </cell>
          <cell r="B249">
            <v>6168</v>
          </cell>
          <cell r="C249" t="str">
            <v>CALLE DEL COMERCIO</v>
          </cell>
          <cell r="D249" t="str">
            <v>NORTE</v>
          </cell>
          <cell r="E249" t="str">
            <v>CARIBE MEDIO</v>
          </cell>
          <cell r="F249" t="str">
            <v>RETAIL</v>
          </cell>
          <cell r="G249" t="str">
            <v>CTA MAESTRA</v>
          </cell>
          <cell r="H249" t="str">
            <v>con Gobierno</v>
          </cell>
          <cell r="I249" t="str">
            <v>Sincelejo</v>
          </cell>
          <cell r="J249" t="str">
            <v>SUCRE</v>
          </cell>
          <cell r="K249">
            <v>29905</v>
          </cell>
          <cell r="L249">
            <v>2</v>
          </cell>
          <cell r="M249">
            <v>0</v>
          </cell>
          <cell r="N249">
            <v>0</v>
          </cell>
          <cell r="O249" t="str">
            <v>CARRERA  18 No. 22-57</v>
          </cell>
        </row>
        <row r="250">
          <cell r="A250">
            <v>826</v>
          </cell>
          <cell r="B250">
            <v>6168</v>
          </cell>
          <cell r="C250" t="str">
            <v>SINCELEJO</v>
          </cell>
          <cell r="D250" t="str">
            <v>NORTE</v>
          </cell>
          <cell r="E250" t="str">
            <v>ZONA PYME NORTE</v>
          </cell>
          <cell r="F250" t="str">
            <v>CENTRALIZADORA PYME</v>
          </cell>
          <cell r="G250" t="str">
            <v>CENTRALIZADORA</v>
          </cell>
          <cell r="H250" t="str">
            <v>con Gobierno</v>
          </cell>
          <cell r="I250" t="str">
            <v>Sincelejo</v>
          </cell>
          <cell r="J250" t="str">
            <v>SUCRE</v>
          </cell>
          <cell r="K250">
            <v>24975</v>
          </cell>
          <cell r="L250">
            <v>2</v>
          </cell>
          <cell r="M250">
            <v>0</v>
          </cell>
          <cell r="N250" t="str">
            <v>Corozal (15-Dic-2006)</v>
          </cell>
          <cell r="O250" t="str">
            <v>CARRERA 25 No. 25-199</v>
          </cell>
        </row>
        <row r="251">
          <cell r="A251">
            <v>808</v>
          </cell>
          <cell r="B251">
            <v>6168</v>
          </cell>
          <cell r="C251" t="str">
            <v>AGUACHICA</v>
          </cell>
          <cell r="D251" t="str">
            <v>NORTE</v>
          </cell>
          <cell r="E251" t="str">
            <v>ZONA PYME NORTE</v>
          </cell>
          <cell r="F251" t="str">
            <v>MIXTA</v>
          </cell>
          <cell r="G251" t="str">
            <v>MIXTA</v>
          </cell>
          <cell r="H251" t="str">
            <v>con Gobierno</v>
          </cell>
          <cell r="I251" t="str">
            <v>Aguachica</v>
          </cell>
          <cell r="J251" t="str">
            <v>CESAR</v>
          </cell>
          <cell r="K251">
            <v>41607</v>
          </cell>
          <cell r="L251">
            <v>1</v>
          </cell>
          <cell r="M251">
            <v>0</v>
          </cell>
          <cell r="N251">
            <v>0</v>
          </cell>
          <cell r="O251" t="str">
            <v>CALLE 5 no. 21 - 41</v>
          </cell>
        </row>
        <row r="252">
          <cell r="A252">
            <v>330</v>
          </cell>
          <cell r="B252">
            <v>6168</v>
          </cell>
          <cell r="C252" t="str">
            <v>EL BANCO</v>
          </cell>
          <cell r="D252" t="str">
            <v>NORTE</v>
          </cell>
          <cell r="E252" t="str">
            <v>ZONA PYME NORTE</v>
          </cell>
          <cell r="F252" t="str">
            <v>MIXTA</v>
          </cell>
          <cell r="G252" t="str">
            <v>MIXTA</v>
          </cell>
          <cell r="H252" t="str">
            <v>con Gobierno</v>
          </cell>
          <cell r="I252" t="str">
            <v>El Banco</v>
          </cell>
          <cell r="J252" t="str">
            <v>MAGDALENA</v>
          </cell>
          <cell r="K252">
            <v>25601</v>
          </cell>
          <cell r="L252">
            <v>1</v>
          </cell>
          <cell r="M252">
            <v>0</v>
          </cell>
          <cell r="N252">
            <v>0</v>
          </cell>
          <cell r="O252" t="str">
            <v xml:space="preserve">CALLE  7A No. 2A- 29 </v>
          </cell>
        </row>
        <row r="253">
          <cell r="A253">
            <v>375</v>
          </cell>
          <cell r="B253">
            <v>6168</v>
          </cell>
          <cell r="C253" t="str">
            <v>FUNDACION</v>
          </cell>
          <cell r="D253" t="str">
            <v>NORTE</v>
          </cell>
          <cell r="E253" t="str">
            <v>ZONA PYME NORTE</v>
          </cell>
          <cell r="F253" t="str">
            <v>MIXTA</v>
          </cell>
          <cell r="G253" t="str">
            <v>MIXTA</v>
          </cell>
          <cell r="H253" t="str">
            <v>con Gobierno</v>
          </cell>
          <cell r="I253" t="str">
            <v>Fundacion</v>
          </cell>
          <cell r="J253" t="str">
            <v>MAGDALENA</v>
          </cell>
          <cell r="K253">
            <v>28696</v>
          </cell>
          <cell r="L253">
            <v>1</v>
          </cell>
          <cell r="M253">
            <v>0</v>
          </cell>
          <cell r="N253" t="str">
            <v>El Copey (15-Dic-2000)</v>
          </cell>
          <cell r="O253" t="str">
            <v xml:space="preserve">CALLE  6 Nº 7A - 64 </v>
          </cell>
        </row>
        <row r="254">
          <cell r="A254">
            <v>466</v>
          </cell>
          <cell r="B254">
            <v>6168</v>
          </cell>
          <cell r="C254" t="str">
            <v>MAICAO</v>
          </cell>
          <cell r="D254" t="str">
            <v>NORTE</v>
          </cell>
          <cell r="E254" t="str">
            <v>ZONA PYME NORTE</v>
          </cell>
          <cell r="F254" t="str">
            <v>MIXTA CON EDN</v>
          </cell>
          <cell r="G254" t="str">
            <v>MIXTA</v>
          </cell>
          <cell r="H254" t="str">
            <v>con Gobierno</v>
          </cell>
          <cell r="I254" t="str">
            <v>Maicao</v>
          </cell>
          <cell r="J254" t="str">
            <v>GUAJIRA</v>
          </cell>
          <cell r="K254">
            <v>35023</v>
          </cell>
          <cell r="L254">
            <v>1</v>
          </cell>
          <cell r="M254">
            <v>0</v>
          </cell>
          <cell r="N254">
            <v>0</v>
          </cell>
          <cell r="O254" t="str">
            <v>CARRERA  9 No. 13-19 LOCAL 1/2/3/4</v>
          </cell>
        </row>
        <row r="255">
          <cell r="A255">
            <v>758</v>
          </cell>
          <cell r="B255">
            <v>6168</v>
          </cell>
          <cell r="C255" t="str">
            <v>RIOHACHA</v>
          </cell>
          <cell r="D255" t="str">
            <v>NORTE</v>
          </cell>
          <cell r="E255" t="str">
            <v>ZONA PYME NORTE</v>
          </cell>
          <cell r="F255" t="str">
            <v>CENTRALIZADORA PYME</v>
          </cell>
          <cell r="G255" t="str">
            <v>NO APLICA</v>
          </cell>
          <cell r="H255" t="str">
            <v>SIN GOBIERNO</v>
          </cell>
          <cell r="I255" t="str">
            <v>Riohacha</v>
          </cell>
          <cell r="J255" t="str">
            <v>GUAJIRA</v>
          </cell>
          <cell r="K255">
            <v>24656</v>
          </cell>
          <cell r="L255">
            <v>2</v>
          </cell>
          <cell r="M255">
            <v>0</v>
          </cell>
          <cell r="N255">
            <v>0</v>
          </cell>
          <cell r="O255" t="str">
            <v xml:space="preserve">CARRERA  6A No. 10-61 </v>
          </cell>
        </row>
        <row r="256">
          <cell r="A256">
            <v>518</v>
          </cell>
          <cell r="B256">
            <v>6168</v>
          </cell>
          <cell r="C256" t="str">
            <v>PLAZA SAN FRANCISCO</v>
          </cell>
          <cell r="D256" t="str">
            <v>NORTE</v>
          </cell>
          <cell r="E256" t="str">
            <v>ZONA PYME NORTE</v>
          </cell>
          <cell r="F256" t="str">
            <v>CENTRALIZADORA PYME</v>
          </cell>
          <cell r="G256" t="str">
            <v>NO APLICA</v>
          </cell>
          <cell r="H256" t="str">
            <v>SIN GOBIERNO</v>
          </cell>
          <cell r="I256" t="str">
            <v>Santa Marta</v>
          </cell>
          <cell r="J256" t="str">
            <v>MAGDALENA</v>
          </cell>
          <cell r="K256">
            <v>38762</v>
          </cell>
          <cell r="L256">
            <v>5</v>
          </cell>
          <cell r="M256">
            <v>0</v>
          </cell>
          <cell r="N256">
            <v>0</v>
          </cell>
          <cell r="O256" t="str">
            <v>CALLE  14 No. 3-84 CENTRO</v>
          </cell>
        </row>
        <row r="257">
          <cell r="A257">
            <v>938</v>
          </cell>
          <cell r="B257">
            <v>6168</v>
          </cell>
          <cell r="C257" t="str">
            <v>VALLEDUPAR</v>
          </cell>
          <cell r="D257" t="str">
            <v>NORTE</v>
          </cell>
          <cell r="E257" t="str">
            <v>ZONA PYME NORTE</v>
          </cell>
          <cell r="F257" t="str">
            <v>CENTRALIZADORA PYME</v>
          </cell>
          <cell r="G257" t="str">
            <v>CENTRALIZADORA</v>
          </cell>
          <cell r="H257" t="str">
            <v>con Gobierno</v>
          </cell>
          <cell r="I257" t="str">
            <v>Valledupar</v>
          </cell>
          <cell r="J257" t="str">
            <v>CESAR</v>
          </cell>
          <cell r="K257">
            <v>22633</v>
          </cell>
          <cell r="L257">
            <v>6</v>
          </cell>
          <cell r="M257">
            <v>0</v>
          </cell>
          <cell r="N257" t="str">
            <v>Codazzi (20-Nov-2000)</v>
          </cell>
          <cell r="O257" t="str">
            <v xml:space="preserve">CARRERA  9 No. 15A-25 </v>
          </cell>
        </row>
        <row r="258">
          <cell r="A258">
            <v>476</v>
          </cell>
          <cell r="B258">
            <v>6168</v>
          </cell>
          <cell r="C258" t="str">
            <v>ALTO PRADO</v>
          </cell>
          <cell r="D258" t="str">
            <v>NORTE</v>
          </cell>
          <cell r="E258" t="str">
            <v>ZONA PYME NORTE</v>
          </cell>
          <cell r="F258" t="str">
            <v>CENTRALIZADORA PYME</v>
          </cell>
          <cell r="G258" t="str">
            <v>NO APLICA</v>
          </cell>
          <cell r="H258" t="str">
            <v>SIN GOBIERNO</v>
          </cell>
          <cell r="I258" t="str">
            <v>Barranquilla</v>
          </cell>
          <cell r="J258" t="str">
            <v>ATLANTICO</v>
          </cell>
          <cell r="K258">
            <v>36176</v>
          </cell>
          <cell r="L258">
            <v>19</v>
          </cell>
          <cell r="M258">
            <v>0</v>
          </cell>
          <cell r="N258">
            <v>0</v>
          </cell>
          <cell r="O258" t="str">
            <v xml:space="preserve">CARRERA  51 B- No. 76-137 </v>
          </cell>
        </row>
        <row r="259">
          <cell r="A259">
            <v>91</v>
          </cell>
          <cell r="B259">
            <v>6168</v>
          </cell>
          <cell r="C259" t="str">
            <v>CALLE 84</v>
          </cell>
          <cell r="D259" t="str">
            <v>NORTE</v>
          </cell>
          <cell r="E259" t="str">
            <v>ZONA PYME NORTE</v>
          </cell>
          <cell r="F259" t="str">
            <v>CENTRALIZADORA PYME</v>
          </cell>
          <cell r="G259" t="str">
            <v>NO APLICA</v>
          </cell>
          <cell r="H259" t="str">
            <v>SIN GOBIERNO</v>
          </cell>
          <cell r="I259" t="str">
            <v>Barranquilla</v>
          </cell>
          <cell r="J259" t="str">
            <v>ATLANTICO</v>
          </cell>
          <cell r="K259">
            <v>31002</v>
          </cell>
          <cell r="L259">
            <v>19</v>
          </cell>
          <cell r="M259">
            <v>0</v>
          </cell>
          <cell r="N259" t="str">
            <v>Calle 84 GH (20-Ene-2007)</v>
          </cell>
          <cell r="O259" t="str">
            <v>CARRERA 51B No. 85 ESQUINA, EDIFICIO TORRES DE CALÁBRIA LOCAL 109.</v>
          </cell>
        </row>
        <row r="260">
          <cell r="A260">
            <v>90</v>
          </cell>
          <cell r="B260">
            <v>6168</v>
          </cell>
          <cell r="C260" t="str">
            <v>PASEO BOLIVAR</v>
          </cell>
          <cell r="D260" t="str">
            <v>NORTE</v>
          </cell>
          <cell r="E260" t="str">
            <v>ZONA PYME NORTE</v>
          </cell>
          <cell r="F260" t="str">
            <v>CENTRALIZADORA PYME</v>
          </cell>
          <cell r="G260" t="str">
            <v>NO APLICA</v>
          </cell>
          <cell r="H260" t="str">
            <v>SIN GOBIERNO</v>
          </cell>
          <cell r="I260" t="str">
            <v>Barranquilla</v>
          </cell>
          <cell r="J260" t="str">
            <v>ATLANTICO</v>
          </cell>
          <cell r="K260">
            <v>22262</v>
          </cell>
          <cell r="L260">
            <v>19</v>
          </cell>
          <cell r="M260">
            <v>0</v>
          </cell>
          <cell r="N260">
            <v>0</v>
          </cell>
          <cell r="O260" t="str">
            <v>CALLE  34 No. 43-75</v>
          </cell>
        </row>
        <row r="261">
          <cell r="A261">
            <v>759</v>
          </cell>
          <cell r="B261">
            <v>6168</v>
          </cell>
          <cell r="C261" t="str">
            <v>SABANALARGA</v>
          </cell>
          <cell r="D261" t="str">
            <v>NORTE</v>
          </cell>
          <cell r="E261" t="str">
            <v>ZONA PYME NORTE</v>
          </cell>
          <cell r="F261" t="str">
            <v>MIXTA</v>
          </cell>
          <cell r="G261" t="str">
            <v>MIXTA</v>
          </cell>
          <cell r="H261" t="str">
            <v>con Gobierno</v>
          </cell>
          <cell r="I261" t="str">
            <v>Sabanalarga</v>
          </cell>
          <cell r="J261" t="str">
            <v>ATLANTICO</v>
          </cell>
          <cell r="K261">
            <v>29306</v>
          </cell>
          <cell r="L261">
            <v>1</v>
          </cell>
          <cell r="M261">
            <v>0</v>
          </cell>
          <cell r="N261">
            <v>0</v>
          </cell>
          <cell r="O261" t="str">
            <v xml:space="preserve">CARRERA  19 No. 21-47 </v>
          </cell>
        </row>
        <row r="262">
          <cell r="A262">
            <v>487</v>
          </cell>
          <cell r="B262">
            <v>6168</v>
          </cell>
          <cell r="C262" t="str">
            <v>SAN ANDRES</v>
          </cell>
          <cell r="D262" t="str">
            <v>NORTE</v>
          </cell>
          <cell r="E262" t="str">
            <v>ZONA PYME NORTE</v>
          </cell>
          <cell r="F262" t="str">
            <v>MIXTA CON EDN</v>
          </cell>
          <cell r="G262" t="str">
            <v>MIXTA</v>
          </cell>
          <cell r="H262" t="str">
            <v>con Gobierno</v>
          </cell>
          <cell r="I262" t="str">
            <v>San Andres</v>
          </cell>
          <cell r="J262" t="str">
            <v>SAN ANDRES</v>
          </cell>
          <cell r="K262">
            <v>36560</v>
          </cell>
          <cell r="L262">
            <v>1</v>
          </cell>
          <cell r="M262">
            <v>0</v>
          </cell>
          <cell r="N262" t="str">
            <v>Providencia (27-may-2006)</v>
          </cell>
          <cell r="O262" t="str">
            <v xml:space="preserve">AVENIDA  AMERICAS No. 2-18 </v>
          </cell>
        </row>
        <row r="263">
          <cell r="A263">
            <v>89</v>
          </cell>
          <cell r="B263">
            <v>6168</v>
          </cell>
          <cell r="C263" t="str">
            <v>BOCAGRANDE</v>
          </cell>
          <cell r="D263" t="str">
            <v>NORTE</v>
          </cell>
          <cell r="E263" t="str">
            <v>ZONA PYME NORTE</v>
          </cell>
          <cell r="F263" t="str">
            <v>CENTRALIZADORA PYME</v>
          </cell>
          <cell r="G263" t="str">
            <v>NO APLICA</v>
          </cell>
          <cell r="H263" t="str">
            <v>SIN GOBIERNO</v>
          </cell>
          <cell r="I263" t="str">
            <v>Cartagena</v>
          </cell>
          <cell r="J263" t="str">
            <v>BOLIVAR</v>
          </cell>
          <cell r="K263">
            <v>34779</v>
          </cell>
          <cell r="L263">
            <v>9</v>
          </cell>
          <cell r="M263">
            <v>0</v>
          </cell>
          <cell r="N263" t="str">
            <v>Bocagrande GH (20-Ene-2007)</v>
          </cell>
          <cell r="O263" t="str">
            <v>EDIFICIO MONTELIBANO CARRERA .3 No. 8-06 P1/2</v>
          </cell>
        </row>
        <row r="264">
          <cell r="A264">
            <v>253</v>
          </cell>
          <cell r="B264">
            <v>6168</v>
          </cell>
          <cell r="C264" t="str">
            <v>CARTAGENA</v>
          </cell>
          <cell r="D264" t="str">
            <v>NORTE</v>
          </cell>
          <cell r="E264" t="str">
            <v>ZONA PYME NORTE</v>
          </cell>
          <cell r="F264" t="str">
            <v>CENTRALIZADORA PYME</v>
          </cell>
          <cell r="G264" t="str">
            <v>NO APLICA</v>
          </cell>
          <cell r="H264" t="str">
            <v>SIN GOBIERNO</v>
          </cell>
          <cell r="I264" t="str">
            <v>Cartagena</v>
          </cell>
          <cell r="J264" t="str">
            <v>BOLIVAR</v>
          </cell>
          <cell r="K264">
            <v>20890</v>
          </cell>
          <cell r="L264">
            <v>9</v>
          </cell>
          <cell r="M264">
            <v>0</v>
          </cell>
          <cell r="N264">
            <v>0</v>
          </cell>
          <cell r="O264" t="str">
            <v>CALLE  32 No. 4-65 PLAZA LA ADUANA</v>
          </cell>
        </row>
        <row r="265">
          <cell r="A265">
            <v>271</v>
          </cell>
          <cell r="B265">
            <v>6168</v>
          </cell>
          <cell r="C265" t="str">
            <v>CAUCASIA</v>
          </cell>
          <cell r="D265" t="str">
            <v>NORTE</v>
          </cell>
          <cell r="E265" t="str">
            <v>ZONA PYME NORTE</v>
          </cell>
          <cell r="F265" t="str">
            <v>MIXTA CON EDN</v>
          </cell>
          <cell r="G265" t="str">
            <v>MIXTA</v>
          </cell>
          <cell r="H265" t="str">
            <v>con Gobierno</v>
          </cell>
          <cell r="I265" t="str">
            <v>Caucasia</v>
          </cell>
          <cell r="J265" t="str">
            <v>ANTIOQUIA</v>
          </cell>
          <cell r="K265">
            <v>24417</v>
          </cell>
          <cell r="L265">
            <v>1</v>
          </cell>
          <cell r="M265">
            <v>0</v>
          </cell>
          <cell r="N265">
            <v>0</v>
          </cell>
          <cell r="O265" t="str">
            <v>CALLE  21 No. 16-80</v>
          </cell>
        </row>
        <row r="266">
          <cell r="A266">
            <v>521</v>
          </cell>
          <cell r="B266">
            <v>6168</v>
          </cell>
          <cell r="C266" t="str">
            <v>LORICA</v>
          </cell>
          <cell r="D266" t="str">
            <v>NORTE</v>
          </cell>
          <cell r="E266" t="str">
            <v>ZONA PYME NORTE</v>
          </cell>
          <cell r="F266" t="str">
            <v>MIXTA</v>
          </cell>
          <cell r="G266" t="str">
            <v>MIXTA</v>
          </cell>
          <cell r="H266" t="str">
            <v>con Gobierno</v>
          </cell>
          <cell r="I266" t="str">
            <v>Lorica</v>
          </cell>
          <cell r="J266" t="str">
            <v>CORDOBA</v>
          </cell>
          <cell r="K266">
            <v>24365</v>
          </cell>
          <cell r="L266">
            <v>1</v>
          </cell>
          <cell r="M266">
            <v>0</v>
          </cell>
          <cell r="N266">
            <v>0</v>
          </cell>
          <cell r="O266" t="str">
            <v>CARRERA . 17 No. 1BIS-05 PLA- CONCORDIA</v>
          </cell>
        </row>
        <row r="267">
          <cell r="A267">
            <v>530</v>
          </cell>
          <cell r="B267">
            <v>6168</v>
          </cell>
          <cell r="C267" t="str">
            <v>MAGANGUE</v>
          </cell>
          <cell r="D267" t="str">
            <v>NORTE</v>
          </cell>
          <cell r="E267" t="str">
            <v>ZONA PYME NORTE</v>
          </cell>
          <cell r="F267" t="str">
            <v>MIXTA CON EDN</v>
          </cell>
          <cell r="G267" t="str">
            <v>MIXTA</v>
          </cell>
          <cell r="H267" t="str">
            <v>con Gobierno</v>
          </cell>
          <cell r="I267" t="str">
            <v>Magangue</v>
          </cell>
          <cell r="J267" t="str">
            <v>BOLIVAR</v>
          </cell>
          <cell r="K267">
            <v>24023</v>
          </cell>
          <cell r="L267">
            <v>1</v>
          </cell>
          <cell r="M267">
            <v>0</v>
          </cell>
          <cell r="N267">
            <v>0</v>
          </cell>
          <cell r="O267" t="str">
            <v xml:space="preserve">CARRERA  2 No. 11-39 </v>
          </cell>
        </row>
        <row r="268">
          <cell r="A268">
            <v>612</v>
          </cell>
          <cell r="B268">
            <v>6168</v>
          </cell>
          <cell r="C268" t="str">
            <v>MONTERIA</v>
          </cell>
          <cell r="D268" t="str">
            <v>NORTE</v>
          </cell>
          <cell r="E268" t="str">
            <v>ZONA PYME NORTE</v>
          </cell>
          <cell r="F268" t="str">
            <v>CENTRALIZADORA PYME</v>
          </cell>
          <cell r="G268" t="str">
            <v>CENTRALIZADORA</v>
          </cell>
          <cell r="H268" t="str">
            <v>con Gobierno</v>
          </cell>
          <cell r="I268" t="str">
            <v>Monteria</v>
          </cell>
          <cell r="J268" t="str">
            <v>CORDOBA</v>
          </cell>
          <cell r="K268">
            <v>20694</v>
          </cell>
          <cell r="L268">
            <v>5</v>
          </cell>
          <cell r="M268">
            <v>0</v>
          </cell>
          <cell r="N268" t="str">
            <v>Zona Ccial Montería (16-Sep-2002)</v>
          </cell>
          <cell r="O268" t="str">
            <v xml:space="preserve">CARRERA  3 No. 31-06 </v>
          </cell>
        </row>
        <row r="269">
          <cell r="A269">
            <v>915</v>
          </cell>
          <cell r="B269">
            <v>6163</v>
          </cell>
          <cell r="C269" t="str">
            <v>PUERTA DEL NORTE</v>
          </cell>
          <cell r="D269" t="str">
            <v>OCCIDENTE</v>
          </cell>
          <cell r="E269" t="str">
            <v>MED NORTE</v>
          </cell>
          <cell r="F269" t="str">
            <v>RETAIL</v>
          </cell>
          <cell r="G269" t="str">
            <v>NO APLICA</v>
          </cell>
          <cell r="H269" t="str">
            <v>SIN GOBIERNO</v>
          </cell>
          <cell r="I269" t="str">
            <v>Bello</v>
          </cell>
          <cell r="J269" t="str">
            <v>ANTIOQUIA</v>
          </cell>
          <cell r="K269">
            <v>41838</v>
          </cell>
          <cell r="L269">
            <v>2</v>
          </cell>
          <cell r="M269">
            <v>0</v>
          </cell>
          <cell r="N269">
            <v>0</v>
          </cell>
          <cell r="O269" t="str">
            <v>DIAGONAL 55 No. 34 -67 Local 2 - 082</v>
          </cell>
        </row>
        <row r="270">
          <cell r="A270">
            <v>557</v>
          </cell>
          <cell r="B270">
            <v>6163</v>
          </cell>
          <cell r="C270" t="str">
            <v>AVENIDA LA PLAYA</v>
          </cell>
          <cell r="D270" t="str">
            <v>OCCIDENTE</v>
          </cell>
          <cell r="E270" t="str">
            <v>MED NORTE</v>
          </cell>
          <cell r="F270" t="str">
            <v>RETAIL</v>
          </cell>
          <cell r="G270" t="str">
            <v>NO APLICA</v>
          </cell>
          <cell r="H270" t="str">
            <v>SIN GOBIERNO</v>
          </cell>
          <cell r="I270" t="str">
            <v>Medellin</v>
          </cell>
          <cell r="J270" t="str">
            <v>ANTIOQUIA</v>
          </cell>
          <cell r="K270">
            <v>30819</v>
          </cell>
          <cell r="L270">
            <v>32</v>
          </cell>
          <cell r="M270">
            <v>0</v>
          </cell>
          <cell r="N270" t="str">
            <v>Av. Oriental GH (20-Ene-2007)</v>
          </cell>
          <cell r="O270" t="str">
            <v>CALLE  52 No. 45-30 PISO 1</v>
          </cell>
        </row>
        <row r="271">
          <cell r="A271">
            <v>229</v>
          </cell>
          <cell r="B271">
            <v>6163</v>
          </cell>
          <cell r="C271" t="str">
            <v>CALAZANS</v>
          </cell>
          <cell r="D271" t="str">
            <v>OCCIDENTE</v>
          </cell>
          <cell r="E271" t="str">
            <v>MED NORTE</v>
          </cell>
          <cell r="F271" t="str">
            <v>RETAIL</v>
          </cell>
          <cell r="G271" t="str">
            <v>NO APLICA</v>
          </cell>
          <cell r="H271" t="str">
            <v>SIN GOBIERNO</v>
          </cell>
          <cell r="I271" t="str">
            <v>Medellin</v>
          </cell>
          <cell r="J271" t="str">
            <v>ANTIOQUIA</v>
          </cell>
          <cell r="K271">
            <v>41514</v>
          </cell>
          <cell r="L271">
            <v>32</v>
          </cell>
          <cell r="M271">
            <v>0</v>
          </cell>
          <cell r="N271">
            <v>0</v>
          </cell>
          <cell r="O271" t="str">
            <v>CARRERA 80 No. 49F - 13</v>
          </cell>
        </row>
        <row r="272">
          <cell r="A272">
            <v>411</v>
          </cell>
          <cell r="B272">
            <v>6163</v>
          </cell>
          <cell r="C272" t="str">
            <v>CARRERA 70</v>
          </cell>
          <cell r="D272" t="str">
            <v>OCCIDENTE</v>
          </cell>
          <cell r="E272" t="str">
            <v>MED NORTE</v>
          </cell>
          <cell r="F272" t="str">
            <v>RETAIL</v>
          </cell>
          <cell r="G272" t="str">
            <v>CTA MAESTRA</v>
          </cell>
          <cell r="H272" t="str">
            <v>SIN GOBIERNO</v>
          </cell>
          <cell r="I272" t="str">
            <v>Medellin</v>
          </cell>
          <cell r="J272" t="str">
            <v>ANTIOQUIA</v>
          </cell>
          <cell r="K272">
            <v>33007</v>
          </cell>
          <cell r="L272">
            <v>32</v>
          </cell>
          <cell r="M272">
            <v>0</v>
          </cell>
          <cell r="N272" t="str">
            <v>647-San Juan La 70 (14-Nov-2000 la recibió 475-Cra 70)
475-Carrera 70  y cambio nombre de Santa Teresita (30-Ago-2010)</v>
          </cell>
          <cell r="O272" t="str">
            <v>CARRERA  70 CIRCULAR No. 4-24</v>
          </cell>
        </row>
        <row r="273">
          <cell r="A273">
            <v>371</v>
          </cell>
          <cell r="B273">
            <v>6163</v>
          </cell>
          <cell r="C273" t="str">
            <v>COLTEJER</v>
          </cell>
          <cell r="D273" t="str">
            <v>OCCIDENTE</v>
          </cell>
          <cell r="E273" t="str">
            <v>MED NORTE</v>
          </cell>
          <cell r="F273" t="str">
            <v>RETAIL</v>
          </cell>
          <cell r="G273" t="str">
            <v>CENTRALIZADORA</v>
          </cell>
          <cell r="H273" t="str">
            <v>con Gobierno</v>
          </cell>
          <cell r="I273" t="str">
            <v>Medellin</v>
          </cell>
          <cell r="J273" t="str">
            <v>ANTIOQUIA</v>
          </cell>
          <cell r="K273">
            <v>26924</v>
          </cell>
          <cell r="L273">
            <v>32</v>
          </cell>
          <cell r="M273">
            <v>0</v>
          </cell>
          <cell r="N273">
            <v>0</v>
          </cell>
          <cell r="O273" t="str">
            <v xml:space="preserve">CALLE  52 No. 47-42 LOCAL 215 </v>
          </cell>
        </row>
        <row r="274">
          <cell r="A274">
            <v>975</v>
          </cell>
          <cell r="B274">
            <v>6163</v>
          </cell>
          <cell r="C274" t="str">
            <v>EL ESTADIO</v>
          </cell>
          <cell r="D274" t="str">
            <v>OCCIDENTE</v>
          </cell>
          <cell r="E274" t="str">
            <v>MED NORTE</v>
          </cell>
          <cell r="F274" t="str">
            <v>RETAIL</v>
          </cell>
          <cell r="G274" t="str">
            <v>NO APLICA</v>
          </cell>
          <cell r="H274" t="str">
            <v>SIN GOBIERNO</v>
          </cell>
          <cell r="I274" t="str">
            <v>Medellin</v>
          </cell>
          <cell r="J274" t="str">
            <v>ANTIOQUIA</v>
          </cell>
          <cell r="K274">
            <v>42002</v>
          </cell>
          <cell r="L274">
            <v>32</v>
          </cell>
          <cell r="M274">
            <v>0</v>
          </cell>
          <cell r="N274">
            <v>0</v>
          </cell>
          <cell r="O274" t="str">
            <v>CARRERA 74 NO. 49B – 05</v>
          </cell>
        </row>
        <row r="275">
          <cell r="A275">
            <v>562</v>
          </cell>
          <cell r="B275">
            <v>6163</v>
          </cell>
          <cell r="C275" t="str">
            <v>EXITO</v>
          </cell>
          <cell r="D275" t="str">
            <v>OCCIDENTE</v>
          </cell>
          <cell r="E275" t="str">
            <v>MED NORTE</v>
          </cell>
          <cell r="F275" t="str">
            <v>RETAIL</v>
          </cell>
          <cell r="G275" t="str">
            <v>NO APLICA</v>
          </cell>
          <cell r="H275" t="str">
            <v>SIN GOBIERNO</v>
          </cell>
          <cell r="I275" t="str">
            <v>Medellin</v>
          </cell>
          <cell r="J275" t="str">
            <v>ANTIOQUIA</v>
          </cell>
          <cell r="K275">
            <v>28730</v>
          </cell>
          <cell r="L275">
            <v>32</v>
          </cell>
          <cell r="M275">
            <v>0</v>
          </cell>
          <cell r="N275">
            <v>0</v>
          </cell>
          <cell r="O275" t="str">
            <v xml:space="preserve">CALLE  49B No. 64C- 61 </v>
          </cell>
        </row>
        <row r="276">
          <cell r="A276">
            <v>836</v>
          </cell>
          <cell r="B276">
            <v>6163</v>
          </cell>
          <cell r="C276" t="str">
            <v>FLORIDA</v>
          </cell>
          <cell r="D276" t="str">
            <v>OCCIDENTE</v>
          </cell>
          <cell r="E276" t="str">
            <v>MED NORTE</v>
          </cell>
          <cell r="F276" t="str">
            <v>RETAIL</v>
          </cell>
          <cell r="G276" t="str">
            <v>CTA MAESTRA</v>
          </cell>
          <cell r="H276" t="str">
            <v>SIN GOBIERNO</v>
          </cell>
          <cell r="I276" t="str">
            <v>Medellin</v>
          </cell>
          <cell r="J276" t="str">
            <v>ANTIOQUIA</v>
          </cell>
          <cell r="K276">
            <v>41600</v>
          </cell>
          <cell r="L276">
            <v>32</v>
          </cell>
          <cell r="M276">
            <v>0</v>
          </cell>
          <cell r="N276">
            <v>0</v>
          </cell>
          <cell r="O276" t="str">
            <v xml:space="preserve"> CALLE 71 # 65 -150 LOCAL 02 1-121
Florida Parque Comercial</v>
          </cell>
        </row>
        <row r="277">
          <cell r="A277">
            <v>567</v>
          </cell>
          <cell r="B277">
            <v>6163</v>
          </cell>
          <cell r="C277" t="str">
            <v>GUAYAQUIL</v>
          </cell>
          <cell r="D277" t="str">
            <v>OCCIDENTE</v>
          </cell>
          <cell r="E277" t="str">
            <v>MED NORTE</v>
          </cell>
          <cell r="F277" t="str">
            <v>RETAIL</v>
          </cell>
          <cell r="G277" t="str">
            <v>NO APLICA</v>
          </cell>
          <cell r="H277" t="str">
            <v>SIN GOBIERNO</v>
          </cell>
          <cell r="I277" t="str">
            <v>Medellin</v>
          </cell>
          <cell r="J277" t="str">
            <v>ANTIOQUIA</v>
          </cell>
          <cell r="K277">
            <v>25385</v>
          </cell>
          <cell r="L277">
            <v>32</v>
          </cell>
          <cell r="M277">
            <v>0</v>
          </cell>
          <cell r="N277">
            <v>0</v>
          </cell>
          <cell r="O277" t="str">
            <v xml:space="preserve">CARRERA  54 No. 45 A - 1 </v>
          </cell>
        </row>
        <row r="278">
          <cell r="A278">
            <v>729</v>
          </cell>
          <cell r="B278">
            <v>6163</v>
          </cell>
          <cell r="C278" t="str">
            <v>PUERTO BERRIO</v>
          </cell>
          <cell r="D278" t="str">
            <v>OCCIDENTE</v>
          </cell>
          <cell r="E278" t="str">
            <v>MED NORTE</v>
          </cell>
          <cell r="F278" t="str">
            <v>MIXTA</v>
          </cell>
          <cell r="G278" t="str">
            <v>MIXTA</v>
          </cell>
          <cell r="H278" t="str">
            <v>con Gobierno</v>
          </cell>
          <cell r="I278" t="str">
            <v>Puerto Berrio</v>
          </cell>
          <cell r="J278" t="str">
            <v>ANTIOQUIA</v>
          </cell>
          <cell r="K278">
            <v>24692</v>
          </cell>
          <cell r="L278">
            <v>1</v>
          </cell>
          <cell r="M278">
            <v>0</v>
          </cell>
          <cell r="N278">
            <v>0</v>
          </cell>
          <cell r="O278" t="str">
            <v xml:space="preserve">CALLE  7 No. 4-40 </v>
          </cell>
        </row>
        <row r="279">
          <cell r="A279">
            <v>920</v>
          </cell>
          <cell r="B279">
            <v>6163</v>
          </cell>
          <cell r="C279" t="str">
            <v>TURBO</v>
          </cell>
          <cell r="D279" t="str">
            <v>OCCIDENTE</v>
          </cell>
          <cell r="E279" t="str">
            <v>MED NORTE</v>
          </cell>
          <cell r="F279" t="str">
            <v>RETAIL</v>
          </cell>
          <cell r="G279" t="str">
            <v>MIXTA</v>
          </cell>
          <cell r="H279" t="str">
            <v>con Gobierno</v>
          </cell>
          <cell r="I279" t="str">
            <v>Turbo</v>
          </cell>
          <cell r="J279" t="str">
            <v>ANTIOQUIA</v>
          </cell>
          <cell r="K279">
            <v>25471</v>
          </cell>
          <cell r="L279">
            <v>1</v>
          </cell>
          <cell r="M279">
            <v>0</v>
          </cell>
          <cell r="N279">
            <v>0</v>
          </cell>
          <cell r="O279" t="str">
            <v xml:space="preserve">CALLE  101 No. 14-16 </v>
          </cell>
        </row>
        <row r="280">
          <cell r="A280">
            <v>930</v>
          </cell>
          <cell r="B280">
            <v>6163</v>
          </cell>
          <cell r="C280" t="str">
            <v>URRAO</v>
          </cell>
          <cell r="D280" t="str">
            <v>OCCIDENTE</v>
          </cell>
          <cell r="E280" t="str">
            <v>MED NORTE</v>
          </cell>
          <cell r="F280" t="str">
            <v>MIXTA</v>
          </cell>
          <cell r="G280" t="str">
            <v>MIXTA</v>
          </cell>
          <cell r="H280" t="str">
            <v>con Gobierno</v>
          </cell>
          <cell r="I280" t="str">
            <v>Urrao</v>
          </cell>
          <cell r="J280" t="str">
            <v>ANTIOQUIA</v>
          </cell>
          <cell r="K280">
            <v>25935</v>
          </cell>
          <cell r="L280">
            <v>1</v>
          </cell>
          <cell r="M280">
            <v>0</v>
          </cell>
          <cell r="N280">
            <v>0</v>
          </cell>
          <cell r="O280" t="str">
            <v xml:space="preserve">CARRERA  31 No. 29-21 </v>
          </cell>
        </row>
        <row r="281">
          <cell r="A281">
            <v>814</v>
          </cell>
          <cell r="B281">
            <v>6163</v>
          </cell>
          <cell r="C281" t="str">
            <v>BANCA PERSONAL MEDELLÍN</v>
          </cell>
          <cell r="D281" t="str">
            <v>OCCIDENTE</v>
          </cell>
          <cell r="E281" t="str">
            <v>MED NORTE</v>
          </cell>
          <cell r="F281" t="str">
            <v>BANCA PERSONAL</v>
          </cell>
          <cell r="G281" t="str">
            <v>NO APLICA</v>
          </cell>
          <cell r="H281" t="str">
            <v>SIN GOBIERNO</v>
          </cell>
          <cell r="I281" t="str">
            <v>Medellin</v>
          </cell>
          <cell r="J281" t="str">
            <v>ANTIOQUIA</v>
          </cell>
          <cell r="K281">
            <v>40890</v>
          </cell>
          <cell r="L281">
            <v>32</v>
          </cell>
          <cell r="M281">
            <v>1</v>
          </cell>
          <cell r="N281">
            <v>0</v>
          </cell>
          <cell r="O281" t="str">
            <v>CALLE 7 No. 39-215 LOCAL 101 EDIFICIO CENTRO FINANCIERO BBVA, EL POBLADO</v>
          </cell>
        </row>
        <row r="282">
          <cell r="A282">
            <v>68</v>
          </cell>
          <cell r="B282">
            <v>6163</v>
          </cell>
          <cell r="C282" t="str">
            <v>CARRERA OCHENTA</v>
          </cell>
          <cell r="D282" t="str">
            <v>OCCIDENTE</v>
          </cell>
          <cell r="E282" t="str">
            <v>MED NORTE</v>
          </cell>
          <cell r="F282" t="str">
            <v>RETAIL</v>
          </cell>
          <cell r="G282" t="str">
            <v>NO APLICA</v>
          </cell>
          <cell r="H282" t="str">
            <v>SIN GOBIERNO</v>
          </cell>
          <cell r="I282" t="str">
            <v>Medellin</v>
          </cell>
          <cell r="J282" t="str">
            <v>ANTIOQUIA</v>
          </cell>
          <cell r="K282">
            <v>35866</v>
          </cell>
          <cell r="L282">
            <v>32</v>
          </cell>
          <cell r="M282">
            <v>0</v>
          </cell>
          <cell r="N282" t="str">
            <v>Los Colores (11-May-2001)</v>
          </cell>
          <cell r="O282" t="str">
            <v xml:space="preserve">CALLE  37 No. 80B - 49 </v>
          </cell>
        </row>
        <row r="283">
          <cell r="A283">
            <v>370</v>
          </cell>
          <cell r="B283">
            <v>6163</v>
          </cell>
          <cell r="C283" t="str">
            <v>CENTRO FINANCIERO BBVA</v>
          </cell>
          <cell r="D283" t="str">
            <v>OCCIDENTE</v>
          </cell>
          <cell r="E283" t="str">
            <v>MED NORTE</v>
          </cell>
          <cell r="F283" t="str">
            <v>RETAIL</v>
          </cell>
          <cell r="G283" t="str">
            <v>NO APLICA</v>
          </cell>
          <cell r="H283" t="str">
            <v>SIN GOBIERNO</v>
          </cell>
          <cell r="I283" t="str">
            <v>Medellin</v>
          </cell>
          <cell r="J283" t="str">
            <v>ANTIOQUIA</v>
          </cell>
          <cell r="K283">
            <v>34668</v>
          </cell>
          <cell r="L283">
            <v>32</v>
          </cell>
          <cell r="M283">
            <v>0</v>
          </cell>
          <cell r="N283">
            <v>0</v>
          </cell>
          <cell r="O283" t="str">
            <v>CALLE  7 No. 39-215 LOCAL 105</v>
          </cell>
        </row>
        <row r="284">
          <cell r="A284">
            <v>153</v>
          </cell>
          <cell r="B284">
            <v>6163</v>
          </cell>
          <cell r="C284" t="str">
            <v>PREMIUM PLAZA</v>
          </cell>
          <cell r="D284" t="str">
            <v>OCCIDENTE</v>
          </cell>
          <cell r="E284" t="str">
            <v>MED NORTE</v>
          </cell>
          <cell r="F284" t="str">
            <v>RETAIL</v>
          </cell>
          <cell r="G284" t="str">
            <v>NO APLICA</v>
          </cell>
          <cell r="H284" t="str">
            <v>SIN GOBIERNO</v>
          </cell>
          <cell r="I284" t="str">
            <v>Medellin</v>
          </cell>
          <cell r="J284" t="str">
            <v>ANTIOQUIA</v>
          </cell>
          <cell r="K284">
            <v>39539</v>
          </cell>
          <cell r="L284">
            <v>32</v>
          </cell>
          <cell r="M284">
            <v>0</v>
          </cell>
          <cell r="N284">
            <v>0</v>
          </cell>
          <cell r="O284" t="str">
            <v xml:space="preserve">CARRERA  43A No. 30-29 LOCAL 1184 </v>
          </cell>
        </row>
        <row r="285">
          <cell r="A285">
            <v>292</v>
          </cell>
          <cell r="B285">
            <v>6163</v>
          </cell>
          <cell r="C285" t="str">
            <v>SAN DIEGO</v>
          </cell>
          <cell r="D285" t="str">
            <v>OCCIDENTE</v>
          </cell>
          <cell r="E285" t="str">
            <v>MED NORTE</v>
          </cell>
          <cell r="F285" t="str">
            <v>RETAIL</v>
          </cell>
          <cell r="G285" t="str">
            <v>CTA MAESTRA</v>
          </cell>
          <cell r="H285" t="str">
            <v>con Gobierno</v>
          </cell>
          <cell r="I285" t="str">
            <v>Medellin</v>
          </cell>
          <cell r="J285" t="str">
            <v>ANTIOQUIA</v>
          </cell>
          <cell r="K285">
            <v>31519</v>
          </cell>
          <cell r="L285">
            <v>32</v>
          </cell>
          <cell r="M285">
            <v>0</v>
          </cell>
          <cell r="N285" t="str">
            <v>(433-San Diego (27-Ene-2007)- Agencia Palacé 0469 (26 diciembre de 2017)</v>
          </cell>
          <cell r="O285" t="str">
            <v>CALLE  34 No. 43-66 LOCAL 1572</v>
          </cell>
        </row>
        <row r="286">
          <cell r="A286">
            <v>436</v>
          </cell>
          <cell r="B286">
            <v>6163</v>
          </cell>
          <cell r="C286" t="str">
            <v>SANTA FE  MEDELLÍN</v>
          </cell>
          <cell r="D286" t="str">
            <v>OCCIDENTE</v>
          </cell>
          <cell r="E286" t="str">
            <v>MED NORTE</v>
          </cell>
          <cell r="F286" t="str">
            <v>RETAIL</v>
          </cell>
          <cell r="G286" t="str">
            <v>NO APLICA</v>
          </cell>
          <cell r="H286" t="str">
            <v>SIN GOBIERNO</v>
          </cell>
          <cell r="I286" t="str">
            <v>Medellin</v>
          </cell>
          <cell r="J286" t="str">
            <v>ANTIOQUIA</v>
          </cell>
          <cell r="K286">
            <v>40305</v>
          </cell>
          <cell r="L286">
            <v>32</v>
          </cell>
          <cell r="M286">
            <v>0</v>
          </cell>
          <cell r="N286" t="str">
            <v>Oviedo se convirtió en Agencia el 7-may-2010</v>
          </cell>
          <cell r="O286" t="str">
            <v>CARRERA  43A No.7 SUR-170 LOCAL 39A</v>
          </cell>
        </row>
        <row r="287">
          <cell r="A287">
            <v>937</v>
          </cell>
          <cell r="B287">
            <v>6163</v>
          </cell>
          <cell r="C287" t="str">
            <v>BANCA PERSONAL MANIZALES</v>
          </cell>
          <cell r="D287" t="str">
            <v>OCCIDENTE</v>
          </cell>
          <cell r="E287" t="str">
            <v>MED SUR</v>
          </cell>
          <cell r="F287" t="str">
            <v>BANCA PERSONAL</v>
          </cell>
          <cell r="G287" t="str">
            <v>NO APLICA</v>
          </cell>
          <cell r="H287" t="str">
            <v>SIN GOBIERNO</v>
          </cell>
          <cell r="I287" t="str">
            <v>Manizales</v>
          </cell>
          <cell r="J287" t="str">
            <v>CALDAS</v>
          </cell>
          <cell r="K287">
            <v>42030</v>
          </cell>
          <cell r="L287">
            <v>7</v>
          </cell>
          <cell r="M287">
            <v>1</v>
          </cell>
          <cell r="N287">
            <v>0</v>
          </cell>
          <cell r="O287" t="str">
            <v>EDIF. MÉDICO AV. SANTANDER CARRERA 23 CALLE 66 PISO 14 UNIDAD T-1401</v>
          </cell>
        </row>
        <row r="288">
          <cell r="A288">
            <v>640</v>
          </cell>
          <cell r="B288">
            <v>6163</v>
          </cell>
          <cell r="C288" t="str">
            <v>CABLE PLAZA</v>
          </cell>
          <cell r="D288" t="str">
            <v>OCCIDENTE</v>
          </cell>
          <cell r="E288" t="str">
            <v>MED SUR</v>
          </cell>
          <cell r="F288" t="str">
            <v>RETAIL</v>
          </cell>
          <cell r="G288" t="str">
            <v>NO APLICA</v>
          </cell>
          <cell r="H288" t="str">
            <v>SIN GOBIERNO</v>
          </cell>
          <cell r="I288" t="str">
            <v>Manizales</v>
          </cell>
          <cell r="J288" t="str">
            <v>CALDAS</v>
          </cell>
          <cell r="K288">
            <v>36176</v>
          </cell>
          <cell r="L288">
            <v>7</v>
          </cell>
          <cell r="M288">
            <v>0</v>
          </cell>
          <cell r="N288">
            <v>0</v>
          </cell>
          <cell r="O288" t="str">
            <v>CARRERA  23 No. 64B-33 LOCAL 9 -10</v>
          </cell>
        </row>
        <row r="289">
          <cell r="A289">
            <v>9</v>
          </cell>
          <cell r="B289">
            <v>6163</v>
          </cell>
          <cell r="C289" t="str">
            <v>FUNDADORES</v>
          </cell>
          <cell r="D289" t="str">
            <v>OCCIDENTE</v>
          </cell>
          <cell r="E289" t="str">
            <v>MED SUR</v>
          </cell>
          <cell r="F289" t="str">
            <v>RETAIL</v>
          </cell>
          <cell r="G289" t="str">
            <v>NO APLICA</v>
          </cell>
          <cell r="H289" t="str">
            <v>SIN GOBIERNO</v>
          </cell>
          <cell r="I289" t="str">
            <v>Manizales</v>
          </cell>
          <cell r="J289" t="str">
            <v>CALDAS</v>
          </cell>
          <cell r="K289">
            <v>41526</v>
          </cell>
          <cell r="L289">
            <v>7</v>
          </cell>
          <cell r="M289">
            <v>0</v>
          </cell>
          <cell r="N289">
            <v>0</v>
          </cell>
          <cell r="O289" t="str">
            <v>CALLE 33 B No. 20 - 03</v>
          </cell>
        </row>
        <row r="290">
          <cell r="A290">
            <v>442</v>
          </cell>
          <cell r="B290">
            <v>6163</v>
          </cell>
          <cell r="C290" t="str">
            <v>MANIZALES CENTRO</v>
          </cell>
          <cell r="D290" t="str">
            <v>OCCIDENTE</v>
          </cell>
          <cell r="E290" t="str">
            <v>MED SUR</v>
          </cell>
          <cell r="F290" t="str">
            <v>RETAIL</v>
          </cell>
          <cell r="G290" t="str">
            <v>NO APLICA</v>
          </cell>
          <cell r="H290" t="str">
            <v>SIN GOBIERNO</v>
          </cell>
          <cell r="I290" t="str">
            <v>Manizales</v>
          </cell>
          <cell r="J290" t="str">
            <v>CALDAS</v>
          </cell>
          <cell r="K290">
            <v>27942</v>
          </cell>
          <cell r="L290">
            <v>7</v>
          </cell>
          <cell r="M290">
            <v>0</v>
          </cell>
          <cell r="N290">
            <v>0</v>
          </cell>
          <cell r="O290" t="str">
            <v>CARRERA  22 No. 21-05</v>
          </cell>
        </row>
        <row r="291">
          <cell r="A291">
            <v>639</v>
          </cell>
          <cell r="B291">
            <v>6163</v>
          </cell>
          <cell r="C291" t="str">
            <v>ROSALES</v>
          </cell>
          <cell r="D291" t="str">
            <v>OCCIDENTE</v>
          </cell>
          <cell r="E291" t="str">
            <v>MED SUR</v>
          </cell>
          <cell r="F291" t="str">
            <v>RETAIL</v>
          </cell>
          <cell r="G291" t="str">
            <v>NO APLICA</v>
          </cell>
          <cell r="H291" t="str">
            <v>SIN GOBIERNO</v>
          </cell>
          <cell r="I291" t="str">
            <v>Manizales</v>
          </cell>
          <cell r="J291" t="str">
            <v>CALDAS</v>
          </cell>
          <cell r="K291">
            <v>36176</v>
          </cell>
          <cell r="L291">
            <v>7</v>
          </cell>
          <cell r="M291">
            <v>0</v>
          </cell>
          <cell r="N291">
            <v>0</v>
          </cell>
          <cell r="O291" t="str">
            <v xml:space="preserve">CARRERA  23 No. 54-44 </v>
          </cell>
        </row>
        <row r="292">
          <cell r="A292">
            <v>638</v>
          </cell>
          <cell r="B292">
            <v>6163</v>
          </cell>
          <cell r="C292" t="str">
            <v>SANCANCIO</v>
          </cell>
          <cell r="D292" t="str">
            <v>OCCIDENTE</v>
          </cell>
          <cell r="E292" t="str">
            <v>MED SUR</v>
          </cell>
          <cell r="F292" t="str">
            <v>RETAIL</v>
          </cell>
          <cell r="G292" t="str">
            <v>NO APLICA</v>
          </cell>
          <cell r="H292" t="str">
            <v>SIN GOBIERNO</v>
          </cell>
          <cell r="I292" t="str">
            <v>Manizales</v>
          </cell>
          <cell r="J292" t="str">
            <v>CALDAS</v>
          </cell>
          <cell r="K292">
            <v>36176</v>
          </cell>
          <cell r="L292">
            <v>7</v>
          </cell>
          <cell r="M292">
            <v>0</v>
          </cell>
          <cell r="N292" t="str">
            <v>Los Rosales GH (20-Ene-2007)</v>
          </cell>
          <cell r="O292" t="str">
            <v>CARRERA  27 A 66-30 LOCAL 811-12 C.SAN CANCIO</v>
          </cell>
        </row>
        <row r="293">
          <cell r="A293">
            <v>916</v>
          </cell>
          <cell r="B293">
            <v>6163</v>
          </cell>
          <cell r="C293" t="str">
            <v>CENTRO EMPRESARIAL OLAYA HERRERA</v>
          </cell>
          <cell r="D293" t="str">
            <v>OCCIDENTE</v>
          </cell>
          <cell r="E293" t="str">
            <v>MED SUR</v>
          </cell>
          <cell r="F293" t="str">
            <v>RETAIL</v>
          </cell>
          <cell r="G293" t="str">
            <v>NO APLICA</v>
          </cell>
          <cell r="H293" t="str">
            <v>SIN GOBIERNO</v>
          </cell>
          <cell r="I293" t="str">
            <v>Medellin</v>
          </cell>
          <cell r="J293" t="str">
            <v>ANTIOQUIA</v>
          </cell>
          <cell r="K293">
            <v>41838</v>
          </cell>
          <cell r="L293">
            <v>32</v>
          </cell>
          <cell r="M293">
            <v>0</v>
          </cell>
          <cell r="N293">
            <v>0</v>
          </cell>
          <cell r="O293" t="str">
            <v>CARRERA 52 No. 14 – 30 LOCAL 169  EDIFICIO OLAYA HERRERA</v>
          </cell>
        </row>
        <row r="294">
          <cell r="A294">
            <v>196</v>
          </cell>
          <cell r="B294">
            <v>6163</v>
          </cell>
          <cell r="C294" t="str">
            <v>TERMINAL DEL SUR</v>
          </cell>
          <cell r="D294" t="str">
            <v>OCCIDENTE</v>
          </cell>
          <cell r="E294" t="str">
            <v>MED SUR</v>
          </cell>
          <cell r="F294" t="str">
            <v>RETAIL</v>
          </cell>
          <cell r="G294" t="str">
            <v>CTA MAESTRA</v>
          </cell>
          <cell r="H294" t="str">
            <v>con Gobierno</v>
          </cell>
          <cell r="I294" t="str">
            <v>Medellin</v>
          </cell>
          <cell r="J294" t="str">
            <v>ANTIOQUIA</v>
          </cell>
          <cell r="K294">
            <v>40275</v>
          </cell>
          <cell r="L294">
            <v>32</v>
          </cell>
          <cell r="M294">
            <v>0</v>
          </cell>
          <cell r="N294" t="str">
            <v>(Antes Puerto Seco)</v>
          </cell>
          <cell r="O294" t="str">
            <v>CALLE  8B No.65-237 CENTRO COMERCIAL  PTO SECO</v>
          </cell>
        </row>
        <row r="295">
          <cell r="A295">
            <v>440</v>
          </cell>
          <cell r="B295">
            <v>6163</v>
          </cell>
          <cell r="C295" t="str">
            <v>QUIBDO</v>
          </cell>
          <cell r="D295" t="str">
            <v>OCCIDENTE</v>
          </cell>
          <cell r="E295" t="str">
            <v>MED SUR</v>
          </cell>
          <cell r="F295" t="str">
            <v>MIXTA</v>
          </cell>
          <cell r="G295" t="str">
            <v>MIXTA</v>
          </cell>
          <cell r="H295" t="str">
            <v>con Gobierno</v>
          </cell>
          <cell r="I295" t="str">
            <v>Quibdo</v>
          </cell>
          <cell r="J295" t="str">
            <v>CHOCO</v>
          </cell>
          <cell r="K295">
            <v>36560</v>
          </cell>
          <cell r="L295">
            <v>1</v>
          </cell>
          <cell r="M295">
            <v>0</v>
          </cell>
          <cell r="N295">
            <v>0</v>
          </cell>
          <cell r="O295" t="str">
            <v>CARRERA  2 NO 24-08</v>
          </cell>
        </row>
        <row r="296">
          <cell r="A296">
            <v>976</v>
          </cell>
          <cell r="B296">
            <v>6163</v>
          </cell>
          <cell r="C296" t="str">
            <v>AVENIDA LAS VEGAS</v>
          </cell>
          <cell r="D296" t="str">
            <v>OCCIDENTE</v>
          </cell>
          <cell r="E296" t="str">
            <v>MED SUR</v>
          </cell>
          <cell r="F296" t="str">
            <v>RETAIL</v>
          </cell>
          <cell r="G296" t="str">
            <v>NO APLICA</v>
          </cell>
          <cell r="H296" t="str">
            <v>SIN GOBIERNO</v>
          </cell>
          <cell r="I296" t="str">
            <v>Envigado</v>
          </cell>
          <cell r="J296" t="str">
            <v>ANTIOQUIA</v>
          </cell>
          <cell r="K296">
            <v>42002</v>
          </cell>
          <cell r="L296">
            <v>2</v>
          </cell>
          <cell r="M296">
            <v>0</v>
          </cell>
          <cell r="N296">
            <v>0</v>
          </cell>
          <cell r="O296" t="str">
            <v>CARRERA 48 NO. 32B SUR – 30 LOCAL 101 EDIF. NOVA</v>
          </cell>
        </row>
        <row r="297">
          <cell r="A297">
            <v>394</v>
          </cell>
          <cell r="B297">
            <v>6163</v>
          </cell>
          <cell r="C297" t="str">
            <v>ENVIGADO</v>
          </cell>
          <cell r="D297" t="str">
            <v>OCCIDENTE</v>
          </cell>
          <cell r="E297" t="str">
            <v>MED SUR</v>
          </cell>
          <cell r="F297" t="str">
            <v>RETAIL</v>
          </cell>
          <cell r="G297" t="str">
            <v>NO APLICA</v>
          </cell>
          <cell r="H297" t="str">
            <v>SIN GOBIERNO</v>
          </cell>
          <cell r="I297" t="str">
            <v>Envigado</v>
          </cell>
          <cell r="J297" t="str">
            <v>ANTIOQUIA</v>
          </cell>
          <cell r="K297">
            <v>35790</v>
          </cell>
          <cell r="L297">
            <v>2</v>
          </cell>
          <cell r="M297">
            <v>0</v>
          </cell>
          <cell r="N297" t="str">
            <v>Envigado GH (20-Ene-2007)</v>
          </cell>
          <cell r="O297" t="str">
            <v xml:space="preserve">CARRERA  42 No. 36 SUR-38 </v>
          </cell>
        </row>
        <row r="298">
          <cell r="A298">
            <v>868</v>
          </cell>
          <cell r="B298">
            <v>6163</v>
          </cell>
          <cell r="C298" t="str">
            <v>CENTRO COMERCIAL PLATINO</v>
          </cell>
          <cell r="D298" t="str">
            <v>OCCIDENTE</v>
          </cell>
          <cell r="E298" t="str">
            <v>MED SUR</v>
          </cell>
          <cell r="F298" t="str">
            <v>RETAIL</v>
          </cell>
          <cell r="G298" t="str">
            <v>NO APLICA</v>
          </cell>
          <cell r="H298" t="str">
            <v>SIN GOBIERNO</v>
          </cell>
          <cell r="I298" t="str">
            <v>Itagui</v>
          </cell>
          <cell r="J298" t="str">
            <v>ANTIOQUIA</v>
          </cell>
          <cell r="K298">
            <v>41565</v>
          </cell>
          <cell r="L298">
            <v>4</v>
          </cell>
          <cell r="M298">
            <v>0</v>
          </cell>
          <cell r="N298">
            <v>0</v>
          </cell>
          <cell r="O298" t="str">
            <v>CARRERA 52D No. 76 - 67 Local 1161</v>
          </cell>
        </row>
        <row r="299">
          <cell r="A299">
            <v>416</v>
          </cell>
          <cell r="B299">
            <v>6163</v>
          </cell>
          <cell r="C299" t="str">
            <v>ITAGUI</v>
          </cell>
          <cell r="D299" t="str">
            <v>OCCIDENTE</v>
          </cell>
          <cell r="E299" t="str">
            <v>MED SUR</v>
          </cell>
          <cell r="F299" t="str">
            <v>RETAIL</v>
          </cell>
          <cell r="G299" t="str">
            <v>NO APLICA</v>
          </cell>
          <cell r="H299" t="str">
            <v>SIN GOBIERNO</v>
          </cell>
          <cell r="I299" t="str">
            <v>Itagui</v>
          </cell>
          <cell r="J299" t="str">
            <v>ANTIOQUIA</v>
          </cell>
          <cell r="K299">
            <v>35790</v>
          </cell>
          <cell r="L299">
            <v>4</v>
          </cell>
          <cell r="M299">
            <v>0</v>
          </cell>
          <cell r="N299" t="str">
            <v>Itagüi GH (20-Ene-2007)</v>
          </cell>
          <cell r="O299" t="str">
            <v xml:space="preserve">CALLE  50 No. 50-81 </v>
          </cell>
        </row>
        <row r="300">
          <cell r="A300">
            <v>450</v>
          </cell>
          <cell r="B300">
            <v>6163</v>
          </cell>
          <cell r="C300" t="str">
            <v>LA CEJA</v>
          </cell>
          <cell r="D300" t="str">
            <v>OCCIDENTE</v>
          </cell>
          <cell r="E300" t="str">
            <v>MED SUR</v>
          </cell>
          <cell r="F300" t="str">
            <v>RETAIL</v>
          </cell>
          <cell r="G300" t="str">
            <v>MIXTA</v>
          </cell>
          <cell r="H300" t="str">
            <v>con Gobierno</v>
          </cell>
          <cell r="I300" t="str">
            <v>La Ceja</v>
          </cell>
          <cell r="J300" t="str">
            <v>ANTIOQUIA</v>
          </cell>
          <cell r="K300">
            <v>28170</v>
          </cell>
          <cell r="L300">
            <v>1</v>
          </cell>
          <cell r="M300">
            <v>0</v>
          </cell>
          <cell r="N300">
            <v>0</v>
          </cell>
          <cell r="O300" t="str">
            <v xml:space="preserve">CALLE  20 No. 20-44 </v>
          </cell>
        </row>
        <row r="301">
          <cell r="A301">
            <v>899</v>
          </cell>
          <cell r="B301">
            <v>6163</v>
          </cell>
          <cell r="C301" t="str">
            <v>CIUDAD DEL RÍO</v>
          </cell>
          <cell r="D301" t="str">
            <v>OCCIDENTE</v>
          </cell>
          <cell r="E301" t="str">
            <v>MED SUR</v>
          </cell>
          <cell r="F301" t="str">
            <v>RETAIL</v>
          </cell>
          <cell r="G301" t="str">
            <v>NO APLICA</v>
          </cell>
          <cell r="H301" t="str">
            <v>SIN GOBIERNO</v>
          </cell>
          <cell r="I301" t="str">
            <v>Medellin</v>
          </cell>
          <cell r="J301" t="str">
            <v>ANTIOQUIA</v>
          </cell>
          <cell r="K301">
            <v>41961</v>
          </cell>
          <cell r="L301">
            <v>32</v>
          </cell>
          <cell r="M301">
            <v>0</v>
          </cell>
          <cell r="N301">
            <v>0</v>
          </cell>
          <cell r="O301" t="str">
            <v>CARRERA 48 No. 20-54 TORRE C1 LOCAL102</v>
          </cell>
        </row>
        <row r="302">
          <cell r="A302">
            <v>241</v>
          </cell>
          <cell r="B302">
            <v>6163</v>
          </cell>
          <cell r="C302" t="str">
            <v>EL TESORO</v>
          </cell>
          <cell r="D302" t="str">
            <v>OCCIDENTE</v>
          </cell>
          <cell r="E302" t="str">
            <v>MED SUR</v>
          </cell>
          <cell r="F302" t="str">
            <v>RETAIL</v>
          </cell>
          <cell r="G302" t="str">
            <v>NO APLICA</v>
          </cell>
          <cell r="H302" t="str">
            <v>SIN GOBIERNO</v>
          </cell>
          <cell r="I302" t="str">
            <v>Medellin</v>
          </cell>
          <cell r="J302" t="str">
            <v>ANTIOQUIA</v>
          </cell>
          <cell r="K302">
            <v>39632</v>
          </cell>
          <cell r="L302">
            <v>32</v>
          </cell>
          <cell r="M302">
            <v>0</v>
          </cell>
          <cell r="N302">
            <v>0</v>
          </cell>
          <cell r="O302" t="str">
            <v>CARRERA  25A No. 1A SUR 45 CENTRO COMERCIAL TESORO LOCAL 3290</v>
          </cell>
        </row>
        <row r="303">
          <cell r="A303">
            <v>859</v>
          </cell>
          <cell r="B303">
            <v>6163</v>
          </cell>
          <cell r="C303" t="str">
            <v>GRAN VÍA</v>
          </cell>
          <cell r="D303" t="str">
            <v>OCCIDENTE</v>
          </cell>
          <cell r="E303" t="str">
            <v>MED SUR</v>
          </cell>
          <cell r="F303" t="str">
            <v>RETAIL</v>
          </cell>
          <cell r="G303" t="str">
            <v>NO APLICA</v>
          </cell>
          <cell r="H303" t="str">
            <v>SIN GOBIERNO</v>
          </cell>
          <cell r="I303" t="str">
            <v>Medellin</v>
          </cell>
          <cell r="J303" t="str">
            <v>ANTIOQUIA</v>
          </cell>
          <cell r="K303">
            <v>41568</v>
          </cell>
          <cell r="L303">
            <v>32</v>
          </cell>
          <cell r="M303">
            <v>0</v>
          </cell>
          <cell r="N303">
            <v>0</v>
          </cell>
          <cell r="O303" t="str">
            <v>DIAGONAL 75B No. 6 – 105 locales 139,141 y 143</v>
          </cell>
        </row>
        <row r="304">
          <cell r="A304">
            <v>373</v>
          </cell>
          <cell r="B304">
            <v>6163</v>
          </cell>
          <cell r="C304" t="str">
            <v>UNICENTRO MEDELLIN</v>
          </cell>
          <cell r="D304" t="str">
            <v>OCCIDENTE</v>
          </cell>
          <cell r="E304" t="str">
            <v>MED SUR</v>
          </cell>
          <cell r="F304" t="str">
            <v>RETAIL</v>
          </cell>
          <cell r="G304" t="str">
            <v>NO APLICA</v>
          </cell>
          <cell r="H304" t="str">
            <v>SIN GOBIERNO</v>
          </cell>
          <cell r="I304" t="str">
            <v>Medellin</v>
          </cell>
          <cell r="J304" t="str">
            <v>ANTIOQUIA</v>
          </cell>
          <cell r="K304">
            <v>35676</v>
          </cell>
          <cell r="L304">
            <v>32</v>
          </cell>
          <cell r="M304">
            <v>0</v>
          </cell>
          <cell r="N304">
            <v>0</v>
          </cell>
          <cell r="O304" t="str">
            <v>CARRERA  66B No. 34A-76 LOCAL 046-0 48</v>
          </cell>
        </row>
        <row r="305">
          <cell r="A305">
            <v>313</v>
          </cell>
          <cell r="B305">
            <v>6163</v>
          </cell>
          <cell r="C305" t="str">
            <v>SABANETA</v>
          </cell>
          <cell r="D305" t="str">
            <v>OCCIDENTE</v>
          </cell>
          <cell r="E305" t="str">
            <v>MED SUR</v>
          </cell>
          <cell r="F305" t="str">
            <v>MIXTA</v>
          </cell>
          <cell r="G305" t="str">
            <v>NO APLICA</v>
          </cell>
          <cell r="H305" t="str">
            <v>SIN GOBIERNO</v>
          </cell>
          <cell r="I305" t="str">
            <v>Sabaneta</v>
          </cell>
          <cell r="J305" t="str">
            <v>ANTIOQUIA</v>
          </cell>
          <cell r="K305">
            <v>35811</v>
          </cell>
          <cell r="L305">
            <v>1</v>
          </cell>
          <cell r="M305">
            <v>0</v>
          </cell>
          <cell r="N305">
            <v>0</v>
          </cell>
          <cell r="O305" t="str">
            <v xml:space="preserve">CALLE  69 SUR No. 43C-18 </v>
          </cell>
        </row>
        <row r="306">
          <cell r="A306">
            <v>642</v>
          </cell>
          <cell r="B306">
            <v>6163</v>
          </cell>
          <cell r="C306" t="str">
            <v>ARMENIA NORTE</v>
          </cell>
          <cell r="D306" t="str">
            <v>OCCIDENTE</v>
          </cell>
          <cell r="E306" t="str">
            <v>PACÍFICO NORTE</v>
          </cell>
          <cell r="F306" t="str">
            <v>RETAIL</v>
          </cell>
          <cell r="G306" t="str">
            <v>NO APLICA</v>
          </cell>
          <cell r="H306" t="str">
            <v>SIN GOBIERNO</v>
          </cell>
          <cell r="I306" t="str">
            <v>Armenia</v>
          </cell>
          <cell r="J306" t="str">
            <v>QUINDIO</v>
          </cell>
          <cell r="K306">
            <v>36176</v>
          </cell>
          <cell r="L306">
            <v>4</v>
          </cell>
          <cell r="M306">
            <v>0</v>
          </cell>
          <cell r="N306">
            <v>0</v>
          </cell>
          <cell r="O306" t="str">
            <v>CARRERA  14 No. 16 NORTE-47 AVENIDA BOLIVAR</v>
          </cell>
        </row>
        <row r="307">
          <cell r="A307">
            <v>921</v>
          </cell>
          <cell r="B307">
            <v>6163</v>
          </cell>
          <cell r="C307" t="str">
            <v>BBVA CARRERA 13 - ARMENIA</v>
          </cell>
          <cell r="D307" t="str">
            <v>OCCIDENTE</v>
          </cell>
          <cell r="E307" t="str">
            <v>PACÍFICO NORTE</v>
          </cell>
          <cell r="F307" t="str">
            <v>RETAIL</v>
          </cell>
          <cell r="G307" t="str">
            <v>NO APLICA</v>
          </cell>
          <cell r="H307" t="str">
            <v>SIN GOBIERNO</v>
          </cell>
          <cell r="I307" t="str">
            <v>Armenia</v>
          </cell>
          <cell r="J307" t="str">
            <v>QUINDIO</v>
          </cell>
          <cell r="K307">
            <v>41911</v>
          </cell>
          <cell r="L307">
            <v>4</v>
          </cell>
          <cell r="M307">
            <v>0</v>
          </cell>
          <cell r="N307">
            <v>0</v>
          </cell>
          <cell r="O307" t="str">
            <v>CARRERA 13 NO. 16 - 53/55</v>
          </cell>
        </row>
        <row r="308">
          <cell r="A308">
            <v>665</v>
          </cell>
          <cell r="B308">
            <v>6163</v>
          </cell>
          <cell r="C308" t="str">
            <v>CENTRO COMERCIAL CALIMA ARMENIA</v>
          </cell>
          <cell r="D308" t="str">
            <v>OCCIDENTE</v>
          </cell>
          <cell r="E308" t="str">
            <v>PACÍFICO NORTE</v>
          </cell>
          <cell r="F308" t="str">
            <v>RETAIL</v>
          </cell>
          <cell r="G308" t="str">
            <v>NO APLICA</v>
          </cell>
          <cell r="H308" t="str">
            <v>SIN GOBIERNO</v>
          </cell>
          <cell r="I308" t="str">
            <v>Armenia</v>
          </cell>
          <cell r="J308" t="str">
            <v>QUINDIO</v>
          </cell>
          <cell r="K308">
            <v>41295</v>
          </cell>
          <cell r="L308">
            <v>4</v>
          </cell>
          <cell r="M308">
            <v>0</v>
          </cell>
          <cell r="N308">
            <v>0</v>
          </cell>
          <cell r="O308" t="str">
            <v>AVENIDA CENTENARIO No. 3 -180 LOCAL - 1-21</v>
          </cell>
        </row>
        <row r="309">
          <cell r="A309">
            <v>455</v>
          </cell>
          <cell r="B309">
            <v>6163</v>
          </cell>
          <cell r="C309" t="str">
            <v>CALARCA</v>
          </cell>
          <cell r="D309" t="str">
            <v>OCCIDENTE</v>
          </cell>
          <cell r="E309" t="str">
            <v>PACÍFICO NORTE</v>
          </cell>
          <cell r="F309" t="str">
            <v>MIXTA</v>
          </cell>
          <cell r="G309" t="str">
            <v>MIXTA</v>
          </cell>
          <cell r="H309" t="str">
            <v>con Gobierno</v>
          </cell>
          <cell r="I309" t="str">
            <v>Calarca</v>
          </cell>
          <cell r="J309" t="str">
            <v>QUINDIO</v>
          </cell>
          <cell r="K309">
            <v>36560</v>
          </cell>
          <cell r="L309">
            <v>1</v>
          </cell>
          <cell r="M309">
            <v>0</v>
          </cell>
          <cell r="N309">
            <v>0</v>
          </cell>
          <cell r="O309" t="str">
            <v>CALLE  39 No. 24-39</v>
          </cell>
        </row>
        <row r="310">
          <cell r="A310">
            <v>452</v>
          </cell>
          <cell r="B310">
            <v>6163</v>
          </cell>
          <cell r="C310" t="str">
            <v>DOS QUEBRADAS</v>
          </cell>
          <cell r="D310" t="str">
            <v>OCCIDENTE</v>
          </cell>
          <cell r="E310" t="str">
            <v>PACÍFICO NORTE</v>
          </cell>
          <cell r="F310" t="str">
            <v>RETAIL</v>
          </cell>
          <cell r="G310" t="str">
            <v>MIXTA</v>
          </cell>
          <cell r="H310" t="str">
            <v>con Gobierno</v>
          </cell>
          <cell r="I310" t="str">
            <v>DosQuebradas</v>
          </cell>
          <cell r="J310" t="str">
            <v>RISARALDA</v>
          </cell>
          <cell r="K310">
            <v>33526</v>
          </cell>
          <cell r="L310">
            <v>1</v>
          </cell>
          <cell r="M310">
            <v>0</v>
          </cell>
          <cell r="N310">
            <v>0</v>
          </cell>
          <cell r="O310" t="str">
            <v>CARRERA  16 No. 32-56 LOCAL 16 CENTRO COMERCIAL LOS MOLINOS</v>
          </cell>
        </row>
        <row r="311">
          <cell r="A311">
            <v>133</v>
          </cell>
          <cell r="B311">
            <v>6163</v>
          </cell>
          <cell r="C311" t="str">
            <v>AVENIDA 30 DE AGOSTO</v>
          </cell>
          <cell r="D311" t="str">
            <v>OCCIDENTE</v>
          </cell>
          <cell r="E311" t="str">
            <v>PACÍFICO NORTE</v>
          </cell>
          <cell r="F311" t="str">
            <v>RETAIL</v>
          </cell>
          <cell r="G311" t="str">
            <v>NO APLICA</v>
          </cell>
          <cell r="H311" t="str">
            <v>SIN GOBIERNO</v>
          </cell>
          <cell r="I311" t="str">
            <v>Pereira</v>
          </cell>
          <cell r="J311" t="str">
            <v>RISARALDA</v>
          </cell>
          <cell r="K311">
            <v>40477</v>
          </cell>
          <cell r="L311">
            <v>8</v>
          </cell>
          <cell r="M311">
            <v>0</v>
          </cell>
          <cell r="N311" t="str">
            <v>Agencia Cuba - 0825 (26 diciembre 2017) 50% volumen de negocio</v>
          </cell>
          <cell r="O311" t="str">
            <v>AVENIDA  30 DE AGOSTO No. 36-60</v>
          </cell>
        </row>
        <row r="312">
          <cell r="A312">
            <v>926</v>
          </cell>
          <cell r="B312">
            <v>6163</v>
          </cell>
          <cell r="C312" t="str">
            <v>BANCA PERSONAL PEREIRA</v>
          </cell>
          <cell r="D312" t="str">
            <v>OCCIDENTE</v>
          </cell>
          <cell r="E312" t="str">
            <v>PACÍFICO NORTE</v>
          </cell>
          <cell r="F312" t="str">
            <v>BANCA PERSONAL</v>
          </cell>
          <cell r="G312" t="str">
            <v>NO APLICA</v>
          </cell>
          <cell r="H312" t="str">
            <v>SIN GOBIERNO</v>
          </cell>
          <cell r="I312" t="str">
            <v>Pereira</v>
          </cell>
          <cell r="J312" t="str">
            <v>RISARALDA</v>
          </cell>
          <cell r="K312">
            <v>42213</v>
          </cell>
          <cell r="L312">
            <v>8</v>
          </cell>
          <cell r="M312">
            <v>1</v>
          </cell>
          <cell r="N312">
            <v>0</v>
          </cell>
          <cell r="O312" t="str">
            <v>AVENIDA CIRCUNVALAR No. 5-20 Of. 805 - 806</v>
          </cell>
        </row>
        <row r="313">
          <cell r="A313">
            <v>942</v>
          </cell>
          <cell r="B313">
            <v>6163</v>
          </cell>
          <cell r="C313" t="str">
            <v>BBVA UNICENTRO PEREIRA</v>
          </cell>
          <cell r="D313" t="str">
            <v>OCCIDENTE</v>
          </cell>
          <cell r="E313" t="str">
            <v>PACÍFICO NORTE</v>
          </cell>
          <cell r="F313" t="str">
            <v>RETAIL</v>
          </cell>
          <cell r="G313" t="str">
            <v>NO APLICA</v>
          </cell>
          <cell r="H313" t="str">
            <v>SIN GOBIERNO</v>
          </cell>
          <cell r="I313" t="str">
            <v>Pereira</v>
          </cell>
          <cell r="J313" t="str">
            <v>RISARALDA</v>
          </cell>
          <cell r="K313">
            <v>41943</v>
          </cell>
          <cell r="L313">
            <v>8</v>
          </cell>
          <cell r="M313">
            <v>0</v>
          </cell>
          <cell r="N313" t="str">
            <v>Agencia Cuba - 0825 (26 diciembre 2017)-50% volumen de negocio</v>
          </cell>
          <cell r="O313" t="str">
            <v>AVENIDA 30 DE AGOSTO No. 75 – 51 LOCALES B-58 y B-59</v>
          </cell>
        </row>
        <row r="314">
          <cell r="A314">
            <v>453</v>
          </cell>
          <cell r="B314">
            <v>6163</v>
          </cell>
          <cell r="C314" t="str">
            <v>LAGO URIBE</v>
          </cell>
          <cell r="D314" t="str">
            <v>OCCIDENTE</v>
          </cell>
          <cell r="E314" t="str">
            <v>PACÍFICO NORTE</v>
          </cell>
          <cell r="F314" t="str">
            <v>RETAIL</v>
          </cell>
          <cell r="G314" t="str">
            <v>NO APLICA</v>
          </cell>
          <cell r="H314" t="str">
            <v>SIN GOBIERNO</v>
          </cell>
          <cell r="I314" t="str">
            <v>Pereira</v>
          </cell>
          <cell r="J314" t="str">
            <v>RISARALDA</v>
          </cell>
          <cell r="K314">
            <v>33547</v>
          </cell>
          <cell r="L314">
            <v>8</v>
          </cell>
          <cell r="M314">
            <v>0</v>
          </cell>
          <cell r="N314">
            <v>0</v>
          </cell>
          <cell r="O314" t="str">
            <v>CALLE  24 No. 7-17 LOCAL 101</v>
          </cell>
        </row>
        <row r="315">
          <cell r="A315">
            <v>644</v>
          </cell>
          <cell r="B315">
            <v>6163</v>
          </cell>
          <cell r="C315" t="str">
            <v>PINARES</v>
          </cell>
          <cell r="D315" t="str">
            <v>OCCIDENTE</v>
          </cell>
          <cell r="E315" t="str">
            <v>PACÍFICO NORTE</v>
          </cell>
          <cell r="F315" t="str">
            <v>RETAIL</v>
          </cell>
          <cell r="G315" t="str">
            <v>NO APLICA</v>
          </cell>
          <cell r="H315" t="str">
            <v>SIN GOBIERNO</v>
          </cell>
          <cell r="I315" t="str">
            <v>Pereira</v>
          </cell>
          <cell r="J315" t="str">
            <v>RISARALDA</v>
          </cell>
          <cell r="K315">
            <v>26035</v>
          </cell>
          <cell r="L315">
            <v>8</v>
          </cell>
          <cell r="M315">
            <v>0</v>
          </cell>
          <cell r="N315">
            <v>0</v>
          </cell>
          <cell r="O315" t="str">
            <v>CARRERA  13 No.2-24</v>
          </cell>
        </row>
        <row r="316">
          <cell r="A316">
            <v>458</v>
          </cell>
          <cell r="B316">
            <v>6163</v>
          </cell>
          <cell r="C316" t="str">
            <v>SANTA ROSA DE CABAL</v>
          </cell>
          <cell r="D316" t="str">
            <v>OCCIDENTE</v>
          </cell>
          <cell r="E316" t="str">
            <v>PACÍFICO NORTE</v>
          </cell>
          <cell r="F316" t="str">
            <v>MIXTA</v>
          </cell>
          <cell r="G316" t="str">
            <v>MIXTA</v>
          </cell>
          <cell r="H316" t="str">
            <v>con Gobierno</v>
          </cell>
          <cell r="I316" t="str">
            <v>Santa Rosa De Cabal</v>
          </cell>
          <cell r="J316" t="str">
            <v>RISARALDA</v>
          </cell>
          <cell r="K316">
            <v>36560</v>
          </cell>
          <cell r="L316">
            <v>1</v>
          </cell>
          <cell r="M316">
            <v>0</v>
          </cell>
          <cell r="N316">
            <v>0</v>
          </cell>
          <cell r="O316" t="str">
            <v xml:space="preserve">CALLE  13 No. 14-74 </v>
          </cell>
        </row>
        <row r="317">
          <cell r="A317">
            <v>984</v>
          </cell>
          <cell r="B317">
            <v>6163</v>
          </cell>
          <cell r="C317" t="str">
            <v>CENTRO COMERCIAL VIVA BUENAVENTURA</v>
          </cell>
          <cell r="D317" t="str">
            <v>OCCIDENTE</v>
          </cell>
          <cell r="E317" t="str">
            <v>PACÍFICO NORTE</v>
          </cell>
          <cell r="F317" t="str">
            <v>RETAIL</v>
          </cell>
          <cell r="G317" t="str">
            <v>NO APLICA</v>
          </cell>
          <cell r="H317" t="str">
            <v>SIN GOBIERNO</v>
          </cell>
          <cell r="I317" t="str">
            <v>BUENAVENTURA</v>
          </cell>
          <cell r="J317" t="str">
            <v>VALLE DEL CAUCA</v>
          </cell>
          <cell r="K317">
            <v>42003</v>
          </cell>
          <cell r="L317">
            <v>3</v>
          </cell>
          <cell r="M317">
            <v>0</v>
          </cell>
          <cell r="N317">
            <v>0</v>
          </cell>
          <cell r="O317" t="str">
            <v>CALLE 2 NO. 66 – 84 LOCAL 110</v>
          </cell>
        </row>
        <row r="318">
          <cell r="A318">
            <v>563</v>
          </cell>
          <cell r="B318">
            <v>6163</v>
          </cell>
          <cell r="C318" t="str">
            <v>PACIFIC CENTER</v>
          </cell>
          <cell r="D318" t="str">
            <v>OCCIDENTE</v>
          </cell>
          <cell r="E318" t="str">
            <v>PACÍFICO NORTE</v>
          </cell>
          <cell r="F318" t="str">
            <v>RETAIL</v>
          </cell>
          <cell r="G318" t="str">
            <v>NO APLICA</v>
          </cell>
          <cell r="H318" t="str">
            <v>SIN GOBIERNO</v>
          </cell>
          <cell r="I318" t="str">
            <v>Buenaventura</v>
          </cell>
          <cell r="J318" t="str">
            <v>VALLE DEL CAUCA</v>
          </cell>
          <cell r="K318">
            <v>30264</v>
          </cell>
          <cell r="L318">
            <v>3</v>
          </cell>
          <cell r="M318">
            <v>0</v>
          </cell>
          <cell r="N318">
            <v>0</v>
          </cell>
          <cell r="O318" t="str">
            <v>CARRERA  7 NO 3-06 ED. PACIFIC TRADE CENTER LOCAL 105</v>
          </cell>
        </row>
        <row r="319">
          <cell r="A319">
            <v>230</v>
          </cell>
          <cell r="B319">
            <v>6163</v>
          </cell>
          <cell r="C319" t="str">
            <v>AVENIDA DE LAS AMERICAS</v>
          </cell>
          <cell r="D319" t="str">
            <v>OCCIDENTE</v>
          </cell>
          <cell r="E319" t="str">
            <v>PACÍFICO NORTE</v>
          </cell>
          <cell r="F319" t="str">
            <v>RETAIL</v>
          </cell>
          <cell r="G319" t="str">
            <v>NO APLICA</v>
          </cell>
          <cell r="H319" t="str">
            <v>SIN GOBIERNO</v>
          </cell>
          <cell r="I319" t="str">
            <v>Cali</v>
          </cell>
          <cell r="J319" t="str">
            <v>VALLE DEL CAUCA</v>
          </cell>
          <cell r="K319">
            <v>26161</v>
          </cell>
          <cell r="L319">
            <v>30</v>
          </cell>
          <cell r="M319">
            <v>0</v>
          </cell>
          <cell r="N319" t="str">
            <v>San Nicolas (16-sep-2002)</v>
          </cell>
          <cell r="O319" t="str">
            <v>AVENIDA DE LAS AMERICAS No. 23N-07</v>
          </cell>
        </row>
        <row r="320">
          <cell r="A320">
            <v>771</v>
          </cell>
          <cell r="B320">
            <v>6163</v>
          </cell>
          <cell r="C320" t="str">
            <v>AVENIDA TERCERA NORTE</v>
          </cell>
          <cell r="D320" t="str">
            <v>OCCIDENTE</v>
          </cell>
          <cell r="E320" t="str">
            <v>PACÍFICO NORTE</v>
          </cell>
          <cell r="F320" t="str">
            <v>RETAIL</v>
          </cell>
          <cell r="G320" t="str">
            <v>NO APLICA</v>
          </cell>
          <cell r="H320" t="str">
            <v>SIN GOBIERNO</v>
          </cell>
          <cell r="I320" t="str">
            <v>Cali</v>
          </cell>
          <cell r="J320" t="str">
            <v>VALLE DEL CAUCA</v>
          </cell>
          <cell r="K320">
            <v>41631</v>
          </cell>
          <cell r="L320">
            <v>30</v>
          </cell>
          <cell r="M320">
            <v>0</v>
          </cell>
          <cell r="N320">
            <v>0</v>
          </cell>
          <cell r="O320" t="str">
            <v>CALLE 47C NORTE  No. 3N-09</v>
          </cell>
        </row>
        <row r="321">
          <cell r="A321">
            <v>668</v>
          </cell>
          <cell r="B321">
            <v>6163</v>
          </cell>
          <cell r="C321" t="str">
            <v>BANCA PERSONAL CALI</v>
          </cell>
          <cell r="D321" t="str">
            <v>OCCIDENTE</v>
          </cell>
          <cell r="E321" t="str">
            <v>PACÍFICO NORTE</v>
          </cell>
          <cell r="F321" t="str">
            <v>BANCA PERSONAL</v>
          </cell>
          <cell r="G321" t="str">
            <v>NO APLICA</v>
          </cell>
          <cell r="H321" t="str">
            <v>SIN GOBIERNO</v>
          </cell>
          <cell r="I321" t="str">
            <v>Cali</v>
          </cell>
          <cell r="J321" t="str">
            <v>VALLE DEL CAUCA</v>
          </cell>
          <cell r="K321">
            <v>41262</v>
          </cell>
          <cell r="L321">
            <v>30</v>
          </cell>
          <cell r="M321">
            <v>1</v>
          </cell>
          <cell r="N321">
            <v>0</v>
          </cell>
          <cell r="O321" t="str">
            <v>AVENIDA 6a  No. 25AN-31</v>
          </cell>
        </row>
        <row r="322">
          <cell r="A322">
            <v>520</v>
          </cell>
          <cell r="B322">
            <v>6163</v>
          </cell>
          <cell r="C322" t="str">
            <v>CENTRO COMERCIAL CALIMA</v>
          </cell>
          <cell r="D322" t="str">
            <v>OCCIDENTE</v>
          </cell>
          <cell r="E322" t="str">
            <v>PACÍFICO NORTE</v>
          </cell>
          <cell r="F322" t="str">
            <v>RETAIL</v>
          </cell>
          <cell r="G322" t="str">
            <v>NO APLICA</v>
          </cell>
          <cell r="H322" t="str">
            <v>SIN GOBIERNO</v>
          </cell>
          <cell r="I322" t="str">
            <v>Cali</v>
          </cell>
          <cell r="J322" t="str">
            <v>VALLE DEL CAUCA</v>
          </cell>
          <cell r="K322">
            <v>34131</v>
          </cell>
          <cell r="L322">
            <v>30</v>
          </cell>
          <cell r="M322">
            <v>0</v>
          </cell>
          <cell r="N322" t="str">
            <v>Agencia Colón Plaza - 0421 (26 diciembre 2017)</v>
          </cell>
          <cell r="O322" t="str">
            <v xml:space="preserve">CENTRO COMERCIAL LA 14 DE CALIMA LOCAL 111-112 </v>
          </cell>
        </row>
        <row r="323">
          <cell r="A323">
            <v>531</v>
          </cell>
          <cell r="B323">
            <v>6163</v>
          </cell>
          <cell r="C323" t="str">
            <v>CENTRO COMERCIAL CHIPICHAPE</v>
          </cell>
          <cell r="D323" t="str">
            <v>OCCIDENTE</v>
          </cell>
          <cell r="E323" t="str">
            <v>PACÍFICO NORTE</v>
          </cell>
          <cell r="F323" t="str">
            <v>RETAIL</v>
          </cell>
          <cell r="G323" t="str">
            <v>NO APLICA</v>
          </cell>
          <cell r="H323" t="str">
            <v>SIN GOBIERNO</v>
          </cell>
          <cell r="I323" t="str">
            <v>Cali</v>
          </cell>
          <cell r="J323" t="str">
            <v>VALLE DEL CAUCA</v>
          </cell>
          <cell r="K323">
            <v>34131</v>
          </cell>
          <cell r="L323">
            <v>30</v>
          </cell>
          <cell r="M323">
            <v>0</v>
          </cell>
          <cell r="N323">
            <v>0</v>
          </cell>
          <cell r="O323" t="str">
            <v>CENTRO COMERCIAL  CHIPICHAPE LOC- 107</v>
          </cell>
        </row>
        <row r="324">
          <cell r="A324">
            <v>903</v>
          </cell>
          <cell r="B324">
            <v>6163</v>
          </cell>
          <cell r="C324" t="str">
            <v>CENTRO COMERCIAL UNICO - CALI</v>
          </cell>
          <cell r="D324" t="str">
            <v>OCCIDENTE</v>
          </cell>
          <cell r="E324" t="str">
            <v>PACÍFICO NORTE</v>
          </cell>
          <cell r="F324" t="str">
            <v>RETAIL</v>
          </cell>
          <cell r="G324" t="str">
            <v>NO APLICA</v>
          </cell>
          <cell r="H324" t="str">
            <v>SIN GOBIERNO</v>
          </cell>
          <cell r="I324" t="str">
            <v>Cali</v>
          </cell>
          <cell r="J324" t="str">
            <v>VALLE DEL CAUCA</v>
          </cell>
          <cell r="K324">
            <v>41801</v>
          </cell>
          <cell r="L324">
            <v>30</v>
          </cell>
          <cell r="M324">
            <v>0</v>
          </cell>
          <cell r="N324">
            <v>0</v>
          </cell>
          <cell r="O324" t="str">
            <v>Calle 53 No. 3-30 Local BC-4</v>
          </cell>
        </row>
        <row r="325">
          <cell r="A325">
            <v>571</v>
          </cell>
          <cell r="B325">
            <v>6163</v>
          </cell>
          <cell r="C325" t="str">
            <v>PLAZA CAICEDO</v>
          </cell>
          <cell r="D325" t="str">
            <v>OCCIDENTE</v>
          </cell>
          <cell r="E325" t="str">
            <v>PACÍFICO NORTE</v>
          </cell>
          <cell r="F325" t="str">
            <v>RETAIL</v>
          </cell>
          <cell r="G325" t="str">
            <v>NO APLICA</v>
          </cell>
          <cell r="H325" t="str">
            <v>SIN GOBIERNO</v>
          </cell>
          <cell r="I325" t="str">
            <v>Cali</v>
          </cell>
          <cell r="J325" t="str">
            <v>VALLE DEL CAUCA</v>
          </cell>
          <cell r="K325">
            <v>26816</v>
          </cell>
          <cell r="L325">
            <v>30</v>
          </cell>
          <cell r="M325">
            <v>0</v>
          </cell>
          <cell r="N325">
            <v>0</v>
          </cell>
          <cell r="O325" t="str">
            <v>CALLE  12 No. 4-79 EDIF OTERO</v>
          </cell>
        </row>
        <row r="326">
          <cell r="A326">
            <v>556</v>
          </cell>
          <cell r="B326">
            <v>6163</v>
          </cell>
          <cell r="C326" t="str">
            <v>SANTA MONICA</v>
          </cell>
          <cell r="D326" t="str">
            <v>OCCIDENTE</v>
          </cell>
          <cell r="E326" t="str">
            <v>PACÍFICO NORTE</v>
          </cell>
          <cell r="F326" t="str">
            <v>RETAIL</v>
          </cell>
          <cell r="G326" t="str">
            <v>NO APLICA</v>
          </cell>
          <cell r="H326" t="str">
            <v>SIN GOBIERNO</v>
          </cell>
          <cell r="I326" t="str">
            <v>Cali</v>
          </cell>
          <cell r="J326" t="str">
            <v>VALLE DEL CAUCA</v>
          </cell>
          <cell r="K326">
            <v>35401</v>
          </cell>
          <cell r="L326">
            <v>30</v>
          </cell>
          <cell r="M326">
            <v>0</v>
          </cell>
          <cell r="N326">
            <v>0</v>
          </cell>
          <cell r="O326" t="str">
            <v xml:space="preserve">AVENIDA  6A No. 25AN-31 </v>
          </cell>
        </row>
        <row r="327">
          <cell r="A327">
            <v>905</v>
          </cell>
          <cell r="B327">
            <v>6163</v>
          </cell>
          <cell r="C327" t="str">
            <v>BBVA UNICENTRO PALMIRA</v>
          </cell>
          <cell r="D327" t="str">
            <v>OCCIDENTE</v>
          </cell>
          <cell r="E327" t="str">
            <v>PACÍFICO NORTE</v>
          </cell>
          <cell r="F327" t="str">
            <v>RETAIL</v>
          </cell>
          <cell r="G327" t="str">
            <v>CENTRALIZADORA</v>
          </cell>
          <cell r="H327" t="str">
            <v>con Gobierno</v>
          </cell>
          <cell r="I327" t="str">
            <v>Palmira</v>
          </cell>
          <cell r="J327" t="str">
            <v>VALLE DEL CAUCA</v>
          </cell>
          <cell r="K327">
            <v>41757</v>
          </cell>
          <cell r="L327">
            <v>2</v>
          </cell>
          <cell r="M327">
            <v>0</v>
          </cell>
          <cell r="N327">
            <v>0</v>
          </cell>
          <cell r="O327" t="str">
            <v xml:space="preserve">Carrera 40 42-26 local 201 </v>
          </cell>
        </row>
        <row r="328">
          <cell r="A328">
            <v>353</v>
          </cell>
          <cell r="B328">
            <v>6163</v>
          </cell>
          <cell r="C328" t="str">
            <v>TULUA CENTRO</v>
          </cell>
          <cell r="D328" t="str">
            <v>OCCIDENTE</v>
          </cell>
          <cell r="E328" t="str">
            <v>PACÍFICO NORTE</v>
          </cell>
          <cell r="F328" t="str">
            <v>RETAIL</v>
          </cell>
          <cell r="G328" t="str">
            <v>NO APLICA</v>
          </cell>
          <cell r="H328" t="str">
            <v>SIN GOBIERNO</v>
          </cell>
          <cell r="I328" t="str">
            <v>Tulua</v>
          </cell>
          <cell r="J328" t="str">
            <v>VALLE DEL CAUCA</v>
          </cell>
          <cell r="K328">
            <v>31049</v>
          </cell>
          <cell r="L328">
            <v>2</v>
          </cell>
          <cell r="M328">
            <v>0</v>
          </cell>
          <cell r="N328">
            <v>0</v>
          </cell>
          <cell r="O328" t="str">
            <v>CARRERA  26 No. 27-49</v>
          </cell>
        </row>
        <row r="329">
          <cell r="A329">
            <v>572</v>
          </cell>
          <cell r="B329">
            <v>6163</v>
          </cell>
          <cell r="C329" t="str">
            <v>YUMBO</v>
          </cell>
          <cell r="D329" t="str">
            <v>OCCIDENTE</v>
          </cell>
          <cell r="E329" t="str">
            <v>PACÍFICO NORTE</v>
          </cell>
          <cell r="F329" t="str">
            <v>MIXTA</v>
          </cell>
          <cell r="G329" t="str">
            <v>MIXTA</v>
          </cell>
          <cell r="H329" t="str">
            <v>con Gobierno</v>
          </cell>
          <cell r="I329" t="str">
            <v>Yumbo</v>
          </cell>
          <cell r="J329" t="str">
            <v>VALLE DEL CAUCA</v>
          </cell>
          <cell r="K329">
            <v>36560</v>
          </cell>
          <cell r="L329">
            <v>1</v>
          </cell>
          <cell r="M329">
            <v>0</v>
          </cell>
          <cell r="N329">
            <v>0</v>
          </cell>
          <cell r="O329" t="str">
            <v>CARRERA  4 No. 6 - 17</v>
          </cell>
        </row>
        <row r="330">
          <cell r="A330">
            <v>235</v>
          </cell>
          <cell r="B330">
            <v>6163</v>
          </cell>
          <cell r="C330" t="str">
            <v>CARRERA PRIMERA</v>
          </cell>
          <cell r="D330" t="str">
            <v>OCCIDENTE</v>
          </cell>
          <cell r="E330" t="str">
            <v>PACÍFICO SUR</v>
          </cell>
          <cell r="F330" t="str">
            <v>RETAIL</v>
          </cell>
          <cell r="G330" t="str">
            <v>NO APLICA</v>
          </cell>
          <cell r="H330" t="str">
            <v>SIN GOBIERNO</v>
          </cell>
          <cell r="I330" t="str">
            <v>Cali</v>
          </cell>
          <cell r="J330" t="str">
            <v>VALLE DEL CAUCA</v>
          </cell>
          <cell r="K330">
            <v>34261</v>
          </cell>
          <cell r="L330">
            <v>30</v>
          </cell>
          <cell r="M330">
            <v>0</v>
          </cell>
          <cell r="N330" t="str">
            <v>La Floresta (16-Dic-2002)</v>
          </cell>
          <cell r="O330" t="str">
            <v>CARRERA  1 No. 41-13</v>
          </cell>
        </row>
        <row r="331">
          <cell r="A331">
            <v>234</v>
          </cell>
          <cell r="B331">
            <v>6163</v>
          </cell>
          <cell r="C331" t="str">
            <v>CENTENARIO</v>
          </cell>
          <cell r="D331" t="str">
            <v>OCCIDENTE</v>
          </cell>
          <cell r="E331" t="str">
            <v>PACÍFICO SUR</v>
          </cell>
          <cell r="F331" t="str">
            <v>RETAIL</v>
          </cell>
          <cell r="G331" t="str">
            <v>CENTRALIZADORA</v>
          </cell>
          <cell r="H331" t="str">
            <v>con Gobierno</v>
          </cell>
          <cell r="I331" t="str">
            <v>Cali</v>
          </cell>
          <cell r="J331" t="str">
            <v>VALLE DEL CAUCA</v>
          </cell>
          <cell r="K331">
            <v>34304</v>
          </cell>
          <cell r="L331">
            <v>30</v>
          </cell>
          <cell r="M331">
            <v>0</v>
          </cell>
          <cell r="N331">
            <v>0</v>
          </cell>
          <cell r="O331" t="str">
            <v>AVENIDA. 4 NORTE No. 6N-67 LOC- 102</v>
          </cell>
        </row>
        <row r="332">
          <cell r="A332">
            <v>956</v>
          </cell>
          <cell r="B332">
            <v>6163</v>
          </cell>
          <cell r="C332" t="str">
            <v>OESTE CALI</v>
          </cell>
          <cell r="D332" t="str">
            <v>OCCIDENTE</v>
          </cell>
          <cell r="E332" t="str">
            <v>PACÍFICO SUR</v>
          </cell>
          <cell r="F332" t="str">
            <v>RETAIL</v>
          </cell>
          <cell r="G332" t="str">
            <v>NO APLICA</v>
          </cell>
          <cell r="H332" t="str">
            <v>SIN GOBIERNO</v>
          </cell>
          <cell r="I332" t="str">
            <v>Cali</v>
          </cell>
          <cell r="J332" t="str">
            <v>VALLE DEL CAUCA</v>
          </cell>
          <cell r="K332">
            <v>41943</v>
          </cell>
          <cell r="L332">
            <v>30</v>
          </cell>
          <cell r="M332">
            <v>0</v>
          </cell>
          <cell r="N332">
            <v>0</v>
          </cell>
          <cell r="O332" t="str">
            <v xml:space="preserve">CALLE 7 OESTE No. 1ª- 59 LOCAL 3 </v>
          </cell>
        </row>
        <row r="333">
          <cell r="A333">
            <v>977</v>
          </cell>
          <cell r="B333">
            <v>6163</v>
          </cell>
          <cell r="C333" t="str">
            <v>SEXTA AVENIDA</v>
          </cell>
          <cell r="D333" t="str">
            <v>OCCIDENTE</v>
          </cell>
          <cell r="E333" t="str">
            <v>PACÍFICO SUR</v>
          </cell>
          <cell r="F333" t="str">
            <v>RETAIL</v>
          </cell>
          <cell r="G333" t="str">
            <v>NO APLICA</v>
          </cell>
          <cell r="H333" t="str">
            <v>SIN GOBIERNO</v>
          </cell>
          <cell r="I333" t="str">
            <v>CALI</v>
          </cell>
          <cell r="J333" t="str">
            <v>VALLE DEL CAUCA</v>
          </cell>
          <cell r="K333">
            <v>41982</v>
          </cell>
          <cell r="L333">
            <v>30</v>
          </cell>
          <cell r="M333">
            <v>0</v>
          </cell>
          <cell r="N333">
            <v>0</v>
          </cell>
          <cell r="O333" t="str">
            <v>AVENIDA 6 NORTE No. 17-03</v>
          </cell>
        </row>
        <row r="334">
          <cell r="A334">
            <v>243</v>
          </cell>
          <cell r="B334">
            <v>6163</v>
          </cell>
          <cell r="C334" t="str">
            <v>AVENIDA ROOSEVELT</v>
          </cell>
          <cell r="D334" t="str">
            <v>OCCIDENTE</v>
          </cell>
          <cell r="E334" t="str">
            <v>PACÍFICO SUR</v>
          </cell>
          <cell r="F334" t="str">
            <v>RETAIL</v>
          </cell>
          <cell r="G334" t="str">
            <v>CTA MAESTRA</v>
          </cell>
          <cell r="H334" t="str">
            <v>con Gobierno</v>
          </cell>
          <cell r="I334" t="str">
            <v>Cali</v>
          </cell>
          <cell r="J334" t="str">
            <v>VALLE DEL CAUCA</v>
          </cell>
          <cell r="K334">
            <v>35332</v>
          </cell>
          <cell r="L334">
            <v>30</v>
          </cell>
          <cell r="M334">
            <v>0</v>
          </cell>
          <cell r="N334">
            <v>0</v>
          </cell>
          <cell r="O334" t="str">
            <v xml:space="preserve">AVENIDA ROOSVELT No. 27-50 (CLLE 6) </v>
          </cell>
        </row>
        <row r="335">
          <cell r="A335">
            <v>924</v>
          </cell>
          <cell r="B335">
            <v>6163</v>
          </cell>
          <cell r="C335" t="str">
            <v>BBVA CENTRO COMERCIAL CENTRO SUR</v>
          </cell>
          <cell r="D335" t="str">
            <v>OCCIDENTE</v>
          </cell>
          <cell r="E335" t="str">
            <v>PACÍFICO SUR</v>
          </cell>
          <cell r="F335" t="str">
            <v>RETAIL</v>
          </cell>
          <cell r="G335" t="str">
            <v>NO APLICA</v>
          </cell>
          <cell r="H335" t="str">
            <v>SIN GOBIERNO</v>
          </cell>
          <cell r="I335" t="str">
            <v>Cali</v>
          </cell>
          <cell r="J335" t="str">
            <v>VALLE DEL CAUCA</v>
          </cell>
          <cell r="K335">
            <v>41939</v>
          </cell>
          <cell r="L335">
            <v>30</v>
          </cell>
          <cell r="M335">
            <v>0</v>
          </cell>
          <cell r="N335">
            <v>0</v>
          </cell>
          <cell r="O335" t="str">
            <v>CALLE 9 No. 32A-16 CENTRO COMERCIAL CENTRO SUR LOCAL 2-12</v>
          </cell>
        </row>
        <row r="336">
          <cell r="A336">
            <v>869</v>
          </cell>
          <cell r="B336">
            <v>6163</v>
          </cell>
          <cell r="C336" t="str">
            <v>CIIUDAD JARDIN</v>
          </cell>
          <cell r="D336" t="str">
            <v>OCCIDENTE</v>
          </cell>
          <cell r="E336" t="str">
            <v>PACÍFICO SUR</v>
          </cell>
          <cell r="F336" t="str">
            <v>RETAIL</v>
          </cell>
          <cell r="G336" t="str">
            <v>NO APLICA</v>
          </cell>
          <cell r="H336" t="str">
            <v>SIN GOBIERNO</v>
          </cell>
          <cell r="I336" t="str">
            <v>Cali</v>
          </cell>
          <cell r="J336" t="str">
            <v>VALLE DEL CAUCA</v>
          </cell>
          <cell r="K336">
            <v>41578</v>
          </cell>
          <cell r="L336">
            <v>30</v>
          </cell>
          <cell r="M336">
            <v>0</v>
          </cell>
          <cell r="N336">
            <v>0</v>
          </cell>
          <cell r="O336" t="str">
            <v>CALLE 18 No. 106 - 69</v>
          </cell>
        </row>
        <row r="337">
          <cell r="A337">
            <v>532</v>
          </cell>
          <cell r="B337">
            <v>6163</v>
          </cell>
          <cell r="C337" t="str">
            <v>COSMOCENTRO</v>
          </cell>
          <cell r="D337" t="str">
            <v>OCCIDENTE</v>
          </cell>
          <cell r="E337" t="str">
            <v>PACÍFICO SUR</v>
          </cell>
          <cell r="F337" t="str">
            <v>RETAIL</v>
          </cell>
          <cell r="G337" t="str">
            <v>NO APLICA</v>
          </cell>
          <cell r="H337" t="str">
            <v>SIN GOBIERNO</v>
          </cell>
          <cell r="I337" t="str">
            <v>Cali</v>
          </cell>
          <cell r="J337" t="str">
            <v>VALLE DEL CAUCA</v>
          </cell>
          <cell r="K337">
            <v>30025</v>
          </cell>
          <cell r="L337">
            <v>30</v>
          </cell>
          <cell r="M337">
            <v>0</v>
          </cell>
          <cell r="N337">
            <v>0</v>
          </cell>
          <cell r="O337" t="str">
            <v xml:space="preserve">CALLE  5 No. 50-103 LOCAL 1/6 </v>
          </cell>
        </row>
        <row r="338">
          <cell r="A338">
            <v>927</v>
          </cell>
          <cell r="B338">
            <v>6163</v>
          </cell>
          <cell r="C338" t="str">
            <v>HOLGUINES TRADE CENTER</v>
          </cell>
          <cell r="D338" t="str">
            <v>OCCIDENTE</v>
          </cell>
          <cell r="E338" t="str">
            <v>PACÍFICO SUR</v>
          </cell>
          <cell r="F338" t="str">
            <v>RETAIL</v>
          </cell>
          <cell r="G338" t="str">
            <v>NO APLICA</v>
          </cell>
          <cell r="H338" t="str">
            <v>SIN GOBIERNO</v>
          </cell>
          <cell r="I338" t="str">
            <v>Cali</v>
          </cell>
          <cell r="J338" t="str">
            <v>VALLE DEL CAUCA</v>
          </cell>
          <cell r="K338">
            <v>33336</v>
          </cell>
          <cell r="L338">
            <v>30</v>
          </cell>
          <cell r="M338">
            <v>0</v>
          </cell>
          <cell r="N338" t="str">
            <v>Jamundí (14-Nov-2000)</v>
          </cell>
          <cell r="O338" t="str">
            <v xml:space="preserve">CARRERA  100 No. 11-60 CENTRO COMERCIAL HOLGUINES T. C. LOCAL 170 </v>
          </cell>
        </row>
        <row r="339">
          <cell r="A339">
            <v>347</v>
          </cell>
          <cell r="B339">
            <v>6163</v>
          </cell>
          <cell r="C339" t="str">
            <v>IMBANACO</v>
          </cell>
          <cell r="D339" t="str">
            <v>OCCIDENTE</v>
          </cell>
          <cell r="E339" t="str">
            <v>PACÍFICO SUR</v>
          </cell>
          <cell r="F339" t="str">
            <v>RETAIL</v>
          </cell>
          <cell r="G339" t="str">
            <v>NO APLICA</v>
          </cell>
          <cell r="H339" t="str">
            <v>SIN GOBIERNO</v>
          </cell>
          <cell r="I339" t="str">
            <v>Cali</v>
          </cell>
          <cell r="J339" t="str">
            <v>VALLE DEL CAUCA</v>
          </cell>
          <cell r="K339">
            <v>36157</v>
          </cell>
          <cell r="L339">
            <v>30</v>
          </cell>
          <cell r="M339">
            <v>0</v>
          </cell>
          <cell r="N339">
            <v>0</v>
          </cell>
          <cell r="O339" t="str">
            <v>CARRERA  39 Nº 5-36</v>
          </cell>
        </row>
        <row r="340">
          <cell r="A340">
            <v>267</v>
          </cell>
          <cell r="B340">
            <v>6163</v>
          </cell>
          <cell r="C340" t="str">
            <v>JARDÍN PLAZA</v>
          </cell>
          <cell r="D340" t="str">
            <v>OCCIDENTE</v>
          </cell>
          <cell r="E340" t="str">
            <v>PACÍFICO SUR</v>
          </cell>
          <cell r="F340" t="str">
            <v>RETAIL</v>
          </cell>
          <cell r="G340" t="str">
            <v>NO APLICA</v>
          </cell>
          <cell r="H340" t="str">
            <v>SIN GOBIERNO</v>
          </cell>
          <cell r="I340" t="str">
            <v>Cali</v>
          </cell>
          <cell r="J340" t="str">
            <v>VALLE DEL CAUCA</v>
          </cell>
          <cell r="K340">
            <v>39633</v>
          </cell>
          <cell r="L340">
            <v>30</v>
          </cell>
          <cell r="M340">
            <v>0</v>
          </cell>
          <cell r="N340">
            <v>0</v>
          </cell>
          <cell r="O340" t="str">
            <v>CARRERA  98 NO 16-200 LOCAL 197-198-199-200</v>
          </cell>
        </row>
        <row r="341">
          <cell r="A341">
            <v>875</v>
          </cell>
          <cell r="B341">
            <v>6163</v>
          </cell>
          <cell r="C341" t="str">
            <v>PASOANCHO</v>
          </cell>
          <cell r="D341" t="str">
            <v>OCCIDENTE</v>
          </cell>
          <cell r="E341" t="str">
            <v>PACÍFICO SUR</v>
          </cell>
          <cell r="F341" t="str">
            <v>RETAIL</v>
          </cell>
          <cell r="G341" t="str">
            <v>NO APLICA</v>
          </cell>
          <cell r="H341" t="str">
            <v>SIN GOBIERNO</v>
          </cell>
          <cell r="I341" t="str">
            <v>Cali</v>
          </cell>
          <cell r="J341" t="str">
            <v>VALLE DEL CAUCA</v>
          </cell>
          <cell r="K341">
            <v>41458</v>
          </cell>
          <cell r="L341">
            <v>30</v>
          </cell>
          <cell r="M341">
            <v>0</v>
          </cell>
          <cell r="N341" t="str">
            <v>El Limonar - 0397 (26 diciembre 2017)</v>
          </cell>
          <cell r="O341" t="str">
            <v>AVENIDA PASOANCHO No 72 - 16.</v>
          </cell>
        </row>
        <row r="342">
          <cell r="A342">
            <v>616</v>
          </cell>
          <cell r="B342">
            <v>6163</v>
          </cell>
          <cell r="C342" t="str">
            <v>UNICENTRO CALI</v>
          </cell>
          <cell r="D342" t="str">
            <v>OCCIDENTE</v>
          </cell>
          <cell r="E342" t="str">
            <v>PACÍFICO SUR</v>
          </cell>
          <cell r="F342" t="str">
            <v>RETAIL</v>
          </cell>
          <cell r="G342" t="str">
            <v>NO APLICA</v>
          </cell>
          <cell r="H342" t="str">
            <v>SIN GOBIERNO</v>
          </cell>
          <cell r="I342" t="str">
            <v>Cali</v>
          </cell>
          <cell r="J342" t="str">
            <v>VALLE DEL CAUCA</v>
          </cell>
          <cell r="K342">
            <v>41144</v>
          </cell>
          <cell r="L342">
            <v>30</v>
          </cell>
          <cell r="M342">
            <v>0</v>
          </cell>
          <cell r="N342">
            <v>0</v>
          </cell>
          <cell r="O342" t="str">
            <v>CARRERA 100 No. 5-169 Local 215 CENTRO COMERCIAL UNICENTRO</v>
          </cell>
        </row>
        <row r="343">
          <cell r="A343">
            <v>861</v>
          </cell>
          <cell r="B343">
            <v>6163</v>
          </cell>
          <cell r="C343" t="str">
            <v>JAMUNDÍ</v>
          </cell>
          <cell r="D343" t="str">
            <v>OCCIDENTE</v>
          </cell>
          <cell r="E343" t="str">
            <v>PACÍFICO SUR</v>
          </cell>
          <cell r="F343" t="str">
            <v>MIXTA</v>
          </cell>
          <cell r="G343" t="str">
            <v>MIXTA</v>
          </cell>
          <cell r="H343" t="str">
            <v>con Gobierno</v>
          </cell>
          <cell r="I343" t="str">
            <v>Jamundi</v>
          </cell>
          <cell r="J343" t="str">
            <v>VALLE DEL CAUCA</v>
          </cell>
          <cell r="K343">
            <v>41547</v>
          </cell>
          <cell r="L343">
            <v>1</v>
          </cell>
          <cell r="M343">
            <v>0</v>
          </cell>
          <cell r="N343">
            <v>0</v>
          </cell>
          <cell r="O343" t="str">
            <v>CARRERA 10 No. 9 - 02</v>
          </cell>
        </row>
        <row r="344">
          <cell r="A344">
            <v>806</v>
          </cell>
          <cell r="B344">
            <v>6163</v>
          </cell>
          <cell r="C344" t="str">
            <v>CENTRO COMERCIAL UNICO PASTO</v>
          </cell>
          <cell r="D344" t="str">
            <v>OCCIDENTE</v>
          </cell>
          <cell r="E344" t="str">
            <v>PACÍFICO SUR</v>
          </cell>
          <cell r="F344" t="str">
            <v>RETAIL</v>
          </cell>
          <cell r="G344" t="str">
            <v>CENTRALIZADORA</v>
          </cell>
          <cell r="H344" t="str">
            <v>con Gobierno</v>
          </cell>
          <cell r="I344" t="str">
            <v>Pasto</v>
          </cell>
          <cell r="J344" t="str">
            <v>NARIÑO</v>
          </cell>
          <cell r="K344">
            <v>41183</v>
          </cell>
          <cell r="L344">
            <v>4</v>
          </cell>
          <cell r="M344">
            <v>0</v>
          </cell>
          <cell r="N344">
            <v>0</v>
          </cell>
          <cell r="O344" t="str">
            <v>CALLE 22 No 6-61 LOCAL B2</v>
          </cell>
        </row>
        <row r="345">
          <cell r="A345">
            <v>655</v>
          </cell>
          <cell r="B345">
            <v>6163</v>
          </cell>
          <cell r="C345" t="str">
            <v>PARQUE NARIÑO</v>
          </cell>
          <cell r="D345" t="str">
            <v>OCCIDENTE</v>
          </cell>
          <cell r="E345" t="str">
            <v>PACÍFICO SUR</v>
          </cell>
          <cell r="F345" t="str">
            <v>RETAIL</v>
          </cell>
          <cell r="G345" t="str">
            <v>CTA MAESTRA</v>
          </cell>
          <cell r="H345" t="str">
            <v>con Gobierno</v>
          </cell>
          <cell r="I345" t="str">
            <v>Pasto</v>
          </cell>
          <cell r="J345" t="str">
            <v>NARIÑO</v>
          </cell>
          <cell r="K345">
            <v>36176</v>
          </cell>
          <cell r="L345">
            <v>4</v>
          </cell>
          <cell r="M345">
            <v>0</v>
          </cell>
          <cell r="N345">
            <v>0</v>
          </cell>
          <cell r="O345" t="str">
            <v>CARRERA  25 No. 20 - 45 LOCAL 102</v>
          </cell>
        </row>
        <row r="346">
          <cell r="A346">
            <v>568</v>
          </cell>
          <cell r="B346">
            <v>6163</v>
          </cell>
          <cell r="C346" t="str">
            <v>UNICENTRO PASTO</v>
          </cell>
          <cell r="D346" t="str">
            <v>OCCIDENTE</v>
          </cell>
          <cell r="E346" t="str">
            <v>PACÍFICO SUR</v>
          </cell>
          <cell r="F346" t="str">
            <v>RETAIL</v>
          </cell>
          <cell r="G346" t="str">
            <v>NO APLICA</v>
          </cell>
          <cell r="H346" t="str">
            <v>SIN GOBIERNO</v>
          </cell>
          <cell r="I346" t="str">
            <v>Pasto</v>
          </cell>
          <cell r="J346" t="str">
            <v>NARIÑO</v>
          </cell>
          <cell r="K346">
            <v>28766</v>
          </cell>
          <cell r="L346">
            <v>4</v>
          </cell>
          <cell r="M346">
            <v>0</v>
          </cell>
          <cell r="N346">
            <v>0</v>
          </cell>
          <cell r="O346" t="str">
            <v>CALLE  11 UNICENTRO LOCAL 247-248 PASTO</v>
          </cell>
        </row>
        <row r="347">
          <cell r="A347">
            <v>867</v>
          </cell>
          <cell r="B347">
            <v>6163</v>
          </cell>
          <cell r="C347" t="str">
            <v>AVENIDA PANAMERICANA</v>
          </cell>
          <cell r="D347" t="str">
            <v>OCCIDENTE</v>
          </cell>
          <cell r="E347" t="str">
            <v>PACÍFICO SUR</v>
          </cell>
          <cell r="F347" t="str">
            <v>RETAIL</v>
          </cell>
          <cell r="G347" t="str">
            <v>CTA MAESTRA</v>
          </cell>
          <cell r="H347" t="str">
            <v>con Gobierno</v>
          </cell>
          <cell r="I347" t="str">
            <v>Popayan</v>
          </cell>
          <cell r="J347" t="str">
            <v>CAUCA</v>
          </cell>
          <cell r="K347">
            <v>41599</v>
          </cell>
          <cell r="L347">
            <v>3</v>
          </cell>
          <cell r="M347">
            <v>0</v>
          </cell>
          <cell r="N347">
            <v>0</v>
          </cell>
          <cell r="O347" t="str">
            <v>CARRERA 9 No. 15N – 18.</v>
          </cell>
        </row>
        <row r="348">
          <cell r="A348">
            <v>570</v>
          </cell>
          <cell r="B348">
            <v>6163</v>
          </cell>
          <cell r="C348" t="str">
            <v>RIO MOLINO</v>
          </cell>
          <cell r="D348" t="str">
            <v>OCCIDENTE</v>
          </cell>
          <cell r="E348" t="str">
            <v>PACÍFICO SUR</v>
          </cell>
          <cell r="F348" t="str">
            <v>RETAIL</v>
          </cell>
          <cell r="G348" t="str">
            <v>CENTRALIZADORA</v>
          </cell>
          <cell r="H348" t="str">
            <v>con Gobierno</v>
          </cell>
          <cell r="I348" t="str">
            <v>Popayan</v>
          </cell>
          <cell r="J348" t="str">
            <v>CAUCA</v>
          </cell>
          <cell r="K348">
            <v>30606</v>
          </cell>
          <cell r="L348">
            <v>3</v>
          </cell>
          <cell r="M348">
            <v>0</v>
          </cell>
          <cell r="N348">
            <v>0</v>
          </cell>
          <cell r="O348" t="str">
            <v>CARRERA  8 No. 2-03</v>
          </cell>
        </row>
        <row r="349">
          <cell r="A349">
            <v>995</v>
          </cell>
          <cell r="B349">
            <v>6163</v>
          </cell>
          <cell r="C349" t="str">
            <v>SANTANDER DE QUILICHAO</v>
          </cell>
          <cell r="D349" t="str">
            <v>OCCIDENTE</v>
          </cell>
          <cell r="E349" t="str">
            <v>PACÍFICO SUR</v>
          </cell>
          <cell r="F349" t="str">
            <v>MIXTA</v>
          </cell>
          <cell r="G349" t="str">
            <v>MIXTA</v>
          </cell>
          <cell r="H349" t="str">
            <v>con Gobierno</v>
          </cell>
          <cell r="I349" t="str">
            <v>Santander de Quilichao</v>
          </cell>
          <cell r="J349" t="str">
            <v>CAUCA</v>
          </cell>
          <cell r="K349">
            <v>42356</v>
          </cell>
          <cell r="L349">
            <v>1</v>
          </cell>
          <cell r="M349">
            <v>0</v>
          </cell>
          <cell r="N349">
            <v>0</v>
          </cell>
          <cell r="O349" t="str">
            <v>CARRERA 10 No.4 - 46</v>
          </cell>
        </row>
        <row r="350">
          <cell r="A350">
            <v>978</v>
          </cell>
          <cell r="B350">
            <v>6163</v>
          </cell>
          <cell r="C350" t="str">
            <v>TUQUERRES</v>
          </cell>
          <cell r="D350" t="str">
            <v>OCCIDENTE</v>
          </cell>
          <cell r="E350" t="str">
            <v>PACÍFICO SUR</v>
          </cell>
          <cell r="F350" t="str">
            <v>MIXTA</v>
          </cell>
          <cell r="G350" t="str">
            <v>MIXTA</v>
          </cell>
          <cell r="H350" t="str">
            <v>con Gobierno</v>
          </cell>
          <cell r="I350" t="str">
            <v>Tuquerres</v>
          </cell>
          <cell r="J350" t="str">
            <v>NARIÑO</v>
          </cell>
          <cell r="K350">
            <v>42002</v>
          </cell>
          <cell r="L350">
            <v>1</v>
          </cell>
          <cell r="M350">
            <v>0</v>
          </cell>
          <cell r="N350">
            <v>0</v>
          </cell>
          <cell r="O350" t="str">
            <v>CARRERA 14 No. 15-14 Local 2</v>
          </cell>
        </row>
        <row r="351">
          <cell r="A351">
            <v>726</v>
          </cell>
          <cell r="B351">
            <v>6163</v>
          </cell>
          <cell r="C351" t="str">
            <v>PUERTO ASIS</v>
          </cell>
          <cell r="D351" t="str">
            <v>OCCIDENTE</v>
          </cell>
          <cell r="E351" t="str">
            <v>PACÍFICO SUR</v>
          </cell>
          <cell r="F351" t="str">
            <v>MIXTA</v>
          </cell>
          <cell r="G351" t="str">
            <v>MIXTA</v>
          </cell>
          <cell r="H351" t="str">
            <v>con Gobierno</v>
          </cell>
          <cell r="I351" t="str">
            <v>Puerto Asis</v>
          </cell>
          <cell r="J351" t="str">
            <v>PUTUMAYO</v>
          </cell>
          <cell r="K351">
            <v>31050</v>
          </cell>
          <cell r="L351">
            <v>1</v>
          </cell>
          <cell r="M351">
            <v>0</v>
          </cell>
          <cell r="N351">
            <v>0</v>
          </cell>
          <cell r="O351" t="str">
            <v xml:space="preserve">CALLE  11 No. 19-20 </v>
          </cell>
        </row>
        <row r="352">
          <cell r="A352">
            <v>259</v>
          </cell>
          <cell r="B352">
            <v>6163</v>
          </cell>
          <cell r="C352" t="str">
            <v>CARTAGO</v>
          </cell>
          <cell r="D352" t="str">
            <v>OCCIDENTE</v>
          </cell>
          <cell r="E352" t="str">
            <v>ZONA PYME OCCIDENTE</v>
          </cell>
          <cell r="F352" t="str">
            <v>MIXTA CON EDN</v>
          </cell>
          <cell r="G352" t="str">
            <v>MIXTA</v>
          </cell>
          <cell r="H352" t="str">
            <v>con Gobierno</v>
          </cell>
          <cell r="I352" t="str">
            <v>Cartago</v>
          </cell>
          <cell r="J352" t="str">
            <v>VALLE DEL CAUCA</v>
          </cell>
          <cell r="K352">
            <v>24933</v>
          </cell>
          <cell r="L352">
            <v>1</v>
          </cell>
          <cell r="M352">
            <v>0</v>
          </cell>
          <cell r="N352" t="str">
            <v>Cartago GH (20-Ene-2007)</v>
          </cell>
          <cell r="O352" t="str">
            <v>CALLE  12 No. 3-66 INT 124</v>
          </cell>
        </row>
        <row r="353">
          <cell r="A353">
            <v>67</v>
          </cell>
          <cell r="B353">
            <v>6163</v>
          </cell>
          <cell r="C353" t="str">
            <v>ARMENIA CENTRO</v>
          </cell>
          <cell r="D353" t="str">
            <v>OCCIDENTE</v>
          </cell>
          <cell r="E353" t="str">
            <v>ZONA PYME OCCIDENTE</v>
          </cell>
          <cell r="F353" t="str">
            <v>CENTRALIZADORA PYME</v>
          </cell>
          <cell r="G353" t="str">
            <v>CENTRALIZADORA</v>
          </cell>
          <cell r="H353" t="str">
            <v>con Gobierno</v>
          </cell>
          <cell r="I353" t="str">
            <v>Armenia</v>
          </cell>
          <cell r="J353" t="str">
            <v>QUINDIO</v>
          </cell>
          <cell r="K353">
            <v>24933</v>
          </cell>
          <cell r="L353">
            <v>4</v>
          </cell>
          <cell r="M353">
            <v>0</v>
          </cell>
          <cell r="N353" t="str">
            <v>454-Armenia (20-Ago-2010)</v>
          </cell>
          <cell r="O353" t="str">
            <v>CARRERA  16 No.19-61</v>
          </cell>
        </row>
        <row r="354">
          <cell r="A354">
            <v>537</v>
          </cell>
          <cell r="B354">
            <v>6163</v>
          </cell>
          <cell r="C354" t="str">
            <v>MANIZALES</v>
          </cell>
          <cell r="D354" t="str">
            <v>OCCIDENTE</v>
          </cell>
          <cell r="E354" t="str">
            <v>ZONA PYME OCCIDENTE</v>
          </cell>
          <cell r="F354" t="str">
            <v>CENTRALIZADORA PYME</v>
          </cell>
          <cell r="G354" t="str">
            <v>CENTRALIZADORA</v>
          </cell>
          <cell r="H354" t="str">
            <v>con Gobierno</v>
          </cell>
          <cell r="I354" t="str">
            <v>Manizales</v>
          </cell>
          <cell r="J354" t="str">
            <v>CALDAS</v>
          </cell>
          <cell r="K354">
            <v>22327</v>
          </cell>
          <cell r="L354">
            <v>7</v>
          </cell>
          <cell r="M354">
            <v>0</v>
          </cell>
          <cell r="N354" t="str">
            <v>Chinchiná (20-Nov-2000) 
Manizales Centro (11-May-2001)</v>
          </cell>
          <cell r="O354" t="str">
            <v xml:space="preserve">CALLE  22 No. 20-52 </v>
          </cell>
        </row>
        <row r="355">
          <cell r="A355">
            <v>703</v>
          </cell>
          <cell r="B355">
            <v>6163</v>
          </cell>
          <cell r="C355" t="str">
            <v>PEREIRA</v>
          </cell>
          <cell r="D355" t="str">
            <v>OCCIDENTE</v>
          </cell>
          <cell r="E355" t="str">
            <v>ZONA PYME OCCIDENTE</v>
          </cell>
          <cell r="F355" t="str">
            <v>CENTRALIZADORA PYME</v>
          </cell>
          <cell r="G355" t="str">
            <v>CENTRALIZADORA</v>
          </cell>
          <cell r="H355" t="str">
            <v>con Gobierno</v>
          </cell>
          <cell r="I355" t="str">
            <v>Pereira</v>
          </cell>
          <cell r="J355" t="str">
            <v>RISARALDA</v>
          </cell>
          <cell r="K355">
            <v>23749</v>
          </cell>
          <cell r="L355">
            <v>8</v>
          </cell>
          <cell r="M355">
            <v>0</v>
          </cell>
          <cell r="N355" t="str">
            <v>643-Pereira Centro (3-oct-2000)
444-Pereira Centro (22-oct-2010)</v>
          </cell>
          <cell r="O355" t="str">
            <v xml:space="preserve">CARRERA  7 No. 19-68 </v>
          </cell>
        </row>
        <row r="356">
          <cell r="A356">
            <v>52</v>
          </cell>
          <cell r="B356">
            <v>6163</v>
          </cell>
          <cell r="C356" t="str">
            <v>APARTADO</v>
          </cell>
          <cell r="D356" t="str">
            <v>OCCIDENTE</v>
          </cell>
          <cell r="E356" t="str">
            <v>ZONA PYME OCCIDENTE</v>
          </cell>
          <cell r="F356" t="str">
            <v>MIXTA CON EDN</v>
          </cell>
          <cell r="G356" t="str">
            <v>MIXTA</v>
          </cell>
          <cell r="H356" t="str">
            <v>con Gobierno</v>
          </cell>
          <cell r="I356" t="str">
            <v>Apartado</v>
          </cell>
          <cell r="J356" t="str">
            <v>ANTIOQUIA</v>
          </cell>
          <cell r="K356">
            <v>25673</v>
          </cell>
          <cell r="L356">
            <v>1</v>
          </cell>
          <cell r="M356">
            <v>0</v>
          </cell>
          <cell r="N356">
            <v>0</v>
          </cell>
          <cell r="O356" t="str">
            <v>CARRERA  100 No. 94-38</v>
          </cell>
        </row>
        <row r="357">
          <cell r="A357">
            <v>266</v>
          </cell>
          <cell r="B357">
            <v>6163</v>
          </cell>
          <cell r="C357" t="str">
            <v>BELLO</v>
          </cell>
          <cell r="D357" t="str">
            <v>OCCIDENTE</v>
          </cell>
          <cell r="E357" t="str">
            <v>ZONA PYME OCCIDENTE</v>
          </cell>
          <cell r="F357" t="str">
            <v>CENTRALIZADORA PYME</v>
          </cell>
          <cell r="G357" t="str">
            <v>NO APLICA</v>
          </cell>
          <cell r="H357" t="str">
            <v>SIN GOBIERNO</v>
          </cell>
          <cell r="I357" t="str">
            <v>Bello</v>
          </cell>
          <cell r="J357" t="str">
            <v>ANTIOQUIA</v>
          </cell>
          <cell r="K357">
            <v>35738</v>
          </cell>
          <cell r="L357">
            <v>2</v>
          </cell>
          <cell r="M357">
            <v>0</v>
          </cell>
          <cell r="N357" t="str">
            <v>Bello GH (20-Ene-2007)</v>
          </cell>
          <cell r="O357" t="str">
            <v xml:space="preserve">CALLE  50 No. 49-21 </v>
          </cell>
        </row>
        <row r="358">
          <cell r="A358">
            <v>559</v>
          </cell>
          <cell r="B358">
            <v>6163</v>
          </cell>
          <cell r="C358" t="str">
            <v>FADEGAN AUTOPISTA NORTE</v>
          </cell>
          <cell r="D358" t="str">
            <v>OCCIDENTE</v>
          </cell>
          <cell r="E358" t="str">
            <v>ZONA PYME OCCIDENTE</v>
          </cell>
          <cell r="F358" t="str">
            <v>CENTRALIZADORA PYME</v>
          </cell>
          <cell r="G358" t="str">
            <v>NO APLICA</v>
          </cell>
          <cell r="H358" t="str">
            <v>SIN GOBIERNO</v>
          </cell>
          <cell r="I358" t="str">
            <v>Medellin</v>
          </cell>
          <cell r="J358" t="str">
            <v>ANTIOQUIA</v>
          </cell>
          <cell r="K358">
            <v>29171</v>
          </cell>
          <cell r="L358">
            <v>32</v>
          </cell>
          <cell r="M358">
            <v>0</v>
          </cell>
          <cell r="N358" t="str">
            <v>561-Plaza de Ferias (30-Ago-2010)</v>
          </cell>
          <cell r="O358" t="str">
            <v xml:space="preserve">CARRERA  64C No. 67-392 </v>
          </cell>
        </row>
        <row r="359">
          <cell r="A359">
            <v>558</v>
          </cell>
          <cell r="B359">
            <v>6163</v>
          </cell>
          <cell r="C359" t="str">
            <v>MEDELLIN</v>
          </cell>
          <cell r="D359" t="str">
            <v>OCCIDENTE</v>
          </cell>
          <cell r="E359" t="str">
            <v>ZONA PYME OCCIDENTE</v>
          </cell>
          <cell r="F359" t="str">
            <v>CENTRALIZADORA PYME</v>
          </cell>
          <cell r="G359" t="str">
            <v>CTA MAESTRA</v>
          </cell>
          <cell r="H359" t="str">
            <v>SIN GOBIERNO</v>
          </cell>
          <cell r="I359" t="str">
            <v>Medellin</v>
          </cell>
          <cell r="J359" t="str">
            <v>ANTIOQUIA</v>
          </cell>
          <cell r="K359">
            <v>20719</v>
          </cell>
          <cell r="L359">
            <v>32</v>
          </cell>
          <cell r="M359">
            <v>0</v>
          </cell>
          <cell r="N359" t="str">
            <v>Av. Colombia (14-Nov-2000) - Avenida Colombia 0365 (26 diciembre 2017)</v>
          </cell>
          <cell r="O359" t="str">
            <v>Calle 50 no. 51-28</v>
          </cell>
        </row>
        <row r="360">
          <cell r="A360">
            <v>569</v>
          </cell>
          <cell r="B360">
            <v>6163</v>
          </cell>
          <cell r="C360" t="str">
            <v>CENTRAL DE ABASTOS</v>
          </cell>
          <cell r="D360" t="str">
            <v>OCCIDENTE</v>
          </cell>
          <cell r="E360" t="str">
            <v>ZONA PYME OCCIDENTE</v>
          </cell>
          <cell r="F360" t="str">
            <v>CENTRALIZADORA PYME</v>
          </cell>
          <cell r="G360" t="str">
            <v>NO APLICA</v>
          </cell>
          <cell r="H360" t="str">
            <v>SIN GOBIERNO</v>
          </cell>
          <cell r="I360" t="str">
            <v>Itagui</v>
          </cell>
          <cell r="J360" t="str">
            <v>ANTIOQUIA</v>
          </cell>
          <cell r="K360">
            <v>27151</v>
          </cell>
          <cell r="L360">
            <v>4</v>
          </cell>
          <cell r="M360">
            <v>0</v>
          </cell>
          <cell r="N360">
            <v>0</v>
          </cell>
          <cell r="O360" t="str">
            <v xml:space="preserve">CALLE  83A No. 47-80 </v>
          </cell>
        </row>
        <row r="361">
          <cell r="A361">
            <v>248</v>
          </cell>
          <cell r="B361">
            <v>6163</v>
          </cell>
          <cell r="C361" t="str">
            <v>BELEN</v>
          </cell>
          <cell r="D361" t="str">
            <v>OCCIDENTE</v>
          </cell>
          <cell r="E361" t="str">
            <v>ZONA PYME OCCIDENTE</v>
          </cell>
          <cell r="F361" t="str">
            <v>CENTRALIZADORA PYME</v>
          </cell>
          <cell r="G361" t="str">
            <v>NO APLICA</v>
          </cell>
          <cell r="H361" t="str">
            <v>SIN GOBIERNO</v>
          </cell>
          <cell r="I361" t="str">
            <v>Medellin</v>
          </cell>
          <cell r="J361" t="str">
            <v>ANTIOQUIA</v>
          </cell>
          <cell r="K361">
            <v>35787</v>
          </cell>
          <cell r="L361">
            <v>32</v>
          </cell>
          <cell r="M361">
            <v>0</v>
          </cell>
          <cell r="N361" t="str">
            <v>Belen GH (20-Ene-2007)</v>
          </cell>
          <cell r="O361" t="str">
            <v xml:space="preserve">CALLE  31 No. 75-50 </v>
          </cell>
        </row>
        <row r="362">
          <cell r="A362">
            <v>350</v>
          </cell>
          <cell r="B362">
            <v>6163</v>
          </cell>
          <cell r="C362" t="str">
            <v>EL POBLADO</v>
          </cell>
          <cell r="D362" t="str">
            <v>OCCIDENTE</v>
          </cell>
          <cell r="E362" t="str">
            <v>ZONA PYME OCCIDENTE</v>
          </cell>
          <cell r="F362" t="str">
            <v>CENTRALIZADORA PYME</v>
          </cell>
          <cell r="G362" t="str">
            <v>CTA MAESTRA</v>
          </cell>
          <cell r="H362" t="str">
            <v>con Gobierno</v>
          </cell>
          <cell r="I362" t="str">
            <v>Medellin</v>
          </cell>
          <cell r="J362" t="str">
            <v>ANTIOQUIA</v>
          </cell>
          <cell r="K362">
            <v>30340</v>
          </cell>
          <cell r="L362">
            <v>32</v>
          </cell>
          <cell r="M362">
            <v>0</v>
          </cell>
          <cell r="N362" t="str">
            <v>Oviedo (14-Nov-2000) La Aguacatala (11-May-2001)</v>
          </cell>
          <cell r="O362" t="str">
            <v>CARRERA  43A No. 1 SUR-27</v>
          </cell>
        </row>
        <row r="363">
          <cell r="A363">
            <v>943</v>
          </cell>
          <cell r="B363">
            <v>6163</v>
          </cell>
          <cell r="C363" t="str">
            <v>MALL LA FRONTERA</v>
          </cell>
          <cell r="D363" t="str">
            <v>OCCIDENTE</v>
          </cell>
          <cell r="E363" t="str">
            <v>ZONA PYME OCCIDENTE</v>
          </cell>
          <cell r="F363" t="str">
            <v>CENTRALIZADORA PYME</v>
          </cell>
          <cell r="G363" t="str">
            <v>CTA MAESTRA</v>
          </cell>
          <cell r="H363" t="str">
            <v>con Gobierno</v>
          </cell>
          <cell r="I363" t="str">
            <v>Medellin</v>
          </cell>
          <cell r="J363" t="str">
            <v>ANTIOQUIA</v>
          </cell>
          <cell r="K363">
            <v>41918</v>
          </cell>
          <cell r="L363">
            <v>32</v>
          </cell>
          <cell r="M363">
            <v>0</v>
          </cell>
          <cell r="N363">
            <v>0</v>
          </cell>
          <cell r="O363" t="str">
            <v>CARRERA 43A No. 18 SUR - 140 LOCAL 105</v>
          </cell>
        </row>
        <row r="364">
          <cell r="A364">
            <v>757</v>
          </cell>
          <cell r="B364">
            <v>6163</v>
          </cell>
          <cell r="C364" t="str">
            <v>RIONEGRO</v>
          </cell>
          <cell r="D364" t="str">
            <v>OCCIDENTE</v>
          </cell>
          <cell r="E364" t="str">
            <v>ZONA PYME OCCIDENTE</v>
          </cell>
          <cell r="F364" t="str">
            <v>CENTRALIZADORA PYME</v>
          </cell>
          <cell r="G364" t="str">
            <v>CENTRALIZADORA</v>
          </cell>
          <cell r="H364" t="str">
            <v>con Gobierno</v>
          </cell>
          <cell r="I364" t="str">
            <v>Rionegro</v>
          </cell>
          <cell r="J364" t="str">
            <v>ANTIOQUIA</v>
          </cell>
          <cell r="K364">
            <v>31612</v>
          </cell>
          <cell r="L364">
            <v>2</v>
          </cell>
          <cell r="M364">
            <v>0</v>
          </cell>
          <cell r="N364" t="str">
            <v>Rionegro GH (20-Ene-2007)</v>
          </cell>
          <cell r="O364" t="str">
            <v>CALLE  49A No. 50-59 LOCAL 114</v>
          </cell>
        </row>
        <row r="365">
          <cell r="A365">
            <v>198</v>
          </cell>
          <cell r="B365">
            <v>6163</v>
          </cell>
          <cell r="C365" t="str">
            <v>BUENAVENTURA</v>
          </cell>
          <cell r="D365" t="str">
            <v>OCCIDENTE</v>
          </cell>
          <cell r="E365" t="str">
            <v>ZONA PYME OCCIDENTE</v>
          </cell>
          <cell r="F365" t="str">
            <v>CENTRALIZADORA PYME</v>
          </cell>
          <cell r="G365" t="str">
            <v>CENTRALIZADORA</v>
          </cell>
          <cell r="H365" t="str">
            <v>con Gobierno</v>
          </cell>
          <cell r="I365" t="str">
            <v>Buenaventura</v>
          </cell>
          <cell r="J365" t="str">
            <v>VALLE DEL CAUCA</v>
          </cell>
          <cell r="K365">
            <v>30859</v>
          </cell>
          <cell r="L365">
            <v>3</v>
          </cell>
          <cell r="M365">
            <v>0</v>
          </cell>
          <cell r="N365" t="str">
            <v xml:space="preserve">Buenaventura Centro  (11-May-2001) 
Bahía Malaga (16-Jul-2003) </v>
          </cell>
          <cell r="O365" t="str">
            <v xml:space="preserve">CALLE  1 No. 3-89 </v>
          </cell>
        </row>
        <row r="366">
          <cell r="A366">
            <v>206</v>
          </cell>
          <cell r="B366">
            <v>6163</v>
          </cell>
          <cell r="C366" t="str">
            <v>BUGA</v>
          </cell>
          <cell r="D366" t="str">
            <v>OCCIDENTE</v>
          </cell>
          <cell r="E366" t="str">
            <v>ZONA PYME OCCIDENTE</v>
          </cell>
          <cell r="F366" t="str">
            <v>MIXTA CON EDN</v>
          </cell>
          <cell r="G366" t="str">
            <v>MIXTA</v>
          </cell>
          <cell r="H366" t="str">
            <v>con Gobierno</v>
          </cell>
          <cell r="I366" t="str">
            <v>Buga</v>
          </cell>
          <cell r="J366" t="str">
            <v>VALLE DEL CAUCA</v>
          </cell>
          <cell r="K366">
            <v>25904</v>
          </cell>
          <cell r="L366">
            <v>1</v>
          </cell>
          <cell r="M366">
            <v>0</v>
          </cell>
          <cell r="N366" t="str">
            <v>Buga GH (20-Ene-2007)</v>
          </cell>
          <cell r="O366" t="str">
            <v xml:space="preserve">CALLE  7 No. 12-49 </v>
          </cell>
        </row>
        <row r="367">
          <cell r="A367">
            <v>72</v>
          </cell>
          <cell r="B367">
            <v>6163</v>
          </cell>
          <cell r="C367" t="str">
            <v>ACOPI</v>
          </cell>
          <cell r="D367" t="str">
            <v>OCCIDENTE</v>
          </cell>
          <cell r="E367" t="str">
            <v>ZONA PYME OCCIDENTE</v>
          </cell>
          <cell r="F367" t="str">
            <v>CENTRALIZADORA PYME</v>
          </cell>
          <cell r="G367" t="str">
            <v>NO APLICA</v>
          </cell>
          <cell r="H367" t="str">
            <v>SIN GOBIERNO</v>
          </cell>
          <cell r="I367" t="str">
            <v>Cali</v>
          </cell>
          <cell r="J367" t="str">
            <v>VALLE DEL CAUCA</v>
          </cell>
          <cell r="K367">
            <v>34687</v>
          </cell>
          <cell r="L367">
            <v>30</v>
          </cell>
          <cell r="M367">
            <v>0</v>
          </cell>
          <cell r="N367">
            <v>0</v>
          </cell>
          <cell r="O367" t="str">
            <v xml:space="preserve">AVENIDA  4 NORTE No. 64 N - 74 </v>
          </cell>
        </row>
        <row r="368">
          <cell r="A368">
            <v>227</v>
          </cell>
          <cell r="B368">
            <v>6163</v>
          </cell>
          <cell r="C368" t="str">
            <v>CALI</v>
          </cell>
          <cell r="D368" t="str">
            <v>OCCIDENTE</v>
          </cell>
          <cell r="E368" t="str">
            <v>ZONA PYME OCCIDENTE</v>
          </cell>
          <cell r="F368" t="str">
            <v>CENTRALIZADORA PYME</v>
          </cell>
          <cell r="G368" t="str">
            <v>NO APLICA</v>
          </cell>
          <cell r="H368" t="str">
            <v>SIN GOBIERNO</v>
          </cell>
          <cell r="I368" t="str">
            <v>Cali</v>
          </cell>
          <cell r="J368" t="str">
            <v>VALLE DEL CAUCA</v>
          </cell>
          <cell r="K368">
            <v>22234</v>
          </cell>
          <cell r="L368">
            <v>30</v>
          </cell>
          <cell r="M368">
            <v>0</v>
          </cell>
          <cell r="N368" t="str">
            <v>La Ermita (14-Nov-2000) 
Junin (16-Dic-2002)
522-Calle Quince (24-jul-2009)</v>
          </cell>
          <cell r="O368" t="str">
            <v>CARRERA  5 No.13- 83</v>
          </cell>
        </row>
        <row r="369">
          <cell r="A369">
            <v>274</v>
          </cell>
          <cell r="B369">
            <v>6163</v>
          </cell>
          <cell r="C369" t="str">
            <v>COMERCIAL NORTE</v>
          </cell>
          <cell r="D369" t="str">
            <v>OCCIDENTE</v>
          </cell>
          <cell r="E369" t="str">
            <v>ZONA PYME OCCIDENTE</v>
          </cell>
          <cell r="F369" t="str">
            <v>CENTRALIZADORA PYME</v>
          </cell>
          <cell r="G369" t="str">
            <v>NO APLICA</v>
          </cell>
          <cell r="H369" t="str">
            <v>SIN GOBIERNO</v>
          </cell>
          <cell r="I369" t="str">
            <v>Cali</v>
          </cell>
          <cell r="J369" t="str">
            <v>VALLE DEL CAUCA</v>
          </cell>
          <cell r="K369">
            <v>34550</v>
          </cell>
          <cell r="L369">
            <v>30</v>
          </cell>
          <cell r="M369">
            <v>0</v>
          </cell>
          <cell r="N369" t="str">
            <v>Av. Sexta (14-Nov-2000)
Av. Estación (20-Ene-2007)</v>
          </cell>
          <cell r="O369" t="str">
            <v>CALLE  23D NORTE No. 5-09</v>
          </cell>
        </row>
        <row r="370">
          <cell r="A370">
            <v>690</v>
          </cell>
          <cell r="B370">
            <v>6163</v>
          </cell>
          <cell r="C370" t="str">
            <v>PALMIRA</v>
          </cell>
          <cell r="D370" t="str">
            <v>OCCIDENTE</v>
          </cell>
          <cell r="E370" t="str">
            <v>ZONA PYME OCCIDENTE</v>
          </cell>
          <cell r="F370" t="str">
            <v>CENTRALIZADORA PYME</v>
          </cell>
          <cell r="G370" t="str">
            <v>NO APLICA</v>
          </cell>
          <cell r="H370" t="str">
            <v>SIN GOBIERNO</v>
          </cell>
          <cell r="I370" t="str">
            <v>Palmira</v>
          </cell>
          <cell r="J370" t="str">
            <v>VALLE DEL CAUCA</v>
          </cell>
          <cell r="K370">
            <v>28107</v>
          </cell>
          <cell r="L370">
            <v>2</v>
          </cell>
          <cell r="M370">
            <v>0</v>
          </cell>
          <cell r="N370">
            <v>0</v>
          </cell>
          <cell r="O370" t="str">
            <v xml:space="preserve">CALLE  31 No. 29-08 </v>
          </cell>
        </row>
        <row r="371">
          <cell r="A371">
            <v>910</v>
          </cell>
          <cell r="B371">
            <v>6163</v>
          </cell>
          <cell r="C371" t="str">
            <v>TULUA</v>
          </cell>
          <cell r="D371" t="str">
            <v>OCCIDENTE</v>
          </cell>
          <cell r="E371" t="str">
            <v>ZONA PYME OCCIDENTE</v>
          </cell>
          <cell r="F371" t="str">
            <v>CENTRALIZADORA PYME</v>
          </cell>
          <cell r="G371" t="str">
            <v>CENTRALIZADORA</v>
          </cell>
          <cell r="H371" t="str">
            <v>con Gobierno</v>
          </cell>
          <cell r="I371" t="str">
            <v>Tulua</v>
          </cell>
          <cell r="J371" t="str">
            <v>VALLE DEL CAUCA</v>
          </cell>
          <cell r="K371">
            <v>23998</v>
          </cell>
          <cell r="L371">
            <v>2</v>
          </cell>
          <cell r="M371">
            <v>0</v>
          </cell>
          <cell r="N371">
            <v>0</v>
          </cell>
          <cell r="O371" t="str">
            <v xml:space="preserve">CARRERA  27 No. 26-28 </v>
          </cell>
        </row>
        <row r="372">
          <cell r="A372">
            <v>813</v>
          </cell>
          <cell r="B372">
            <v>6163</v>
          </cell>
          <cell r="C372" t="str">
            <v>CALLE NOVENA</v>
          </cell>
          <cell r="D372" t="str">
            <v>OCCIDENTE</v>
          </cell>
          <cell r="E372" t="str">
            <v>ZONA PYME OCCIDENTE</v>
          </cell>
          <cell r="F372" t="str">
            <v>CENTRALIZADORA PYME</v>
          </cell>
          <cell r="G372" t="str">
            <v>NO APLICA</v>
          </cell>
          <cell r="H372" t="str">
            <v>SIN GOBIERNO</v>
          </cell>
          <cell r="I372" t="str">
            <v>Cali</v>
          </cell>
          <cell r="J372" t="str">
            <v>VALLE DEL CAUCA</v>
          </cell>
          <cell r="K372">
            <v>34841</v>
          </cell>
          <cell r="L372">
            <v>30</v>
          </cell>
          <cell r="M372">
            <v>0</v>
          </cell>
          <cell r="N372">
            <v>0</v>
          </cell>
          <cell r="O372" t="str">
            <v xml:space="preserve">CALLE  9 No. 46-69 LOCAL 109 </v>
          </cell>
        </row>
        <row r="373">
          <cell r="A373">
            <v>858</v>
          </cell>
          <cell r="B373">
            <v>6163</v>
          </cell>
          <cell r="C373" t="str">
            <v>VALLE DE LILI</v>
          </cell>
          <cell r="D373" t="str">
            <v>OCCIDENTE</v>
          </cell>
          <cell r="E373" t="str">
            <v>ZONA PYME OCCIDENTE</v>
          </cell>
          <cell r="F373" t="str">
            <v>CENTRALIZADORA PYME</v>
          </cell>
          <cell r="G373" t="str">
            <v>NO APLICA</v>
          </cell>
          <cell r="H373" t="str">
            <v>SIN GOBIERNO</v>
          </cell>
          <cell r="I373" t="str">
            <v>Cali</v>
          </cell>
          <cell r="J373" t="str">
            <v>VALLE DEL CAUCA</v>
          </cell>
          <cell r="K373">
            <v>41607</v>
          </cell>
          <cell r="L373">
            <v>30</v>
          </cell>
          <cell r="M373">
            <v>0</v>
          </cell>
          <cell r="N373">
            <v>0</v>
          </cell>
          <cell r="O373" t="str">
            <v>CARRERA 98B Nro. 25-130 Locales 21A, 22 y 23.</v>
          </cell>
        </row>
        <row r="374">
          <cell r="A374">
            <v>445</v>
          </cell>
          <cell r="B374">
            <v>6163</v>
          </cell>
          <cell r="C374" t="str">
            <v>IPIALES</v>
          </cell>
          <cell r="D374" t="str">
            <v>OCCIDENTE</v>
          </cell>
          <cell r="E374" t="str">
            <v>ZONA PYME OCCIDENTE</v>
          </cell>
          <cell r="F374" t="str">
            <v>MIXTA CON EDN</v>
          </cell>
          <cell r="G374" t="str">
            <v>MIXTA</v>
          </cell>
          <cell r="H374" t="str">
            <v>con Gobierno</v>
          </cell>
          <cell r="I374" t="str">
            <v>Ipiales</v>
          </cell>
          <cell r="J374" t="str">
            <v>NARIÑO</v>
          </cell>
          <cell r="K374">
            <v>34449</v>
          </cell>
          <cell r="L374">
            <v>1</v>
          </cell>
          <cell r="M374">
            <v>0</v>
          </cell>
          <cell r="N374" t="str">
            <v>Ipiales GH (20-Ene-2007)</v>
          </cell>
          <cell r="O374" t="str">
            <v xml:space="preserve">CARRERA  7 No. 14-60 </v>
          </cell>
        </row>
        <row r="375">
          <cell r="A375">
            <v>598</v>
          </cell>
          <cell r="B375">
            <v>6163</v>
          </cell>
          <cell r="C375" t="str">
            <v>MOCOA</v>
          </cell>
          <cell r="D375" t="str">
            <v>OCCIDENTE</v>
          </cell>
          <cell r="E375" t="str">
            <v>ZONA PYME OCCIDENTE</v>
          </cell>
          <cell r="F375" t="str">
            <v>MIXTA CON EDN</v>
          </cell>
          <cell r="G375" t="str">
            <v>MIXTA</v>
          </cell>
          <cell r="H375" t="str">
            <v>con Gobierno</v>
          </cell>
          <cell r="I375" t="str">
            <v>Mocoa</v>
          </cell>
          <cell r="J375" t="str">
            <v>PUTUMAYO</v>
          </cell>
          <cell r="K375">
            <v>35247</v>
          </cell>
          <cell r="L375">
            <v>1</v>
          </cell>
          <cell r="M375">
            <v>0</v>
          </cell>
          <cell r="N375">
            <v>0</v>
          </cell>
          <cell r="O375" t="str">
            <v xml:space="preserve">CARRERA  5 No. 7-35 </v>
          </cell>
        </row>
        <row r="376">
          <cell r="A376">
            <v>695</v>
          </cell>
          <cell r="B376">
            <v>6163</v>
          </cell>
          <cell r="C376" t="str">
            <v>PASTO</v>
          </cell>
          <cell r="D376" t="str">
            <v>OCCIDENTE</v>
          </cell>
          <cell r="E376" t="str">
            <v>ZONA PYME OCCIDENTE</v>
          </cell>
          <cell r="F376" t="str">
            <v>CENTRALIZADORA PYME</v>
          </cell>
          <cell r="G376" t="str">
            <v>CENTRALIZADORA</v>
          </cell>
          <cell r="H376" t="str">
            <v>con Gobierno</v>
          </cell>
          <cell r="I376" t="str">
            <v>Pasto</v>
          </cell>
          <cell r="J376" t="str">
            <v>NARIÑO</v>
          </cell>
          <cell r="K376">
            <v>23749</v>
          </cell>
          <cell r="L376">
            <v>4</v>
          </cell>
          <cell r="M376">
            <v>0</v>
          </cell>
          <cell r="N376">
            <v>0</v>
          </cell>
          <cell r="O376" t="str">
            <v>CALLE  19 No. 21A- 21 COMPLEJO BANCARIO</v>
          </cell>
        </row>
        <row r="377">
          <cell r="A377">
            <v>721</v>
          </cell>
          <cell r="B377">
            <v>6163</v>
          </cell>
          <cell r="C377" t="str">
            <v>POPAYAN</v>
          </cell>
          <cell r="D377" t="str">
            <v>OCCIDENTE</v>
          </cell>
          <cell r="E377" t="str">
            <v>ZONA PYME OCCIDENTE</v>
          </cell>
          <cell r="F377" t="str">
            <v>CENTRALIZADORA PYME</v>
          </cell>
          <cell r="G377" t="str">
            <v>CENTRALIZADORA</v>
          </cell>
          <cell r="H377" t="str">
            <v>con Gobierno</v>
          </cell>
          <cell r="I377" t="str">
            <v>Popayan</v>
          </cell>
          <cell r="J377" t="str">
            <v>CAUCA</v>
          </cell>
          <cell r="K377">
            <v>23083</v>
          </cell>
          <cell r="L377">
            <v>3</v>
          </cell>
          <cell r="M377">
            <v>0</v>
          </cell>
          <cell r="N377">
            <v>0</v>
          </cell>
          <cell r="O377" t="str">
            <v xml:space="preserve">CARRERA  7 No. 5-36 </v>
          </cell>
        </row>
        <row r="378">
          <cell r="A378">
            <v>195</v>
          </cell>
          <cell r="B378">
            <v>6185</v>
          </cell>
          <cell r="C378" t="str">
            <v>AGENCIA ARAUQUITA</v>
          </cell>
          <cell r="D378" t="str">
            <v>CENTRO</v>
          </cell>
          <cell r="E378" t="str">
            <v>ZONA PYME CENTRO</v>
          </cell>
          <cell r="F378" t="str">
            <v>RETAIL</v>
          </cell>
          <cell r="G378" t="str">
            <v>CENTRALIZADORA</v>
          </cell>
          <cell r="H378" t="str">
            <v>con Gobierno</v>
          </cell>
          <cell r="I378" t="str">
            <v>Arauca</v>
          </cell>
          <cell r="J378" t="str">
            <v>ARAUCA</v>
          </cell>
          <cell r="K378">
            <v>40213</v>
          </cell>
          <cell r="L378">
            <v>2</v>
          </cell>
          <cell r="M378">
            <v>0</v>
          </cell>
          <cell r="N378" t="str">
            <v>Adscrita a 064-Arauca</v>
          </cell>
          <cell r="O378" t="str">
            <v xml:space="preserve">CALLE  3 RA No. 4-47 </v>
          </cell>
        </row>
        <row r="379">
          <cell r="A379">
            <v>882</v>
          </cell>
          <cell r="B379">
            <v>6163</v>
          </cell>
          <cell r="C379" t="str">
            <v>AGENCIA VILLAGARZON</v>
          </cell>
          <cell r="D379" t="str">
            <v>OCCIDENTE</v>
          </cell>
          <cell r="E379" t="str">
            <v>ZONA PYME OCCIDENTE</v>
          </cell>
          <cell r="F379" t="str">
            <v>RETAIL</v>
          </cell>
          <cell r="G379" t="str">
            <v>MIXTA</v>
          </cell>
          <cell r="H379" t="str">
            <v>con Gobierno</v>
          </cell>
          <cell r="I379" t="str">
            <v>Villagarzon</v>
          </cell>
          <cell r="J379" t="str">
            <v>PUTUMAYO</v>
          </cell>
          <cell r="K379">
            <v>41271</v>
          </cell>
          <cell r="L379">
            <v>1</v>
          </cell>
          <cell r="M379">
            <v>0</v>
          </cell>
          <cell r="N379" t="str">
            <v>Adscrita a SUCURSAL_MOCOA (0598)</v>
          </cell>
          <cell r="O379" t="str">
            <v>CARRERA 5 No. 1-53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</row>
        <row r="383">
          <cell r="A383">
            <v>0</v>
          </cell>
          <cell r="B383" t="str">
            <v>AGENCIAS -  EXTENSIONES DE OFICINAS (CÓDIGO INDEPENDIENTE) -RED COMERCIAL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</row>
        <row r="385">
          <cell r="A385" t="str">
            <v>Cód</v>
          </cell>
          <cell r="B385" t="str">
            <v>Cod Territ</v>
          </cell>
          <cell r="C385" t="str">
            <v>Nombre</v>
          </cell>
          <cell r="D385" t="str">
            <v>Territorial</v>
          </cell>
          <cell r="E385" t="str">
            <v>zona</v>
          </cell>
          <cell r="F385" t="str">
            <v>Tipo de oficina/Comercial</v>
          </cell>
          <cell r="G385" t="str">
            <v>Tipo de oficina/Gobierno</v>
          </cell>
          <cell r="H385" t="str">
            <v>TIPO OFICINA</v>
          </cell>
          <cell r="I385" t="str">
            <v>Plaza</v>
          </cell>
          <cell r="J385" t="str">
            <v>DEPARTAMENTO</v>
          </cell>
          <cell r="K385" t="str">
            <v>Fecha de Apertura</v>
          </cell>
          <cell r="L385" t="str">
            <v>Oficinas en Plaza -red cial y Bpersonal</v>
          </cell>
          <cell r="M385">
            <v>0</v>
          </cell>
          <cell r="N385" t="str">
            <v>Fusiones</v>
          </cell>
          <cell r="O385" t="str">
            <v>Dirección</v>
          </cell>
        </row>
        <row r="386">
          <cell r="A386">
            <v>699</v>
          </cell>
          <cell r="B386">
            <v>6169</v>
          </cell>
          <cell r="C386" t="str">
            <v>AGENCIA BANCA PERSONAL UNICENTRO</v>
          </cell>
          <cell r="D386" t="str">
            <v>BOGOTÁ</v>
          </cell>
          <cell r="E386" t="str">
            <v>BOGOTÁ NORTE</v>
          </cell>
          <cell r="F386" t="str">
            <v>RETAIL</v>
          </cell>
          <cell r="G386" t="str">
            <v>NO APLICA</v>
          </cell>
          <cell r="H386" t="str">
            <v>Sin Gobierno</v>
          </cell>
          <cell r="I386" t="str">
            <v>Bogotá D.C.</v>
          </cell>
          <cell r="J386" t="str">
            <v>BOGOTA</v>
          </cell>
          <cell r="K386">
            <v>41337</v>
          </cell>
          <cell r="L386">
            <v>113</v>
          </cell>
          <cell r="M386">
            <v>1</v>
          </cell>
          <cell r="N386" t="str">
            <v>Adscrita a 0019 -Unicentro</v>
          </cell>
          <cell r="O386" t="str">
            <v>CALLE 123 CARRERA 15 LOCAL 1-136</v>
          </cell>
        </row>
        <row r="387">
          <cell r="A387">
            <v>994</v>
          </cell>
          <cell r="B387">
            <v>6169</v>
          </cell>
          <cell r="C387" t="str">
            <v>AGENCIA CANTÓN NORTE</v>
          </cell>
          <cell r="D387" t="str">
            <v>BOGOTÁ</v>
          </cell>
          <cell r="E387" t="str">
            <v>BOGOTÁ NORTE</v>
          </cell>
          <cell r="F387" t="str">
            <v>RETAIL</v>
          </cell>
          <cell r="G387" t="str">
            <v>NO APLICA</v>
          </cell>
          <cell r="H387" t="str">
            <v>Sin Gobierno</v>
          </cell>
          <cell r="I387" t="str">
            <v>Bogotá D.C.</v>
          </cell>
          <cell r="J387" t="str">
            <v>BOGOTA</v>
          </cell>
          <cell r="K387">
            <v>42639</v>
          </cell>
          <cell r="L387">
            <v>113</v>
          </cell>
          <cell r="M387">
            <v>1</v>
          </cell>
          <cell r="N387" t="str">
            <v>Adscrita a 0400 - Santa Bárbara
Adscrita oficina Teleport (0807) - 07/05/19</v>
          </cell>
          <cell r="O387" t="str">
            <v xml:space="preserve">Calle 106 No. 7-25 </v>
          </cell>
        </row>
        <row r="388">
          <cell r="A388">
            <v>222</v>
          </cell>
          <cell r="B388">
            <v>6185</v>
          </cell>
          <cell r="C388" t="str">
            <v>AGENCIA BBVA TOLEMAIDA</v>
          </cell>
          <cell r="D388" t="str">
            <v>CENTRO</v>
          </cell>
          <cell r="E388" t="str">
            <v>ORIENTE</v>
          </cell>
          <cell r="F388" t="str">
            <v>RETAIL</v>
          </cell>
          <cell r="G388" t="str">
            <v>MIXTA</v>
          </cell>
          <cell r="H388" t="str">
            <v>Con gobierno</v>
          </cell>
          <cell r="I388" t="str">
            <v>Tolemaida</v>
          </cell>
          <cell r="J388" t="str">
            <v>TOLIMA</v>
          </cell>
          <cell r="K388">
            <v>41415</v>
          </cell>
          <cell r="L388">
            <v>1</v>
          </cell>
          <cell r="M388">
            <v>1</v>
          </cell>
          <cell r="N388" t="str">
            <v>Adscrita a 0904 - Sucursal Melgar</v>
          </cell>
          <cell r="O388" t="str">
            <v>CENTRO COMERCIAL ZULIA - FINCA TOLEMAIDA - MUNICIPIO NILO</v>
          </cell>
        </row>
        <row r="389">
          <cell r="A389">
            <v>451</v>
          </cell>
          <cell r="B389">
            <v>6163</v>
          </cell>
          <cell r="C389" t="str">
            <v>AGENCIA BULEVARES</v>
          </cell>
          <cell r="D389" t="str">
            <v>OCCIDENTE</v>
          </cell>
          <cell r="E389" t="str">
            <v>PACÍFICO NORTE</v>
          </cell>
          <cell r="F389" t="str">
            <v>RETAIL</v>
          </cell>
          <cell r="G389" t="str">
            <v>NO APLICA</v>
          </cell>
          <cell r="H389" t="str">
            <v>Sin Gobierno</v>
          </cell>
          <cell r="I389" t="str">
            <v>Pereira</v>
          </cell>
          <cell r="J389" t="str">
            <v>RISARALDA</v>
          </cell>
          <cell r="K389">
            <v>33014</v>
          </cell>
          <cell r="L389">
            <v>8</v>
          </cell>
          <cell r="M389">
            <v>0</v>
          </cell>
          <cell r="N389" t="str">
            <v>Adscrita oficina 0703 Pereira - 22/12/17
Adscrita oficina 0644 Pinares - 07/05/19</v>
          </cell>
          <cell r="O389" t="str">
            <v xml:space="preserve">CARRERA  15 No. 14-05 LOCAL 25 CENTRO COMERCIAL PINARES PLAZA </v>
          </cell>
        </row>
        <row r="390">
          <cell r="A390">
            <v>524</v>
          </cell>
          <cell r="B390">
            <v>6163</v>
          </cell>
          <cell r="C390" t="str">
            <v>AGENCIA CALLE 34</v>
          </cell>
          <cell r="D390" t="str">
            <v>OCCIDENTE</v>
          </cell>
          <cell r="E390" t="str">
            <v>PACÍFICO NORTE</v>
          </cell>
          <cell r="F390" t="str">
            <v>RETAIL</v>
          </cell>
          <cell r="G390" t="str">
            <v>NO APLICA</v>
          </cell>
          <cell r="H390" t="str">
            <v>Sin Gobierno</v>
          </cell>
          <cell r="I390" t="str">
            <v>Cali</v>
          </cell>
          <cell r="J390" t="str">
            <v>VALLE DEL CAUCA</v>
          </cell>
          <cell r="K390">
            <v>33526</v>
          </cell>
          <cell r="L390">
            <v>30</v>
          </cell>
          <cell r="M390">
            <v>0</v>
          </cell>
          <cell r="N390" t="str">
            <v>Adscrita el 6 de Abril a la oficina C.cial Único (903)</v>
          </cell>
          <cell r="O390" t="str">
            <v>CALLE  34 No. 4C-36</v>
          </cell>
        </row>
        <row r="391">
          <cell r="A391">
            <v>929</v>
          </cell>
          <cell r="B391">
            <v>6163</v>
          </cell>
          <cell r="C391" t="str">
            <v>AGENCIA CAPRICENTRO</v>
          </cell>
          <cell r="D391" t="str">
            <v>OCCIDENTE</v>
          </cell>
          <cell r="E391" t="str">
            <v>MED SUR</v>
          </cell>
          <cell r="F391" t="str">
            <v>RETAIL</v>
          </cell>
          <cell r="G391" t="str">
            <v>NO APLICA</v>
          </cell>
          <cell r="H391" t="str">
            <v>Sin Gobierno</v>
          </cell>
          <cell r="I391" t="str">
            <v>Itagui</v>
          </cell>
          <cell r="J391" t="str">
            <v>ANTIOQUIA</v>
          </cell>
          <cell r="K391">
            <v>34725</v>
          </cell>
          <cell r="L391">
            <v>4</v>
          </cell>
          <cell r="M391">
            <v>0</v>
          </cell>
          <cell r="N391" t="str">
            <v>Adscrita el 10 de Abril a la oficina Central de Abastos (569)
Adscrita oficina c.cial Platino (868) el 07/05/19</v>
          </cell>
          <cell r="O391" t="str">
            <v>CALLE  72 No. 42-33</v>
          </cell>
        </row>
        <row r="392">
          <cell r="A392">
            <v>991</v>
          </cell>
          <cell r="B392">
            <v>6185</v>
          </cell>
          <cell r="C392" t="str">
            <v>AGENCIA CENTRO COMERCIAL CACIQUE</v>
          </cell>
          <cell r="D392" t="str">
            <v>CENTRO</v>
          </cell>
          <cell r="E392" t="str">
            <v>SANTANDERES</v>
          </cell>
          <cell r="F392" t="str">
            <v>RETAIL</v>
          </cell>
          <cell r="G392" t="str">
            <v>NO APLICA</v>
          </cell>
          <cell r="H392" t="str">
            <v>Sin Gobierno</v>
          </cell>
          <cell r="I392" t="str">
            <v>Bucaramanga</v>
          </cell>
          <cell r="J392" t="str">
            <v>SANTANDER</v>
          </cell>
          <cell r="K392">
            <v>42023</v>
          </cell>
          <cell r="L392">
            <v>13</v>
          </cell>
          <cell r="M392">
            <v>1</v>
          </cell>
          <cell r="N392" t="str">
            <v>Adscrita a oficina 0232  Cabecera del Llano  a partir del 01 de septiembre.
Adscrita oficina Real de Minas (0355) - 07/05/19</v>
          </cell>
          <cell r="O392" t="str">
            <v>TRANSVERSAL 93 NO. 34-99 LOCAL 406 CENTRO COMERCIAL CACIQUE</v>
          </cell>
        </row>
        <row r="393">
          <cell r="A393">
            <v>840</v>
          </cell>
          <cell r="B393">
            <v>6185</v>
          </cell>
          <cell r="C393" t="str">
            <v>AGENCIA CENTROABASTOS BUCARAMANGA</v>
          </cell>
          <cell r="D393" t="str">
            <v>CENTRO</v>
          </cell>
          <cell r="E393" t="str">
            <v>SANTANDERES</v>
          </cell>
          <cell r="F393" t="str">
            <v>RETAIL</v>
          </cell>
          <cell r="G393" t="str">
            <v>NO APLICA</v>
          </cell>
          <cell r="H393" t="str">
            <v>Sin Gobierno</v>
          </cell>
          <cell r="I393" t="str">
            <v>Bucaramanga</v>
          </cell>
          <cell r="J393" t="str">
            <v>SANTANDER</v>
          </cell>
          <cell r="K393">
            <v>41520</v>
          </cell>
          <cell r="L393">
            <v>13</v>
          </cell>
          <cell r="M393">
            <v>0</v>
          </cell>
          <cell r="N393" t="str">
            <v>Adscrita oficina 0772 Provenza - 15/12/17</v>
          </cell>
          <cell r="O393" t="str">
            <v>Vía al Palenque - Café Madrid No. 44 - 96 bodega numero 1 local 3-42.</v>
          </cell>
        </row>
        <row r="394">
          <cell r="A394">
            <v>560</v>
          </cell>
          <cell r="B394">
            <v>6163</v>
          </cell>
          <cell r="C394" t="str">
            <v>AGENCIA LA ALPUJARRA</v>
          </cell>
          <cell r="D394" t="str">
            <v>OCCIDENTE</v>
          </cell>
          <cell r="E394" t="str">
            <v>MED NORTE</v>
          </cell>
          <cell r="F394" t="str">
            <v>RETAIL</v>
          </cell>
          <cell r="G394" t="str">
            <v>CTA MAESTRA</v>
          </cell>
          <cell r="H394" t="str">
            <v>Con gobierno</v>
          </cell>
          <cell r="I394" t="str">
            <v>Medellin</v>
          </cell>
          <cell r="J394" t="str">
            <v>ANTIOQUIA</v>
          </cell>
          <cell r="K394">
            <v>26207</v>
          </cell>
          <cell r="L394">
            <v>32</v>
          </cell>
          <cell r="M394">
            <v>0</v>
          </cell>
          <cell r="N394" t="str">
            <v>Adscrita el 6 de Abril a la oficina Guayaquil (567)</v>
          </cell>
          <cell r="O394" t="str">
            <v xml:space="preserve">CALLE  41 No. 52-57 </v>
          </cell>
        </row>
        <row r="395">
          <cell r="A395">
            <v>379</v>
          </cell>
          <cell r="B395">
            <v>6163</v>
          </cell>
          <cell r="C395" t="str">
            <v>AGENCIA LA AMERICA</v>
          </cell>
          <cell r="D395" t="str">
            <v>OCCIDENTE</v>
          </cell>
          <cell r="E395" t="str">
            <v>MED NORTE</v>
          </cell>
          <cell r="F395" t="str">
            <v>RETAIL</v>
          </cell>
          <cell r="G395" t="str">
            <v>NO APLICA</v>
          </cell>
          <cell r="H395" t="str">
            <v>Sin gobireno</v>
          </cell>
          <cell r="I395" t="str">
            <v>Medellin</v>
          </cell>
          <cell r="J395" t="str">
            <v>ANTIOQUIA</v>
          </cell>
          <cell r="K395">
            <v>28984</v>
          </cell>
          <cell r="L395">
            <v>32</v>
          </cell>
          <cell r="M395">
            <v>0</v>
          </cell>
          <cell r="N395" t="str">
            <v>Adscrita oficina 0411 Carrera 70 - 22/12/17</v>
          </cell>
          <cell r="O395" t="str">
            <v>CARRERA  78 No. 43-05 LOCAL 123</v>
          </cell>
        </row>
        <row r="396">
          <cell r="A396">
            <v>395</v>
          </cell>
          <cell r="B396">
            <v>6163</v>
          </cell>
          <cell r="C396" t="str">
            <v>AGENCIA LA FLORA</v>
          </cell>
          <cell r="D396" t="str">
            <v>OCCIDENTE</v>
          </cell>
          <cell r="E396" t="str">
            <v>PACÍFICO NORTE</v>
          </cell>
          <cell r="F396" t="str">
            <v>RETAIL</v>
          </cell>
          <cell r="G396" t="str">
            <v>NO APLICA</v>
          </cell>
          <cell r="H396" t="str">
            <v>Sin Gobierno</v>
          </cell>
          <cell r="I396" t="str">
            <v>Cali</v>
          </cell>
          <cell r="J396" t="str">
            <v>VALLE DEL CAUCA</v>
          </cell>
          <cell r="K396">
            <v>35703</v>
          </cell>
          <cell r="L396">
            <v>30</v>
          </cell>
          <cell r="M396">
            <v>0</v>
          </cell>
          <cell r="N396" t="str">
            <v>Vipasa (14-Nov-2000) Adscrita el 6 de Abril a la oficina C.cial Chipichape (531)</v>
          </cell>
          <cell r="O396" t="str">
            <v xml:space="preserve">AVENIDA  6 NORTE NO 42 N-46 </v>
          </cell>
        </row>
        <row r="397">
          <cell r="A397">
            <v>614</v>
          </cell>
          <cell r="B397">
            <v>6168</v>
          </cell>
          <cell r="C397" t="str">
            <v>AGENCIA LA LOMA</v>
          </cell>
          <cell r="D397" t="str">
            <v>NORTE</v>
          </cell>
          <cell r="E397" t="str">
            <v>CARIBE MEDIO</v>
          </cell>
          <cell r="F397" t="str">
            <v>RETAIL</v>
          </cell>
          <cell r="G397" t="str">
            <v>NO APLICA</v>
          </cell>
          <cell r="H397" t="str">
            <v>Sin Gobierno</v>
          </cell>
          <cell r="I397" t="str">
            <v>La Loma</v>
          </cell>
          <cell r="J397" t="str">
            <v>CESAR</v>
          </cell>
          <cell r="K397">
            <v>41243</v>
          </cell>
          <cell r="L397">
            <v>1</v>
          </cell>
          <cell r="M397">
            <v>0</v>
          </cell>
          <cell r="N397" t="str">
            <v>Adscrita a 0316- CURUMANI</v>
          </cell>
          <cell r="O397" t="str">
            <v>CORREGIMIENTO LA LOMA DE CALENTURAS - MUNICIPIO EL PASO CARRERA 11 No. 10 - 47</v>
          </cell>
        </row>
        <row r="398">
          <cell r="A398">
            <v>505</v>
          </cell>
          <cell r="B398">
            <v>6163</v>
          </cell>
          <cell r="C398" t="str">
            <v>AGENCIA LAURELES</v>
          </cell>
          <cell r="D398" t="str">
            <v>OCCIDENTE</v>
          </cell>
          <cell r="E398" t="str">
            <v>MED SUR</v>
          </cell>
          <cell r="F398" t="str">
            <v>RETAIL</v>
          </cell>
          <cell r="G398" t="str">
            <v>NO APLICA</v>
          </cell>
          <cell r="H398" t="str">
            <v>Sin Gobierno</v>
          </cell>
          <cell r="I398" t="str">
            <v>Medellin</v>
          </cell>
          <cell r="J398" t="str">
            <v>ANTIOQUIA</v>
          </cell>
          <cell r="K398">
            <v>34669</v>
          </cell>
          <cell r="L398">
            <v>32</v>
          </cell>
          <cell r="M398">
            <v>0</v>
          </cell>
          <cell r="N398" t="str">
            <v>Adscrita el 2 de Mayo a la oficina Belén (0248)
Adscrita oficina Gran Vía (0859) el 7/05/19</v>
          </cell>
          <cell r="O398" t="str">
            <v>CIRCULAR 73A No. 34A-96 LOCAL 101</v>
          </cell>
        </row>
        <row r="399">
          <cell r="A399">
            <v>276</v>
          </cell>
          <cell r="B399">
            <v>6163</v>
          </cell>
          <cell r="C399" t="str">
            <v>AGENCIA LOS MOLINOS</v>
          </cell>
          <cell r="D399" t="str">
            <v>OCCIDENTE</v>
          </cell>
          <cell r="E399" t="str">
            <v>MED SUR</v>
          </cell>
          <cell r="F399" t="str">
            <v>RETAIL</v>
          </cell>
          <cell r="G399" t="str">
            <v>CTA MAESTRA</v>
          </cell>
          <cell r="H399" t="str">
            <v>Con gobierno</v>
          </cell>
          <cell r="I399" t="str">
            <v>Medellin</v>
          </cell>
          <cell r="J399" t="str">
            <v>ANTIOQUIA</v>
          </cell>
          <cell r="K399">
            <v>39758</v>
          </cell>
          <cell r="L399">
            <v>32</v>
          </cell>
          <cell r="M399">
            <v>0</v>
          </cell>
          <cell r="N399" t="str">
            <v>Adscrita oficina 373 Los Molinos - 22/12/17</v>
          </cell>
          <cell r="O399" t="str">
            <v>CARRERA  82 No.30A-24 LO- 2061/2063</v>
          </cell>
        </row>
        <row r="400">
          <cell r="A400">
            <v>876</v>
          </cell>
          <cell r="B400">
            <v>6185</v>
          </cell>
          <cell r="C400" t="str">
            <v>AGENCIA MARIQUITA</v>
          </cell>
          <cell r="D400" t="str">
            <v>CENTRO</v>
          </cell>
          <cell r="E400" t="str">
            <v>ORIENTE</v>
          </cell>
          <cell r="F400" t="str">
            <v>RETAIL</v>
          </cell>
          <cell r="G400" t="str">
            <v>MIXTA</v>
          </cell>
          <cell r="H400" t="str">
            <v>Con gobierno</v>
          </cell>
          <cell r="I400" t="str">
            <v>Mariquita</v>
          </cell>
          <cell r="J400" t="str">
            <v>Tolima</v>
          </cell>
          <cell r="K400">
            <v>41635</v>
          </cell>
          <cell r="L400">
            <v>1</v>
          </cell>
          <cell r="M400">
            <v>0</v>
          </cell>
          <cell r="N400" t="str">
            <v>Adscrita oficina 0467 Dorada - 15/12/17</v>
          </cell>
          <cell r="O400" t="str">
            <v>Calle 7 No. 3ª-24 L 4</v>
          </cell>
        </row>
        <row r="401">
          <cell r="A401">
            <v>860</v>
          </cell>
          <cell r="B401">
            <v>6169</v>
          </cell>
          <cell r="C401" t="str">
            <v>AGENCIA North Point</v>
          </cell>
          <cell r="D401" t="str">
            <v>BOGOTÁ</v>
          </cell>
          <cell r="E401" t="str">
            <v>BOGOTÁ NORTE</v>
          </cell>
          <cell r="F401" t="str">
            <v>RETAIL</v>
          </cell>
          <cell r="G401" t="str">
            <v>NO APLICA</v>
          </cell>
          <cell r="H401" t="str">
            <v>Sin Gobierno</v>
          </cell>
          <cell r="I401" t="str">
            <v>Bogotá D.C.</v>
          </cell>
          <cell r="J401" t="str">
            <v>BOGOTA</v>
          </cell>
          <cell r="K401">
            <v>36055</v>
          </cell>
          <cell r="L401">
            <v>113</v>
          </cell>
          <cell r="M401">
            <v>0</v>
          </cell>
          <cell r="N401" t="str">
            <v>Se asignó código0555 a partir del 17 de agosto de 2017 - Adscrita a la sucursal Belmira - 0897 
26 de Marzo de 2018 cambio al código 0860</v>
          </cell>
          <cell r="O401" t="str">
            <v>CALLE  140 No. 7C- 94</v>
          </cell>
        </row>
        <row r="402">
          <cell r="A402">
            <v>221</v>
          </cell>
          <cell r="B402">
            <v>6163</v>
          </cell>
          <cell r="C402" t="str">
            <v>AGENCIA ORITO</v>
          </cell>
          <cell r="D402" t="str">
            <v>OCCIDENTE</v>
          </cell>
          <cell r="E402" t="str">
            <v>PACÍFICO SUR</v>
          </cell>
          <cell r="F402" t="str">
            <v>RETAIL</v>
          </cell>
          <cell r="G402" t="str">
            <v>MIXTA</v>
          </cell>
          <cell r="H402" t="str">
            <v>Con gobierno</v>
          </cell>
          <cell r="I402" t="str">
            <v>Orito</v>
          </cell>
          <cell r="J402" t="str">
            <v>PUTUMAYO</v>
          </cell>
          <cell r="K402">
            <v>40645</v>
          </cell>
          <cell r="L402">
            <v>1</v>
          </cell>
          <cell r="M402">
            <v>0</v>
          </cell>
          <cell r="N402" t="str">
            <v>Adscrita a 726-Puerto Asis</v>
          </cell>
          <cell r="O402" t="str">
            <v>CALLE 8 No. 10-129</v>
          </cell>
        </row>
        <row r="403">
          <cell r="A403">
            <v>849</v>
          </cell>
          <cell r="B403">
            <v>6163</v>
          </cell>
          <cell r="C403" t="str">
            <v>AGENCIA OVIEDO</v>
          </cell>
          <cell r="D403" t="str">
            <v>OCCIDENTE</v>
          </cell>
          <cell r="E403" t="str">
            <v>MED NORTE</v>
          </cell>
          <cell r="F403" t="str">
            <v>RETAIL</v>
          </cell>
          <cell r="G403" t="str">
            <v>NO APLICA</v>
          </cell>
          <cell r="H403" t="str">
            <v>Sin Gobierno</v>
          </cell>
          <cell r="I403" t="str">
            <v>Medellin</v>
          </cell>
          <cell r="J403" t="str">
            <v>ANTIOQUIA</v>
          </cell>
          <cell r="K403">
            <v>40305</v>
          </cell>
          <cell r="L403">
            <v>32</v>
          </cell>
          <cell r="M403">
            <v>0</v>
          </cell>
          <cell r="N403" t="str">
            <v>Oviedo se convirtió en Agencia el 7-may-2010 - Oviedo se asigna adscrita a la oficina Santa Fe Medellín (0436), el 24 de Julio de 2017 queda adscrito a la oficina El Poblado (0350). 
Adscrita oficina Centro Financiero (0370) el 07/05/19</v>
          </cell>
          <cell r="O403" t="str">
            <v>CALLE 6 SUR No. 43A 227 L 1359  CENTRO COMERCIAL OVIEDO</v>
          </cell>
        </row>
        <row r="404">
          <cell r="A404">
            <v>8066</v>
          </cell>
          <cell r="B404">
            <v>6185</v>
          </cell>
          <cell r="C404" t="str">
            <v>AGENCIA PAIPA</v>
          </cell>
          <cell r="D404" t="str">
            <v>CENTRO</v>
          </cell>
          <cell r="E404" t="str">
            <v>ALTIPLANO</v>
          </cell>
          <cell r="F404" t="str">
            <v>RETAIL</v>
          </cell>
          <cell r="G404" t="str">
            <v>MIXTA</v>
          </cell>
          <cell r="H404" t="str">
            <v>Con gobierno</v>
          </cell>
          <cell r="I404" t="str">
            <v>Paipa</v>
          </cell>
          <cell r="J404" t="str">
            <v>BOYACA</v>
          </cell>
          <cell r="K404">
            <v>42121</v>
          </cell>
          <cell r="L404">
            <v>1</v>
          </cell>
          <cell r="M404">
            <v>0</v>
          </cell>
          <cell r="N404" t="str">
            <v>Adscrita a 0340 - Duitama</v>
          </cell>
          <cell r="O404" t="str">
            <v>CALLE  25 No. 19-62/64</v>
          </cell>
        </row>
        <row r="405">
          <cell r="A405">
            <v>535</v>
          </cell>
          <cell r="B405">
            <v>6163</v>
          </cell>
          <cell r="C405" t="str">
            <v>AGENCIA SAN FERNANDO</v>
          </cell>
          <cell r="D405" t="str">
            <v>OCCIDENTE</v>
          </cell>
          <cell r="E405" t="str">
            <v>PACÍFICO SUR</v>
          </cell>
          <cell r="F405" t="str">
            <v>RETAIL</v>
          </cell>
          <cell r="G405" t="str">
            <v>NO APLICA</v>
          </cell>
          <cell r="H405" t="str">
            <v>Sin Gobierno</v>
          </cell>
          <cell r="I405" t="str">
            <v>Cali</v>
          </cell>
          <cell r="J405" t="str">
            <v>VALLE DEL CAUCA</v>
          </cell>
          <cell r="K405">
            <v>28982</v>
          </cell>
          <cell r="L405">
            <v>30</v>
          </cell>
          <cell r="M405">
            <v>0</v>
          </cell>
          <cell r="N405" t="str">
            <v>Adscrita el 10 de Abril a la oficina Avenida Roosevelt (0243)</v>
          </cell>
          <cell r="O405" t="str">
            <v>CARRERA 26 A No. 4-40 BARRIO SAN FERNANDO</v>
          </cell>
        </row>
        <row r="406">
          <cell r="A406">
            <v>269</v>
          </cell>
          <cell r="B406">
            <v>6163</v>
          </cell>
          <cell r="C406" t="str">
            <v>AGENCIA SAVANNA</v>
          </cell>
          <cell r="D406" t="str">
            <v>OCCIDENTE</v>
          </cell>
          <cell r="E406" t="str">
            <v>MED SUR</v>
          </cell>
          <cell r="F406" t="str">
            <v>RETAIL</v>
          </cell>
          <cell r="G406" t="str">
            <v>CTA MAESTRA</v>
          </cell>
          <cell r="H406" t="str">
            <v>Con gobierno</v>
          </cell>
          <cell r="I406" t="str">
            <v>Rionegro</v>
          </cell>
          <cell r="J406" t="str">
            <v>ANTIOQUIA</v>
          </cell>
          <cell r="K406">
            <v>39778</v>
          </cell>
          <cell r="L406">
            <v>2</v>
          </cell>
          <cell r="M406">
            <v>0</v>
          </cell>
          <cell r="N406" t="str">
            <v>Adscrita oficina 0757 Rionegro - 22/12/17
Adscrita oficina La Ceja (0450) - 07/05/19</v>
          </cell>
          <cell r="O406" t="str">
            <v>CALLE 42 No. 56-39 local 101</v>
          </cell>
        </row>
        <row r="407">
          <cell r="A407">
            <v>821</v>
          </cell>
          <cell r="B407">
            <v>6185</v>
          </cell>
          <cell r="C407" t="str">
            <v>AGENCIA SCHLUMBERGER</v>
          </cell>
          <cell r="D407" t="str">
            <v>CENTRO</v>
          </cell>
          <cell r="E407" t="str">
            <v>ALTIPLANO</v>
          </cell>
          <cell r="F407" t="str">
            <v>RETAIL</v>
          </cell>
          <cell r="G407" t="str">
            <v>NO APLICA</v>
          </cell>
          <cell r="H407" t="str">
            <v>Sin Gobierno</v>
          </cell>
          <cell r="I407" t="str">
            <v>Cota</v>
          </cell>
          <cell r="J407" t="str">
            <v>CUNDINAMARCA</v>
          </cell>
          <cell r="K407">
            <v>41379</v>
          </cell>
          <cell r="L407">
            <v>2</v>
          </cell>
          <cell r="M407">
            <v>1</v>
          </cell>
          <cell r="N407" t="str">
            <v>Adscrita a 0909 -Cota</v>
          </cell>
          <cell r="O407" t="str">
            <v>KM 1,5 VIA SIBERIA COTA PARQUE EMPRESARIA POTRERO CHICO</v>
          </cell>
        </row>
        <row r="408">
          <cell r="A408">
            <v>578</v>
          </cell>
          <cell r="B408">
            <v>6163</v>
          </cell>
          <cell r="C408" t="str">
            <v>AGENCIA SUPEROUTLET DE LA 80</v>
          </cell>
          <cell r="D408" t="str">
            <v>OCCIDENTE</v>
          </cell>
          <cell r="E408" t="str">
            <v>PACÍFICO SUR</v>
          </cell>
          <cell r="F408" t="str">
            <v>RETAIL</v>
          </cell>
          <cell r="G408" t="str">
            <v>NO APLICA</v>
          </cell>
          <cell r="H408" t="str">
            <v>Sin Gobierno</v>
          </cell>
          <cell r="I408" t="str">
            <v>Cali</v>
          </cell>
          <cell r="J408" t="str">
            <v>VALLE DEL CAUCA</v>
          </cell>
          <cell r="K408">
            <v>39826</v>
          </cell>
          <cell r="L408">
            <v>30</v>
          </cell>
          <cell r="M408">
            <v>0</v>
          </cell>
          <cell r="N408" t="str">
            <v>Adscrita el 3 de Abril a la oficina Pasoancho (0875)</v>
          </cell>
          <cell r="O408" t="str">
            <v>CARRERA  80 NO 13A- 261LOCAL 112</v>
          </cell>
        </row>
        <row r="409">
          <cell r="A409">
            <v>226</v>
          </cell>
          <cell r="B409">
            <v>6185</v>
          </cell>
          <cell r="C409" t="str">
            <v>AGENCIA TAURAMENA</v>
          </cell>
          <cell r="D409" t="str">
            <v>CENTRO</v>
          </cell>
          <cell r="E409" t="str">
            <v>ZONA PYME CENTRO</v>
          </cell>
          <cell r="F409" t="str">
            <v>RETAIL</v>
          </cell>
          <cell r="G409" t="str">
            <v>MIXTA</v>
          </cell>
          <cell r="H409" t="str">
            <v>Con gobierno</v>
          </cell>
          <cell r="I409" t="str">
            <v>Tauramena</v>
          </cell>
          <cell r="J409" t="str">
            <v>CASANARE</v>
          </cell>
          <cell r="K409">
            <v>41547</v>
          </cell>
          <cell r="L409">
            <v>1</v>
          </cell>
          <cell r="M409">
            <v>0</v>
          </cell>
          <cell r="N409" t="str">
            <v>Adscrita oficina 0077 Aguazul - 28/12/17</v>
          </cell>
          <cell r="O409" t="str">
            <v>CALLE 5 No. 14-15</v>
          </cell>
        </row>
        <row r="410">
          <cell r="A410">
            <v>765</v>
          </cell>
          <cell r="B410">
            <v>6169</v>
          </cell>
          <cell r="C410" t="str">
            <v>AGENCIA TELEFÓNICA</v>
          </cell>
          <cell r="D410" t="str">
            <v>BOGOTÁ</v>
          </cell>
          <cell r="E410" t="str">
            <v>BOGOTÁ NORTE</v>
          </cell>
          <cell r="F410" t="str">
            <v>RETAIL</v>
          </cell>
          <cell r="G410" t="str">
            <v>NO APLICA</v>
          </cell>
          <cell r="H410" t="str">
            <v>Sin Gobierno</v>
          </cell>
          <cell r="I410" t="str">
            <v>Bogotá D.C.</v>
          </cell>
          <cell r="J410" t="str">
            <v>BOGOTA</v>
          </cell>
          <cell r="K410">
            <v>41610</v>
          </cell>
          <cell r="L410">
            <v>113</v>
          </cell>
          <cell r="M410">
            <v>1</v>
          </cell>
          <cell r="N410" t="str">
            <v>Adscrita a 0023 - Puente Largo</v>
          </cell>
          <cell r="O410" t="str">
            <v>Trasversal 60 No. 114A -  55</v>
          </cell>
        </row>
        <row r="411">
          <cell r="A411">
            <v>769</v>
          </cell>
          <cell r="B411">
            <v>6169</v>
          </cell>
          <cell r="C411" t="str">
            <v>AGENCIA USME</v>
          </cell>
          <cell r="D411" t="str">
            <v>BOGOTÁ</v>
          </cell>
          <cell r="E411" t="str">
            <v>BOGOTÁ SUR</v>
          </cell>
          <cell r="F411" t="str">
            <v>RETAIL</v>
          </cell>
          <cell r="G411" t="str">
            <v>NO APLICA</v>
          </cell>
          <cell r="H411" t="str">
            <v>Sin Gobierno</v>
          </cell>
          <cell r="I411" t="str">
            <v>Bogotá D.C.</v>
          </cell>
          <cell r="J411" t="str">
            <v>BOGOTA</v>
          </cell>
          <cell r="K411">
            <v>41547</v>
          </cell>
          <cell r="L411">
            <v>113</v>
          </cell>
          <cell r="M411">
            <v>0</v>
          </cell>
          <cell r="N411" t="str">
            <v>Adscrita el 3 de Abril a la oficina Santa Lucia (419)</v>
          </cell>
          <cell r="O411" t="str">
            <v>CARRERA 1 No 65 D-58 Sur Locales L 1-74 1-75 y 1-76  Centro Comercial Altavista</v>
          </cell>
        </row>
        <row r="412">
          <cell r="A412">
            <v>871</v>
          </cell>
          <cell r="B412">
            <v>6163</v>
          </cell>
          <cell r="C412" t="str">
            <v>AGENCIA VICTORIA PLAZA</v>
          </cell>
          <cell r="D412" t="str">
            <v>OCCIDENTE</v>
          </cell>
          <cell r="E412" t="str">
            <v>PACÍFICO NORTE</v>
          </cell>
          <cell r="F412" t="str">
            <v>RETAIL</v>
          </cell>
          <cell r="G412" t="str">
            <v>NO APLICA</v>
          </cell>
          <cell r="H412" t="str">
            <v>Sin Gobierno</v>
          </cell>
          <cell r="I412" t="str">
            <v>Pereira</v>
          </cell>
          <cell r="J412" t="str">
            <v>RISARALDA</v>
          </cell>
          <cell r="K412">
            <v>41606</v>
          </cell>
          <cell r="L412">
            <v>8</v>
          </cell>
          <cell r="M412">
            <v>0</v>
          </cell>
          <cell r="N412" t="str">
            <v>Adscrita el 6 de Abril a la oficina Lago Uribe (453)</v>
          </cell>
          <cell r="O412" t="str">
            <v>CARRERA 11B No. 17 - 20 Locales 2, 3 y 7</v>
          </cell>
        </row>
        <row r="413">
          <cell r="A413">
            <v>837</v>
          </cell>
          <cell r="B413">
            <v>6163</v>
          </cell>
          <cell r="C413" t="str">
            <v>EXTENSIÓN DE OFICINA CENTRO DE ATENCIÓN AL PENSIONADO</v>
          </cell>
          <cell r="D413" t="str">
            <v>OCCIDENTE</v>
          </cell>
          <cell r="E413" t="str">
            <v>MED NORTE</v>
          </cell>
          <cell r="F413" t="str">
            <v>EXT OF</v>
          </cell>
          <cell r="G413" t="str">
            <v>NO APLICA</v>
          </cell>
          <cell r="H413" t="str">
            <v>Sin Gobierno</v>
          </cell>
          <cell r="I413" t="str">
            <v>Medellin</v>
          </cell>
          <cell r="J413" t="str">
            <v>ANTIOQUIA</v>
          </cell>
          <cell r="K413">
            <v>41569</v>
          </cell>
          <cell r="L413">
            <v>32</v>
          </cell>
          <cell r="M413">
            <v>1</v>
          </cell>
          <cell r="N413" t="str">
            <v>Adscrita a 0836 - Florida</v>
          </cell>
          <cell r="O413" t="str">
            <v xml:space="preserve"> CALLE 71 # 65 -150 LOCAL 02 1-121
Florida Parque Comercial</v>
          </cell>
        </row>
        <row r="414">
          <cell r="A414">
            <v>987</v>
          </cell>
          <cell r="B414">
            <v>6169</v>
          </cell>
          <cell r="C414" t="str">
            <v>EXTENSIÓN DE OFICINA COLMOTORES</v>
          </cell>
          <cell r="D414" t="str">
            <v>BOGOTÁ</v>
          </cell>
          <cell r="E414" t="str">
            <v>BOGOTÁ SUR</v>
          </cell>
          <cell r="F414" t="str">
            <v>EXT OF</v>
          </cell>
          <cell r="G414" t="str">
            <v>NO APLICA</v>
          </cell>
          <cell r="H414" t="str">
            <v>Sin Gobierno</v>
          </cell>
          <cell r="I414" t="str">
            <v>Bogotá D.C.</v>
          </cell>
          <cell r="J414" t="str">
            <v>BOGOTA</v>
          </cell>
          <cell r="K414">
            <v>42782</v>
          </cell>
          <cell r="L414">
            <v>113</v>
          </cell>
          <cell r="M414">
            <v>1</v>
          </cell>
          <cell r="N414" t="str">
            <v>Adscrita a 0472 - Venecia</v>
          </cell>
          <cell r="O414" t="str">
            <v>Calle 56a sur No. 33-53</v>
          </cell>
        </row>
        <row r="415">
          <cell r="A415">
            <v>224</v>
          </cell>
          <cell r="B415">
            <v>6169</v>
          </cell>
          <cell r="C415" t="str">
            <v>EXTENSIÓN DE OFICINA FISCALIA</v>
          </cell>
          <cell r="D415" t="str">
            <v>BOGOTÁ</v>
          </cell>
          <cell r="E415" t="str">
            <v>BOGOTÁ CENTRAL</v>
          </cell>
          <cell r="F415" t="str">
            <v>EXT OF</v>
          </cell>
          <cell r="G415" t="str">
            <v>NO APLICA</v>
          </cell>
          <cell r="H415" t="str">
            <v>Sin Gobierno</v>
          </cell>
          <cell r="I415" t="str">
            <v>Bogotá D.C.</v>
          </cell>
          <cell r="J415" t="str">
            <v>BOGOTA</v>
          </cell>
          <cell r="K415">
            <v>40684</v>
          </cell>
          <cell r="L415">
            <v>113</v>
          </cell>
          <cell r="M415">
            <v>1</v>
          </cell>
          <cell r="N415" t="str">
            <v>Adscrita a 144-Avenida el Dorado</v>
          </cell>
          <cell r="O415" t="str">
            <v>DIAGONAL 22B No. 52-01</v>
          </cell>
        </row>
        <row r="416">
          <cell r="A416">
            <v>618</v>
          </cell>
          <cell r="B416">
            <v>6163</v>
          </cell>
          <cell r="C416" t="str">
            <v>EXTENSIÓN DE OFICINA FISCALIA MEDELLIN</v>
          </cell>
          <cell r="D416" t="str">
            <v>OCCIDENTE</v>
          </cell>
          <cell r="E416" t="str">
            <v>MED NORTE</v>
          </cell>
          <cell r="F416" t="str">
            <v>EXT OF</v>
          </cell>
          <cell r="G416" t="str">
            <v>NO APLICA</v>
          </cell>
          <cell r="H416" t="str">
            <v>Sin Gobierno</v>
          </cell>
          <cell r="I416" t="str">
            <v>Medellin</v>
          </cell>
          <cell r="J416" t="str">
            <v>ANTIOQUIA</v>
          </cell>
          <cell r="K416">
            <v>41243</v>
          </cell>
          <cell r="L416">
            <v>32</v>
          </cell>
          <cell r="M416">
            <v>1</v>
          </cell>
          <cell r="N416" t="str">
            <v>Adscrita a FADEGAN AUT NORTE (0559)</v>
          </cell>
          <cell r="O416" t="str">
            <v>CARRERA 64C No. 67-300</v>
          </cell>
        </row>
        <row r="417">
          <cell r="A417">
            <v>322</v>
          </cell>
          <cell r="B417">
            <v>6163</v>
          </cell>
          <cell r="C417" t="str">
            <v>EXTENSIÓN DE OFICINA LA UNIÓN</v>
          </cell>
          <cell r="D417" t="str">
            <v>OCCIDENTE</v>
          </cell>
          <cell r="E417" t="str">
            <v>PACÍFICO NORTE</v>
          </cell>
          <cell r="F417" t="str">
            <v>EXT OF</v>
          </cell>
          <cell r="G417" t="str">
            <v>MIXTA</v>
          </cell>
          <cell r="H417" t="str">
            <v>Con gobierno</v>
          </cell>
          <cell r="I417" t="str">
            <v>La Unión</v>
          </cell>
          <cell r="J417" t="str">
            <v>VALLE DEL CAUCA</v>
          </cell>
          <cell r="K417" t="str">
            <v>18 Julio de 2017</v>
          </cell>
          <cell r="L417">
            <v>1</v>
          </cell>
          <cell r="M417">
            <v>0</v>
          </cell>
          <cell r="N417" t="str">
            <v>Adscrita a la oficina Tulúa Centro (0353)</v>
          </cell>
          <cell r="O417" t="str">
            <v>CARRERA 15 Nro. 22-28 BARRIO SAN PEDRO .</v>
          </cell>
        </row>
        <row r="418">
          <cell r="A418">
            <v>884</v>
          </cell>
          <cell r="B418">
            <v>6169</v>
          </cell>
          <cell r="C418" t="str">
            <v>EXTENSIÓN DE OFICINA POLICIA NACIONAL</v>
          </cell>
          <cell r="D418" t="str">
            <v>BOGOTÁ</v>
          </cell>
          <cell r="E418" t="str">
            <v>BOGOTÁ CENTRAL</v>
          </cell>
          <cell r="F418" t="str">
            <v>EXT OF</v>
          </cell>
          <cell r="G418" t="str">
            <v>NO APLICA</v>
          </cell>
          <cell r="H418" t="str">
            <v>Sin Gobierno</v>
          </cell>
          <cell r="I418" t="str">
            <v>Bogotá D.C.</v>
          </cell>
          <cell r="J418" t="str">
            <v>BOGOTA</v>
          </cell>
          <cell r="K418">
            <v>0</v>
          </cell>
          <cell r="L418">
            <v>113</v>
          </cell>
          <cell r="M418">
            <v>1</v>
          </cell>
          <cell r="N418" t="str">
            <v>Adscrita a 0130 - Can
Adscrita oficina Indumil (0142) - 07/05/19</v>
          </cell>
          <cell r="O418" t="str">
            <v>Calle 59 No. 26-21</v>
          </cell>
        </row>
        <row r="419">
          <cell r="A419">
            <v>601</v>
          </cell>
          <cell r="B419">
            <v>6169</v>
          </cell>
          <cell r="C419" t="str">
            <v>EXTENSIÓN DE OFICINA RAMA JUDICIAL</v>
          </cell>
          <cell r="D419" t="str">
            <v>BOGOTÁ</v>
          </cell>
          <cell r="E419" t="str">
            <v>BOGOTÁ SUR</v>
          </cell>
          <cell r="F419" t="str">
            <v>EXT OF</v>
          </cell>
          <cell r="G419" t="str">
            <v>NO APLICA</v>
          </cell>
          <cell r="H419" t="str">
            <v>Sin Gobierno</v>
          </cell>
          <cell r="I419" t="str">
            <v>Bogotá D.C.</v>
          </cell>
          <cell r="J419" t="str">
            <v>BOGOTA</v>
          </cell>
          <cell r="K419">
            <v>0</v>
          </cell>
          <cell r="L419">
            <v>113</v>
          </cell>
          <cell r="M419">
            <v>1</v>
          </cell>
          <cell r="N419" t="str">
            <v>Adscrita a 0042 - Av. Jimenez</v>
          </cell>
          <cell r="O419" t="str">
            <v>CARRERA 10 No. 14-33 PISO 1 - Bogotá</v>
          </cell>
        </row>
        <row r="420">
          <cell r="A420">
            <v>516</v>
          </cell>
          <cell r="B420">
            <v>6163</v>
          </cell>
          <cell r="C420" t="str">
            <v>EXTENSIÓN DE OFICINA SANTA FE DE ANTIOQUIA</v>
          </cell>
          <cell r="D420" t="str">
            <v>OCCIDENTE</v>
          </cell>
          <cell r="E420" t="str">
            <v>MED NORTE</v>
          </cell>
          <cell r="F420" t="str">
            <v>EXT OF</v>
          </cell>
          <cell r="G420" t="str">
            <v>MIXTA</v>
          </cell>
          <cell r="H420" t="str">
            <v>Con gobierno</v>
          </cell>
          <cell r="I420" t="str">
            <v>Santa Fé de Antioquia</v>
          </cell>
          <cell r="J420" t="str">
            <v>ANTIOQUIA</v>
          </cell>
          <cell r="K420" t="str">
            <v>30 de mayo 2017</v>
          </cell>
          <cell r="L420">
            <v>1</v>
          </cell>
          <cell r="M420">
            <v>0</v>
          </cell>
          <cell r="N420" t="str">
            <v xml:space="preserve">Adscrita a la oficina Medellín (0558)
Adscrita oficina Coltejer (0371)- 07/05/19 </v>
          </cell>
          <cell r="O420" t="str">
            <v>CALLE 9 No. 8-48</v>
          </cell>
        </row>
        <row r="421">
          <cell r="A421">
            <v>1064</v>
          </cell>
          <cell r="B421">
            <v>6169</v>
          </cell>
          <cell r="C421" t="str">
            <v>EXTENSIÓN DE OFICINA UNIVERSIDAD DEL ROSARIO</v>
          </cell>
          <cell r="D421" t="str">
            <v>BOGOTÁ</v>
          </cell>
          <cell r="E421" t="str">
            <v>BOGOTÁ SUR</v>
          </cell>
          <cell r="F421" t="str">
            <v>EXT OF</v>
          </cell>
          <cell r="G421" t="str">
            <v>NO APLICA</v>
          </cell>
          <cell r="H421" t="str">
            <v>Sin Gobierno</v>
          </cell>
          <cell r="I421" t="str">
            <v>Bogotá D.C.</v>
          </cell>
          <cell r="J421" t="str">
            <v>BOGOTA</v>
          </cell>
          <cell r="K421">
            <v>42515</v>
          </cell>
          <cell r="L421">
            <v>113</v>
          </cell>
          <cell r="M421">
            <v>1</v>
          </cell>
          <cell r="N421" t="str">
            <v>Adscrita a 0176 - Bogotá</v>
          </cell>
          <cell r="O421">
            <v>0</v>
          </cell>
        </row>
        <row r="422">
          <cell r="A422">
            <v>886</v>
          </cell>
          <cell r="B422">
            <v>6185</v>
          </cell>
          <cell r="C422" t="str">
            <v>EXTENSIÓN DE OFICINA RUITOQUE</v>
          </cell>
          <cell r="D422" t="str">
            <v>CENTRO</v>
          </cell>
          <cell r="E422" t="str">
            <v>SANTANDERES</v>
          </cell>
          <cell r="F422" t="str">
            <v>EXT OF</v>
          </cell>
          <cell r="G422" t="str">
            <v>NO APLICA</v>
          </cell>
          <cell r="H422" t="str">
            <v>Sin Gobierno</v>
          </cell>
          <cell r="I422" t="str">
            <v>Piedecuesta</v>
          </cell>
          <cell r="J422" t="str">
            <v>SANTANDER</v>
          </cell>
          <cell r="K422">
            <v>43252</v>
          </cell>
          <cell r="L422">
            <v>2</v>
          </cell>
          <cell r="M422">
            <v>1</v>
          </cell>
          <cell r="N422" t="str">
            <v>Adscrita a 0862 - Banca Personal Bucaramanga</v>
          </cell>
          <cell r="O422" t="str">
            <v>CONDOMINIO RUITOQUE ZONA COMERCIAL ALDEA, LOCAL 24</v>
          </cell>
        </row>
        <row r="423">
          <cell r="A423">
            <v>889</v>
          </cell>
          <cell r="B423">
            <v>6163</v>
          </cell>
          <cell r="C423" t="str">
            <v>EXTENSIÓN DE OFICINA CALOTO</v>
          </cell>
          <cell r="D423" t="str">
            <v>OCCIDENTE</v>
          </cell>
          <cell r="E423" t="str">
            <v>PACÍFICO SUR</v>
          </cell>
          <cell r="F423" t="str">
            <v>EXT OF</v>
          </cell>
          <cell r="G423" t="str">
            <v>MIXTA</v>
          </cell>
          <cell r="H423" t="str">
            <v>Con gobierno</v>
          </cell>
          <cell r="I423" t="str">
            <v>Caloto</v>
          </cell>
          <cell r="J423" t="str">
            <v>CAUCA</v>
          </cell>
          <cell r="K423">
            <v>43307</v>
          </cell>
          <cell r="L423">
            <v>1</v>
          </cell>
          <cell r="M423">
            <v>0</v>
          </cell>
          <cell r="N423" t="str">
            <v>Adscrita a 0995 Santander de Quilichao</v>
          </cell>
          <cell r="O423" t="str">
            <v xml:space="preserve">Carrera 4 No. 12-03/ 21 alcaldía municipal Caloto 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workbookViewId="0">
      <selection activeCell="B1" sqref="B1"/>
    </sheetView>
  </sheetViews>
  <sheetFormatPr baseColWidth="10" defaultRowHeight="15" x14ac:dyDescent="0.25"/>
  <cols>
    <col min="2" max="2" width="40.140625" bestFit="1" customWidth="1"/>
    <col min="4" max="4" width="22.140625" bestFit="1" customWidth="1"/>
    <col min="5" max="5" width="22.140625" customWidth="1"/>
    <col min="6" max="6" width="4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418</v>
      </c>
      <c r="F1" t="s">
        <v>419</v>
      </c>
      <c r="G1" t="s">
        <v>416</v>
      </c>
      <c r="H1" t="s">
        <v>417</v>
      </c>
    </row>
    <row r="2" spans="1:9" x14ac:dyDescent="0.25">
      <c r="A2">
        <v>9</v>
      </c>
      <c r="B2" t="s">
        <v>224</v>
      </c>
      <c r="C2" t="s">
        <v>8</v>
      </c>
      <c r="D2" t="s">
        <v>21</v>
      </c>
      <c r="E2" t="str">
        <f>VLOOKUP(A2,[1]OFICINAS!A$11:O$423,9,0)</f>
        <v>Manizales</v>
      </c>
      <c r="F2" t="str">
        <f>VLOOKUP(A2,[1]OFICINAS!A$11:O$423,15,0)</f>
        <v>CALLE 33 B No. 20 - 03</v>
      </c>
      <c r="G2">
        <v>5.0693790999999999</v>
      </c>
      <c r="H2">
        <v>-75.509535400000004</v>
      </c>
      <c r="I2">
        <f>+A2</f>
        <v>9</v>
      </c>
    </row>
    <row r="3" spans="1:9" x14ac:dyDescent="0.25">
      <c r="A3">
        <v>18</v>
      </c>
      <c r="B3" t="s">
        <v>207</v>
      </c>
      <c r="C3" t="s">
        <v>11</v>
      </c>
      <c r="D3" t="s">
        <v>12</v>
      </c>
      <c r="E3" t="str">
        <f>VLOOKUP(A3,[1]OFICINAS!A$11:O$423,9,0)</f>
        <v>Bogotá D.C.</v>
      </c>
      <c r="F3" t="str">
        <f>VLOOKUP(A3,[1]OFICINAS!A$11:O$423,15,0)</f>
        <v>CALLE  86A No. 27-24</v>
      </c>
      <c r="G3">
        <v>4.6750598600000002</v>
      </c>
      <c r="H3">
        <v>-74.063771380000006</v>
      </c>
      <c r="I3">
        <f t="shared" ref="I3:I66" si="0">+A3</f>
        <v>18</v>
      </c>
    </row>
    <row r="4" spans="1:9" x14ac:dyDescent="0.25">
      <c r="A4">
        <v>19</v>
      </c>
      <c r="B4" t="s">
        <v>395</v>
      </c>
      <c r="C4" t="s">
        <v>11</v>
      </c>
      <c r="D4" t="s">
        <v>19</v>
      </c>
      <c r="E4" t="str">
        <f>VLOOKUP(A4,[1]OFICINAS!A$11:O$423,9,0)</f>
        <v>Bogotá D.C.</v>
      </c>
      <c r="F4" t="str">
        <f>VLOOKUP(A4,[1]OFICINAS!A$11:O$423,15,0)</f>
        <v>AVENIDA  15 No. 123-30 LOCAL 2-168
CALLE 123 CARRERA 15 LOCAL 1-136</v>
      </c>
      <c r="G4">
        <v>4.7022085000000002</v>
      </c>
      <c r="H4">
        <v>-74.044178400000007</v>
      </c>
      <c r="I4">
        <f t="shared" si="0"/>
        <v>19</v>
      </c>
    </row>
    <row r="5" spans="1:9" x14ac:dyDescent="0.25">
      <c r="A5">
        <v>21</v>
      </c>
      <c r="B5" t="s">
        <v>398</v>
      </c>
      <c r="C5" t="s">
        <v>11</v>
      </c>
      <c r="D5" t="s">
        <v>12</v>
      </c>
      <c r="E5" t="str">
        <f>VLOOKUP(A5,[1]OFICINAS!A$11:O$423,9,0)</f>
        <v>Bogotá D.C.</v>
      </c>
      <c r="F5" t="str">
        <f>VLOOKUP(A5,[1]OFICINAS!A$11:O$423,15,0)</f>
        <v xml:space="preserve">CARRERA  111C No. 86-74 LOCAL 105 </v>
      </c>
      <c r="G5">
        <v>4.7238543100000001</v>
      </c>
      <c r="H5">
        <v>-74.113195849999997</v>
      </c>
      <c r="I5">
        <f t="shared" si="0"/>
        <v>21</v>
      </c>
    </row>
    <row r="6" spans="1:9" x14ac:dyDescent="0.25">
      <c r="A6">
        <v>23</v>
      </c>
      <c r="B6" t="s">
        <v>327</v>
      </c>
      <c r="C6" t="s">
        <v>11</v>
      </c>
      <c r="D6" t="s">
        <v>19</v>
      </c>
      <c r="E6" t="str">
        <f>VLOOKUP(A6,[1]OFICINAS!A$11:O$423,9,0)</f>
        <v>Bogotá D.C.</v>
      </c>
      <c r="F6" t="str">
        <f>VLOOKUP(A6,[1]OFICINAS!A$11:O$423,15,0)</f>
        <v>TRANSVERSAL 60 No. 108-46</v>
      </c>
      <c r="G6">
        <v>4.6950429900000001</v>
      </c>
      <c r="H6">
        <v>-74.067982150000006</v>
      </c>
      <c r="I6">
        <f t="shared" si="0"/>
        <v>23</v>
      </c>
    </row>
    <row r="7" spans="1:9" x14ac:dyDescent="0.25">
      <c r="A7">
        <v>26</v>
      </c>
      <c r="B7" t="s">
        <v>55</v>
      </c>
      <c r="C7" t="s">
        <v>30</v>
      </c>
      <c r="D7" t="s">
        <v>56</v>
      </c>
      <c r="E7" t="str">
        <f>VLOOKUP(A7,[1]OFICINAS!A$11:O$423,9,0)</f>
        <v>Albania</v>
      </c>
      <c r="F7" t="str">
        <f>VLOOKUP(A7,[1]OFICINAS!A$11:O$423,15,0)</f>
        <v>CARRERA . 12 CALLE  7 Y 8 AVENIDA  FERROCARRIL</v>
      </c>
      <c r="G7">
        <v>11.160651</v>
      </c>
      <c r="H7">
        <v>-72.591907000000006</v>
      </c>
      <c r="I7">
        <f t="shared" si="0"/>
        <v>26</v>
      </c>
    </row>
    <row r="8" spans="1:9" x14ac:dyDescent="0.25">
      <c r="A8">
        <v>32</v>
      </c>
      <c r="B8" t="s">
        <v>364</v>
      </c>
      <c r="C8" t="s">
        <v>11</v>
      </c>
      <c r="D8" t="s">
        <v>19</v>
      </c>
      <c r="E8" t="str">
        <f>VLOOKUP(A8,[1]OFICINAS!A$11:O$423,9,0)</f>
        <v>Bogotá D.C.</v>
      </c>
      <c r="F8" t="str">
        <f>VLOOKUP(A8,[1]OFICINAS!A$11:O$423,15,0)</f>
        <v>CALLE  185 No. 45-03 LOC- 1-121</v>
      </c>
      <c r="G8">
        <v>4.7631769300000002</v>
      </c>
      <c r="H8">
        <v>-74.044900510000005</v>
      </c>
      <c r="I8">
        <f t="shared" si="0"/>
        <v>32</v>
      </c>
    </row>
    <row r="9" spans="1:9" x14ac:dyDescent="0.25">
      <c r="A9">
        <v>34</v>
      </c>
      <c r="B9" t="s">
        <v>152</v>
      </c>
      <c r="C9" t="s">
        <v>11</v>
      </c>
      <c r="D9" t="s">
        <v>12</v>
      </c>
      <c r="E9" t="str">
        <f>VLOOKUP(A9,[1]OFICINAS!A$11:O$423,9,0)</f>
        <v>Bogotá D.C.</v>
      </c>
      <c r="F9" t="str">
        <f>VLOOKUP(A9,[1]OFICINAS!A$11:O$423,15,0)</f>
        <v>CALLE  72 No. 10-34 LOCAL 137</v>
      </c>
      <c r="G9">
        <v>4.6567229399999999</v>
      </c>
      <c r="H9">
        <v>-74.057837250000006</v>
      </c>
      <c r="I9">
        <f t="shared" si="0"/>
        <v>34</v>
      </c>
    </row>
    <row r="10" spans="1:9" x14ac:dyDescent="0.25">
      <c r="A10">
        <v>36</v>
      </c>
      <c r="B10" t="s">
        <v>351</v>
      </c>
      <c r="C10" t="s">
        <v>11</v>
      </c>
      <c r="D10" t="s">
        <v>12</v>
      </c>
      <c r="E10" t="str">
        <f>VLOOKUP(A10,[1]OFICINAS!A$11:O$423,9,0)</f>
        <v>Bogotá D.C.</v>
      </c>
      <c r="F10" t="str">
        <f>VLOOKUP(A10,[1]OFICINAS!A$11:O$423,15,0)</f>
        <v xml:space="preserve">CARRERA  68B No. 40-39 LOCAL 182 </v>
      </c>
      <c r="G10">
        <v>4.6523228699999999</v>
      </c>
      <c r="H10">
        <v>-74.109456989999998</v>
      </c>
      <c r="I10">
        <f t="shared" si="0"/>
        <v>36</v>
      </c>
    </row>
    <row r="11" spans="1:9" x14ac:dyDescent="0.25">
      <c r="A11">
        <v>37</v>
      </c>
      <c r="B11" t="s">
        <v>260</v>
      </c>
      <c r="C11" t="s">
        <v>11</v>
      </c>
      <c r="D11" t="s">
        <v>48</v>
      </c>
      <c r="E11" t="str">
        <f>VLOOKUP(A11,[1]OFICINAS!A$11:O$423,9,0)</f>
        <v>Bogotá D.C.</v>
      </c>
      <c r="F11" t="str">
        <f>VLOOKUP(A11,[1]OFICINAS!A$11:O$423,15,0)</f>
        <v xml:space="preserve">CARRERA  7 No. 19- 22 </v>
      </c>
      <c r="G11">
        <v>4.6054605400000002</v>
      </c>
      <c r="H11">
        <v>-74.071455929999999</v>
      </c>
      <c r="I11">
        <f t="shared" si="0"/>
        <v>37</v>
      </c>
    </row>
    <row r="12" spans="1:9" x14ac:dyDescent="0.25">
      <c r="A12">
        <v>42</v>
      </c>
      <c r="B12" t="s">
        <v>73</v>
      </c>
      <c r="C12" t="s">
        <v>11</v>
      </c>
      <c r="D12" t="s">
        <v>48</v>
      </c>
      <c r="E12" t="str">
        <f>VLOOKUP(A12,[1]OFICINAS!A$11:O$423,9,0)</f>
        <v>Bogotá D.C.</v>
      </c>
      <c r="F12" t="str">
        <f>VLOOKUP(A12,[1]OFICINAS!A$11:O$423,15,0)</f>
        <v>AVENIDA  JIMENEZ No. 8a-65</v>
      </c>
      <c r="G12">
        <v>4.6021398199999997</v>
      </c>
      <c r="H12">
        <v>-74.074974440000005</v>
      </c>
      <c r="I12">
        <f t="shared" si="0"/>
        <v>42</v>
      </c>
    </row>
    <row r="13" spans="1:9" x14ac:dyDescent="0.25">
      <c r="A13">
        <v>46</v>
      </c>
      <c r="B13" t="s">
        <v>259</v>
      </c>
      <c r="C13" t="s">
        <v>11</v>
      </c>
      <c r="D13" t="s">
        <v>12</v>
      </c>
      <c r="E13" t="str">
        <f>VLOOKUP(A13,[1]OFICINAS!A$11:O$423,9,0)</f>
        <v>Bogotá D.C.</v>
      </c>
      <c r="F13" t="str">
        <f>VLOOKUP(A13,[1]OFICINAS!A$11:O$423,15,0)</f>
        <v>AVENIDA  CALLE  72 No. 68F-33</v>
      </c>
      <c r="G13">
        <v>4.6794965299999998</v>
      </c>
      <c r="H13">
        <v>-74.087615060000005</v>
      </c>
      <c r="I13">
        <f t="shared" si="0"/>
        <v>46</v>
      </c>
    </row>
    <row r="14" spans="1:9" x14ac:dyDescent="0.25">
      <c r="A14">
        <v>47</v>
      </c>
      <c r="B14" t="s">
        <v>287</v>
      </c>
      <c r="C14" t="s">
        <v>11</v>
      </c>
      <c r="D14" t="s">
        <v>12</v>
      </c>
      <c r="E14" t="str">
        <f>VLOOKUP(A14,[1]OFICINAS!A$11:O$423,9,0)</f>
        <v>Bogotá D.C.</v>
      </c>
      <c r="F14" t="str">
        <f>VLOOKUP(A14,[1]OFICINAS!A$11:O$423,15,0)</f>
        <v>CALLE  53 No. 71C-30</v>
      </c>
      <c r="G14">
        <v>4.6708475900000002</v>
      </c>
      <c r="H14">
        <v>-74.106229920000004</v>
      </c>
      <c r="I14">
        <f t="shared" si="0"/>
        <v>47</v>
      </c>
    </row>
    <row r="15" spans="1:9" x14ac:dyDescent="0.25">
      <c r="A15">
        <v>49</v>
      </c>
      <c r="B15" t="s">
        <v>298</v>
      </c>
      <c r="C15" t="s">
        <v>11</v>
      </c>
      <c r="D15" t="s">
        <v>48</v>
      </c>
      <c r="E15" t="str">
        <f>VLOOKUP(A15,[1]OFICINAS!A$11:O$423,9,0)</f>
        <v>Bogotá D.C.</v>
      </c>
      <c r="F15" t="str">
        <f>VLOOKUP(A15,[1]OFICINAS!A$11:O$423,15,0)</f>
        <v xml:space="preserve">CALLE  29 No. 13-45 LOCAL 170 </v>
      </c>
      <c r="G15">
        <v>4.6163150000000002</v>
      </c>
      <c r="H15">
        <v>-74.069658000000004</v>
      </c>
      <c r="I15">
        <f t="shared" si="0"/>
        <v>49</v>
      </c>
    </row>
    <row r="16" spans="1:9" x14ac:dyDescent="0.25">
      <c r="A16">
        <v>52</v>
      </c>
      <c r="B16" t="s">
        <v>61</v>
      </c>
      <c r="C16" t="s">
        <v>8</v>
      </c>
      <c r="D16" t="s">
        <v>9</v>
      </c>
      <c r="E16" t="str">
        <f>VLOOKUP(A16,[1]OFICINAS!A$11:O$423,9,0)</f>
        <v>Apartado</v>
      </c>
      <c r="F16" t="str">
        <f>VLOOKUP(A16,[1]OFICINAS!A$11:O$423,15,0)</f>
        <v>CARRERA  100 No. 94-38</v>
      </c>
      <c r="G16">
        <v>7.8799716000000002</v>
      </c>
      <c r="H16">
        <v>-76.633314499999997</v>
      </c>
      <c r="I16">
        <f t="shared" si="0"/>
        <v>52</v>
      </c>
    </row>
    <row r="17" spans="1:9" x14ac:dyDescent="0.25">
      <c r="A17">
        <v>64</v>
      </c>
      <c r="B17" t="s">
        <v>62</v>
      </c>
      <c r="C17" t="s">
        <v>5</v>
      </c>
      <c r="D17" t="s">
        <v>6</v>
      </c>
      <c r="E17" t="str">
        <f>VLOOKUP(A17,[1]OFICINAS!A$11:O$423,9,0)</f>
        <v>Arauca</v>
      </c>
      <c r="F17" t="str">
        <f>VLOOKUP(A17,[1]OFICINAS!A$11:O$423,15,0)</f>
        <v xml:space="preserve">CARRERA  21 No. 19- 20 </v>
      </c>
      <c r="G17">
        <v>7.0841896000000002</v>
      </c>
      <c r="H17">
        <v>-70.757991700000005</v>
      </c>
      <c r="I17">
        <f t="shared" si="0"/>
        <v>64</v>
      </c>
    </row>
    <row r="18" spans="1:9" x14ac:dyDescent="0.25">
      <c r="A18">
        <v>65</v>
      </c>
      <c r="B18" t="s">
        <v>104</v>
      </c>
      <c r="C18" t="s">
        <v>5</v>
      </c>
      <c r="D18" t="s">
        <v>40</v>
      </c>
      <c r="E18" t="str">
        <f>VLOOKUP(A18,[1]OFICINAS!A$11:O$423,9,0)</f>
        <v>Tenjo</v>
      </c>
      <c r="F18" t="str">
        <f>VLOOKUP(A18,[1]OFICINAS!A$11:O$423,15,0)</f>
        <v xml:space="preserve"> AUTOPISTA MEDELLÍN Km 8.5 COSTADO SUR</v>
      </c>
      <c r="G18">
        <v>6.0153385000000004</v>
      </c>
      <c r="H18">
        <v>-75.100957800000003</v>
      </c>
      <c r="I18">
        <f t="shared" si="0"/>
        <v>65</v>
      </c>
    </row>
    <row r="19" spans="1:9" x14ac:dyDescent="0.25">
      <c r="A19">
        <v>66</v>
      </c>
      <c r="B19" t="s">
        <v>182</v>
      </c>
      <c r="C19" t="s">
        <v>11</v>
      </c>
      <c r="D19" t="s">
        <v>48</v>
      </c>
      <c r="E19" t="str">
        <f>VLOOKUP(A19,[1]OFICINAS!A$11:O$423,9,0)</f>
        <v>Bogotá D.C.</v>
      </c>
      <c r="F19" t="str">
        <f>VLOOKUP(A19,[1]OFICINAS!A$11:O$423,15,0)</f>
        <v>CARRERA  78K No. 37A-80 SUR</v>
      </c>
      <c r="G19">
        <v>4.6232931099999997</v>
      </c>
      <c r="H19">
        <v>-74.1539365</v>
      </c>
      <c r="I19">
        <f t="shared" si="0"/>
        <v>66</v>
      </c>
    </row>
    <row r="20" spans="1:9" x14ac:dyDescent="0.25">
      <c r="A20">
        <v>67</v>
      </c>
      <c r="B20" t="s">
        <v>63</v>
      </c>
      <c r="C20" t="s">
        <v>8</v>
      </c>
      <c r="D20" t="s">
        <v>9</v>
      </c>
      <c r="E20" t="str">
        <f>VLOOKUP(A20,[1]OFICINAS!A$11:O$423,9,0)</f>
        <v>Armenia</v>
      </c>
      <c r="F20" t="str">
        <f>VLOOKUP(A20,[1]OFICINAS!A$11:O$423,15,0)</f>
        <v>CARRERA  16 No.19-61</v>
      </c>
      <c r="G20">
        <v>4.5340736000000001</v>
      </c>
      <c r="H20">
        <v>-75.673714399999994</v>
      </c>
      <c r="I20">
        <f t="shared" si="0"/>
        <v>67</v>
      </c>
    </row>
    <row r="21" spans="1:9" x14ac:dyDescent="0.25">
      <c r="A21">
        <v>68</v>
      </c>
      <c r="B21" t="s">
        <v>138</v>
      </c>
      <c r="C21" t="s">
        <v>8</v>
      </c>
      <c r="D21" t="s">
        <v>26</v>
      </c>
      <c r="E21" t="str">
        <f>VLOOKUP(A21,[1]OFICINAS!A$11:O$423,9,0)</f>
        <v>Medellin</v>
      </c>
      <c r="F21" t="str">
        <f>VLOOKUP(A21,[1]OFICINAS!A$11:O$423,15,0)</f>
        <v xml:space="preserve">CALLE  37 No. 80B - 49 </v>
      </c>
      <c r="G21">
        <v>6.2450485000000002</v>
      </c>
      <c r="H21">
        <v>-75.602546099999998</v>
      </c>
      <c r="I21">
        <f t="shared" si="0"/>
        <v>68</v>
      </c>
    </row>
    <row r="22" spans="1:9" x14ac:dyDescent="0.25">
      <c r="A22">
        <v>70</v>
      </c>
      <c r="B22" t="s">
        <v>317</v>
      </c>
      <c r="C22" t="s">
        <v>11</v>
      </c>
      <c r="D22" t="s">
        <v>48</v>
      </c>
      <c r="E22" t="str">
        <f>VLOOKUP(A22,[1]OFICINAS!A$11:O$423,9,0)</f>
        <v>Bogotá D.C.</v>
      </c>
      <c r="F22" t="str">
        <f>VLOOKUP(A22,[1]OFICINAS!A$11:O$423,15,0)</f>
        <v>TRANSVERSAL 71D No 26-94 SUR LOCAL 1911</v>
      </c>
      <c r="G22">
        <v>4.6180161499999999</v>
      </c>
      <c r="H22">
        <v>-74.137374199999996</v>
      </c>
      <c r="I22">
        <f t="shared" si="0"/>
        <v>70</v>
      </c>
    </row>
    <row r="23" spans="1:9" x14ac:dyDescent="0.25">
      <c r="A23">
        <v>72</v>
      </c>
      <c r="B23" t="s">
        <v>7</v>
      </c>
      <c r="C23" t="s">
        <v>8</v>
      </c>
      <c r="D23" t="s">
        <v>9</v>
      </c>
      <c r="E23" t="str">
        <f>VLOOKUP(A23,[1]OFICINAS!A$11:O$423,9,0)</f>
        <v>Cali</v>
      </c>
      <c r="F23" t="str">
        <f>VLOOKUP(A23,[1]OFICINAS!A$11:O$423,15,0)</f>
        <v xml:space="preserve">AVENIDA  4 NORTE No. 64 N - 74 </v>
      </c>
      <c r="G23">
        <v>3.4806609000000002</v>
      </c>
      <c r="H23">
        <v>-76.521805599999993</v>
      </c>
      <c r="I23">
        <f t="shared" si="0"/>
        <v>72</v>
      </c>
    </row>
    <row r="24" spans="1:9" ht="17.25" customHeight="1" x14ac:dyDescent="0.25">
      <c r="A24">
        <v>73</v>
      </c>
      <c r="B24" t="s">
        <v>67</v>
      </c>
      <c r="C24" t="s">
        <v>11</v>
      </c>
      <c r="D24" t="s">
        <v>68</v>
      </c>
      <c r="E24" t="str">
        <f>VLOOKUP(A24,[1]OFICINAS!A$11:O$423,9,0)</f>
        <v>Bogotá D.C.</v>
      </c>
      <c r="F24" t="str">
        <f>VLOOKUP(A24,[1]OFICINAS!A$11:O$423,15,0)</f>
        <v xml:space="preserve">CARRERA  9 No. 72-35 </v>
      </c>
      <c r="G24">
        <v>4.6562551000000001</v>
      </c>
      <c r="H24">
        <v>-74.056858120000001</v>
      </c>
      <c r="I24">
        <f t="shared" si="0"/>
        <v>73</v>
      </c>
    </row>
    <row r="25" spans="1:9" x14ac:dyDescent="0.25">
      <c r="A25">
        <v>74</v>
      </c>
      <c r="B25" t="s">
        <v>258</v>
      </c>
      <c r="C25" t="s">
        <v>11</v>
      </c>
      <c r="D25" t="s">
        <v>48</v>
      </c>
      <c r="E25" t="str">
        <f>VLOOKUP(A25,[1]OFICINAS!A$11:O$423,9,0)</f>
        <v>Bogotá D.C.</v>
      </c>
      <c r="F25" t="str">
        <f>VLOOKUP(A25,[1]OFICINAS!A$11:O$423,15,0)</f>
        <v>AVENIDAJIMENEZ No. 4-16</v>
      </c>
      <c r="G25">
        <v>4.6008015999999996</v>
      </c>
      <c r="H25">
        <v>-74.072593499999996</v>
      </c>
      <c r="I25">
        <f t="shared" si="0"/>
        <v>74</v>
      </c>
    </row>
    <row r="26" spans="1:9" x14ac:dyDescent="0.25">
      <c r="A26">
        <v>77</v>
      </c>
      <c r="B26" t="s">
        <v>53</v>
      </c>
      <c r="C26" t="s">
        <v>5</v>
      </c>
      <c r="D26" t="s">
        <v>6</v>
      </c>
      <c r="E26" t="str">
        <f>VLOOKUP(A26,[1]OFICINAS!A$11:O$423,9,0)</f>
        <v>Aguazul</v>
      </c>
      <c r="F26" t="str">
        <f>VLOOKUP(A26,[1]OFICINAS!A$11:O$423,15,0)</f>
        <v>CARRERA 17 No. 10-68</v>
      </c>
      <c r="G26">
        <v>5.1712087000000002</v>
      </c>
      <c r="H26">
        <v>-72.549829700000004</v>
      </c>
      <c r="I26">
        <f t="shared" si="0"/>
        <v>77</v>
      </c>
    </row>
    <row r="27" spans="1:9" x14ac:dyDescent="0.25">
      <c r="A27">
        <v>79</v>
      </c>
      <c r="B27" t="s">
        <v>323</v>
      </c>
      <c r="C27" t="s">
        <v>11</v>
      </c>
      <c r="D27" t="s">
        <v>48</v>
      </c>
      <c r="E27" t="str">
        <f>VLOOKUP(A27,[1]OFICINAS!A$11:O$423,9,0)</f>
        <v>Bogotá D.C.</v>
      </c>
      <c r="F27" t="str">
        <f>VLOOKUP(A27,[1]OFICINAS!A$11:O$423,15,0)</f>
        <v>CARRERA  10 No. 20-08 SUR</v>
      </c>
      <c r="G27">
        <v>4.5755732699999996</v>
      </c>
      <c r="H27">
        <v>-74.094522490000003</v>
      </c>
      <c r="I27">
        <f t="shared" si="0"/>
        <v>79</v>
      </c>
    </row>
    <row r="28" spans="1:9" x14ac:dyDescent="0.25">
      <c r="A28">
        <v>83</v>
      </c>
      <c r="B28" t="s">
        <v>389</v>
      </c>
      <c r="C28" t="s">
        <v>11</v>
      </c>
      <c r="D28" t="s">
        <v>48</v>
      </c>
      <c r="E28" t="str">
        <f>VLOOKUP(A28,[1]OFICINAS!A$11:O$423,9,0)</f>
        <v>Bogotá D.C.</v>
      </c>
      <c r="F28" t="str">
        <f>VLOOKUP(A28,[1]OFICINAS!A$11:O$423,15,0)</f>
        <v xml:space="preserve">CALLE  47B SUR No. 24A-15 CC.TUNAL </v>
      </c>
      <c r="G28">
        <v>4.5781894699999999</v>
      </c>
      <c r="H28">
        <v>-74.129455469999996</v>
      </c>
      <c r="I28">
        <f t="shared" si="0"/>
        <v>83</v>
      </c>
    </row>
    <row r="29" spans="1:9" x14ac:dyDescent="0.25">
      <c r="A29">
        <v>84</v>
      </c>
      <c r="B29" t="s">
        <v>95</v>
      </c>
      <c r="C29" t="s">
        <v>5</v>
      </c>
      <c r="D29" t="s">
        <v>23</v>
      </c>
      <c r="E29" t="str">
        <f>VLOOKUP(A29,[1]OFICINAS!A$11:O$423,9,0)</f>
        <v>Barrancabermeja</v>
      </c>
      <c r="F29" t="str">
        <f>VLOOKUP(A29,[1]OFICINAS!A$11:O$423,15,0)</f>
        <v>TRANVERSAL 6 No. 6B - 99 EDIFICIO LA TORA</v>
      </c>
      <c r="G29">
        <v>7.0604034000000002</v>
      </c>
      <c r="H29">
        <v>-73.869613700000002</v>
      </c>
      <c r="I29">
        <f t="shared" si="0"/>
        <v>84</v>
      </c>
    </row>
    <row r="30" spans="1:9" x14ac:dyDescent="0.25">
      <c r="A30">
        <v>85</v>
      </c>
      <c r="B30" t="s">
        <v>195</v>
      </c>
      <c r="C30" t="s">
        <v>11</v>
      </c>
      <c r="D30" t="s">
        <v>48</v>
      </c>
      <c r="E30" t="str">
        <f>VLOOKUP(A30,[1]OFICINAS!A$11:O$423,9,0)</f>
        <v>Soacha</v>
      </c>
      <c r="F30" t="str">
        <f>VLOOKUP(A30,[1]OFICINAS!A$11:O$423,15,0)</f>
        <v xml:space="preserve">Carrera 7n No. 30b-139 local 220 - Centro Comercial Gran Plaza Soacha </v>
      </c>
      <c r="G30">
        <v>4.5843800699999999</v>
      </c>
      <c r="H30">
        <v>-74.205254330000002</v>
      </c>
      <c r="I30">
        <f t="shared" si="0"/>
        <v>85</v>
      </c>
    </row>
    <row r="31" spans="1:9" x14ac:dyDescent="0.25">
      <c r="A31">
        <v>86</v>
      </c>
      <c r="B31" t="s">
        <v>119</v>
      </c>
      <c r="C31" t="s">
        <v>11</v>
      </c>
      <c r="D31" t="s">
        <v>19</v>
      </c>
      <c r="E31" t="str">
        <f>VLOOKUP(A31,[1]OFICINAS!A$11:O$423,9,0)</f>
        <v>Bogotá D.C.</v>
      </c>
      <c r="F31" t="str">
        <f>VLOOKUP(A31,[1]OFICINAS!A$11:O$423,15,0)</f>
        <v>Avenida Calle 68 No 90-88 Local 2 - 062 - A.</v>
      </c>
      <c r="G31">
        <v>4.6872559999999996</v>
      </c>
      <c r="H31">
        <v>-74.074567000000002</v>
      </c>
      <c r="I31">
        <f t="shared" si="0"/>
        <v>86</v>
      </c>
    </row>
    <row r="32" spans="1:9" x14ac:dyDescent="0.25">
      <c r="A32">
        <v>87</v>
      </c>
      <c r="B32" t="s">
        <v>96</v>
      </c>
      <c r="C32" t="s">
        <v>30</v>
      </c>
      <c r="D32" t="s">
        <v>56</v>
      </c>
      <c r="E32" t="str">
        <f>VLOOKUP(A32,[1]OFICINAS!A$11:O$423,9,0)</f>
        <v>Barrancas</v>
      </c>
      <c r="F32" t="str">
        <f>VLOOKUP(A32,[1]OFICINAS!A$11:O$423,15,0)</f>
        <v xml:space="preserve">CALLE  9 No. 6-60 </v>
      </c>
      <c r="G32">
        <v>10.9551137</v>
      </c>
      <c r="H32">
        <v>-72.787400399999996</v>
      </c>
      <c r="I32">
        <f t="shared" si="0"/>
        <v>87</v>
      </c>
    </row>
    <row r="33" spans="1:9" x14ac:dyDescent="0.25">
      <c r="A33">
        <v>89</v>
      </c>
      <c r="B33" t="s">
        <v>110</v>
      </c>
      <c r="C33" t="s">
        <v>30</v>
      </c>
      <c r="D33" t="s">
        <v>52</v>
      </c>
      <c r="E33" t="str">
        <f>VLOOKUP(A33,[1]OFICINAS!A$11:O$423,9,0)</f>
        <v>Cartagena</v>
      </c>
      <c r="F33" t="str">
        <f>VLOOKUP(A33,[1]OFICINAS!A$11:O$423,15,0)</f>
        <v>EDIFICIO MONTELIBANO CARRERA .3 No. 8-06 P1/2</v>
      </c>
      <c r="G33">
        <v>10.35726</v>
      </c>
      <c r="H33">
        <v>-75.490101699999997</v>
      </c>
      <c r="I33">
        <f t="shared" si="0"/>
        <v>89</v>
      </c>
    </row>
    <row r="34" spans="1:9" x14ac:dyDescent="0.25">
      <c r="A34">
        <v>90</v>
      </c>
      <c r="B34" t="s">
        <v>304</v>
      </c>
      <c r="C34" t="s">
        <v>30</v>
      </c>
      <c r="D34" t="s">
        <v>52</v>
      </c>
      <c r="E34" t="str">
        <f>VLOOKUP(A34,[1]OFICINAS!A$11:O$423,9,0)</f>
        <v>Barranquilla</v>
      </c>
      <c r="F34" t="str">
        <f>VLOOKUP(A34,[1]OFICINAS!A$11:O$423,15,0)</f>
        <v>CALLE  34 No. 43-75</v>
      </c>
      <c r="G34">
        <v>10.9818058</v>
      </c>
      <c r="H34">
        <v>-74.778014499999998</v>
      </c>
      <c r="I34">
        <f t="shared" si="0"/>
        <v>90</v>
      </c>
    </row>
    <row r="35" spans="1:9" x14ac:dyDescent="0.25">
      <c r="A35">
        <v>91</v>
      </c>
      <c r="B35" t="s">
        <v>126</v>
      </c>
      <c r="C35" t="s">
        <v>30</v>
      </c>
      <c r="D35" t="s">
        <v>52</v>
      </c>
      <c r="E35" t="str">
        <f>VLOOKUP(A35,[1]OFICINAS!A$11:O$423,9,0)</f>
        <v>Barranquilla</v>
      </c>
      <c r="F35" t="str">
        <f>VLOOKUP(A35,[1]OFICINAS!A$11:O$423,15,0)</f>
        <v>CARRERA 51B No. 85 ESQUINA, EDIFICIO TORRES DE CALÁBRIA LOCAL 109.</v>
      </c>
      <c r="G35">
        <v>11.0031222</v>
      </c>
      <c r="H35">
        <v>-74.810524999999998</v>
      </c>
      <c r="I35">
        <f t="shared" si="0"/>
        <v>91</v>
      </c>
    </row>
    <row r="36" spans="1:9" x14ac:dyDescent="0.25">
      <c r="A36">
        <v>92</v>
      </c>
      <c r="B36" t="s">
        <v>208</v>
      </c>
      <c r="C36" t="s">
        <v>30</v>
      </c>
      <c r="D36" t="s">
        <v>56</v>
      </c>
      <c r="E36" t="str">
        <f>VLOOKUP(A36,[1]OFICINAS!A$11:O$423,9,0)</f>
        <v>Barranquilla</v>
      </c>
      <c r="F36" t="str">
        <f>VLOOKUP(A36,[1]OFICINAS!A$11:O$423,15,0)</f>
        <v xml:space="preserve">CARRERA  52 No. 74-28 </v>
      </c>
      <c r="G36">
        <v>10.999465000000001</v>
      </c>
      <c r="H36">
        <v>-74.804504499999993</v>
      </c>
      <c r="I36">
        <f t="shared" si="0"/>
        <v>92</v>
      </c>
    </row>
    <row r="37" spans="1:9" x14ac:dyDescent="0.25">
      <c r="A37">
        <v>94</v>
      </c>
      <c r="B37" t="s">
        <v>222</v>
      </c>
      <c r="C37" t="s">
        <v>11</v>
      </c>
      <c r="D37" t="s">
        <v>68</v>
      </c>
      <c r="E37" t="str">
        <f>VLOOKUP(A37,[1]OFICINAS!A$11:O$423,9,0)</f>
        <v>Bogotá D.C.</v>
      </c>
      <c r="F37" t="str">
        <f>VLOOKUP(A37,[1]OFICINAS!A$11:O$423,15,0)</f>
        <v>CALLE  17A No. 99-73</v>
      </c>
      <c r="G37">
        <v>4.6728358200000004</v>
      </c>
      <c r="H37">
        <v>-74.145094999999998</v>
      </c>
      <c r="I37">
        <f t="shared" si="0"/>
        <v>94</v>
      </c>
    </row>
    <row r="38" spans="1:9" x14ac:dyDescent="0.25">
      <c r="A38">
        <v>98</v>
      </c>
      <c r="B38" t="s">
        <v>290</v>
      </c>
      <c r="C38" t="s">
        <v>30</v>
      </c>
      <c r="D38" t="s">
        <v>56</v>
      </c>
      <c r="E38" t="str">
        <f>VLOOKUP(A38,[1]OFICINAS!A$11:O$423,9,0)</f>
        <v>Barranquilla</v>
      </c>
      <c r="F38" t="str">
        <f>VLOOKUP(A38,[1]OFICINAS!A$11:O$423,15,0)</f>
        <v xml:space="preserve">CARRERA  46 No. 58-08 </v>
      </c>
      <c r="G38" t="e">
        <v>#N/A</v>
      </c>
      <c r="H38" t="e">
        <v>#N/A</v>
      </c>
      <c r="I38">
        <f t="shared" si="0"/>
        <v>98</v>
      </c>
    </row>
    <row r="39" spans="1:9" x14ac:dyDescent="0.25">
      <c r="A39">
        <v>111</v>
      </c>
      <c r="B39" t="s">
        <v>275</v>
      </c>
      <c r="C39" t="s">
        <v>30</v>
      </c>
      <c r="D39" t="s">
        <v>56</v>
      </c>
      <c r="E39" t="str">
        <f>VLOOKUP(A39,[1]OFICINAS!A$11:O$423,9,0)</f>
        <v>Barranquilla</v>
      </c>
      <c r="F39" t="str">
        <f>VLOOKUP(A39,[1]OFICINAS!A$11:O$423,15,0)</f>
        <v>CARRERA . 28 NO 58-128 SOLEDAD ATL.</v>
      </c>
      <c r="G39">
        <v>10.92404</v>
      </c>
      <c r="H39">
        <v>-74.797325999999998</v>
      </c>
      <c r="I39">
        <f t="shared" si="0"/>
        <v>111</v>
      </c>
    </row>
    <row r="40" spans="1:9" x14ac:dyDescent="0.25">
      <c r="A40">
        <v>116</v>
      </c>
      <c r="B40" t="s">
        <v>127</v>
      </c>
      <c r="C40" t="s">
        <v>11</v>
      </c>
      <c r="D40" t="s">
        <v>19</v>
      </c>
      <c r="E40" t="str">
        <f>VLOOKUP(A40,[1]OFICINAS!A$11:O$423,9,0)</f>
        <v>Bogotá D.C.</v>
      </c>
      <c r="F40" t="str">
        <f>VLOOKUP(A40,[1]OFICINAS!A$11:O$423,15,0)</f>
        <v xml:space="preserve">CALLE 97 No. 23-37 L 101-102 </v>
      </c>
      <c r="G40">
        <v>4.6846928300000004</v>
      </c>
      <c r="H40">
        <v>-74.056562830000004</v>
      </c>
      <c r="I40">
        <f t="shared" si="0"/>
        <v>116</v>
      </c>
    </row>
    <row r="41" spans="1:9" ht="16.5" customHeight="1" x14ac:dyDescent="0.25">
      <c r="A41">
        <v>126</v>
      </c>
      <c r="B41" t="s">
        <v>324</v>
      </c>
      <c r="C41" t="s">
        <v>11</v>
      </c>
      <c r="D41" t="s">
        <v>48</v>
      </c>
      <c r="E41" t="str">
        <f>VLOOKUP(A41,[1]OFICINAS!A$11:O$423,9,0)</f>
        <v>Bogotá D.C.</v>
      </c>
      <c r="F41" t="str">
        <f>VLOOKUP(A41,[1]OFICINAS!A$11:O$423,15,0)</f>
        <v>CARRERA  8 No. 12B-42 PISO 1</v>
      </c>
      <c r="G41">
        <v>4.6007496799999998</v>
      </c>
      <c r="H41">
        <v>-74.075018810000003</v>
      </c>
      <c r="I41">
        <f t="shared" si="0"/>
        <v>126</v>
      </c>
    </row>
    <row r="42" spans="1:9" x14ac:dyDescent="0.25">
      <c r="A42">
        <v>130</v>
      </c>
      <c r="B42" t="s">
        <v>133</v>
      </c>
      <c r="C42" t="s">
        <v>11</v>
      </c>
      <c r="D42" t="s">
        <v>68</v>
      </c>
      <c r="E42" t="str">
        <f>VLOOKUP(A42,[1]OFICINAS!A$11:O$423,9,0)</f>
        <v>Bogotá D.C.</v>
      </c>
      <c r="F42" t="str">
        <f>VLOOKUP(A42,[1]OFICINAS!A$11:O$423,15,0)</f>
        <v>CALLE  44 No. 57A-68</v>
      </c>
      <c r="G42">
        <v>4.6475708600000001</v>
      </c>
      <c r="H42">
        <v>-74.09353539</v>
      </c>
      <c r="I42">
        <f t="shared" si="0"/>
        <v>130</v>
      </c>
    </row>
    <row r="43" spans="1:9" x14ac:dyDescent="0.25">
      <c r="A43">
        <v>132</v>
      </c>
      <c r="B43" t="s">
        <v>296</v>
      </c>
      <c r="C43" t="s">
        <v>11</v>
      </c>
      <c r="D43" t="s">
        <v>48</v>
      </c>
      <c r="E43" t="str">
        <f>VLOOKUP(A43,[1]OFICINAS!A$11:O$423,9,0)</f>
        <v>Bogotá D.C.</v>
      </c>
      <c r="F43" t="str">
        <f>VLOOKUP(A43,[1]OFICINAS!A$11:O$423,15,0)</f>
        <v xml:space="preserve">CARRERA  13 No. 32-65 </v>
      </c>
      <c r="G43">
        <v>4.6197514499999999</v>
      </c>
      <c r="H43">
        <v>-74.068566660000002</v>
      </c>
      <c r="I43">
        <f t="shared" si="0"/>
        <v>132</v>
      </c>
    </row>
    <row r="44" spans="1:9" x14ac:dyDescent="0.25">
      <c r="A44">
        <v>133</v>
      </c>
      <c r="B44" t="s">
        <v>65</v>
      </c>
      <c r="C44" t="s">
        <v>8</v>
      </c>
      <c r="D44" t="s">
        <v>16</v>
      </c>
      <c r="E44" t="str">
        <f>VLOOKUP(A44,[1]OFICINAS!A$11:O$423,9,0)</f>
        <v>Pereira</v>
      </c>
      <c r="F44" t="str">
        <f>VLOOKUP(A44,[1]OFICINAS!A$11:O$423,15,0)</f>
        <v>AVENIDA  30 DE AGOSTO No. 36-60</v>
      </c>
      <c r="G44">
        <v>4.8125616999999998</v>
      </c>
      <c r="H44">
        <v>-75.709321799999998</v>
      </c>
      <c r="I44">
        <f t="shared" si="0"/>
        <v>133</v>
      </c>
    </row>
    <row r="45" spans="1:9" x14ac:dyDescent="0.25">
      <c r="A45">
        <v>134</v>
      </c>
      <c r="B45" t="s">
        <v>139</v>
      </c>
      <c r="C45" t="s">
        <v>11</v>
      </c>
      <c r="D45" t="s">
        <v>68</v>
      </c>
      <c r="E45" t="str">
        <f>VLOOKUP(A45,[1]OFICINAS!A$11:O$423,9,0)</f>
        <v>Bogotá D.C.</v>
      </c>
      <c r="F45" t="str">
        <f>VLOOKUP(A45,[1]OFICINAS!A$11:O$423,15,0)</f>
        <v>CARRERA  10 No. 9-97 L1263</v>
      </c>
      <c r="G45">
        <v>4.5987253900000002</v>
      </c>
      <c r="H45">
        <v>-74.079008459999997</v>
      </c>
      <c r="I45">
        <f t="shared" si="0"/>
        <v>134</v>
      </c>
    </row>
    <row r="46" spans="1:9" x14ac:dyDescent="0.25">
      <c r="A46">
        <v>135</v>
      </c>
      <c r="B46" t="s">
        <v>128</v>
      </c>
      <c r="C46" t="s">
        <v>11</v>
      </c>
      <c r="D46" t="s">
        <v>68</v>
      </c>
      <c r="E46" t="str">
        <f>VLOOKUP(A46,[1]OFICINAS!A$11:O$423,9,0)</f>
        <v>Bogotá D.C.</v>
      </c>
      <c r="F46" t="str">
        <f>VLOOKUP(A46,[1]OFICINAS!A$11:O$423,15,0)</f>
        <v xml:space="preserve">CARRERA  15 No. 98-30 </v>
      </c>
      <c r="G46">
        <v>4.68315488</v>
      </c>
      <c r="H46">
        <v>-74.04856513</v>
      </c>
      <c r="I46">
        <f t="shared" si="0"/>
        <v>135</v>
      </c>
    </row>
    <row r="47" spans="1:9" x14ac:dyDescent="0.25">
      <c r="A47">
        <v>136</v>
      </c>
      <c r="B47" t="s">
        <v>174</v>
      </c>
      <c r="C47" t="s">
        <v>11</v>
      </c>
      <c r="D47" t="s">
        <v>68</v>
      </c>
      <c r="E47" t="str">
        <f>VLOOKUP(A47,[1]OFICINAS!A$11:O$423,9,0)</f>
        <v>Bogotá D.C.</v>
      </c>
      <c r="F47" t="str">
        <f>VLOOKUP(A47,[1]OFICINAS!A$11:O$423,15,0)</f>
        <v>CARRERA  13 No. 63-39</v>
      </c>
      <c r="G47">
        <v>4.6495791799999999</v>
      </c>
      <c r="H47">
        <v>-74.063580060000007</v>
      </c>
      <c r="I47">
        <f t="shared" si="0"/>
        <v>136</v>
      </c>
    </row>
    <row r="48" spans="1:9" x14ac:dyDescent="0.25">
      <c r="A48">
        <v>137</v>
      </c>
      <c r="B48" t="s">
        <v>185</v>
      </c>
      <c r="C48" t="s">
        <v>11</v>
      </c>
      <c r="D48" t="s">
        <v>68</v>
      </c>
      <c r="E48" t="str">
        <f>VLOOKUP(A48,[1]OFICINAS!A$11:O$423,9,0)</f>
        <v>Bogotá D.C.</v>
      </c>
      <c r="F48" t="str">
        <f>VLOOKUP(A48,[1]OFICINAS!A$11:O$423,15,0)</f>
        <v xml:space="preserve">CALLE  17 NO 9-20 INT 101 - 201 </v>
      </c>
      <c r="G48">
        <v>4.6047498999999998</v>
      </c>
      <c r="H48">
        <v>-74.074108240000001</v>
      </c>
      <c r="I48">
        <f t="shared" si="0"/>
        <v>137</v>
      </c>
    </row>
    <row r="49" spans="1:9" x14ac:dyDescent="0.25">
      <c r="A49">
        <v>138</v>
      </c>
      <c r="B49" t="s">
        <v>184</v>
      </c>
      <c r="C49" t="s">
        <v>11</v>
      </c>
      <c r="D49" t="s">
        <v>19</v>
      </c>
      <c r="E49" t="str">
        <f>VLOOKUP(A49,[1]OFICINAS!A$11:O$423,9,0)</f>
        <v>Bogotá D.C.</v>
      </c>
      <c r="F49" t="str">
        <f>VLOOKUP(A49,[1]OFICINAS!A$11:O$423,15,0)</f>
        <v>CARRERA  58 No. 137B-04</v>
      </c>
      <c r="G49">
        <v>4.7276008100000002</v>
      </c>
      <c r="H49">
        <v>-74.06449662</v>
      </c>
      <c r="I49">
        <f t="shared" si="0"/>
        <v>138</v>
      </c>
    </row>
    <row r="50" spans="1:9" x14ac:dyDescent="0.25">
      <c r="A50">
        <v>139</v>
      </c>
      <c r="B50" t="s">
        <v>190</v>
      </c>
      <c r="C50" t="s">
        <v>11</v>
      </c>
      <c r="D50" t="s">
        <v>68</v>
      </c>
      <c r="E50" t="str">
        <f>VLOOKUP(A50,[1]OFICINAS!A$11:O$423,9,0)</f>
        <v>Bogotá D.C.</v>
      </c>
      <c r="F50" t="str">
        <f>VLOOKUP(A50,[1]OFICINAS!A$11:O$423,15,0)</f>
        <v xml:space="preserve">CARRERA  86 No. 24A -19 SUR LOC-1 </v>
      </c>
      <c r="G50">
        <v>4.6321854099999999</v>
      </c>
      <c r="H50">
        <v>-74.154717340000005</v>
      </c>
      <c r="I50">
        <f t="shared" si="0"/>
        <v>139</v>
      </c>
    </row>
    <row r="51" spans="1:9" x14ac:dyDescent="0.25">
      <c r="A51">
        <v>141</v>
      </c>
      <c r="B51" t="s">
        <v>194</v>
      </c>
      <c r="C51" t="s">
        <v>11</v>
      </c>
      <c r="D51" t="s">
        <v>68</v>
      </c>
      <c r="E51" t="str">
        <f>VLOOKUP(A51,[1]OFICINAS!A$11:O$423,9,0)</f>
        <v>Bogotá D.C.</v>
      </c>
      <c r="F51" t="str">
        <f>VLOOKUP(A51,[1]OFICINAS!A$11:O$423,15,0)</f>
        <v>CALLE  85 No. 13-66</v>
      </c>
      <c r="G51">
        <v>4.6693596900000003</v>
      </c>
      <c r="H51">
        <v>-74.053893970000004</v>
      </c>
      <c r="I51">
        <f t="shared" si="0"/>
        <v>141</v>
      </c>
    </row>
    <row r="52" spans="1:9" x14ac:dyDescent="0.25">
      <c r="A52">
        <v>142</v>
      </c>
      <c r="B52" t="s">
        <v>242</v>
      </c>
      <c r="C52" t="s">
        <v>11</v>
      </c>
      <c r="D52" t="s">
        <v>12</v>
      </c>
      <c r="E52" t="str">
        <f>VLOOKUP(A52,[1]OFICINAS!A$11:O$423,9,0)</f>
        <v>Bogotá D.C.</v>
      </c>
      <c r="F52" t="str">
        <f>VLOOKUP(A52,[1]OFICINAS!A$11:O$423,15,0)</f>
        <v>CALLE  44 Nº 50-92</v>
      </c>
      <c r="G52">
        <v>4.6427797499999999</v>
      </c>
      <c r="H52">
        <v>-74.090488149999999</v>
      </c>
      <c r="I52">
        <f t="shared" si="0"/>
        <v>142</v>
      </c>
    </row>
    <row r="53" spans="1:9" x14ac:dyDescent="0.25">
      <c r="A53">
        <v>143</v>
      </c>
      <c r="B53" t="s">
        <v>8</v>
      </c>
      <c r="C53" t="s">
        <v>11</v>
      </c>
      <c r="D53" t="s">
        <v>48</v>
      </c>
      <c r="E53" t="str">
        <f>VLOOKUP(A53,[1]OFICINAS!A$11:O$423,9,0)</f>
        <v>Bogotá D.C.</v>
      </c>
      <c r="F53" t="str">
        <f>VLOOKUP(A53,[1]OFICINAS!A$11:O$423,15,0)</f>
        <v xml:space="preserve">CALLE  13 No. 47-17 </v>
      </c>
      <c r="G53">
        <v>4.6252176599999997</v>
      </c>
      <c r="H53">
        <v>-74.104436750000005</v>
      </c>
      <c r="I53">
        <f t="shared" si="0"/>
        <v>143</v>
      </c>
    </row>
    <row r="54" spans="1:9" x14ac:dyDescent="0.25">
      <c r="A54">
        <v>144</v>
      </c>
      <c r="B54" t="s">
        <v>70</v>
      </c>
      <c r="C54" t="s">
        <v>11</v>
      </c>
      <c r="D54" t="s">
        <v>12</v>
      </c>
      <c r="E54" t="str">
        <f>VLOOKUP(A54,[1]OFICINAS!A$11:O$423,9,0)</f>
        <v>Bogotá D.C.</v>
      </c>
      <c r="F54" t="str">
        <f>VLOOKUP(A54,[1]OFICINAS!A$11:O$423,15,0)</f>
        <v>CALLE  26 No. 59-41 EDIFICIO CAMARA COLOMBIANA DE INFRAESTRUCTURA LOCALES 2,3</v>
      </c>
      <c r="G54">
        <v>4.6458650700000002</v>
      </c>
      <c r="H54">
        <v>-74.09922272</v>
      </c>
      <c r="I54">
        <f t="shared" si="0"/>
        <v>144</v>
      </c>
    </row>
    <row r="55" spans="1:9" x14ac:dyDescent="0.25">
      <c r="A55">
        <v>153</v>
      </c>
      <c r="B55" t="s">
        <v>322</v>
      </c>
      <c r="C55" t="s">
        <v>8</v>
      </c>
      <c r="D55" t="s">
        <v>26</v>
      </c>
      <c r="E55" t="str">
        <f>VLOOKUP(A55,[1]OFICINAS!A$11:O$423,9,0)</f>
        <v>Medellin</v>
      </c>
      <c r="F55" t="str">
        <f>VLOOKUP(A55,[1]OFICINAS!A$11:O$423,15,0)</f>
        <v xml:space="preserve">CARRERA  43A No. 30-29 LOCAL 1184 </v>
      </c>
      <c r="G55">
        <v>6.2296075000000002</v>
      </c>
      <c r="H55">
        <v>-75.570042900000004</v>
      </c>
      <c r="I55">
        <f t="shared" si="0"/>
        <v>153</v>
      </c>
    </row>
    <row r="56" spans="1:9" x14ac:dyDescent="0.25">
      <c r="A56">
        <v>157</v>
      </c>
      <c r="B56" t="s">
        <v>238</v>
      </c>
      <c r="C56" t="s">
        <v>11</v>
      </c>
      <c r="D56" t="s">
        <v>12</v>
      </c>
      <c r="E56" t="str">
        <f>VLOOKUP(A56,[1]OFICINAS!A$11:O$423,9,0)</f>
        <v>Bogotá D.C.</v>
      </c>
      <c r="F56" t="str">
        <f>VLOOKUP(A56,[1]OFICINAS!A$11:O$423,15,0)</f>
        <v>CALLE  20 No. 82-52 LOCAL 1-101 / 2</v>
      </c>
      <c r="G56">
        <v>4.6627280799999999</v>
      </c>
      <c r="H56">
        <v>-74.130774779999996</v>
      </c>
      <c r="I56">
        <f t="shared" si="0"/>
        <v>157</v>
      </c>
    </row>
    <row r="57" spans="1:9" x14ac:dyDescent="0.25">
      <c r="A57">
        <v>171</v>
      </c>
      <c r="B57" t="s">
        <v>176</v>
      </c>
      <c r="C57" t="s">
        <v>11</v>
      </c>
      <c r="D57" t="s">
        <v>19</v>
      </c>
      <c r="E57" t="str">
        <f>VLOOKUP(A57,[1]OFICINAS!A$11:O$423,9,0)</f>
        <v>Bogotá D.C.</v>
      </c>
      <c r="F57" t="str">
        <f>VLOOKUP(A57,[1]OFICINAS!A$11:O$423,15,0)</f>
        <v xml:space="preserve">CARRERA  11 No. 94-64 </v>
      </c>
      <c r="G57">
        <v>4.6773202999999999</v>
      </c>
      <c r="H57">
        <v>-74.045911230000002</v>
      </c>
      <c r="I57">
        <f t="shared" si="0"/>
        <v>171</v>
      </c>
    </row>
    <row r="58" spans="1:9" x14ac:dyDescent="0.25">
      <c r="A58">
        <v>175</v>
      </c>
      <c r="B58" t="s">
        <v>97</v>
      </c>
      <c r="C58" t="s">
        <v>11</v>
      </c>
      <c r="D58" t="s">
        <v>68</v>
      </c>
      <c r="E58" t="str">
        <f>VLOOKUP(A58,[1]OFICINAS!A$11:O$423,9,0)</f>
        <v>Bogotá D.C.</v>
      </c>
      <c r="F58" t="str">
        <f>VLOOKUP(A58,[1]OFICINAS!A$11:O$423,15,0)</f>
        <v>CALLE  15 SUR No. 20-23</v>
      </c>
      <c r="G58">
        <v>4.5875551699999999</v>
      </c>
      <c r="H58">
        <v>-74.100703609999997</v>
      </c>
      <c r="I58">
        <f t="shared" si="0"/>
        <v>175</v>
      </c>
    </row>
    <row r="59" spans="1:9" x14ac:dyDescent="0.25">
      <c r="A59">
        <v>176</v>
      </c>
      <c r="B59" t="s">
        <v>111</v>
      </c>
      <c r="C59" t="s">
        <v>11</v>
      </c>
      <c r="D59" t="s">
        <v>48</v>
      </c>
      <c r="E59" t="str">
        <f>VLOOKUP(A59,[1]OFICINAS!A$11:O$423,9,0)</f>
        <v>Bogotá D.C.</v>
      </c>
      <c r="F59" t="str">
        <f>VLOOKUP(A59,[1]OFICINAS!A$11:O$423,15,0)</f>
        <v>CARRERA  7 No. 16-36 PISO 1</v>
      </c>
      <c r="G59">
        <v>4.6027358200000004</v>
      </c>
      <c r="H59">
        <v>-74.072660760000005</v>
      </c>
      <c r="I59">
        <f t="shared" si="0"/>
        <v>176</v>
      </c>
    </row>
    <row r="60" spans="1:9" x14ac:dyDescent="0.25">
      <c r="A60">
        <v>178</v>
      </c>
      <c r="B60" t="s">
        <v>171</v>
      </c>
      <c r="C60" t="s">
        <v>11</v>
      </c>
      <c r="D60" t="s">
        <v>48</v>
      </c>
      <c r="E60" t="str">
        <f>VLOOKUP(A60,[1]OFICINAS!A$11:O$423,9,0)</f>
        <v>Bogotá D.C.</v>
      </c>
      <c r="F60" t="str">
        <f>VLOOKUP(A60,[1]OFICINAS!A$11:O$423,15,0)</f>
        <v xml:space="preserve">CARRERA  10 No. 27-91 </v>
      </c>
      <c r="G60">
        <v>4.6149424799999998</v>
      </c>
      <c r="H60">
        <v>-74.069381449999995</v>
      </c>
      <c r="I60">
        <f t="shared" si="0"/>
        <v>178</v>
      </c>
    </row>
    <row r="61" spans="1:9" x14ac:dyDescent="0.25">
      <c r="A61">
        <v>179</v>
      </c>
      <c r="B61" t="s">
        <v>256</v>
      </c>
      <c r="C61" t="s">
        <v>11</v>
      </c>
      <c r="D61" t="s">
        <v>48</v>
      </c>
      <c r="E61" t="str">
        <f>VLOOKUP(A61,[1]OFICINAS!A$11:O$423,9,0)</f>
        <v>Bogotá D.C.</v>
      </c>
      <c r="F61" t="str">
        <f>VLOOKUP(A61,[1]OFICINAS!A$11:O$423,15,0)</f>
        <v xml:space="preserve">CARRERA  56 No. 4A-36 </v>
      </c>
      <c r="G61">
        <v>4.62107168</v>
      </c>
      <c r="H61">
        <v>-74.118273119999998</v>
      </c>
      <c r="I61">
        <f t="shared" si="0"/>
        <v>179</v>
      </c>
    </row>
    <row r="62" spans="1:9" x14ac:dyDescent="0.25">
      <c r="A62">
        <v>180</v>
      </c>
      <c r="B62" t="s">
        <v>286</v>
      </c>
      <c r="C62" t="s">
        <v>11</v>
      </c>
      <c r="D62" t="s">
        <v>68</v>
      </c>
      <c r="E62" t="str">
        <f>VLOOKUP(A62,[1]OFICINAS!A$11:O$423,9,0)</f>
        <v>Bogotá D.C.</v>
      </c>
      <c r="F62" t="str">
        <f>VLOOKUP(A62,[1]OFICINAS!A$11:O$423,15,0)</f>
        <v>AVENIDA  SUBA No. 127 - 35</v>
      </c>
      <c r="G62">
        <v>4.7118140200000003</v>
      </c>
      <c r="H62">
        <v>-74.072458990000001</v>
      </c>
      <c r="I62">
        <f t="shared" si="0"/>
        <v>180</v>
      </c>
    </row>
    <row r="63" spans="1:9" x14ac:dyDescent="0.25">
      <c r="A63">
        <v>181</v>
      </c>
      <c r="B63" t="s">
        <v>272</v>
      </c>
      <c r="C63" t="s">
        <v>11</v>
      </c>
      <c r="D63" t="s">
        <v>48</v>
      </c>
      <c r="E63" t="str">
        <f>VLOOKUP(A63,[1]OFICINAS!A$11:O$423,9,0)</f>
        <v>Bogotá D.C.</v>
      </c>
      <c r="F63" t="str">
        <f>VLOOKUP(A63,[1]OFICINAS!A$11:O$423,15,0)</f>
        <v>CARRERA  13 No. 53-57</v>
      </c>
      <c r="G63">
        <v>4.64043808</v>
      </c>
      <c r="H63">
        <v>-74.065102249999995</v>
      </c>
      <c r="I63">
        <f t="shared" si="0"/>
        <v>181</v>
      </c>
    </row>
    <row r="64" spans="1:9" x14ac:dyDescent="0.25">
      <c r="A64">
        <v>184</v>
      </c>
      <c r="B64" t="s">
        <v>151</v>
      </c>
      <c r="C64" t="s">
        <v>5</v>
      </c>
      <c r="D64" t="s">
        <v>6</v>
      </c>
      <c r="E64" t="str">
        <f>VLOOKUP(A64,[1]OFICINAS!A$11:O$423,9,0)</f>
        <v>Chia</v>
      </c>
      <c r="F64" t="str">
        <f>VLOOKUP(A64,[1]OFICINAS!A$11:O$423,15,0)</f>
        <v>AVENIDA  PRADILLA 900 ESTE CENTRO COMERCIAL LOCAL 1132</v>
      </c>
      <c r="G64">
        <v>4.8638868000000004</v>
      </c>
      <c r="H64">
        <v>-74.043616700000001</v>
      </c>
      <c r="I64">
        <f t="shared" si="0"/>
        <v>184</v>
      </c>
    </row>
    <row r="65" spans="1:9" x14ac:dyDescent="0.25">
      <c r="A65">
        <v>187</v>
      </c>
      <c r="B65" t="s">
        <v>315</v>
      </c>
      <c r="C65" t="s">
        <v>11</v>
      </c>
      <c r="D65" t="s">
        <v>12</v>
      </c>
      <c r="E65" t="str">
        <f>VLOOKUP(A65,[1]OFICINAS!A$11:O$423,9,0)</f>
        <v>Bogotá D.C.</v>
      </c>
      <c r="F65" t="str">
        <f>VLOOKUP(A65,[1]OFICINAS!A$11:O$423,15,0)</f>
        <v>CALLE  67 No. 7-35</v>
      </c>
      <c r="G65">
        <v>4.65074904</v>
      </c>
      <c r="H65">
        <v>-74.058460049999994</v>
      </c>
      <c r="I65">
        <f t="shared" si="0"/>
        <v>187</v>
      </c>
    </row>
    <row r="66" spans="1:9" x14ac:dyDescent="0.25">
      <c r="A66">
        <v>188</v>
      </c>
      <c r="B66" t="s">
        <v>135</v>
      </c>
      <c r="C66" t="s">
        <v>5</v>
      </c>
      <c r="D66" t="s">
        <v>23</v>
      </c>
      <c r="E66" t="str">
        <f>VLOOKUP(A66,[1]OFICINAS!A$11:O$423,9,0)</f>
        <v>Bucaramanga</v>
      </c>
      <c r="F66" t="str">
        <f>VLOOKUP(A66,[1]OFICINAS!A$11:O$423,15,0)</f>
        <v xml:space="preserve">CARRERA  27 No. 19-10 </v>
      </c>
      <c r="G66">
        <v>7.1304112499999999</v>
      </c>
      <c r="H66">
        <v>-73.119756190000004</v>
      </c>
      <c r="I66">
        <f t="shared" si="0"/>
        <v>188</v>
      </c>
    </row>
    <row r="67" spans="1:9" x14ac:dyDescent="0.25">
      <c r="A67">
        <v>196</v>
      </c>
      <c r="B67" t="s">
        <v>384</v>
      </c>
      <c r="C67" t="s">
        <v>8</v>
      </c>
      <c r="D67" t="s">
        <v>21</v>
      </c>
      <c r="E67" t="str">
        <f>VLOOKUP(A67,[1]OFICINAS!A$11:O$423,9,0)</f>
        <v>Medellin</v>
      </c>
      <c r="F67" t="str">
        <f>VLOOKUP(A67,[1]OFICINAS!A$11:O$423,15,0)</f>
        <v>CALLE  8B No.65-237 CENTRO COMERCIAL  PTO SECO</v>
      </c>
      <c r="G67">
        <v>6.2154617999999999</v>
      </c>
      <c r="H67">
        <v>-75.5882845</v>
      </c>
      <c r="I67">
        <f t="shared" ref="I67:I130" si="1">+A67</f>
        <v>196</v>
      </c>
    </row>
    <row r="68" spans="1:9" x14ac:dyDescent="0.25">
      <c r="A68">
        <v>197</v>
      </c>
      <c r="B68" t="s">
        <v>114</v>
      </c>
      <c r="C68" t="s">
        <v>5</v>
      </c>
      <c r="D68" t="s">
        <v>23</v>
      </c>
      <c r="E68" t="str">
        <f>VLOOKUP(A68,[1]OFICINAS!A$11:O$423,9,0)</f>
        <v>Bucaramanga</v>
      </c>
      <c r="F68" t="str">
        <f>VLOOKUP(A68,[1]OFICINAS!A$11:O$423,15,0)</f>
        <v>CALLE  35 No. 18-02</v>
      </c>
      <c r="G68">
        <v>7.1193729799999996</v>
      </c>
      <c r="H68">
        <v>-73.124212299999996</v>
      </c>
      <c r="I68">
        <f t="shared" si="1"/>
        <v>197</v>
      </c>
    </row>
    <row r="69" spans="1:9" x14ac:dyDescent="0.25">
      <c r="A69">
        <v>198</v>
      </c>
      <c r="B69" t="s">
        <v>115</v>
      </c>
      <c r="C69" t="s">
        <v>8</v>
      </c>
      <c r="D69" t="s">
        <v>9</v>
      </c>
      <c r="E69" t="str">
        <f>VLOOKUP(A69,[1]OFICINAS!A$11:O$423,9,0)</f>
        <v>Buenaventura</v>
      </c>
      <c r="F69" t="str">
        <f>VLOOKUP(A69,[1]OFICINAS!A$11:O$423,15,0)</f>
        <v xml:space="preserve">CALLE  1 No. 3-89 </v>
      </c>
      <c r="G69">
        <v>3.8879796999999998</v>
      </c>
      <c r="H69">
        <v>-77.077780899999993</v>
      </c>
      <c r="I69">
        <f t="shared" si="1"/>
        <v>198</v>
      </c>
    </row>
    <row r="70" spans="1:9" x14ac:dyDescent="0.25">
      <c r="A70">
        <v>199</v>
      </c>
      <c r="B70" t="s">
        <v>71</v>
      </c>
      <c r="C70" t="s">
        <v>5</v>
      </c>
      <c r="D70" t="s">
        <v>23</v>
      </c>
      <c r="E70" t="str">
        <f>VLOOKUP(A70,[1]OFICINAS!A$11:O$423,9,0)</f>
        <v>Bucaramanga</v>
      </c>
      <c r="F70" t="str">
        <f>VLOOKUP(A70,[1]OFICINAS!A$11:O$423,15,0)</f>
        <v xml:space="preserve">CARRERA  15 No. 23-41 </v>
      </c>
      <c r="G70">
        <v>7.1249197300000002</v>
      </c>
      <c r="H70">
        <v>-73.128879459999993</v>
      </c>
      <c r="I70">
        <f t="shared" si="1"/>
        <v>199</v>
      </c>
    </row>
    <row r="71" spans="1:9" x14ac:dyDescent="0.25">
      <c r="A71">
        <v>202</v>
      </c>
      <c r="B71" t="s">
        <v>333</v>
      </c>
      <c r="C71" t="s">
        <v>5</v>
      </c>
      <c r="D71" t="s">
        <v>14</v>
      </c>
      <c r="E71" t="str">
        <f>VLOOKUP(A71,[1]OFICINAS!A$11:O$423,9,0)</f>
        <v>Puerto Gaitan</v>
      </c>
      <c r="F71" t="str">
        <f>VLOOKUP(A71,[1]OFICINAS!A$11:O$423,15,0)</f>
        <v>CARRERA 13 No. 9-18</v>
      </c>
      <c r="G71" t="e">
        <v>#N/A</v>
      </c>
      <c r="H71" t="e">
        <v>#N/A</v>
      </c>
      <c r="I71">
        <f t="shared" si="1"/>
        <v>202</v>
      </c>
    </row>
    <row r="72" spans="1:9" x14ac:dyDescent="0.25">
      <c r="A72">
        <v>206</v>
      </c>
      <c r="B72" t="s">
        <v>116</v>
      </c>
      <c r="C72" t="s">
        <v>8</v>
      </c>
      <c r="D72" t="s">
        <v>9</v>
      </c>
      <c r="E72" t="str">
        <f>VLOOKUP(A72,[1]OFICINAS!A$11:O$423,9,0)</f>
        <v>Buga</v>
      </c>
      <c r="F72" t="str">
        <f>VLOOKUP(A72,[1]OFICINAS!A$11:O$423,15,0)</f>
        <v xml:space="preserve">CALLE  7 No. 12-49 </v>
      </c>
      <c r="G72">
        <v>3.8996491</v>
      </c>
      <c r="H72">
        <v>-76.300141499999995</v>
      </c>
      <c r="I72">
        <f t="shared" si="1"/>
        <v>206</v>
      </c>
    </row>
    <row r="73" spans="1:9" x14ac:dyDescent="0.25">
      <c r="A73">
        <v>209</v>
      </c>
      <c r="B73" t="s">
        <v>265</v>
      </c>
      <c r="C73" t="s">
        <v>5</v>
      </c>
      <c r="D73" t="s">
        <v>40</v>
      </c>
      <c r="E73" t="str">
        <f>VLOOKUP(A73,[1]OFICINAS!A$11:O$423,9,0)</f>
        <v>Madrid</v>
      </c>
      <c r="F73" t="str">
        <f>VLOOKUP(A73,[1]OFICINAS!A$11:O$423,15,0)</f>
        <v>CARRERA 10 No. 7-39 Local 1.</v>
      </c>
      <c r="G73">
        <v>4.7337790000000002</v>
      </c>
      <c r="H73">
        <v>-74.262756899999999</v>
      </c>
      <c r="I73">
        <f t="shared" si="1"/>
        <v>209</v>
      </c>
    </row>
    <row r="74" spans="1:9" x14ac:dyDescent="0.25">
      <c r="A74">
        <v>210</v>
      </c>
      <c r="B74" t="s">
        <v>302</v>
      </c>
      <c r="C74" t="s">
        <v>5</v>
      </c>
      <c r="D74" t="s">
        <v>6</v>
      </c>
      <c r="E74" t="str">
        <f>VLOOKUP(A74,[1]OFICINAS!A$11:O$423,9,0)</f>
        <v>Floridablanca</v>
      </c>
      <c r="F74" t="str">
        <f>VLOOKUP(A74,[1]OFICINAS!A$11:O$423,15,0)</f>
        <v xml:space="preserve">ECOPARQUE EMPRESARIAL NATURA LOCAL 15 KILOMETRO 2176 ANILLO VIAL FLORIDABLANCA GIRÓN </v>
      </c>
      <c r="G74">
        <v>7.0616374999999998</v>
      </c>
      <c r="H74">
        <v>-73.115603199999995</v>
      </c>
      <c r="I74">
        <f t="shared" si="1"/>
        <v>210</v>
      </c>
    </row>
    <row r="75" spans="1:9" x14ac:dyDescent="0.25">
      <c r="A75">
        <v>221</v>
      </c>
      <c r="B75" t="s">
        <v>36</v>
      </c>
      <c r="C75" t="s">
        <v>8</v>
      </c>
      <c r="D75" t="s">
        <v>37</v>
      </c>
      <c r="E75" t="str">
        <f>VLOOKUP(A75,[1]OFICINAS!A$11:O$423,9,0)</f>
        <v>Orito</v>
      </c>
      <c r="F75" t="str">
        <f>VLOOKUP(A75,[1]OFICINAS!A$11:O$423,15,0)</f>
        <v>CALLE 8 No. 10-129</v>
      </c>
      <c r="G75">
        <v>0.67688000000000004</v>
      </c>
      <c r="H75">
        <v>-76.880162999999996</v>
      </c>
      <c r="I75">
        <f t="shared" si="1"/>
        <v>221</v>
      </c>
    </row>
    <row r="76" spans="1:9" x14ac:dyDescent="0.25">
      <c r="A76">
        <v>222</v>
      </c>
      <c r="B76" t="s">
        <v>13</v>
      </c>
      <c r="C76" t="s">
        <v>5</v>
      </c>
      <c r="D76" t="s">
        <v>14</v>
      </c>
      <c r="E76" t="str">
        <f>VLOOKUP(A76,[1]OFICINAS!A$11:O$423,9,0)</f>
        <v>Tolemaida</v>
      </c>
      <c r="F76" t="str">
        <f>VLOOKUP(A76,[1]OFICINAS!A$11:O$423,15,0)</f>
        <v>CENTRO COMERCIAL ZULIA - FINCA TOLEMAIDA - MUNICIPIO NILO</v>
      </c>
      <c r="G76">
        <v>4.310975</v>
      </c>
      <c r="H76">
        <v>-74.614655999999997</v>
      </c>
      <c r="I76">
        <f t="shared" si="1"/>
        <v>222</v>
      </c>
    </row>
    <row r="77" spans="1:9" x14ac:dyDescent="0.25">
      <c r="A77">
        <v>223</v>
      </c>
      <c r="B77" t="s">
        <v>231</v>
      </c>
      <c r="C77" t="s">
        <v>30</v>
      </c>
      <c r="D77" t="s">
        <v>56</v>
      </c>
      <c r="E77" t="str">
        <f>VLOOKUP(A77,[1]OFICINAS!A$11:O$423,9,0)</f>
        <v>Barranquilla</v>
      </c>
      <c r="F77" t="str">
        <f>VLOOKUP(A77,[1]OFICINAS!A$11:O$423,15,0)</f>
        <v>CALLE 106 No. 50-67 LOCAL 1</v>
      </c>
      <c r="G77">
        <v>10.998554</v>
      </c>
      <c r="H77">
        <v>-74.817749000000006</v>
      </c>
      <c r="I77">
        <f t="shared" si="1"/>
        <v>223</v>
      </c>
    </row>
    <row r="78" spans="1:9" x14ac:dyDescent="0.25">
      <c r="A78">
        <v>226</v>
      </c>
      <c r="B78" t="s">
        <v>45</v>
      </c>
      <c r="C78" t="s">
        <v>5</v>
      </c>
      <c r="D78" t="s">
        <v>6</v>
      </c>
      <c r="E78" t="str">
        <f>VLOOKUP(A78,[1]OFICINAS!A$11:O$423,9,0)</f>
        <v>Tauramena</v>
      </c>
      <c r="F78" t="str">
        <f>VLOOKUP(A78,[1]OFICINAS!A$11:O$423,15,0)</f>
        <v>CALLE 5 No. 14-15</v>
      </c>
      <c r="G78">
        <v>5.0106849000000002</v>
      </c>
      <c r="H78">
        <v>-72.750495000000001</v>
      </c>
      <c r="I78">
        <f t="shared" si="1"/>
        <v>226</v>
      </c>
    </row>
    <row r="79" spans="1:9" x14ac:dyDescent="0.25">
      <c r="A79">
        <v>227</v>
      </c>
      <c r="B79" t="s">
        <v>122</v>
      </c>
      <c r="C79" t="s">
        <v>8</v>
      </c>
      <c r="D79" t="s">
        <v>9</v>
      </c>
      <c r="E79" t="str">
        <f>VLOOKUP(A79,[1]OFICINAS!A$11:O$423,9,0)</f>
        <v>Cali</v>
      </c>
      <c r="F79" t="str">
        <f>VLOOKUP(A79,[1]OFICINAS!A$11:O$423,15,0)</f>
        <v>CARRERA  5 No.13- 83</v>
      </c>
      <c r="G79">
        <v>3.4525910999999998</v>
      </c>
      <c r="H79">
        <v>-76.530443000000005</v>
      </c>
      <c r="I79">
        <f t="shared" si="1"/>
        <v>227</v>
      </c>
    </row>
    <row r="80" spans="1:9" x14ac:dyDescent="0.25">
      <c r="A80">
        <v>229</v>
      </c>
      <c r="B80" t="s">
        <v>121</v>
      </c>
      <c r="C80" t="s">
        <v>8</v>
      </c>
      <c r="D80" t="s">
        <v>26</v>
      </c>
      <c r="E80" t="str">
        <f>VLOOKUP(A80,[1]OFICINAS!A$11:O$423,9,0)</f>
        <v>Medellin</v>
      </c>
      <c r="F80" t="str">
        <f>VLOOKUP(A80,[1]OFICINAS!A$11:O$423,15,0)</f>
        <v>CARRERA 80 No. 49F - 13</v>
      </c>
      <c r="G80" t="e">
        <v>#N/A</v>
      </c>
      <c r="H80" t="e">
        <v>#N/A</v>
      </c>
      <c r="I80">
        <f t="shared" si="1"/>
        <v>229</v>
      </c>
    </row>
    <row r="81" spans="1:9" x14ac:dyDescent="0.25">
      <c r="A81">
        <v>230</v>
      </c>
      <c r="B81" t="s">
        <v>69</v>
      </c>
      <c r="C81" t="s">
        <v>8</v>
      </c>
      <c r="D81" t="s">
        <v>16</v>
      </c>
      <c r="E81" t="str">
        <f>VLOOKUP(A81,[1]OFICINAS!A$11:O$423,9,0)</f>
        <v>Cali</v>
      </c>
      <c r="F81" t="str">
        <f>VLOOKUP(A81,[1]OFICINAS!A$11:O$423,15,0)</f>
        <v>AVENIDA DE LAS AMERICAS No. 23N-07</v>
      </c>
      <c r="G81">
        <v>3.4642043</v>
      </c>
      <c r="H81">
        <v>-76.524947600000004</v>
      </c>
      <c r="I81">
        <f t="shared" si="1"/>
        <v>230</v>
      </c>
    </row>
    <row r="82" spans="1:9" x14ac:dyDescent="0.25">
      <c r="A82">
        <v>232</v>
      </c>
      <c r="B82" t="s">
        <v>117</v>
      </c>
      <c r="C82" t="s">
        <v>5</v>
      </c>
      <c r="D82" t="s">
        <v>6</v>
      </c>
      <c r="E82" t="str">
        <f>VLOOKUP(A82,[1]OFICINAS!A$11:O$423,9,0)</f>
        <v>Bucaramanga</v>
      </c>
      <c r="F82" t="str">
        <f>VLOOKUP(A82,[1]OFICINAS!A$11:O$423,15,0)</f>
        <v xml:space="preserve">CALLE  52 No. 33-42 </v>
      </c>
      <c r="G82">
        <v>7.11309608</v>
      </c>
      <c r="H82">
        <v>-73.110250590000007</v>
      </c>
      <c r="I82">
        <f t="shared" si="1"/>
        <v>232</v>
      </c>
    </row>
    <row r="83" spans="1:9" x14ac:dyDescent="0.25">
      <c r="A83">
        <v>233</v>
      </c>
      <c r="B83" t="s">
        <v>340</v>
      </c>
      <c r="C83" t="s">
        <v>5</v>
      </c>
      <c r="D83" t="s">
        <v>14</v>
      </c>
      <c r="E83" t="str">
        <f>VLOOKUP(A83,[1]OFICINAS!A$11:O$423,9,0)</f>
        <v>Neiva</v>
      </c>
      <c r="F83" t="str">
        <f>VLOOKUP(A83,[1]OFICINAS!A$11:O$423,15,0)</f>
        <v xml:space="preserve">CALLE  1G No. 4-27 </v>
      </c>
      <c r="G83">
        <v>2.9213119000000001</v>
      </c>
      <c r="H83">
        <v>-75.287534399999998</v>
      </c>
      <c r="I83">
        <f t="shared" si="1"/>
        <v>233</v>
      </c>
    </row>
    <row r="84" spans="1:9" x14ac:dyDescent="0.25">
      <c r="A84">
        <v>234</v>
      </c>
      <c r="B84" t="s">
        <v>147</v>
      </c>
      <c r="C84" t="s">
        <v>8</v>
      </c>
      <c r="D84" t="s">
        <v>37</v>
      </c>
      <c r="E84" t="str">
        <f>VLOOKUP(A84,[1]OFICINAS!A$11:O$423,9,0)</f>
        <v>Cali</v>
      </c>
      <c r="F84" t="str">
        <f>VLOOKUP(A84,[1]OFICINAS!A$11:O$423,15,0)</f>
        <v>AVENIDA. 4 NORTE No. 6N-67 LOC- 102</v>
      </c>
      <c r="G84">
        <v>3.4539401999999999</v>
      </c>
      <c r="H84">
        <v>-76.537870699999999</v>
      </c>
      <c r="I84">
        <f t="shared" si="1"/>
        <v>234</v>
      </c>
    </row>
    <row r="85" spans="1:9" x14ac:dyDescent="0.25">
      <c r="A85">
        <v>235</v>
      </c>
      <c r="B85" t="s">
        <v>140</v>
      </c>
      <c r="C85" t="s">
        <v>8</v>
      </c>
      <c r="D85" t="s">
        <v>37</v>
      </c>
      <c r="E85" t="str">
        <f>VLOOKUP(A85,[1]OFICINAS!A$11:O$423,9,0)</f>
        <v>Cali</v>
      </c>
      <c r="F85" t="str">
        <f>VLOOKUP(A85,[1]OFICINAS!A$11:O$423,15,0)</f>
        <v>CARRERA  1 No. 41-13</v>
      </c>
      <c r="G85">
        <v>3.4686189000000001</v>
      </c>
      <c r="H85">
        <v>-76.511761500000006</v>
      </c>
      <c r="I85">
        <f t="shared" si="1"/>
        <v>235</v>
      </c>
    </row>
    <row r="86" spans="1:9" x14ac:dyDescent="0.25">
      <c r="A86">
        <v>236</v>
      </c>
      <c r="B86" t="s">
        <v>362</v>
      </c>
      <c r="C86" t="s">
        <v>5</v>
      </c>
      <c r="D86" t="s">
        <v>14</v>
      </c>
      <c r="E86" t="str">
        <f>VLOOKUP(A86,[1]OFICINAS!A$11:O$423,9,0)</f>
        <v>Ibague</v>
      </c>
      <c r="F86" t="str">
        <f>VLOOKUP(A86,[1]OFICINAS!A$11:O$423,15,0)</f>
        <v xml:space="preserve">CARRERA  5 No. 32-40 </v>
      </c>
      <c r="G86">
        <v>4.4388782999999998</v>
      </c>
      <c r="H86">
        <v>-75.219504200000003</v>
      </c>
      <c r="I86">
        <f t="shared" si="1"/>
        <v>236</v>
      </c>
    </row>
    <row r="87" spans="1:9" x14ac:dyDescent="0.25">
      <c r="A87">
        <v>241</v>
      </c>
      <c r="B87" t="s">
        <v>212</v>
      </c>
      <c r="C87" t="s">
        <v>8</v>
      </c>
      <c r="D87" t="s">
        <v>21</v>
      </c>
      <c r="E87" t="str">
        <f>VLOOKUP(A87,[1]OFICINAS!A$11:O$423,9,0)</f>
        <v>Medellin</v>
      </c>
      <c r="F87" t="str">
        <f>VLOOKUP(A87,[1]OFICINAS!A$11:O$423,15,0)</f>
        <v>CARRERA  25A No. 1A SUR 45 CENTRO COMERCIAL TESORO LOCAL 3290</v>
      </c>
      <c r="G87">
        <v>6.1975426999999996</v>
      </c>
      <c r="H87">
        <v>-75.558835099999996</v>
      </c>
      <c r="I87">
        <f t="shared" si="1"/>
        <v>241</v>
      </c>
    </row>
    <row r="88" spans="1:9" x14ac:dyDescent="0.25">
      <c r="A88">
        <v>242</v>
      </c>
      <c r="B88" t="s">
        <v>125</v>
      </c>
      <c r="C88" t="s">
        <v>11</v>
      </c>
      <c r="D88" t="s">
        <v>68</v>
      </c>
      <c r="E88" t="str">
        <f>VLOOKUP(A88,[1]OFICINAS!A$11:O$423,9,0)</f>
        <v>Bogotá D.C.</v>
      </c>
      <c r="F88" t="str">
        <f>VLOOKUP(A88,[1]OFICINAS!A$11:O$423,15,0)</f>
        <v>AVENIDA CALLE  81 NO 69-14</v>
      </c>
      <c r="G88">
        <v>4.6938516000000003</v>
      </c>
      <c r="H88">
        <v>-74.086670810000001</v>
      </c>
      <c r="I88">
        <f t="shared" si="1"/>
        <v>242</v>
      </c>
    </row>
    <row r="89" spans="1:9" x14ac:dyDescent="0.25">
      <c r="A89">
        <v>243</v>
      </c>
      <c r="B89" t="s">
        <v>78</v>
      </c>
      <c r="C89" t="s">
        <v>8</v>
      </c>
      <c r="D89" t="s">
        <v>37</v>
      </c>
      <c r="E89" t="str">
        <f>VLOOKUP(A89,[1]OFICINAS!A$11:O$423,9,0)</f>
        <v>Cali</v>
      </c>
      <c r="F89" t="str">
        <f>VLOOKUP(A89,[1]OFICINAS!A$11:O$423,15,0)</f>
        <v xml:space="preserve">AVENIDA ROOSVELT No. 27-50 (CLLE 6) </v>
      </c>
      <c r="G89">
        <v>3.4329111999999999</v>
      </c>
      <c r="H89">
        <v>-76.538890699999996</v>
      </c>
      <c r="I89">
        <f t="shared" si="1"/>
        <v>243</v>
      </c>
    </row>
    <row r="90" spans="1:9" x14ac:dyDescent="0.25">
      <c r="A90">
        <v>248</v>
      </c>
      <c r="B90" t="s">
        <v>107</v>
      </c>
      <c r="C90" t="s">
        <v>8</v>
      </c>
      <c r="D90" t="s">
        <v>9</v>
      </c>
      <c r="E90" t="str">
        <f>VLOOKUP(A90,[1]OFICINAS!A$11:O$423,9,0)</f>
        <v>Medellin</v>
      </c>
      <c r="F90" t="str">
        <f>VLOOKUP(A90,[1]OFICINAS!A$11:O$423,15,0)</f>
        <v xml:space="preserve">CALLE  31 No. 75-50 </v>
      </c>
      <c r="G90">
        <v>6.2328580000000002</v>
      </c>
      <c r="H90">
        <v>-75.595842200000007</v>
      </c>
      <c r="I90">
        <f t="shared" si="1"/>
        <v>248</v>
      </c>
    </row>
    <row r="91" spans="1:9" x14ac:dyDescent="0.25">
      <c r="A91">
        <v>253</v>
      </c>
      <c r="B91" t="s">
        <v>141</v>
      </c>
      <c r="C91" t="s">
        <v>30</v>
      </c>
      <c r="D91" t="s">
        <v>52</v>
      </c>
      <c r="E91" t="str">
        <f>VLOOKUP(A91,[1]OFICINAS!A$11:O$423,9,0)</f>
        <v>Cartagena</v>
      </c>
      <c r="F91" t="str">
        <f>VLOOKUP(A91,[1]OFICINAS!A$11:O$423,15,0)</f>
        <v>CALLE  32 No. 4-65 PLAZA LA ADUANA</v>
      </c>
      <c r="G91">
        <v>10.422158400000001</v>
      </c>
      <c r="H91">
        <v>-75.550320999999997</v>
      </c>
      <c r="I91">
        <f t="shared" si="1"/>
        <v>253</v>
      </c>
    </row>
    <row r="92" spans="1:9" x14ac:dyDescent="0.25">
      <c r="A92">
        <v>255</v>
      </c>
      <c r="B92" t="s">
        <v>211</v>
      </c>
      <c r="C92" t="s">
        <v>30</v>
      </c>
      <c r="D92" t="s">
        <v>56</v>
      </c>
      <c r="E92" t="str">
        <f>VLOOKUP(A92,[1]OFICINAS!A$11:O$423,9,0)</f>
        <v>Santa Marta</v>
      </c>
      <c r="F92" t="str">
        <f>VLOOKUP(A92,[1]OFICINAS!A$11:O$423,15,0)</f>
        <v xml:space="preserve">CARRERA  2 No. 6-38 </v>
      </c>
      <c r="G92">
        <v>11.2060689</v>
      </c>
      <c r="H92">
        <v>-74.2269419</v>
      </c>
      <c r="I92">
        <f t="shared" si="1"/>
        <v>255</v>
      </c>
    </row>
    <row r="93" spans="1:9" x14ac:dyDescent="0.25">
      <c r="A93">
        <v>257</v>
      </c>
      <c r="B93" t="s">
        <v>337</v>
      </c>
      <c r="C93" t="s">
        <v>11</v>
      </c>
      <c r="D93" t="s">
        <v>12</v>
      </c>
      <c r="E93" t="str">
        <f>VLOOKUP(A93,[1]OFICINAS!A$11:O$423,9,0)</f>
        <v>Bogotá D.C.</v>
      </c>
      <c r="F93" t="str">
        <f>VLOOKUP(A93,[1]OFICINAS!A$11:O$423,15,0)</f>
        <v>TRANSVERSAL 94A No. 80D-77</v>
      </c>
      <c r="G93">
        <v>4.7080468099999999</v>
      </c>
      <c r="H93">
        <v>-74.105787210000003</v>
      </c>
      <c r="I93">
        <f t="shared" si="1"/>
        <v>257</v>
      </c>
    </row>
    <row r="94" spans="1:9" x14ac:dyDescent="0.25">
      <c r="A94">
        <v>259</v>
      </c>
      <c r="B94" t="s">
        <v>142</v>
      </c>
      <c r="C94" t="s">
        <v>8</v>
      </c>
      <c r="D94" t="s">
        <v>9</v>
      </c>
      <c r="E94" t="str">
        <f>VLOOKUP(A94,[1]OFICINAS!A$11:O$423,9,0)</f>
        <v>Cartago</v>
      </c>
      <c r="F94" t="str">
        <f>VLOOKUP(A94,[1]OFICINAS!A$11:O$423,15,0)</f>
        <v>CALLE  12 No. 3-66 INT 124</v>
      </c>
      <c r="G94">
        <v>4.7472212000000003</v>
      </c>
      <c r="H94">
        <v>-75.911628899999997</v>
      </c>
      <c r="I94">
        <f t="shared" si="1"/>
        <v>259</v>
      </c>
    </row>
    <row r="95" spans="1:9" x14ac:dyDescent="0.25">
      <c r="A95">
        <v>262</v>
      </c>
      <c r="B95" t="s">
        <v>353</v>
      </c>
      <c r="C95" t="s">
        <v>11</v>
      </c>
      <c r="D95" t="s">
        <v>48</v>
      </c>
      <c r="E95" t="str">
        <f>VLOOKUP(A95,[1]OFICINAS!A$11:O$423,9,0)</f>
        <v>Bogotá D.C.</v>
      </c>
      <c r="F95" t="str">
        <f>VLOOKUP(A95,[1]OFICINAS!A$11:O$423,15,0)</f>
        <v>CALLE  9 No. 37 -40 PISO2</v>
      </c>
      <c r="G95">
        <v>4.6149066599999999</v>
      </c>
      <c r="H95">
        <v>-74.101551779999994</v>
      </c>
      <c r="I95">
        <f t="shared" si="1"/>
        <v>262</v>
      </c>
    </row>
    <row r="96" spans="1:9" x14ac:dyDescent="0.25">
      <c r="A96">
        <v>266</v>
      </c>
      <c r="B96" t="s">
        <v>108</v>
      </c>
      <c r="C96" t="s">
        <v>8</v>
      </c>
      <c r="D96" t="s">
        <v>9</v>
      </c>
      <c r="E96" t="str">
        <f>VLOOKUP(A96,[1]OFICINAS!A$11:O$423,9,0)</f>
        <v>Bello</v>
      </c>
      <c r="F96" t="str">
        <f>VLOOKUP(A96,[1]OFICINAS!A$11:O$423,15,0)</f>
        <v xml:space="preserve">CALLE  50 No. 49-21 </v>
      </c>
      <c r="G96">
        <v>6.3346229000000003</v>
      </c>
      <c r="H96">
        <v>-75.558062500000005</v>
      </c>
      <c r="I96">
        <f t="shared" si="1"/>
        <v>266</v>
      </c>
    </row>
    <row r="97" spans="1:9" x14ac:dyDescent="0.25">
      <c r="A97">
        <v>267</v>
      </c>
      <c r="B97" t="s">
        <v>246</v>
      </c>
      <c r="C97" t="s">
        <v>8</v>
      </c>
      <c r="D97" t="s">
        <v>37</v>
      </c>
      <c r="E97" t="str">
        <f>VLOOKUP(A97,[1]OFICINAS!A$11:O$423,9,0)</f>
        <v>Cali</v>
      </c>
      <c r="F97" t="str">
        <f>VLOOKUP(A97,[1]OFICINAS!A$11:O$423,15,0)</f>
        <v>CARRERA  98 NO 16-200 LOCAL 197-198-199-200</v>
      </c>
      <c r="G97">
        <v>3.3692302999999999</v>
      </c>
      <c r="H97">
        <v>-76.527518700000002</v>
      </c>
      <c r="I97">
        <f t="shared" si="1"/>
        <v>267</v>
      </c>
    </row>
    <row r="98" spans="1:9" x14ac:dyDescent="0.25">
      <c r="A98">
        <v>268</v>
      </c>
      <c r="B98" t="s">
        <v>318</v>
      </c>
      <c r="C98" t="s">
        <v>11</v>
      </c>
      <c r="D98" t="s">
        <v>19</v>
      </c>
      <c r="E98" t="str">
        <f>VLOOKUP(A98,[1]OFICINAS!A$11:O$423,9,0)</f>
        <v>Bogotá D.C.</v>
      </c>
      <c r="F98" t="str">
        <f>VLOOKUP(A98,[1]OFICINAS!A$11:O$423,15,0)</f>
        <v>AVENIDA  CARRERA  140 No. 148-07 LOCL 147</v>
      </c>
      <c r="G98">
        <v>4.7222907000000003</v>
      </c>
      <c r="H98">
        <v>-74.081394000000003</v>
      </c>
      <c r="I98">
        <f t="shared" si="1"/>
        <v>268</v>
      </c>
    </row>
    <row r="99" spans="1:9" x14ac:dyDescent="0.25">
      <c r="A99">
        <v>269</v>
      </c>
      <c r="B99" t="s">
        <v>42</v>
      </c>
      <c r="C99" t="s">
        <v>8</v>
      </c>
      <c r="D99" t="s">
        <v>21</v>
      </c>
      <c r="E99" t="str">
        <f>VLOOKUP(A99,[1]OFICINAS!A$11:O$423,9,0)</f>
        <v>Rionegro</v>
      </c>
      <c r="F99" t="str">
        <f>VLOOKUP(A99,[1]OFICINAS!A$11:O$423,15,0)</f>
        <v>CALLE 42 No. 56-39 local 101</v>
      </c>
      <c r="G99" t="e">
        <v>#N/A</v>
      </c>
      <c r="H99" t="e">
        <v>#N/A</v>
      </c>
      <c r="I99">
        <f t="shared" si="1"/>
        <v>269</v>
      </c>
    </row>
    <row r="100" spans="1:9" x14ac:dyDescent="0.25">
      <c r="A100">
        <v>270</v>
      </c>
      <c r="B100" t="s">
        <v>163</v>
      </c>
      <c r="C100" t="s">
        <v>30</v>
      </c>
      <c r="D100" t="s">
        <v>56</v>
      </c>
      <c r="E100" t="str">
        <f>VLOOKUP(A100,[1]OFICINAS!A$11:O$423,9,0)</f>
        <v>Barranquilla</v>
      </c>
      <c r="F100" t="str">
        <f>VLOOKUP(A100,[1]OFICINAS!A$11:O$423,15,0)</f>
        <v>CALLE 74 No. 38 D - 113 Local 4B</v>
      </c>
      <c r="G100">
        <v>11.0051329</v>
      </c>
      <c r="H100">
        <v>-74.809930699999995</v>
      </c>
      <c r="I100">
        <f t="shared" si="1"/>
        <v>270</v>
      </c>
    </row>
    <row r="101" spans="1:9" x14ac:dyDescent="0.25">
      <c r="A101">
        <v>271</v>
      </c>
      <c r="B101" t="s">
        <v>144</v>
      </c>
      <c r="C101" t="s">
        <v>30</v>
      </c>
      <c r="D101" t="s">
        <v>52</v>
      </c>
      <c r="E101" t="str">
        <f>VLOOKUP(A101,[1]OFICINAS!A$11:O$423,9,0)</f>
        <v>Caucasia</v>
      </c>
      <c r="F101" t="str">
        <f>VLOOKUP(A101,[1]OFICINAS!A$11:O$423,15,0)</f>
        <v>CALLE  21 No. 16-80</v>
      </c>
      <c r="G101">
        <v>7.9877832</v>
      </c>
      <c r="H101">
        <v>-75.191789799999995</v>
      </c>
      <c r="I101">
        <f t="shared" si="1"/>
        <v>271</v>
      </c>
    </row>
    <row r="102" spans="1:9" x14ac:dyDescent="0.25">
      <c r="A102">
        <v>272</v>
      </c>
      <c r="B102" t="s">
        <v>281</v>
      </c>
      <c r="C102" t="s">
        <v>11</v>
      </c>
      <c r="D102" t="s">
        <v>48</v>
      </c>
      <c r="E102" t="str">
        <f>VLOOKUP(A102,[1]OFICINAS!A$11:O$423,9,0)</f>
        <v>Bogotá D.C.</v>
      </c>
      <c r="F102" t="str">
        <f>VLOOKUP(A102,[1]OFICINAS!A$11:O$423,15,0)</f>
        <v>CARRERA 68 No. 13-34</v>
      </c>
      <c r="G102">
        <v>4.6375844500000003</v>
      </c>
      <c r="H102">
        <v>-74.117759509999999</v>
      </c>
      <c r="I102">
        <f t="shared" si="1"/>
        <v>272</v>
      </c>
    </row>
    <row r="103" spans="1:9" x14ac:dyDescent="0.25">
      <c r="A103">
        <v>273</v>
      </c>
      <c r="B103" t="s">
        <v>372</v>
      </c>
      <c r="C103" t="s">
        <v>30</v>
      </c>
      <c r="D103" t="s">
        <v>56</v>
      </c>
      <c r="E103" t="str">
        <f>VLOOKUP(A103,[1]OFICINAS!A$11:O$423,9,0)</f>
        <v>Barranquilla</v>
      </c>
      <c r="F103" t="str">
        <f>VLOOKUP(A103,[1]OFICINAS!A$11:O$423,15,0)</f>
        <v xml:space="preserve">CARRERA  46 No. 91-34 </v>
      </c>
      <c r="G103" t="e">
        <v>#N/A</v>
      </c>
      <c r="H103" t="e">
        <v>#N/A</v>
      </c>
      <c r="I103">
        <f t="shared" si="1"/>
        <v>273</v>
      </c>
    </row>
    <row r="104" spans="1:9" x14ac:dyDescent="0.25">
      <c r="A104">
        <v>274</v>
      </c>
      <c r="B104" t="s">
        <v>187</v>
      </c>
      <c r="C104" t="s">
        <v>8</v>
      </c>
      <c r="D104" t="s">
        <v>9</v>
      </c>
      <c r="E104" t="str">
        <f>VLOOKUP(A104,[1]OFICINAS!A$11:O$423,9,0)</f>
        <v>Cali</v>
      </c>
      <c r="F104" t="str">
        <f>VLOOKUP(A104,[1]OFICINAS!A$11:O$423,15,0)</f>
        <v>CALLE  23D NORTE No. 5-09</v>
      </c>
      <c r="G104">
        <v>3.4649732000000002</v>
      </c>
      <c r="H104">
        <v>-76.529362800000001</v>
      </c>
      <c r="I104">
        <f t="shared" si="1"/>
        <v>274</v>
      </c>
    </row>
    <row r="105" spans="1:9" x14ac:dyDescent="0.25">
      <c r="A105">
        <v>276</v>
      </c>
      <c r="B105" t="s">
        <v>33</v>
      </c>
      <c r="C105" t="s">
        <v>8</v>
      </c>
      <c r="D105" t="s">
        <v>21</v>
      </c>
      <c r="E105" t="str">
        <f>VLOOKUP(A105,[1]OFICINAS!A$11:O$423,9,0)</f>
        <v>Medellin</v>
      </c>
      <c r="F105" t="str">
        <f>VLOOKUP(A105,[1]OFICINAS!A$11:O$423,15,0)</f>
        <v>CARRERA  82 No.30A-24 LO- 2061/2063</v>
      </c>
      <c r="G105" t="e">
        <v>#N/A</v>
      </c>
      <c r="H105" t="e">
        <v>#N/A</v>
      </c>
      <c r="I105">
        <f t="shared" si="1"/>
        <v>276</v>
      </c>
    </row>
    <row r="106" spans="1:9" x14ac:dyDescent="0.25">
      <c r="A106">
        <v>280</v>
      </c>
      <c r="B106" t="s">
        <v>177</v>
      </c>
      <c r="C106" t="s">
        <v>30</v>
      </c>
      <c r="D106" t="s">
        <v>31</v>
      </c>
      <c r="E106" t="str">
        <f>VLOOKUP(A106,[1]OFICINAS!A$11:O$423,9,0)</f>
        <v>Chinu</v>
      </c>
      <c r="F106" t="str">
        <f>VLOOKUP(A106,[1]OFICINAS!A$11:O$423,15,0)</f>
        <v xml:space="preserve">CARRERA  7A No. 16-12 </v>
      </c>
      <c r="G106">
        <v>9.1059640000000002</v>
      </c>
      <c r="H106">
        <v>-75.401527000000002</v>
      </c>
      <c r="I106">
        <f t="shared" si="1"/>
        <v>280</v>
      </c>
    </row>
    <row r="107" spans="1:9" x14ac:dyDescent="0.25">
      <c r="A107">
        <v>287</v>
      </c>
      <c r="B107" t="s">
        <v>180</v>
      </c>
      <c r="C107" t="s">
        <v>5</v>
      </c>
      <c r="D107" t="s">
        <v>23</v>
      </c>
      <c r="E107" t="str">
        <f>VLOOKUP(A107,[1]OFICINAS!A$11:O$423,9,0)</f>
        <v>Cimitarra</v>
      </c>
      <c r="F107" t="str">
        <f>VLOOKUP(A107,[1]OFICINAS!A$11:O$423,15,0)</f>
        <v>CALLE  6 No. 4-40 EDIFICIO PALACIO MUNICIPAL</v>
      </c>
      <c r="G107">
        <v>6.3152090000000003</v>
      </c>
      <c r="H107">
        <v>-73.9489059</v>
      </c>
      <c r="I107">
        <f t="shared" si="1"/>
        <v>287</v>
      </c>
    </row>
    <row r="108" spans="1:9" x14ac:dyDescent="0.25">
      <c r="A108">
        <v>292</v>
      </c>
      <c r="B108" t="s">
        <v>354</v>
      </c>
      <c r="C108" t="s">
        <v>8</v>
      </c>
      <c r="D108" t="s">
        <v>26</v>
      </c>
      <c r="E108" t="str">
        <f>VLOOKUP(A108,[1]OFICINAS!A$11:O$423,9,0)</f>
        <v>Medellin</v>
      </c>
      <c r="F108" t="str">
        <f>VLOOKUP(A108,[1]OFICINAS!A$11:O$423,15,0)</f>
        <v>CALLE  34 No. 43-66 LOCAL 1572</v>
      </c>
      <c r="G108">
        <v>6.2348958999999997</v>
      </c>
      <c r="H108">
        <v>-75.569571499999995</v>
      </c>
      <c r="I108">
        <f t="shared" si="1"/>
        <v>292</v>
      </c>
    </row>
    <row r="109" spans="1:9" x14ac:dyDescent="0.25">
      <c r="A109">
        <v>294</v>
      </c>
      <c r="B109" t="s">
        <v>225</v>
      </c>
      <c r="C109" t="s">
        <v>5</v>
      </c>
      <c r="D109" t="s">
        <v>40</v>
      </c>
      <c r="E109" t="str">
        <f>VLOOKUP(A109,[1]OFICINAS!A$11:O$423,9,0)</f>
        <v>Funza</v>
      </c>
      <c r="F109" t="str">
        <f>VLOOKUP(A109,[1]OFICINAS!A$11:O$423,15,0)</f>
        <v>CALLE 13 No. 15-97</v>
      </c>
      <c r="G109">
        <v>4.7176228</v>
      </c>
      <c r="H109">
        <v>-74.213413500000001</v>
      </c>
      <c r="I109">
        <f t="shared" si="1"/>
        <v>294</v>
      </c>
    </row>
    <row r="110" spans="1:9" x14ac:dyDescent="0.25">
      <c r="A110">
        <v>296</v>
      </c>
      <c r="B110" t="s">
        <v>4</v>
      </c>
      <c r="C110" t="s">
        <v>5</v>
      </c>
      <c r="D110" t="s">
        <v>6</v>
      </c>
      <c r="E110" t="str">
        <f>VLOOKUP(A110,[1]OFICINAS!A$11:O$423,9,0)</f>
        <v>Acacias</v>
      </c>
      <c r="F110" t="str">
        <f>VLOOKUP(A110,[1]OFICINAS!A$11:O$423,15,0)</f>
        <v xml:space="preserve">CARRERA 18 No. 12-16 </v>
      </c>
      <c r="G110">
        <v>3.9846721000000001</v>
      </c>
      <c r="H110">
        <v>-73.762389400000004</v>
      </c>
      <c r="I110">
        <f t="shared" si="1"/>
        <v>296</v>
      </c>
    </row>
    <row r="111" spans="1:9" x14ac:dyDescent="0.25">
      <c r="A111">
        <v>306</v>
      </c>
      <c r="B111" t="s">
        <v>196</v>
      </c>
      <c r="C111" t="s">
        <v>5</v>
      </c>
      <c r="D111" t="s">
        <v>6</v>
      </c>
      <c r="E111" t="str">
        <f>VLOOKUP(A111,[1]OFICINAS!A$11:O$423,9,0)</f>
        <v>Cucuta</v>
      </c>
      <c r="F111" t="str">
        <f>VLOOKUP(A111,[1]OFICINAS!A$11:O$423,15,0)</f>
        <v>CALLE  11 No. 4-26 PISO 2 CENTRO COMERCIAL PLAZA</v>
      </c>
      <c r="G111">
        <v>7.8878237000000002</v>
      </c>
      <c r="H111">
        <v>-72.496697900000001</v>
      </c>
      <c r="I111">
        <f t="shared" si="1"/>
        <v>306</v>
      </c>
    </row>
    <row r="112" spans="1:9" x14ac:dyDescent="0.25">
      <c r="A112">
        <v>313</v>
      </c>
      <c r="B112" t="s">
        <v>349</v>
      </c>
      <c r="C112" t="s">
        <v>8</v>
      </c>
      <c r="D112" t="s">
        <v>21</v>
      </c>
      <c r="E112" t="str">
        <f>VLOOKUP(A112,[1]OFICINAS!A$11:O$423,9,0)</f>
        <v>Sabaneta</v>
      </c>
      <c r="F112" t="str">
        <f>VLOOKUP(A112,[1]OFICINAS!A$11:O$423,15,0)</f>
        <v xml:space="preserve">CALLE  69 SUR No. 43C-18 </v>
      </c>
      <c r="G112">
        <v>6.1514712999999999</v>
      </c>
      <c r="H112">
        <v>-75.614997099999997</v>
      </c>
      <c r="I112">
        <f t="shared" si="1"/>
        <v>313</v>
      </c>
    </row>
    <row r="113" spans="1:9" x14ac:dyDescent="0.25">
      <c r="A113">
        <v>316</v>
      </c>
      <c r="B113" t="s">
        <v>197</v>
      </c>
      <c r="C113" t="s">
        <v>30</v>
      </c>
      <c r="D113" t="s">
        <v>31</v>
      </c>
      <c r="E113" t="str">
        <f>VLOOKUP(A113,[1]OFICINAS!A$11:O$423,9,0)</f>
        <v>Curumani</v>
      </c>
      <c r="F113" t="str">
        <f>VLOOKUP(A113,[1]OFICINAS!A$11:O$423,15,0)</f>
        <v>CALLE  8 No. 16-19</v>
      </c>
      <c r="G113">
        <v>9.2006539000000007</v>
      </c>
      <c r="H113">
        <v>-73.543505499999995</v>
      </c>
      <c r="I113">
        <f t="shared" si="1"/>
        <v>316</v>
      </c>
    </row>
    <row r="114" spans="1:9" x14ac:dyDescent="0.25">
      <c r="A114">
        <v>317</v>
      </c>
      <c r="B114" t="s">
        <v>409</v>
      </c>
      <c r="C114" t="s">
        <v>11</v>
      </c>
      <c r="D114" t="s">
        <v>19</v>
      </c>
      <c r="E114" t="str">
        <f>VLOOKUP(A114,[1]OFICINAS!A$11:O$423,9,0)</f>
        <v>Bogotá D.C.</v>
      </c>
      <c r="F114" t="str">
        <f>VLOOKUP(A114,[1]OFICINAS!A$11:O$423,15,0)</f>
        <v>Carrera 9A No. 99-02 Oficina 108 - 1 Piso</v>
      </c>
      <c r="G114">
        <v>4.68088952</v>
      </c>
      <c r="H114">
        <v>-74.042015950000007</v>
      </c>
      <c r="I114">
        <f t="shared" si="1"/>
        <v>317</v>
      </c>
    </row>
    <row r="115" spans="1:9" x14ac:dyDescent="0.25">
      <c r="A115">
        <v>318</v>
      </c>
      <c r="B115" t="s">
        <v>339</v>
      </c>
      <c r="C115" t="s">
        <v>11</v>
      </c>
      <c r="D115" t="s">
        <v>48</v>
      </c>
      <c r="E115" t="str">
        <f>VLOOKUP(A115,[1]OFICINAS!A$11:O$423,9,0)</f>
        <v>Bogotá D.C.</v>
      </c>
      <c r="F115" t="str">
        <f>VLOOKUP(A115,[1]OFICINAS!A$11:O$423,15,0)</f>
        <v>CALLE  13 No. 27-05</v>
      </c>
      <c r="G115">
        <v>4.61188237</v>
      </c>
      <c r="H115">
        <v>-74.089521640000001</v>
      </c>
      <c r="I115">
        <f t="shared" si="1"/>
        <v>318</v>
      </c>
    </row>
    <row r="116" spans="1:9" x14ac:dyDescent="0.25">
      <c r="A116">
        <v>321</v>
      </c>
      <c r="B116" t="s">
        <v>80</v>
      </c>
      <c r="C116" t="s">
        <v>5</v>
      </c>
      <c r="D116" t="s">
        <v>23</v>
      </c>
      <c r="E116" t="str">
        <f>VLOOKUP(A116,[1]OFICINAS!A$11:O$423,9,0)</f>
        <v>Cucuta</v>
      </c>
      <c r="F116" t="str">
        <f>VLOOKUP(A116,[1]OFICINAS!A$11:O$423,15,0)</f>
        <v>CALLE  10 No. 6-02 CENTRO</v>
      </c>
      <c r="G116">
        <v>7.8866966999999999</v>
      </c>
      <c r="H116">
        <v>-72.504982799999993</v>
      </c>
      <c r="I116">
        <f t="shared" si="1"/>
        <v>321</v>
      </c>
    </row>
    <row r="117" spans="1:9" x14ac:dyDescent="0.25">
      <c r="A117">
        <v>323</v>
      </c>
      <c r="B117" t="s">
        <v>66</v>
      </c>
      <c r="C117" t="s">
        <v>5</v>
      </c>
      <c r="D117" t="s">
        <v>23</v>
      </c>
      <c r="E117" t="str">
        <f>VLOOKUP(A117,[1]OFICINAS!A$11:O$423,9,0)</f>
        <v>Cucuta</v>
      </c>
      <c r="F117" t="str">
        <f>VLOOKUP(A117,[1]OFICINAS!A$11:O$423,15,0)</f>
        <v>AVENIDA  CERO No. 12 - 26</v>
      </c>
      <c r="G117">
        <v>7.8856298999999996</v>
      </c>
      <c r="H117">
        <v>-72.498175599999996</v>
      </c>
      <c r="I117">
        <f t="shared" si="1"/>
        <v>323</v>
      </c>
    </row>
    <row r="118" spans="1:9" x14ac:dyDescent="0.25">
      <c r="A118">
        <v>324</v>
      </c>
      <c r="B118" t="s">
        <v>295</v>
      </c>
      <c r="C118" t="s">
        <v>5</v>
      </c>
      <c r="D118" t="s">
        <v>23</v>
      </c>
      <c r="E118" t="str">
        <f>VLOOKUP(A118,[1]OFICINAS!A$11:O$423,9,0)</f>
        <v>Pamplona</v>
      </c>
      <c r="F118" t="str">
        <f>VLOOKUP(A118,[1]OFICINAS!A$11:O$423,15,0)</f>
        <v>CARRERA  6 No. 5-71</v>
      </c>
      <c r="G118">
        <v>7.3770248</v>
      </c>
      <c r="H118">
        <v>-72.647236100000001</v>
      </c>
      <c r="I118">
        <f t="shared" si="1"/>
        <v>324</v>
      </c>
    </row>
    <row r="119" spans="1:9" x14ac:dyDescent="0.25">
      <c r="A119">
        <v>325</v>
      </c>
      <c r="B119" t="s">
        <v>369</v>
      </c>
      <c r="C119" t="s">
        <v>11</v>
      </c>
      <c r="D119" t="s">
        <v>19</v>
      </c>
      <c r="E119" t="str">
        <f>VLOOKUP(A119,[1]OFICINAS!A$11:O$423,9,0)</f>
        <v>Bogotá D.C.</v>
      </c>
      <c r="F119" t="str">
        <f>VLOOKUP(A119,[1]OFICINAS!A$11:O$423,15,0)</f>
        <v xml:space="preserve">CARRERA  15 No. 108A- 33 </v>
      </c>
      <c r="G119">
        <v>4.6920875999999998</v>
      </c>
      <c r="H119">
        <v>-74.045165409999996</v>
      </c>
      <c r="I119">
        <f t="shared" si="1"/>
        <v>325</v>
      </c>
    </row>
    <row r="120" spans="1:9" x14ac:dyDescent="0.25">
      <c r="A120">
        <v>330</v>
      </c>
      <c r="B120" t="s">
        <v>201</v>
      </c>
      <c r="C120" t="s">
        <v>30</v>
      </c>
      <c r="D120" t="s">
        <v>52</v>
      </c>
      <c r="E120" t="str">
        <f>VLOOKUP(A120,[1]OFICINAS!A$11:O$423,9,0)</f>
        <v>El Banco</v>
      </c>
      <c r="F120" t="str">
        <f>VLOOKUP(A120,[1]OFICINAS!A$11:O$423,15,0)</f>
        <v xml:space="preserve">CALLE  7A No. 2A- 29 </v>
      </c>
      <c r="G120">
        <v>8.9921292000000008</v>
      </c>
      <c r="H120">
        <v>-73.970661000000007</v>
      </c>
      <c r="I120">
        <f t="shared" si="1"/>
        <v>330</v>
      </c>
    </row>
    <row r="121" spans="1:9" x14ac:dyDescent="0.25">
      <c r="A121">
        <v>331</v>
      </c>
      <c r="B121" t="s">
        <v>357</v>
      </c>
      <c r="C121" t="s">
        <v>11</v>
      </c>
      <c r="D121" t="s">
        <v>48</v>
      </c>
      <c r="E121" t="str">
        <f>VLOOKUP(A121,[1]OFICINAS!A$11:O$423,9,0)</f>
        <v>Bogotá D.C.</v>
      </c>
      <c r="F121" t="str">
        <f>VLOOKUP(A121,[1]OFICINAS!A$11:O$423,15,0)</f>
        <v>CARRERA  21 No. 9-31 LOCAL 2-100 CENTRO COMERCIAL SAN VICENTE</v>
      </c>
      <c r="G121">
        <v>4.6048440499999996</v>
      </c>
      <c r="H121">
        <v>-74.089563600000005</v>
      </c>
      <c r="I121">
        <f t="shared" si="1"/>
        <v>331</v>
      </c>
    </row>
    <row r="122" spans="1:9" x14ac:dyDescent="0.25">
      <c r="A122">
        <v>332</v>
      </c>
      <c r="B122" t="s">
        <v>198</v>
      </c>
      <c r="C122" t="s">
        <v>5</v>
      </c>
      <c r="D122" t="s">
        <v>23</v>
      </c>
      <c r="E122" t="str">
        <f>VLOOKUP(A122,[1]OFICINAS!A$11:O$423,9,0)</f>
        <v>Bucaramanga</v>
      </c>
      <c r="F122" t="str">
        <f>VLOOKUP(A122,[1]OFICINAS!A$11:O$423,15,0)</f>
        <v>CARRERA  29 No. 45-86</v>
      </c>
      <c r="G122">
        <v>7.11808116</v>
      </c>
      <c r="H122">
        <v>-73.112429480000003</v>
      </c>
      <c r="I122">
        <f t="shared" si="1"/>
        <v>332</v>
      </c>
    </row>
    <row r="123" spans="1:9" x14ac:dyDescent="0.25">
      <c r="A123">
        <v>333</v>
      </c>
      <c r="B123" t="s">
        <v>303</v>
      </c>
      <c r="C123" t="s">
        <v>5</v>
      </c>
      <c r="D123" t="s">
        <v>6</v>
      </c>
      <c r="E123" t="str">
        <f>VLOOKUP(A123,[1]OFICINAS!A$11:O$423,9,0)</f>
        <v>Bucaramanga</v>
      </c>
      <c r="F123" t="str">
        <f>VLOOKUP(A123,[1]OFICINAS!A$11:O$423,15,0)</f>
        <v>CARRERA  19 No. 36-03</v>
      </c>
      <c r="G123">
        <v>7.1191139300000001</v>
      </c>
      <c r="H123">
        <v>-73.123025069999997</v>
      </c>
      <c r="I123">
        <f t="shared" si="1"/>
        <v>333</v>
      </c>
    </row>
    <row r="124" spans="1:9" x14ac:dyDescent="0.25">
      <c r="A124">
        <v>334</v>
      </c>
      <c r="B124" t="s">
        <v>94</v>
      </c>
      <c r="C124" t="s">
        <v>5</v>
      </c>
      <c r="D124" t="s">
        <v>40</v>
      </c>
      <c r="E124" t="str">
        <f>VLOOKUP(A124,[1]OFICINAS!A$11:O$423,9,0)</f>
        <v>Barbosa</v>
      </c>
      <c r="F124" t="str">
        <f>VLOOKUP(A124,[1]OFICINAS!A$11:O$423,15,0)</f>
        <v>CARRERA  9 No. 8-52</v>
      </c>
      <c r="G124">
        <v>5.9308855999999999</v>
      </c>
      <c r="H124">
        <v>-73.617783900000006</v>
      </c>
      <c r="I124">
        <f t="shared" si="1"/>
        <v>334</v>
      </c>
    </row>
    <row r="125" spans="1:9" x14ac:dyDescent="0.25">
      <c r="A125">
        <v>336</v>
      </c>
      <c r="B125" t="s">
        <v>356</v>
      </c>
      <c r="C125" t="s">
        <v>5</v>
      </c>
      <c r="D125" t="s">
        <v>23</v>
      </c>
      <c r="E125" t="str">
        <f>VLOOKUP(A125,[1]OFICINAS!A$11:O$423,9,0)</f>
        <v>San Gil</v>
      </c>
      <c r="F125" t="str">
        <f>VLOOKUP(A125,[1]OFICINAS!A$11:O$423,15,0)</f>
        <v>CARRERA  10 No. 12-23</v>
      </c>
      <c r="G125">
        <v>6.5543537000000001</v>
      </c>
      <c r="H125">
        <v>-73.133655000000005</v>
      </c>
      <c r="I125">
        <f t="shared" si="1"/>
        <v>336</v>
      </c>
    </row>
    <row r="126" spans="1:9" x14ac:dyDescent="0.25">
      <c r="A126">
        <v>337</v>
      </c>
      <c r="B126" t="s">
        <v>336</v>
      </c>
      <c r="C126" t="s">
        <v>11</v>
      </c>
      <c r="D126" t="s">
        <v>12</v>
      </c>
      <c r="E126" t="str">
        <f>VLOOKUP(A126,[1]OFICINAS!A$11:O$423,9,0)</f>
        <v>Bogotá D.C.</v>
      </c>
      <c r="F126" t="str">
        <f>VLOOKUP(A126,[1]OFICINAS!A$11:O$423,15,0)</f>
        <v>CARRERA  7 No. 71-52 TORRE B LOCAL 103</v>
      </c>
      <c r="G126">
        <v>4.65416002</v>
      </c>
      <c r="H126">
        <v>-74.055591199999995</v>
      </c>
      <c r="I126">
        <f t="shared" si="1"/>
        <v>337</v>
      </c>
    </row>
    <row r="127" spans="1:9" x14ac:dyDescent="0.25">
      <c r="A127">
        <v>338</v>
      </c>
      <c r="B127" t="s">
        <v>175</v>
      </c>
      <c r="C127" t="s">
        <v>5</v>
      </c>
      <c r="D127" t="s">
        <v>40</v>
      </c>
      <c r="E127" t="str">
        <f>VLOOKUP(A127,[1]OFICINAS!A$11:O$423,9,0)</f>
        <v>Chia</v>
      </c>
      <c r="F127" t="str">
        <f>VLOOKUP(A127,[1]OFICINAS!A$11:O$423,15,0)</f>
        <v>CALLE  12 No. 10-26</v>
      </c>
      <c r="G127">
        <v>4.8615760000000003</v>
      </c>
      <c r="H127">
        <v>-74.059966000000003</v>
      </c>
      <c r="I127">
        <f t="shared" si="1"/>
        <v>338</v>
      </c>
    </row>
    <row r="128" spans="1:9" x14ac:dyDescent="0.25">
      <c r="A128">
        <v>340</v>
      </c>
      <c r="B128" t="s">
        <v>200</v>
      </c>
      <c r="C128" t="s">
        <v>5</v>
      </c>
      <c r="D128" t="s">
        <v>40</v>
      </c>
      <c r="E128" t="str">
        <f>VLOOKUP(A128,[1]OFICINAS!A$11:O$423,9,0)</f>
        <v>Duitama</v>
      </c>
      <c r="F128" t="str">
        <f>VLOOKUP(A128,[1]OFICINAS!A$11:O$423,15,0)</f>
        <v>CARRERA  15 No. 15-75 LOCAL 101</v>
      </c>
      <c r="G128">
        <v>5.828284</v>
      </c>
      <c r="H128">
        <v>-73.033874999999995</v>
      </c>
      <c r="I128">
        <f t="shared" si="1"/>
        <v>340</v>
      </c>
    </row>
    <row r="129" spans="1:9" x14ac:dyDescent="0.25">
      <c r="A129">
        <v>344</v>
      </c>
      <c r="B129" t="s">
        <v>282</v>
      </c>
      <c r="C129" t="s">
        <v>5</v>
      </c>
      <c r="D129" t="s">
        <v>40</v>
      </c>
      <c r="E129" t="str">
        <f>VLOOKUP(A129,[1]OFICINAS!A$11:O$423,9,0)</f>
        <v>Mosquera</v>
      </c>
      <c r="F129" t="str">
        <f>VLOOKUP(A129,[1]OFICINAS!A$11:O$423,15,0)</f>
        <v>CALLE  3 No. 1-39</v>
      </c>
      <c r="G129">
        <v>4.7046849000000002</v>
      </c>
      <c r="H129">
        <v>-74.229442300000002</v>
      </c>
      <c r="I129">
        <f t="shared" si="1"/>
        <v>344</v>
      </c>
    </row>
    <row r="130" spans="1:9" x14ac:dyDescent="0.25">
      <c r="A130">
        <v>346</v>
      </c>
      <c r="B130" t="s">
        <v>277</v>
      </c>
      <c r="C130" t="s">
        <v>11</v>
      </c>
      <c r="D130" t="s">
        <v>12</v>
      </c>
      <c r="E130" t="str">
        <f>VLOOKUP(A130,[1]OFICINAS!A$11:O$423,9,0)</f>
        <v>Bogotá D.C.</v>
      </c>
      <c r="F130" t="str">
        <f>VLOOKUP(A130,[1]OFICINAS!A$11:O$423,15,0)</f>
        <v xml:space="preserve">AVENIDA  CALLE  24 No. 74A-59 </v>
      </c>
      <c r="G130">
        <v>4.6648112099999999</v>
      </c>
      <c r="H130">
        <v>-74.118883490000002</v>
      </c>
      <c r="I130">
        <f t="shared" si="1"/>
        <v>346</v>
      </c>
    </row>
    <row r="131" spans="1:9" x14ac:dyDescent="0.25">
      <c r="A131">
        <v>347</v>
      </c>
      <c r="B131" t="s">
        <v>241</v>
      </c>
      <c r="C131" t="s">
        <v>8</v>
      </c>
      <c r="D131" t="s">
        <v>37</v>
      </c>
      <c r="E131" t="str">
        <f>VLOOKUP(A131,[1]OFICINAS!A$11:O$423,9,0)</f>
        <v>Cali</v>
      </c>
      <c r="F131" t="str">
        <f>VLOOKUP(A131,[1]OFICINAS!A$11:O$423,15,0)</f>
        <v>CARRERA  39 Nº 5-36</v>
      </c>
      <c r="G131">
        <v>3.4243842999999998</v>
      </c>
      <c r="H131">
        <v>-76.546325699999997</v>
      </c>
      <c r="I131">
        <f t="shared" ref="I131:I194" si="2">+A131</f>
        <v>347</v>
      </c>
    </row>
    <row r="132" spans="1:9" x14ac:dyDescent="0.25">
      <c r="A132">
        <v>348</v>
      </c>
      <c r="B132" t="s">
        <v>355</v>
      </c>
      <c r="C132" t="s">
        <v>30</v>
      </c>
      <c r="D132" t="s">
        <v>56</v>
      </c>
      <c r="E132" t="str">
        <f>VLOOKUP(A132,[1]OFICINAS!A$11:O$423,9,0)</f>
        <v>Barranquilla</v>
      </c>
      <c r="F132" t="str">
        <f>VLOOKUP(A132,[1]OFICINAS!A$11:O$423,15,0)</f>
        <v>CARRERA  38 No. 71-54</v>
      </c>
      <c r="G132">
        <v>10.9851911</v>
      </c>
      <c r="H132">
        <v>-74.810242900000006</v>
      </c>
      <c r="I132">
        <f t="shared" si="2"/>
        <v>348</v>
      </c>
    </row>
    <row r="133" spans="1:9" x14ac:dyDescent="0.25">
      <c r="A133">
        <v>349</v>
      </c>
      <c r="B133" t="s">
        <v>391</v>
      </c>
      <c r="C133" t="s">
        <v>5</v>
      </c>
      <c r="D133" t="s">
        <v>40</v>
      </c>
      <c r="E133" t="str">
        <f>VLOOKUP(A133,[1]OFICINAS!A$11:O$423,9,0)</f>
        <v>Tunja</v>
      </c>
      <c r="F133" t="str">
        <f>VLOOKUP(A133,[1]OFICINAS!A$11:O$423,15,0)</f>
        <v>AVENIDA NORTE No. 47a-111</v>
      </c>
      <c r="G133">
        <v>5.574255</v>
      </c>
      <c r="H133">
        <v>-73.340479500000001</v>
      </c>
      <c r="I133">
        <f t="shared" si="2"/>
        <v>349</v>
      </c>
    </row>
    <row r="134" spans="1:9" x14ac:dyDescent="0.25">
      <c r="A134">
        <v>350</v>
      </c>
      <c r="B134" t="s">
        <v>206</v>
      </c>
      <c r="C134" t="s">
        <v>8</v>
      </c>
      <c r="D134" t="s">
        <v>9</v>
      </c>
      <c r="E134" t="str">
        <f>VLOOKUP(A134,[1]OFICINAS!A$11:O$423,9,0)</f>
        <v>Medellin</v>
      </c>
      <c r="F134" t="str">
        <f>VLOOKUP(A134,[1]OFICINAS!A$11:O$423,15,0)</f>
        <v>CARRERA  43A No. 1 SUR-27</v>
      </c>
      <c r="G134">
        <v>6.2034089999999997</v>
      </c>
      <c r="H134">
        <v>-75.571892000000005</v>
      </c>
      <c r="I134">
        <f t="shared" si="2"/>
        <v>350</v>
      </c>
    </row>
    <row r="135" spans="1:9" x14ac:dyDescent="0.25">
      <c r="A135">
        <v>352</v>
      </c>
      <c r="B135" t="s">
        <v>407</v>
      </c>
      <c r="C135" t="s">
        <v>5</v>
      </c>
      <c r="D135" t="s">
        <v>6</v>
      </c>
      <c r="E135" t="str">
        <f>VLOOKUP(A135,[1]OFICINAS!A$11:O$423,9,0)</f>
        <v>Villavicencio</v>
      </c>
      <c r="F135" t="str">
        <f>VLOOKUP(A135,[1]OFICINAS!A$11:O$423,15,0)</f>
        <v>CARRERA  31 No. 38-18</v>
      </c>
      <c r="G135">
        <v>4.1518971000000002</v>
      </c>
      <c r="H135">
        <v>-73.636939699999999</v>
      </c>
      <c r="I135">
        <f t="shared" si="2"/>
        <v>352</v>
      </c>
    </row>
    <row r="136" spans="1:9" x14ac:dyDescent="0.25">
      <c r="A136">
        <v>353</v>
      </c>
      <c r="B136" t="s">
        <v>388</v>
      </c>
      <c r="C136" t="s">
        <v>8</v>
      </c>
      <c r="D136" t="s">
        <v>16</v>
      </c>
      <c r="E136" t="str">
        <f>VLOOKUP(A136,[1]OFICINAS!A$11:O$423,9,0)</f>
        <v>Tulua</v>
      </c>
      <c r="F136" t="str">
        <f>VLOOKUP(A136,[1]OFICINAS!A$11:O$423,15,0)</f>
        <v>CARRERA  26 No. 27-49</v>
      </c>
      <c r="G136">
        <v>4.0838459</v>
      </c>
      <c r="H136">
        <v>-76.197184300000004</v>
      </c>
      <c r="I136">
        <f t="shared" si="2"/>
        <v>353</v>
      </c>
    </row>
    <row r="137" spans="1:9" x14ac:dyDescent="0.25">
      <c r="A137">
        <v>355</v>
      </c>
      <c r="B137" t="s">
        <v>338</v>
      </c>
      <c r="C137" t="s">
        <v>5</v>
      </c>
      <c r="D137" t="s">
        <v>23</v>
      </c>
      <c r="E137" t="str">
        <f>VLOOKUP(A137,[1]OFICINAS!A$11:O$423,9,0)</f>
        <v>Bucaramanga</v>
      </c>
      <c r="F137" t="str">
        <f>VLOOKUP(A137,[1]OFICINAS!A$11:O$423,15,0)</f>
        <v xml:space="preserve">AVENIDA  LOS SAMANES No. 9-65 </v>
      </c>
      <c r="G137">
        <v>7.1051053499999997</v>
      </c>
      <c r="H137">
        <v>-73.121902700000007</v>
      </c>
      <c r="I137">
        <f t="shared" si="2"/>
        <v>355</v>
      </c>
    </row>
    <row r="138" spans="1:9" x14ac:dyDescent="0.25">
      <c r="A138">
        <v>356</v>
      </c>
      <c r="B138" t="s">
        <v>413</v>
      </c>
      <c r="C138" t="s">
        <v>5</v>
      </c>
      <c r="D138" t="s">
        <v>6</v>
      </c>
      <c r="E138" t="str">
        <f>VLOOKUP(A138,[1]OFICINAS!A$11:O$423,9,0)</f>
        <v>Zipaquira</v>
      </c>
      <c r="F138" t="str">
        <f>VLOOKUP(A138,[1]OFICINAS!A$11:O$423,15,0)</f>
        <v>CARRERA  8 No. 2-80</v>
      </c>
      <c r="G138">
        <v>5.0221239999999998</v>
      </c>
      <c r="H138">
        <v>-74.004333200000005</v>
      </c>
      <c r="I138">
        <f t="shared" si="2"/>
        <v>356</v>
      </c>
    </row>
    <row r="139" spans="1:9" x14ac:dyDescent="0.25">
      <c r="A139">
        <v>357</v>
      </c>
      <c r="B139" t="s">
        <v>215</v>
      </c>
      <c r="C139" t="s">
        <v>5</v>
      </c>
      <c r="D139" t="s">
        <v>6</v>
      </c>
      <c r="E139" t="str">
        <f>VLOOKUP(A139,[1]OFICINAS!A$11:O$423,9,0)</f>
        <v>Espinal</v>
      </c>
      <c r="F139" t="str">
        <f>VLOOKUP(A139,[1]OFICINAS!A$11:O$423,15,0)</f>
        <v xml:space="preserve">CARRERA  5 No. 8-80 </v>
      </c>
      <c r="G139">
        <v>4.1520682999999998</v>
      </c>
      <c r="H139">
        <v>-74.884419500000007</v>
      </c>
      <c r="I139">
        <f t="shared" si="2"/>
        <v>357</v>
      </c>
    </row>
    <row r="140" spans="1:9" x14ac:dyDescent="0.25">
      <c r="A140">
        <v>361</v>
      </c>
      <c r="B140" t="s">
        <v>75</v>
      </c>
      <c r="C140" t="s">
        <v>5</v>
      </c>
      <c r="D140" t="s">
        <v>14</v>
      </c>
      <c r="E140" t="str">
        <f>VLOOKUP(A140,[1]OFICINAS!A$11:O$423,9,0)</f>
        <v>Neiva</v>
      </c>
      <c r="F140" t="str">
        <f>VLOOKUP(A140,[1]OFICINAS!A$11:O$423,15,0)</f>
        <v>CARRERA  7 No. 11-02</v>
      </c>
      <c r="G140">
        <v>2.9304396000000001</v>
      </c>
      <c r="H140">
        <v>-75.287548700000002</v>
      </c>
      <c r="I140">
        <f t="shared" si="2"/>
        <v>361</v>
      </c>
    </row>
    <row r="141" spans="1:9" x14ac:dyDescent="0.25">
      <c r="A141">
        <v>362</v>
      </c>
      <c r="B141" t="s">
        <v>299</v>
      </c>
      <c r="C141" t="s">
        <v>5</v>
      </c>
      <c r="D141" t="s">
        <v>14</v>
      </c>
      <c r="E141" t="str">
        <f>VLOOKUP(A141,[1]OFICINAS!A$11:O$423,9,0)</f>
        <v>Ibague</v>
      </c>
      <c r="F141" t="str">
        <f>VLOOKUP(A141,[1]OFICINAS!A$11:O$423,15,0)</f>
        <v>CALLE  11 No. 3A-08</v>
      </c>
      <c r="G141">
        <v>4.4446386999999996</v>
      </c>
      <c r="H141">
        <v>-75.241289100000003</v>
      </c>
      <c r="I141">
        <f t="shared" si="2"/>
        <v>362</v>
      </c>
    </row>
    <row r="142" spans="1:9" x14ac:dyDescent="0.25">
      <c r="A142">
        <v>364</v>
      </c>
      <c r="B142" t="s">
        <v>219</v>
      </c>
      <c r="C142" t="s">
        <v>5</v>
      </c>
      <c r="D142" t="s">
        <v>14</v>
      </c>
      <c r="E142" t="str">
        <f>VLOOKUP(A142,[1]OFICINAS!A$11:O$423,9,0)</f>
        <v>Florencia</v>
      </c>
      <c r="F142" t="str">
        <f>VLOOKUP(A142,[1]OFICINAS!A$11:O$423,15,0)</f>
        <v xml:space="preserve">CALLE  14 No. 11-53 </v>
      </c>
      <c r="G142">
        <v>1.6145788000000001</v>
      </c>
      <c r="H142">
        <v>-75.613115699999994</v>
      </c>
      <c r="I142">
        <f t="shared" si="2"/>
        <v>364</v>
      </c>
    </row>
    <row r="143" spans="1:9" x14ac:dyDescent="0.25">
      <c r="A143">
        <v>367</v>
      </c>
      <c r="B143" t="s">
        <v>221</v>
      </c>
      <c r="C143" t="s">
        <v>30</v>
      </c>
      <c r="D143" t="s">
        <v>56</v>
      </c>
      <c r="E143" t="str">
        <f>VLOOKUP(A143,[1]OFICINAS!A$11:O$423,9,0)</f>
        <v>Fonseca</v>
      </c>
      <c r="F143" t="str">
        <f>VLOOKUP(A143,[1]OFICINAS!A$11:O$423,15,0)</f>
        <v>CALLE  13 No. 15-57</v>
      </c>
      <c r="G143">
        <v>10.8895407</v>
      </c>
      <c r="H143">
        <v>-72.848658900000004</v>
      </c>
      <c r="I143">
        <f t="shared" si="2"/>
        <v>367</v>
      </c>
    </row>
    <row r="144" spans="1:9" x14ac:dyDescent="0.25">
      <c r="A144">
        <v>370</v>
      </c>
      <c r="B144" t="s">
        <v>170</v>
      </c>
      <c r="C144" t="s">
        <v>8</v>
      </c>
      <c r="D144" t="s">
        <v>26</v>
      </c>
      <c r="E144" t="str">
        <f>VLOOKUP(A144,[1]OFICINAS!A$11:O$423,9,0)</f>
        <v>Medellin</v>
      </c>
      <c r="F144" t="str">
        <f>VLOOKUP(A144,[1]OFICINAS!A$11:O$423,15,0)</f>
        <v>CALLE  7 No. 39-215 LOCAL 105</v>
      </c>
      <c r="G144">
        <v>3.4265677000000001</v>
      </c>
      <c r="H144">
        <v>-76.545738200000002</v>
      </c>
      <c r="I144">
        <f t="shared" si="2"/>
        <v>370</v>
      </c>
    </row>
    <row r="145" spans="1:9" x14ac:dyDescent="0.25">
      <c r="A145">
        <v>371</v>
      </c>
      <c r="B145" t="s">
        <v>186</v>
      </c>
      <c r="C145" t="s">
        <v>8</v>
      </c>
      <c r="D145" t="s">
        <v>26</v>
      </c>
      <c r="E145" t="str">
        <f>VLOOKUP(A145,[1]OFICINAS!A$11:O$423,9,0)</f>
        <v>Medellin</v>
      </c>
      <c r="F145" t="str">
        <f>VLOOKUP(A145,[1]OFICINAS!A$11:O$423,15,0)</f>
        <v xml:space="preserve">CALLE  52 No. 47-42 LOCAL 215 </v>
      </c>
      <c r="G145">
        <v>6.2500270999999996</v>
      </c>
      <c r="H145">
        <v>-75.5681333</v>
      </c>
      <c r="I145">
        <f t="shared" si="2"/>
        <v>371</v>
      </c>
    </row>
    <row r="146" spans="1:9" x14ac:dyDescent="0.25">
      <c r="A146">
        <v>373</v>
      </c>
      <c r="B146" t="s">
        <v>397</v>
      </c>
      <c r="C146" t="s">
        <v>8</v>
      </c>
      <c r="D146" t="s">
        <v>21</v>
      </c>
      <c r="E146" t="str">
        <f>VLOOKUP(A146,[1]OFICINAS!A$11:O$423,9,0)</f>
        <v>Medellin</v>
      </c>
      <c r="F146" t="str">
        <f>VLOOKUP(A146,[1]OFICINAS!A$11:O$423,15,0)</f>
        <v>CARRERA  66B No. 34A-76 LOCAL 046-0 48</v>
      </c>
      <c r="G146">
        <v>6.2412323000000001</v>
      </c>
      <c r="H146">
        <v>-75.587645300000005</v>
      </c>
      <c r="I146">
        <f t="shared" si="2"/>
        <v>373</v>
      </c>
    </row>
    <row r="147" spans="1:9" x14ac:dyDescent="0.25">
      <c r="A147">
        <v>375</v>
      </c>
      <c r="B147" t="s">
        <v>223</v>
      </c>
      <c r="C147" t="s">
        <v>30</v>
      </c>
      <c r="D147" t="s">
        <v>52</v>
      </c>
      <c r="E147" t="str">
        <f>VLOOKUP(A147,[1]OFICINAS!A$11:O$423,9,0)</f>
        <v>Fundacion</v>
      </c>
      <c r="F147" t="str">
        <f>VLOOKUP(A147,[1]OFICINAS!A$11:O$423,15,0)</f>
        <v xml:space="preserve">CALLE  6 Nº 7A - 64 </v>
      </c>
      <c r="G147">
        <v>3.4516467</v>
      </c>
      <c r="H147">
        <v>-76.531985399999996</v>
      </c>
      <c r="I147">
        <f t="shared" si="2"/>
        <v>375</v>
      </c>
    </row>
    <row r="148" spans="1:9" x14ac:dyDescent="0.25">
      <c r="A148">
        <v>378</v>
      </c>
      <c r="B148" t="s">
        <v>226</v>
      </c>
      <c r="C148" t="s">
        <v>5</v>
      </c>
      <c r="D148" t="s">
        <v>6</v>
      </c>
      <c r="E148" t="str">
        <f>VLOOKUP(A148,[1]OFICINAS!A$11:O$423,9,0)</f>
        <v>Fusagasuga</v>
      </c>
      <c r="F148" t="str">
        <f>VLOOKUP(A148,[1]OFICINAS!A$11:O$423,15,0)</f>
        <v>CALLE  7 No. 6-55 PARQUE PRINCIPAL</v>
      </c>
      <c r="G148">
        <v>4.3433887000000002</v>
      </c>
      <c r="H148">
        <v>-74.362024399999996</v>
      </c>
      <c r="I148">
        <f t="shared" si="2"/>
        <v>378</v>
      </c>
    </row>
    <row r="149" spans="1:9" x14ac:dyDescent="0.25">
      <c r="A149">
        <v>379</v>
      </c>
      <c r="B149" t="s">
        <v>27</v>
      </c>
      <c r="C149" t="s">
        <v>8</v>
      </c>
      <c r="D149" t="s">
        <v>26</v>
      </c>
      <c r="E149" t="str">
        <f>VLOOKUP(A149,[1]OFICINAS!A$11:O$423,9,0)</f>
        <v>Medellin</v>
      </c>
      <c r="F149" t="str">
        <f>VLOOKUP(A149,[1]OFICINAS!A$11:O$423,15,0)</f>
        <v>CARRERA  78 No. 43-05 LOCAL 123</v>
      </c>
      <c r="G149" t="e">
        <v>#N/A</v>
      </c>
      <c r="H149" t="e">
        <v>#N/A</v>
      </c>
      <c r="I149">
        <f t="shared" si="2"/>
        <v>379</v>
      </c>
    </row>
    <row r="150" spans="1:9" x14ac:dyDescent="0.25">
      <c r="A150">
        <v>382</v>
      </c>
      <c r="B150" t="s">
        <v>217</v>
      </c>
      <c r="C150" t="s">
        <v>5</v>
      </c>
      <c r="D150" t="s">
        <v>40</v>
      </c>
      <c r="E150" t="str">
        <f>VLOOKUP(A150,[1]OFICINAS!A$11:O$423,9,0)</f>
        <v>Facatativa</v>
      </c>
      <c r="F150" t="str">
        <f>VLOOKUP(A150,[1]OFICINAS!A$11:O$423,15,0)</f>
        <v xml:space="preserve">CARRERA  2 No. 7-165 </v>
      </c>
      <c r="G150">
        <v>4.8111759999999997</v>
      </c>
      <c r="H150">
        <v>-74.356476000000001</v>
      </c>
      <c r="I150">
        <f t="shared" si="2"/>
        <v>382</v>
      </c>
    </row>
    <row r="151" spans="1:9" x14ac:dyDescent="0.25">
      <c r="A151">
        <v>385</v>
      </c>
      <c r="B151" t="s">
        <v>228</v>
      </c>
      <c r="C151" t="s">
        <v>5</v>
      </c>
      <c r="D151" t="s">
        <v>14</v>
      </c>
      <c r="E151" t="str">
        <f>VLOOKUP(A151,[1]OFICINAS!A$11:O$423,9,0)</f>
        <v>Garzon</v>
      </c>
      <c r="F151" t="str">
        <f>VLOOKUP(A151,[1]OFICINAS!A$11:O$423,15,0)</f>
        <v xml:space="preserve">CARRERA  10 Nº 7-26 </v>
      </c>
      <c r="G151">
        <v>2.1972798</v>
      </c>
      <c r="H151">
        <v>-75.628014300000004</v>
      </c>
      <c r="I151">
        <f t="shared" si="2"/>
        <v>385</v>
      </c>
    </row>
    <row r="152" spans="1:9" x14ac:dyDescent="0.25">
      <c r="A152">
        <v>389</v>
      </c>
      <c r="B152" t="s">
        <v>229</v>
      </c>
      <c r="C152" t="s">
        <v>5</v>
      </c>
      <c r="D152" t="s">
        <v>14</v>
      </c>
      <c r="E152" t="str">
        <f>VLOOKUP(A152,[1]OFICINAS!A$11:O$423,9,0)</f>
        <v>Girardot</v>
      </c>
      <c r="F152" t="str">
        <f>VLOOKUP(A152,[1]OFICINAS!A$11:O$423,15,0)</f>
        <v xml:space="preserve">CARRERA  10 CALLE  17 ESQUINA </v>
      </c>
      <c r="G152">
        <v>4.2957856999999997</v>
      </c>
      <c r="H152">
        <v>-74.806419500000004</v>
      </c>
      <c r="I152">
        <f t="shared" si="2"/>
        <v>389</v>
      </c>
    </row>
    <row r="153" spans="1:9" x14ac:dyDescent="0.25">
      <c r="A153">
        <v>390</v>
      </c>
      <c r="B153" t="s">
        <v>248</v>
      </c>
      <c r="C153" t="s">
        <v>11</v>
      </c>
      <c r="D153" t="s">
        <v>68</v>
      </c>
      <c r="E153" t="str">
        <f>VLOOKUP(A153,[1]OFICINAS!A$11:O$423,9,0)</f>
        <v>Bogotá D.C.</v>
      </c>
      <c r="F153" t="str">
        <f>VLOOKUP(A153,[1]OFICINAS!A$11:O$423,15,0)</f>
        <v>AVENIDA CALLE  100 Nº 54-21 LOCAL 113</v>
      </c>
      <c r="G153">
        <v>4.6884781899999997</v>
      </c>
      <c r="H153">
        <v>-74.064064220000006</v>
      </c>
      <c r="I153">
        <f t="shared" si="2"/>
        <v>390</v>
      </c>
    </row>
    <row r="154" spans="1:9" x14ac:dyDescent="0.25">
      <c r="A154">
        <v>391</v>
      </c>
      <c r="B154" t="s">
        <v>227</v>
      </c>
      <c r="C154" t="s">
        <v>11</v>
      </c>
      <c r="D154" t="s">
        <v>12</v>
      </c>
      <c r="E154" t="str">
        <f>VLOOKUP(A154,[1]OFICINAS!A$11:O$423,9,0)</f>
        <v>Bogotá D.C.</v>
      </c>
      <c r="F154" t="str">
        <f>VLOOKUP(A154,[1]OFICINAS!A$11:O$423,15,0)</f>
        <v>CARRERA  21 No. 53-14</v>
      </c>
      <c r="G154">
        <v>4.6415340900000004</v>
      </c>
      <c r="H154">
        <v>-74.071880050000004</v>
      </c>
      <c r="I154">
        <f t="shared" si="2"/>
        <v>391</v>
      </c>
    </row>
    <row r="155" spans="1:9" x14ac:dyDescent="0.25">
      <c r="A155">
        <v>392</v>
      </c>
      <c r="B155" t="s">
        <v>54</v>
      </c>
      <c r="C155" t="s">
        <v>11</v>
      </c>
      <c r="D155" t="s">
        <v>12</v>
      </c>
      <c r="E155" t="str">
        <f>VLOOKUP(A155,[1]OFICINAS!A$11:O$423,9,0)</f>
        <v>Bogotá D.C.</v>
      </c>
      <c r="F155" t="str">
        <f>VLOOKUP(A155,[1]OFICINAS!A$11:O$423,15,0)</f>
        <v xml:space="preserve">CARRERA  89 A No. 62-00 LOCAL 107 </v>
      </c>
      <c r="G155">
        <v>4.6870830000000003</v>
      </c>
      <c r="H155">
        <v>-74.114208000000005</v>
      </c>
      <c r="I155">
        <f t="shared" si="2"/>
        <v>392</v>
      </c>
    </row>
    <row r="156" spans="1:9" x14ac:dyDescent="0.25">
      <c r="A156">
        <v>393</v>
      </c>
      <c r="B156" t="s">
        <v>143</v>
      </c>
      <c r="C156" t="s">
        <v>11</v>
      </c>
      <c r="D156" t="s">
        <v>68</v>
      </c>
      <c r="E156" t="str">
        <f>VLOOKUP(A156,[1]OFICINAS!A$11:O$423,9,0)</f>
        <v>Bogotá D.C.</v>
      </c>
      <c r="F156" t="str">
        <f>VLOOKUP(A156,[1]OFICINAS!A$11:O$423,15,0)</f>
        <v>AVENIDA  1 DE MAYO No. 69C-04</v>
      </c>
      <c r="G156">
        <v>4.6147712099999998</v>
      </c>
      <c r="H156">
        <v>-74.135876859999996</v>
      </c>
      <c r="I156">
        <f t="shared" si="2"/>
        <v>393</v>
      </c>
    </row>
    <row r="157" spans="1:9" x14ac:dyDescent="0.25">
      <c r="A157">
        <v>394</v>
      </c>
      <c r="B157" t="s">
        <v>214</v>
      </c>
      <c r="C157" t="s">
        <v>8</v>
      </c>
      <c r="D157" t="s">
        <v>21</v>
      </c>
      <c r="E157" t="str">
        <f>VLOOKUP(A157,[1]OFICINAS!A$11:O$423,9,0)</f>
        <v>Envigado</v>
      </c>
      <c r="F157" t="str">
        <f>VLOOKUP(A157,[1]OFICINAS!A$11:O$423,15,0)</f>
        <v xml:space="preserve">CARRERA  42 No. 36 SUR-38 </v>
      </c>
      <c r="G157">
        <v>6.1706617000000001</v>
      </c>
      <c r="H157">
        <v>-75.586752200000006</v>
      </c>
      <c r="I157">
        <f t="shared" si="2"/>
        <v>394</v>
      </c>
    </row>
    <row r="158" spans="1:9" x14ac:dyDescent="0.25">
      <c r="A158">
        <v>395</v>
      </c>
      <c r="B158" t="s">
        <v>28</v>
      </c>
      <c r="C158" t="s">
        <v>8</v>
      </c>
      <c r="D158" t="s">
        <v>16</v>
      </c>
      <c r="E158" t="str">
        <f>VLOOKUP(A158,[1]OFICINAS!A$11:O$423,9,0)</f>
        <v>Cali</v>
      </c>
      <c r="F158" t="str">
        <f>VLOOKUP(A158,[1]OFICINAS!A$11:O$423,15,0)</f>
        <v xml:space="preserve">AVENIDA  6 NORTE NO 42 N-46 </v>
      </c>
      <c r="G158">
        <v>3.4795007</v>
      </c>
      <c r="H158">
        <v>-76.525402200000002</v>
      </c>
      <c r="I158">
        <f t="shared" si="2"/>
        <v>395</v>
      </c>
    </row>
    <row r="159" spans="1:9" x14ac:dyDescent="0.25">
      <c r="A159">
        <v>396</v>
      </c>
      <c r="B159" t="s">
        <v>134</v>
      </c>
      <c r="C159" t="s">
        <v>5</v>
      </c>
      <c r="D159" t="s">
        <v>23</v>
      </c>
      <c r="E159" t="str">
        <f>VLOOKUP(A159,[1]OFICINAS!A$11:O$423,9,0)</f>
        <v>Floridablanca</v>
      </c>
      <c r="F159" t="str">
        <f>VLOOKUP(A159,[1]OFICINAS!A$11:O$423,15,0)</f>
        <v>CENTRO COMERCIAL CAÑAVERAL LOCAL 15</v>
      </c>
      <c r="G159">
        <v>7.0703923</v>
      </c>
      <c r="H159">
        <v>-73.105978309999998</v>
      </c>
      <c r="I159">
        <f t="shared" si="2"/>
        <v>396</v>
      </c>
    </row>
    <row r="160" spans="1:9" x14ac:dyDescent="0.25">
      <c r="A160">
        <v>400</v>
      </c>
      <c r="B160" t="s">
        <v>237</v>
      </c>
      <c r="C160" t="s">
        <v>11</v>
      </c>
      <c r="D160" t="s">
        <v>68</v>
      </c>
      <c r="E160" t="str">
        <f>VLOOKUP(A160,[1]OFICINAS!A$11:O$423,9,0)</f>
        <v>Bogotá D.C.</v>
      </c>
      <c r="F160" t="str">
        <f>VLOOKUP(A160,[1]OFICINAS!A$11:O$423,15,0)</f>
        <v>CALLE  114 No. 6A-92 LOCAL 242D</v>
      </c>
      <c r="G160">
        <v>4.6920291199999999</v>
      </c>
      <c r="H160">
        <v>-74.032508989999997</v>
      </c>
      <c r="I160">
        <f t="shared" si="2"/>
        <v>400</v>
      </c>
    </row>
    <row r="161" spans="1:9" x14ac:dyDescent="0.25">
      <c r="A161">
        <v>411</v>
      </c>
      <c r="B161" t="s">
        <v>137</v>
      </c>
      <c r="C161" t="s">
        <v>8</v>
      </c>
      <c r="D161" t="s">
        <v>26</v>
      </c>
      <c r="E161" t="str">
        <f>VLOOKUP(A161,[1]OFICINAS!A$11:O$423,9,0)</f>
        <v>Medellin</v>
      </c>
      <c r="F161" t="str">
        <f>VLOOKUP(A161,[1]OFICINAS!A$11:O$423,15,0)</f>
        <v>CARRERA  70 CIRCULAR No. 4-24</v>
      </c>
      <c r="G161">
        <v>6.2465320999999996</v>
      </c>
      <c r="H161">
        <v>-75.589450600000006</v>
      </c>
      <c r="I161">
        <f t="shared" si="2"/>
        <v>411</v>
      </c>
    </row>
    <row r="162" spans="1:9" x14ac:dyDescent="0.25">
      <c r="A162">
        <v>415</v>
      </c>
      <c r="B162" t="s">
        <v>98</v>
      </c>
      <c r="C162" t="s">
        <v>11</v>
      </c>
      <c r="D162" t="s">
        <v>48</v>
      </c>
      <c r="E162" t="str">
        <f>VLOOKUP(A162,[1]OFICINAS!A$11:O$423,9,0)</f>
        <v>Bogotá D.C.</v>
      </c>
      <c r="F162" t="str">
        <f>VLOOKUP(A162,[1]OFICINAS!A$11:O$423,15,0)</f>
        <v>AVENIDA  1ª DE MAYO No. 29d - 45  Av 1 de Mayo No. 29d-45</v>
      </c>
      <c r="G162">
        <v>4.5937552100000003</v>
      </c>
      <c r="H162">
        <v>-74.112316649999997</v>
      </c>
      <c r="I162">
        <f t="shared" si="2"/>
        <v>415</v>
      </c>
    </row>
    <row r="163" spans="1:9" x14ac:dyDescent="0.25">
      <c r="A163">
        <v>416</v>
      </c>
      <c r="B163" t="s">
        <v>244</v>
      </c>
      <c r="C163" t="s">
        <v>8</v>
      </c>
      <c r="D163" t="s">
        <v>21</v>
      </c>
      <c r="E163" t="str">
        <f>VLOOKUP(A163,[1]OFICINAS!A$11:O$423,9,0)</f>
        <v>Itagui</v>
      </c>
      <c r="F163" t="str">
        <f>VLOOKUP(A163,[1]OFICINAS!A$11:O$423,15,0)</f>
        <v xml:space="preserve">CALLE  50 No. 50-81 </v>
      </c>
      <c r="G163">
        <v>6.1724855999999999</v>
      </c>
      <c r="H163">
        <v>-75.6099313</v>
      </c>
      <c r="I163">
        <f t="shared" si="2"/>
        <v>416</v>
      </c>
    </row>
    <row r="164" spans="1:9" x14ac:dyDescent="0.25">
      <c r="A164">
        <v>417</v>
      </c>
      <c r="B164" t="s">
        <v>149</v>
      </c>
      <c r="C164" t="s">
        <v>11</v>
      </c>
      <c r="D164" t="s">
        <v>19</v>
      </c>
      <c r="E164" t="str">
        <f>VLOOKUP(A164,[1]OFICINAS!A$11:O$423,9,0)</f>
        <v>Bogotá D.C.</v>
      </c>
      <c r="F164" t="str">
        <f>VLOOKUP(A164,[1]OFICINAS!A$11:O$423,15,0)</f>
        <v xml:space="preserve">CARRERA  15 No. 93-61 </v>
      </c>
      <c r="G164">
        <v>4.6771432199999996</v>
      </c>
      <c r="H164">
        <v>-74.051828180000001</v>
      </c>
      <c r="I164">
        <f t="shared" si="2"/>
        <v>417</v>
      </c>
    </row>
    <row r="165" spans="1:9" x14ac:dyDescent="0.25">
      <c r="A165">
        <v>418</v>
      </c>
      <c r="B165" t="s">
        <v>252</v>
      </c>
      <c r="C165" t="s">
        <v>11</v>
      </c>
      <c r="D165" t="s">
        <v>12</v>
      </c>
      <c r="E165" t="str">
        <f>VLOOKUP(A165,[1]OFICINAS!A$11:O$423,9,0)</f>
        <v>Bogotá D.C.</v>
      </c>
      <c r="F165" t="str">
        <f>VLOOKUP(A165,[1]OFICINAS!A$11:O$423,15,0)</f>
        <v>AVENIDA  CALLE  72 No. 69M-16</v>
      </c>
      <c r="G165">
        <v>4.6832699299999998</v>
      </c>
      <c r="H165">
        <v>-74.090854469999996</v>
      </c>
      <c r="I165">
        <f t="shared" si="2"/>
        <v>418</v>
      </c>
    </row>
    <row r="166" spans="1:9" x14ac:dyDescent="0.25">
      <c r="A166">
        <v>419</v>
      </c>
      <c r="B166" t="s">
        <v>366</v>
      </c>
      <c r="C166" t="s">
        <v>11</v>
      </c>
      <c r="D166" t="s">
        <v>48</v>
      </c>
      <c r="E166" t="str">
        <f>VLOOKUP(A166,[1]OFICINAS!A$11:O$423,9,0)</f>
        <v>Bogotá D.C.</v>
      </c>
      <c r="F166" t="str">
        <f>VLOOKUP(A166,[1]OFICINAS!A$11:O$423,15,0)</f>
        <v xml:space="preserve">CALLE  46 SUR No. 19-07 P-2 </v>
      </c>
      <c r="G166">
        <v>4.5703614400000001</v>
      </c>
      <c r="H166">
        <v>-74.125161329999997</v>
      </c>
      <c r="I166">
        <f t="shared" si="2"/>
        <v>419</v>
      </c>
    </row>
    <row r="167" spans="1:9" x14ac:dyDescent="0.25">
      <c r="A167">
        <v>422</v>
      </c>
      <c r="B167" t="s">
        <v>213</v>
      </c>
      <c r="C167" t="s">
        <v>30</v>
      </c>
      <c r="D167" t="s">
        <v>56</v>
      </c>
      <c r="E167" t="str">
        <f>VLOOKUP(A167,[1]OFICINAS!A$11:O$423,9,0)</f>
        <v>Barranquilla</v>
      </c>
      <c r="F167" t="str">
        <f>VLOOKUP(A167,[1]OFICINAS!A$11:O$423,15,0)</f>
        <v xml:space="preserve">CALLE  77 No. 66-30 </v>
      </c>
      <c r="G167">
        <v>11.009944300000001</v>
      </c>
      <c r="H167">
        <v>-74.799863799999997</v>
      </c>
      <c r="I167">
        <f t="shared" si="2"/>
        <v>422</v>
      </c>
    </row>
    <row r="168" spans="1:9" x14ac:dyDescent="0.25">
      <c r="A168">
        <v>423</v>
      </c>
      <c r="B168" t="s">
        <v>254</v>
      </c>
      <c r="C168" t="s">
        <v>30</v>
      </c>
      <c r="D168" t="s">
        <v>31</v>
      </c>
      <c r="E168" t="str">
        <f>VLOOKUP(A168,[1]OFICINAS!A$11:O$423,9,0)</f>
        <v>Cartagena</v>
      </c>
      <c r="F168" t="str">
        <f>VLOOKUP(A168,[1]OFICINAS!A$11:O$423,15,0)</f>
        <v>CALLE  71 No. 29-236 CENTRO COMERCIAL CHOPPIN C.</v>
      </c>
      <c r="G168">
        <v>10.445896400000001</v>
      </c>
      <c r="H168">
        <v>-75.516700999999998</v>
      </c>
      <c r="I168">
        <f t="shared" si="2"/>
        <v>423</v>
      </c>
    </row>
    <row r="169" spans="1:9" x14ac:dyDescent="0.25">
      <c r="A169">
        <v>435</v>
      </c>
      <c r="B169" t="s">
        <v>240</v>
      </c>
      <c r="C169" t="s">
        <v>5</v>
      </c>
      <c r="D169" t="s">
        <v>6</v>
      </c>
      <c r="E169" t="str">
        <f>VLOOKUP(A169,[1]OFICINAS!A$11:O$423,9,0)</f>
        <v>Ibague</v>
      </c>
      <c r="F169" t="str">
        <f>VLOOKUP(A169,[1]OFICINAS!A$11:O$423,15,0)</f>
        <v xml:space="preserve">CALLE  13 No. 2-38 </v>
      </c>
      <c r="G169">
        <v>4.442469</v>
      </c>
      <c r="H169">
        <v>-75.240279599999994</v>
      </c>
      <c r="I169">
        <f t="shared" si="2"/>
        <v>435</v>
      </c>
    </row>
    <row r="170" spans="1:9" x14ac:dyDescent="0.25">
      <c r="A170">
        <v>436</v>
      </c>
      <c r="B170" t="s">
        <v>365</v>
      </c>
      <c r="C170" t="s">
        <v>8</v>
      </c>
      <c r="D170" t="s">
        <v>26</v>
      </c>
      <c r="E170" t="str">
        <f>VLOOKUP(A170,[1]OFICINAS!A$11:O$423,9,0)</f>
        <v>Medellin</v>
      </c>
      <c r="F170" t="str">
        <f>VLOOKUP(A170,[1]OFICINAS!A$11:O$423,15,0)</f>
        <v>CARRERA  43A No.7 SUR-170 LOCAL 39A</v>
      </c>
      <c r="G170" t="e">
        <v>#N/A</v>
      </c>
      <c r="H170" t="e">
        <v>#N/A</v>
      </c>
      <c r="I170">
        <f t="shared" si="2"/>
        <v>436</v>
      </c>
    </row>
    <row r="171" spans="1:9" x14ac:dyDescent="0.25">
      <c r="A171">
        <v>440</v>
      </c>
      <c r="B171" t="s">
        <v>335</v>
      </c>
      <c r="C171" t="s">
        <v>8</v>
      </c>
      <c r="D171" t="s">
        <v>21</v>
      </c>
      <c r="E171" t="str">
        <f>VLOOKUP(A171,[1]OFICINAS!A$11:O$423,9,0)</f>
        <v>Quibdo</v>
      </c>
      <c r="F171" t="str">
        <f>VLOOKUP(A171,[1]OFICINAS!A$11:O$423,15,0)</f>
        <v>CARRERA  2 NO 24-08</v>
      </c>
      <c r="G171">
        <v>5.6886225000000001</v>
      </c>
      <c r="H171">
        <v>-76.661927000000006</v>
      </c>
      <c r="I171">
        <f t="shared" si="2"/>
        <v>440</v>
      </c>
    </row>
    <row r="172" spans="1:9" x14ac:dyDescent="0.25">
      <c r="A172">
        <v>442</v>
      </c>
      <c r="B172" t="s">
        <v>271</v>
      </c>
      <c r="C172" t="s">
        <v>8</v>
      </c>
      <c r="D172" t="s">
        <v>21</v>
      </c>
      <c r="E172" t="str">
        <f>VLOOKUP(A172,[1]OFICINAS!A$11:O$423,9,0)</f>
        <v>Manizales</v>
      </c>
      <c r="F172" t="str">
        <f>VLOOKUP(A172,[1]OFICINAS!A$11:O$423,15,0)</f>
        <v>CARRERA  22 No. 21-05</v>
      </c>
      <c r="G172">
        <v>5.0677595999999996</v>
      </c>
      <c r="H172">
        <v>-75.518238100000005</v>
      </c>
      <c r="I172">
        <f t="shared" si="2"/>
        <v>442</v>
      </c>
    </row>
    <row r="173" spans="1:9" x14ac:dyDescent="0.25">
      <c r="A173">
        <v>445</v>
      </c>
      <c r="B173" t="s">
        <v>243</v>
      </c>
      <c r="C173" t="s">
        <v>8</v>
      </c>
      <c r="D173" t="s">
        <v>9</v>
      </c>
      <c r="E173" t="str">
        <f>VLOOKUP(A173,[1]OFICINAS!A$11:O$423,9,0)</f>
        <v>Ipiales</v>
      </c>
      <c r="F173" t="str">
        <f>VLOOKUP(A173,[1]OFICINAS!A$11:O$423,15,0)</f>
        <v xml:space="preserve">CARRERA  7 No. 14-60 </v>
      </c>
      <c r="G173">
        <v>0.82540159999999996</v>
      </c>
      <c r="H173">
        <v>-77.640230399999993</v>
      </c>
      <c r="I173">
        <f t="shared" si="2"/>
        <v>445</v>
      </c>
    </row>
    <row r="174" spans="1:9" x14ac:dyDescent="0.25">
      <c r="A174">
        <v>446</v>
      </c>
      <c r="B174" t="s">
        <v>247</v>
      </c>
      <c r="C174" t="s">
        <v>11</v>
      </c>
      <c r="D174" t="s">
        <v>48</v>
      </c>
      <c r="E174" t="str">
        <f>VLOOKUP(A174,[1]OFICINAS!A$11:O$423,9,0)</f>
        <v>Bogotá D.C.</v>
      </c>
      <c r="F174" t="str">
        <f>VLOOKUP(A174,[1]OFICINAS!A$11:O$423,15,0)</f>
        <v>CARRERA  78B No. 26-24 SUR</v>
      </c>
      <c r="G174">
        <v>4.62520182</v>
      </c>
      <c r="H174">
        <v>-74.147829759999993</v>
      </c>
      <c r="I174">
        <f t="shared" si="2"/>
        <v>446</v>
      </c>
    </row>
    <row r="175" spans="1:9" x14ac:dyDescent="0.25">
      <c r="A175">
        <v>450</v>
      </c>
      <c r="B175" t="s">
        <v>249</v>
      </c>
      <c r="C175" t="s">
        <v>8</v>
      </c>
      <c r="D175" t="s">
        <v>21</v>
      </c>
      <c r="E175" t="str">
        <f>VLOOKUP(A175,[1]OFICINAS!A$11:O$423,9,0)</f>
        <v>La Ceja</v>
      </c>
      <c r="F175" t="str">
        <f>VLOOKUP(A175,[1]OFICINAS!A$11:O$423,15,0)</f>
        <v xml:space="preserve">CALLE  20 No. 20-44 </v>
      </c>
      <c r="G175">
        <v>6.0310410000000001</v>
      </c>
      <c r="H175">
        <v>-75.43262</v>
      </c>
      <c r="I175">
        <f t="shared" si="2"/>
        <v>450</v>
      </c>
    </row>
    <row r="176" spans="1:9" x14ac:dyDescent="0.25">
      <c r="A176">
        <v>451</v>
      </c>
      <c r="B176" t="s">
        <v>15</v>
      </c>
      <c r="C176" t="s">
        <v>8</v>
      </c>
      <c r="D176" t="s">
        <v>16</v>
      </c>
      <c r="E176" t="str">
        <f>VLOOKUP(A176,[1]OFICINAS!A$11:O$423,9,0)</f>
        <v>Pereira</v>
      </c>
      <c r="F176" t="str">
        <f>VLOOKUP(A176,[1]OFICINAS!A$11:O$423,15,0)</f>
        <v xml:space="preserve">CARRERA  15 No. 14-05 LOCAL 25 CENTRO COMERCIAL PINARES PLAZA </v>
      </c>
      <c r="G176" t="e">
        <v>#N/A</v>
      </c>
      <c r="H176" t="e">
        <v>#N/A</v>
      </c>
      <c r="I176">
        <f t="shared" si="2"/>
        <v>451</v>
      </c>
    </row>
    <row r="177" spans="1:9" x14ac:dyDescent="0.25">
      <c r="A177">
        <v>452</v>
      </c>
      <c r="B177" t="s">
        <v>199</v>
      </c>
      <c r="C177" t="s">
        <v>8</v>
      </c>
      <c r="D177" t="s">
        <v>16</v>
      </c>
      <c r="E177" t="str">
        <f>VLOOKUP(A177,[1]OFICINAS!A$11:O$423,9,0)</f>
        <v>DosQuebradas</v>
      </c>
      <c r="F177" t="str">
        <f>VLOOKUP(A177,[1]OFICINAS!A$11:O$423,15,0)</f>
        <v>CARRERA  16 No. 32-56 LOCAL 16 CENTRO COMERCIAL LOS MOLINOS</v>
      </c>
      <c r="G177">
        <v>4.8075969000000001</v>
      </c>
      <c r="H177">
        <v>-75.689183700000001</v>
      </c>
      <c r="I177">
        <f t="shared" si="2"/>
        <v>452</v>
      </c>
    </row>
    <row r="178" spans="1:9" x14ac:dyDescent="0.25">
      <c r="A178">
        <v>453</v>
      </c>
      <c r="B178" t="s">
        <v>257</v>
      </c>
      <c r="C178" t="s">
        <v>8</v>
      </c>
      <c r="D178" t="s">
        <v>16</v>
      </c>
      <c r="E178" t="str">
        <f>VLOOKUP(A178,[1]OFICINAS!A$11:O$423,9,0)</f>
        <v>Pereira</v>
      </c>
      <c r="F178" t="str">
        <f>VLOOKUP(A178,[1]OFICINAS!A$11:O$423,15,0)</f>
        <v>CALLE  24 No. 7-17 LOCAL 101</v>
      </c>
      <c r="G178">
        <v>4.8140029999999996</v>
      </c>
      <c r="H178">
        <v>-75.698509999999999</v>
      </c>
      <c r="I178">
        <f t="shared" si="2"/>
        <v>453</v>
      </c>
    </row>
    <row r="179" spans="1:9" x14ac:dyDescent="0.25">
      <c r="A179">
        <v>455</v>
      </c>
      <c r="B179" t="s">
        <v>120</v>
      </c>
      <c r="C179" t="s">
        <v>8</v>
      </c>
      <c r="D179" t="s">
        <v>16</v>
      </c>
      <c r="E179" t="str">
        <f>VLOOKUP(A179,[1]OFICINAS!A$11:O$423,9,0)</f>
        <v>Calarca</v>
      </c>
      <c r="F179" t="str">
        <f>VLOOKUP(A179,[1]OFICINAS!A$11:O$423,15,0)</f>
        <v>CALLE  39 No. 24-39</v>
      </c>
      <c r="G179">
        <v>4.5302625000000001</v>
      </c>
      <c r="H179">
        <v>-75.640776700000004</v>
      </c>
      <c r="I179">
        <f t="shared" si="2"/>
        <v>455</v>
      </c>
    </row>
    <row r="180" spans="1:9" x14ac:dyDescent="0.25">
      <c r="A180">
        <v>458</v>
      </c>
      <c r="B180" t="s">
        <v>370</v>
      </c>
      <c r="C180" t="s">
        <v>8</v>
      </c>
      <c r="D180" t="s">
        <v>16</v>
      </c>
      <c r="E180" t="str">
        <f>VLOOKUP(A180,[1]OFICINAS!A$11:O$423,9,0)</f>
        <v>Santa Rosa De Cabal</v>
      </c>
      <c r="F180" t="str">
        <f>VLOOKUP(A180,[1]OFICINAS!A$11:O$423,15,0)</f>
        <v xml:space="preserve">CALLE  13 No. 14-74 </v>
      </c>
      <c r="G180">
        <v>4.865367</v>
      </c>
      <c r="H180">
        <v>-75.621694399999996</v>
      </c>
      <c r="I180">
        <f t="shared" si="2"/>
        <v>458</v>
      </c>
    </row>
    <row r="181" spans="1:9" x14ac:dyDescent="0.25">
      <c r="A181">
        <v>461</v>
      </c>
      <c r="B181" t="s">
        <v>124</v>
      </c>
      <c r="C181" t="s">
        <v>30</v>
      </c>
      <c r="D181" t="s">
        <v>56</v>
      </c>
      <c r="E181" t="str">
        <f>VLOOKUP(A181,[1]OFICINAS!A$11:O$423,9,0)</f>
        <v>Barranquilla</v>
      </c>
      <c r="F181" t="str">
        <f>VLOOKUP(A181,[1]OFICINAS!A$11:O$423,15,0)</f>
        <v>CARRERA  50 No. 76-04</v>
      </c>
      <c r="G181">
        <v>11.000486499999999</v>
      </c>
      <c r="H181">
        <v>-74.808258499999994</v>
      </c>
      <c r="I181">
        <f t="shared" si="2"/>
        <v>461</v>
      </c>
    </row>
    <row r="182" spans="1:9" x14ac:dyDescent="0.25">
      <c r="A182">
        <v>464</v>
      </c>
      <c r="B182" t="s">
        <v>234</v>
      </c>
      <c r="C182" t="s">
        <v>30</v>
      </c>
      <c r="D182" t="s">
        <v>56</v>
      </c>
      <c r="E182" t="str">
        <f>VLOOKUP(A182,[1]OFICINAS!A$11:O$423,9,0)</f>
        <v>Barranquilla</v>
      </c>
      <c r="F182" t="str">
        <f>VLOOKUP(A182,[1]OFICINAS!A$11:O$423,15,0)</f>
        <v>CARRERA  53 No. 68 B-125 LOCAL 1-111</v>
      </c>
      <c r="G182">
        <v>10.9966662</v>
      </c>
      <c r="H182">
        <v>-74.799602300000004</v>
      </c>
      <c r="I182">
        <f t="shared" si="2"/>
        <v>464</v>
      </c>
    </row>
    <row r="183" spans="1:9" x14ac:dyDescent="0.25">
      <c r="A183">
        <v>466</v>
      </c>
      <c r="B183" t="s">
        <v>267</v>
      </c>
      <c r="C183" t="s">
        <v>30</v>
      </c>
      <c r="D183" t="s">
        <v>52</v>
      </c>
      <c r="E183" t="str">
        <f>VLOOKUP(A183,[1]OFICINAS!A$11:O$423,9,0)</f>
        <v>Maicao</v>
      </c>
      <c r="F183" t="str">
        <f>VLOOKUP(A183,[1]OFICINAS!A$11:O$423,15,0)</f>
        <v>CARRERA  9 No. 13-19 LOCAL 1/2/3/4</v>
      </c>
      <c r="G183">
        <v>11.3789335</v>
      </c>
      <c r="H183">
        <v>-72.248517100000001</v>
      </c>
      <c r="I183">
        <f t="shared" si="2"/>
        <v>466</v>
      </c>
    </row>
    <row r="184" spans="1:9" x14ac:dyDescent="0.25">
      <c r="A184">
        <v>467</v>
      </c>
      <c r="B184" t="s">
        <v>250</v>
      </c>
      <c r="C184" t="s">
        <v>5</v>
      </c>
      <c r="D184" t="s">
        <v>14</v>
      </c>
      <c r="E184" t="str">
        <f>VLOOKUP(A184,[1]OFICINAS!A$11:O$423,9,0)</f>
        <v>La Dorada</v>
      </c>
      <c r="F184" t="str">
        <f>VLOOKUP(A184,[1]OFICINAS!A$11:O$423,15,0)</f>
        <v xml:space="preserve">CARRERA  2 No. 13-31 </v>
      </c>
      <c r="G184">
        <v>5.4528800000000004</v>
      </c>
      <c r="H184">
        <v>-74.662391</v>
      </c>
      <c r="I184">
        <f t="shared" si="2"/>
        <v>467</v>
      </c>
    </row>
    <row r="185" spans="1:9" x14ac:dyDescent="0.25">
      <c r="A185">
        <v>470</v>
      </c>
      <c r="B185" t="s">
        <v>123</v>
      </c>
      <c r="C185" t="s">
        <v>30</v>
      </c>
      <c r="D185" t="s">
        <v>31</v>
      </c>
      <c r="E185" t="str">
        <f>VLOOKUP(A185,[1]OFICINAS!A$11:O$423,9,0)</f>
        <v>Monteria</v>
      </c>
      <c r="F185" t="str">
        <f>VLOOKUP(A185,[1]OFICINAS!A$11:O$423,15,0)</f>
        <v>CALLE  30 No. 1-11</v>
      </c>
      <c r="G185">
        <v>8.7580849999999995</v>
      </c>
      <c r="H185">
        <v>-75.886631399999999</v>
      </c>
      <c r="I185">
        <f t="shared" si="2"/>
        <v>470</v>
      </c>
    </row>
    <row r="186" spans="1:9" x14ac:dyDescent="0.25">
      <c r="A186">
        <v>472</v>
      </c>
      <c r="B186" t="s">
        <v>404</v>
      </c>
      <c r="C186" t="s">
        <v>11</v>
      </c>
      <c r="D186" t="s">
        <v>48</v>
      </c>
      <c r="E186" t="str">
        <f>VLOOKUP(A186,[1]OFICINAS!A$11:O$423,9,0)</f>
        <v>Bogotá D.C.</v>
      </c>
      <c r="F186" t="str">
        <f>VLOOKUP(A186,[1]OFICINAS!A$11:O$423,15,0)</f>
        <v>DIAGONAL 46A SUR No. 51-24 SUR</v>
      </c>
      <c r="G186">
        <v>4.5934919399999998</v>
      </c>
      <c r="H186">
        <v>-74.138253030000001</v>
      </c>
      <c r="I186">
        <f t="shared" si="2"/>
        <v>472</v>
      </c>
    </row>
    <row r="187" spans="1:9" x14ac:dyDescent="0.25">
      <c r="A187">
        <v>474</v>
      </c>
      <c r="B187" t="s">
        <v>255</v>
      </c>
      <c r="C187" t="s">
        <v>5</v>
      </c>
      <c r="D187" t="s">
        <v>23</v>
      </c>
      <c r="E187" t="str">
        <f>VLOOKUP(A187,[1]OFICINAS!A$11:O$423,9,0)</f>
        <v>Bucaramanga</v>
      </c>
      <c r="F187" t="str">
        <f>VLOOKUP(A187,[1]OFICINAS!A$11:O$423,15,0)</f>
        <v xml:space="preserve">CALLE  34 Nº 19-46 OFICINA 109 </v>
      </c>
      <c r="G187">
        <v>7.1205539399999997</v>
      </c>
      <c r="H187">
        <v>-73.123447519999999</v>
      </c>
      <c r="I187">
        <f t="shared" si="2"/>
        <v>474</v>
      </c>
    </row>
    <row r="188" spans="1:9" x14ac:dyDescent="0.25">
      <c r="A188">
        <v>476</v>
      </c>
      <c r="B188" t="s">
        <v>58</v>
      </c>
      <c r="C188" t="s">
        <v>30</v>
      </c>
      <c r="D188" t="s">
        <v>52</v>
      </c>
      <c r="E188" t="str">
        <f>VLOOKUP(A188,[1]OFICINAS!A$11:O$423,9,0)</f>
        <v>Barranquilla</v>
      </c>
      <c r="F188" t="str">
        <f>VLOOKUP(A188,[1]OFICINAS!A$11:O$423,15,0)</f>
        <v xml:space="preserve">CARRERA  51 B- No. 76-137 </v>
      </c>
      <c r="G188">
        <v>11.002098999999999</v>
      </c>
      <c r="H188">
        <v>-74.807622800000004</v>
      </c>
      <c r="I188">
        <f t="shared" si="2"/>
        <v>476</v>
      </c>
    </row>
    <row r="189" spans="1:9" x14ac:dyDescent="0.25">
      <c r="A189">
        <v>477</v>
      </c>
      <c r="B189" t="s">
        <v>344</v>
      </c>
      <c r="C189" t="s">
        <v>30</v>
      </c>
      <c r="D189" t="s">
        <v>56</v>
      </c>
      <c r="E189" t="str">
        <f>VLOOKUP(A189,[1]OFICINAS!A$11:O$423,9,0)</f>
        <v>Riohacha</v>
      </c>
      <c r="F189" t="str">
        <f>VLOOKUP(A189,[1]OFICINAS!A$11:O$423,15,0)</f>
        <v>CALLE  2A No. 7-54</v>
      </c>
      <c r="G189">
        <v>11.5384151</v>
      </c>
      <c r="H189">
        <v>-72.916783800000005</v>
      </c>
      <c r="I189">
        <f t="shared" si="2"/>
        <v>477</v>
      </c>
    </row>
    <row r="190" spans="1:9" x14ac:dyDescent="0.25">
      <c r="A190">
        <v>479</v>
      </c>
      <c r="B190" t="s">
        <v>145</v>
      </c>
      <c r="C190" t="s">
        <v>11</v>
      </c>
      <c r="D190" t="s">
        <v>68</v>
      </c>
      <c r="E190" t="str">
        <f>VLOOKUP(A190,[1]OFICINAS!A$11:O$423,9,0)</f>
        <v>Bogotá D.C.</v>
      </c>
      <c r="F190" t="str">
        <f>VLOOKUP(A190,[1]OFICINAS!A$11:O$423,15,0)</f>
        <v>AVENIDA  19 No. 152-03</v>
      </c>
      <c r="G190">
        <v>4.7338396200000004</v>
      </c>
      <c r="H190">
        <v>-74.044569550000006</v>
      </c>
      <c r="I190">
        <f t="shared" si="2"/>
        <v>479</v>
      </c>
    </row>
    <row r="191" spans="1:9" x14ac:dyDescent="0.25">
      <c r="A191">
        <v>482</v>
      </c>
      <c r="B191" t="s">
        <v>346</v>
      </c>
      <c r="C191" t="s">
        <v>30</v>
      </c>
      <c r="D191" t="s">
        <v>31</v>
      </c>
      <c r="E191" t="str">
        <f>VLOOKUP(A191,[1]OFICINAS!A$11:O$423,9,0)</f>
        <v>Monteria</v>
      </c>
      <c r="F191" t="str">
        <f>VLOOKUP(A191,[1]OFICINAS!A$11:O$423,15,0)</f>
        <v xml:space="preserve"> CARRERA 2 No. 39-61 esquina</v>
      </c>
      <c r="G191">
        <v>8.7637605999999995</v>
      </c>
      <c r="H191">
        <v>-75.880839800000004</v>
      </c>
      <c r="I191">
        <f t="shared" si="2"/>
        <v>482</v>
      </c>
    </row>
    <row r="192" spans="1:9" x14ac:dyDescent="0.25">
      <c r="A192">
        <v>483</v>
      </c>
      <c r="B192" t="s">
        <v>263</v>
      </c>
      <c r="C192" t="s">
        <v>5</v>
      </c>
      <c r="D192" t="s">
        <v>6</v>
      </c>
      <c r="E192" t="str">
        <f>VLOOKUP(A192,[1]OFICINAS!A$11:O$423,9,0)</f>
        <v>Neiva</v>
      </c>
      <c r="F192" t="str">
        <f>VLOOKUP(A192,[1]OFICINAS!A$11:O$423,15,0)</f>
        <v>CARRERA  7 No. 9-37</v>
      </c>
      <c r="G192">
        <v>2.9289619</v>
      </c>
      <c r="H192">
        <v>-75.287201300000007</v>
      </c>
      <c r="I192">
        <f t="shared" si="2"/>
        <v>483</v>
      </c>
    </row>
    <row r="193" spans="1:9" x14ac:dyDescent="0.25">
      <c r="A193">
        <v>484</v>
      </c>
      <c r="B193" t="s">
        <v>136</v>
      </c>
      <c r="C193" t="s">
        <v>30</v>
      </c>
      <c r="D193" t="s">
        <v>56</v>
      </c>
      <c r="E193" t="str">
        <f>VLOOKUP(A193,[1]OFICINAS!A$11:O$423,9,0)</f>
        <v>Barranquilla</v>
      </c>
      <c r="F193" t="str">
        <f>VLOOKUP(A193,[1]OFICINAS!A$11:O$423,15,0)</f>
        <v>CARRERA 43 No.  76-85</v>
      </c>
      <c r="G193">
        <v>10.994449599999999</v>
      </c>
      <c r="H193">
        <v>-74.812315600000005</v>
      </c>
      <c r="I193">
        <f t="shared" si="2"/>
        <v>484</v>
      </c>
    </row>
    <row r="194" spans="1:9" x14ac:dyDescent="0.25">
      <c r="A194">
        <v>486</v>
      </c>
      <c r="B194" t="s">
        <v>319</v>
      </c>
      <c r="C194" t="s">
        <v>30</v>
      </c>
      <c r="D194" t="s">
        <v>31</v>
      </c>
      <c r="E194" t="str">
        <f>VLOOKUP(A194,[1]OFICINAS!A$11:O$423,9,0)</f>
        <v>Valledupar</v>
      </c>
      <c r="F194" t="str">
        <f>VLOOKUP(A194,[1]OFICINAS!A$11:O$423,15,0)</f>
        <v xml:space="preserve">CALLE  15 No. 14-33 LOCAL 101 </v>
      </c>
      <c r="G194">
        <v>10.495918700000001</v>
      </c>
      <c r="H194">
        <v>-73.269189499999996</v>
      </c>
      <c r="I194">
        <f t="shared" si="2"/>
        <v>486</v>
      </c>
    </row>
    <row r="195" spans="1:9" x14ac:dyDescent="0.25">
      <c r="A195">
        <v>487</v>
      </c>
      <c r="B195" t="s">
        <v>352</v>
      </c>
      <c r="C195" t="s">
        <v>30</v>
      </c>
      <c r="D195" t="s">
        <v>52</v>
      </c>
      <c r="E195" t="str">
        <f>VLOOKUP(A195,[1]OFICINAS!A$11:O$423,9,0)</f>
        <v>San Andres</v>
      </c>
      <c r="F195" t="str">
        <f>VLOOKUP(A195,[1]OFICINAS!A$11:O$423,15,0)</f>
        <v xml:space="preserve">AVENIDA  AMERICAS No. 2-18 </v>
      </c>
      <c r="G195">
        <v>12.583225799999999</v>
      </c>
      <c r="H195">
        <v>-81.695762700000003</v>
      </c>
      <c r="I195">
        <f t="shared" ref="I195:I258" si="3">+A195</f>
        <v>487</v>
      </c>
    </row>
    <row r="196" spans="1:9" x14ac:dyDescent="0.25">
      <c r="A196">
        <v>488</v>
      </c>
      <c r="B196" t="s">
        <v>129</v>
      </c>
      <c r="C196" t="s">
        <v>30</v>
      </c>
      <c r="D196" t="s">
        <v>31</v>
      </c>
      <c r="E196" t="str">
        <f>VLOOKUP(A196,[1]OFICINAS!A$11:O$423,9,0)</f>
        <v>Sincelejo</v>
      </c>
      <c r="F196" t="str">
        <f>VLOOKUP(A196,[1]OFICINAS!A$11:O$423,15,0)</f>
        <v>CARRERA  18 No. 22-57</v>
      </c>
      <c r="G196">
        <v>9.3011192999999999</v>
      </c>
      <c r="H196">
        <v>-75.395333699999995</v>
      </c>
      <c r="I196">
        <f t="shared" si="3"/>
        <v>488</v>
      </c>
    </row>
    <row r="197" spans="1:9" x14ac:dyDescent="0.25">
      <c r="A197">
        <v>489</v>
      </c>
      <c r="B197" t="s">
        <v>251</v>
      </c>
      <c r="C197" t="s">
        <v>5</v>
      </c>
      <c r="D197" t="s">
        <v>6</v>
      </c>
      <c r="E197" t="str">
        <f>VLOOKUP(A197,[1]OFICINAS!A$11:O$423,9,0)</f>
        <v>Villavicencio</v>
      </c>
      <c r="F197" t="str">
        <f>VLOOKUP(A197,[1]OFICINAS!A$11:O$423,15,0)</f>
        <v>AVENIDA  40 No. 35A-40</v>
      </c>
      <c r="G197">
        <v>4.1404227999999996</v>
      </c>
      <c r="H197">
        <v>-73.634868299999994</v>
      </c>
      <c r="I197">
        <f t="shared" si="3"/>
        <v>489</v>
      </c>
    </row>
    <row r="198" spans="1:9" x14ac:dyDescent="0.25">
      <c r="A198">
        <v>505</v>
      </c>
      <c r="B198" t="s">
        <v>32</v>
      </c>
      <c r="C198" t="s">
        <v>8</v>
      </c>
      <c r="D198" t="s">
        <v>21</v>
      </c>
      <c r="E198" t="str">
        <f>VLOOKUP(A198,[1]OFICINAS!A$11:O$423,9,0)</f>
        <v>Medellin</v>
      </c>
      <c r="F198" t="str">
        <f>VLOOKUP(A198,[1]OFICINAS!A$11:O$423,15,0)</f>
        <v>CIRCULAR 73A No. 34A-96 LOCAL 101</v>
      </c>
      <c r="G198" t="e">
        <v>#N/A</v>
      </c>
      <c r="H198" t="e">
        <v>#N/A</v>
      </c>
      <c r="I198">
        <f t="shared" si="3"/>
        <v>505</v>
      </c>
    </row>
    <row r="199" spans="1:9" x14ac:dyDescent="0.25">
      <c r="A199">
        <v>506</v>
      </c>
      <c r="B199" t="s">
        <v>261</v>
      </c>
      <c r="C199" t="s">
        <v>5</v>
      </c>
      <c r="D199" t="s">
        <v>6</v>
      </c>
      <c r="E199" t="str">
        <f>VLOOKUP(A199,[1]OFICINAS!A$11:O$423,9,0)</f>
        <v>Leticia</v>
      </c>
      <c r="F199" t="str">
        <f>VLOOKUP(A199,[1]OFICINAS!A$11:O$423,15,0)</f>
        <v>CALLE  7 No. 10-12</v>
      </c>
      <c r="G199">
        <v>4.2165727999999998</v>
      </c>
      <c r="H199">
        <v>-69.941620799999995</v>
      </c>
      <c r="I199">
        <f t="shared" si="3"/>
        <v>506</v>
      </c>
    </row>
    <row r="200" spans="1:9" x14ac:dyDescent="0.25">
      <c r="A200">
        <v>510</v>
      </c>
      <c r="B200" t="s">
        <v>130</v>
      </c>
      <c r="C200" t="s">
        <v>30</v>
      </c>
      <c r="D200" t="s">
        <v>31</v>
      </c>
      <c r="E200" t="str">
        <f>VLOOKUP(A200,[1]OFICINAS!A$11:O$423,9,0)</f>
        <v>Valledupar</v>
      </c>
      <c r="F200" t="str">
        <f>VLOOKUP(A200,[1]OFICINAS!A$11:O$423,15,0)</f>
        <v>CALLE  16 No. 11-04</v>
      </c>
      <c r="G200">
        <v>10.474287199999999</v>
      </c>
      <c r="H200">
        <v>-73.248481900000002</v>
      </c>
      <c r="I200">
        <f t="shared" si="3"/>
        <v>510</v>
      </c>
    </row>
    <row r="201" spans="1:9" x14ac:dyDescent="0.25">
      <c r="A201">
        <v>512</v>
      </c>
      <c r="B201" t="s">
        <v>178</v>
      </c>
      <c r="C201" t="s">
        <v>5</v>
      </c>
      <c r="D201" t="s">
        <v>40</v>
      </c>
      <c r="E201" t="str">
        <f>VLOOKUP(A201,[1]OFICINAS!A$11:O$423,9,0)</f>
        <v>Chiquinquira</v>
      </c>
      <c r="F201" t="str">
        <f>VLOOKUP(A201,[1]OFICINAS!A$11:O$423,15,0)</f>
        <v>CALLE 17 No. 10 - 63</v>
      </c>
      <c r="G201">
        <v>5.6172497000000003</v>
      </c>
      <c r="H201">
        <v>-73.816645699999995</v>
      </c>
      <c r="I201">
        <f t="shared" si="3"/>
        <v>512</v>
      </c>
    </row>
    <row r="202" spans="1:9" x14ac:dyDescent="0.25">
      <c r="A202">
        <v>514</v>
      </c>
      <c r="B202" t="s">
        <v>297</v>
      </c>
      <c r="C202" t="s">
        <v>30</v>
      </c>
      <c r="D202" t="s">
        <v>31</v>
      </c>
      <c r="E202" t="str">
        <f>VLOOKUP(A202,[1]OFICINAS!A$11:O$423,9,0)</f>
        <v>Cartagena</v>
      </c>
      <c r="F202" t="str">
        <f>VLOOKUP(A202,[1]OFICINAS!A$11:O$423,15,0)</f>
        <v xml:space="preserve"> AVENIDA  DANIEL LEMETRE No. 8A-65</v>
      </c>
      <c r="G202">
        <v>10.4229577</v>
      </c>
      <c r="H202">
        <v>-75.548201500000005</v>
      </c>
      <c r="I202">
        <f t="shared" si="3"/>
        <v>514</v>
      </c>
    </row>
    <row r="203" spans="1:9" x14ac:dyDescent="0.25">
      <c r="A203">
        <v>517</v>
      </c>
      <c r="B203" t="s">
        <v>292</v>
      </c>
      <c r="C203" t="s">
        <v>30</v>
      </c>
      <c r="D203" t="s">
        <v>56</v>
      </c>
      <c r="E203" t="str">
        <f>VLOOKUP(A203,[1]OFICINAS!A$11:O$423,9,0)</f>
        <v>Santa Marta</v>
      </c>
      <c r="F203" t="str">
        <f>VLOOKUP(A203,[1]OFICINAS!A$11:O$423,15,0)</f>
        <v>CALLE  12 No. 18-122 LOCAL 13/14/15/16</v>
      </c>
      <c r="G203">
        <v>11.241341200000001</v>
      </c>
      <c r="H203">
        <v>-74.194509999999994</v>
      </c>
      <c r="I203">
        <f t="shared" si="3"/>
        <v>517</v>
      </c>
    </row>
    <row r="204" spans="1:9" x14ac:dyDescent="0.25">
      <c r="A204">
        <v>518</v>
      </c>
      <c r="B204" t="s">
        <v>320</v>
      </c>
      <c r="C204" t="s">
        <v>30</v>
      </c>
      <c r="D204" t="s">
        <v>52</v>
      </c>
      <c r="E204" t="str">
        <f>VLOOKUP(A204,[1]OFICINAS!A$11:O$423,9,0)</f>
        <v>Santa Marta</v>
      </c>
      <c r="F204" t="str">
        <f>VLOOKUP(A204,[1]OFICINAS!A$11:O$423,15,0)</f>
        <v>CALLE  14 No. 3-84 CENTRO</v>
      </c>
      <c r="G204">
        <v>11.244901799999999</v>
      </c>
      <c r="H204">
        <v>-74.211634399999994</v>
      </c>
      <c r="I204">
        <f t="shared" si="3"/>
        <v>518</v>
      </c>
    </row>
    <row r="205" spans="1:9" x14ac:dyDescent="0.25">
      <c r="A205">
        <v>520</v>
      </c>
      <c r="B205" t="s">
        <v>154</v>
      </c>
      <c r="C205" t="s">
        <v>8</v>
      </c>
      <c r="D205" t="s">
        <v>16</v>
      </c>
      <c r="E205" t="str">
        <f>VLOOKUP(A205,[1]OFICINAS!A$11:O$423,9,0)</f>
        <v>Cali</v>
      </c>
      <c r="F205" t="str">
        <f>VLOOKUP(A205,[1]OFICINAS!A$11:O$423,15,0)</f>
        <v xml:space="preserve">CENTRO COMERCIAL LA 14 DE CALIMA LOCAL 111-112 </v>
      </c>
      <c r="G205">
        <v>3.4858408000000001</v>
      </c>
      <c r="H205">
        <v>-76.497899000000004</v>
      </c>
      <c r="I205">
        <f t="shared" si="3"/>
        <v>520</v>
      </c>
    </row>
    <row r="206" spans="1:9" x14ac:dyDescent="0.25">
      <c r="A206">
        <v>521</v>
      </c>
      <c r="B206" t="s">
        <v>262</v>
      </c>
      <c r="C206" t="s">
        <v>30</v>
      </c>
      <c r="D206" t="s">
        <v>52</v>
      </c>
      <c r="E206" t="str">
        <f>VLOOKUP(A206,[1]OFICINAS!A$11:O$423,9,0)</f>
        <v>Lorica</v>
      </c>
      <c r="F206" t="str">
        <f>VLOOKUP(A206,[1]OFICINAS!A$11:O$423,15,0)</f>
        <v>CARRERA . 17 No. 1BIS-05 PLA- CONCORDIA</v>
      </c>
      <c r="G206">
        <v>9.2376398000000002</v>
      </c>
      <c r="H206">
        <v>-75.813624500000003</v>
      </c>
      <c r="I206">
        <f t="shared" si="3"/>
        <v>521</v>
      </c>
    </row>
    <row r="207" spans="1:9" x14ac:dyDescent="0.25">
      <c r="A207">
        <v>524</v>
      </c>
      <c r="B207" t="s">
        <v>17</v>
      </c>
      <c r="C207" t="s">
        <v>8</v>
      </c>
      <c r="D207" t="s">
        <v>16</v>
      </c>
      <c r="E207" t="str">
        <f>VLOOKUP(A207,[1]OFICINAS!A$11:O$423,9,0)</f>
        <v>Cali</v>
      </c>
      <c r="F207" t="str">
        <f>VLOOKUP(A207,[1]OFICINAS!A$11:O$423,15,0)</f>
        <v>CALLE  34 No. 4C-36</v>
      </c>
      <c r="G207">
        <v>3.4590139999999998</v>
      </c>
      <c r="H207">
        <v>-76.513483199999996</v>
      </c>
      <c r="I207">
        <f t="shared" si="3"/>
        <v>524</v>
      </c>
    </row>
    <row r="208" spans="1:9" x14ac:dyDescent="0.25">
      <c r="A208">
        <v>530</v>
      </c>
      <c r="B208" t="s">
        <v>266</v>
      </c>
      <c r="C208" t="s">
        <v>30</v>
      </c>
      <c r="D208" t="s">
        <v>52</v>
      </c>
      <c r="E208" t="str">
        <f>VLOOKUP(A208,[1]OFICINAS!A$11:O$423,9,0)</f>
        <v>Magangue</v>
      </c>
      <c r="F208" t="str">
        <f>VLOOKUP(A208,[1]OFICINAS!A$11:O$423,15,0)</f>
        <v xml:space="preserve">CARRERA  2 No. 11-39 </v>
      </c>
      <c r="G208">
        <v>9.2301658</v>
      </c>
      <c r="H208">
        <v>-74.743366699999996</v>
      </c>
      <c r="I208">
        <f t="shared" si="3"/>
        <v>530</v>
      </c>
    </row>
    <row r="209" spans="1:9" x14ac:dyDescent="0.25">
      <c r="A209">
        <v>531</v>
      </c>
      <c r="B209" t="s">
        <v>157</v>
      </c>
      <c r="C209" t="s">
        <v>8</v>
      </c>
      <c r="D209" t="s">
        <v>16</v>
      </c>
      <c r="E209" t="str">
        <f>VLOOKUP(A209,[1]OFICINAS!A$11:O$423,9,0)</f>
        <v>Cali</v>
      </c>
      <c r="F209" t="str">
        <f>VLOOKUP(A209,[1]OFICINAS!A$11:O$423,15,0)</f>
        <v>CENTRO COMERCIAL  CHIPICHAPE LOC- 107</v>
      </c>
      <c r="G209">
        <v>3.4759519000000001</v>
      </c>
      <c r="H209">
        <v>-76.527816900000005</v>
      </c>
      <c r="I209">
        <f t="shared" si="3"/>
        <v>531</v>
      </c>
    </row>
    <row r="210" spans="1:9" x14ac:dyDescent="0.25">
      <c r="A210">
        <v>532</v>
      </c>
      <c r="B210" t="s">
        <v>192</v>
      </c>
      <c r="C210" t="s">
        <v>8</v>
      </c>
      <c r="D210" t="s">
        <v>37</v>
      </c>
      <c r="E210" t="str">
        <f>VLOOKUP(A210,[1]OFICINAS!A$11:O$423,9,0)</f>
        <v>Cali</v>
      </c>
      <c r="F210" t="str">
        <f>VLOOKUP(A210,[1]OFICINAS!A$11:O$423,15,0)</f>
        <v xml:space="preserve">CALLE  5 No. 50-103 LOCAL 1/6 </v>
      </c>
      <c r="G210">
        <v>3.4150965000000002</v>
      </c>
      <c r="H210">
        <v>-76.547802700000005</v>
      </c>
      <c r="I210">
        <f t="shared" si="3"/>
        <v>532</v>
      </c>
    </row>
    <row r="211" spans="1:9" x14ac:dyDescent="0.25">
      <c r="A211">
        <v>535</v>
      </c>
      <c r="B211" t="s">
        <v>41</v>
      </c>
      <c r="C211" t="s">
        <v>8</v>
      </c>
      <c r="D211" t="s">
        <v>37</v>
      </c>
      <c r="E211" t="str">
        <f>VLOOKUP(A211,[1]OFICINAS!A$11:O$423,9,0)</f>
        <v>Cali</v>
      </c>
      <c r="F211" t="str">
        <f>VLOOKUP(A211,[1]OFICINAS!A$11:O$423,15,0)</f>
        <v>CARRERA 26 A No. 4-40 BARRIO SAN FERNANDO</v>
      </c>
      <c r="G211">
        <v>3.4297925999999999</v>
      </c>
      <c r="H211">
        <v>-76.542437699999994</v>
      </c>
      <c r="I211">
        <f t="shared" si="3"/>
        <v>535</v>
      </c>
    </row>
    <row r="212" spans="1:9" x14ac:dyDescent="0.25">
      <c r="A212">
        <v>537</v>
      </c>
      <c r="B212" t="s">
        <v>270</v>
      </c>
      <c r="C212" t="s">
        <v>8</v>
      </c>
      <c r="D212" t="s">
        <v>9</v>
      </c>
      <c r="E212" t="str">
        <f>VLOOKUP(A212,[1]OFICINAS!A$11:O$423,9,0)</f>
        <v>Manizales</v>
      </c>
      <c r="F212" t="str">
        <f>VLOOKUP(A212,[1]OFICINAS!A$11:O$423,15,0)</f>
        <v xml:space="preserve">CALLE  22 No. 20-52 </v>
      </c>
      <c r="G212">
        <v>5.0686157999999999</v>
      </c>
      <c r="H212">
        <v>-75.517852399999995</v>
      </c>
      <c r="I212">
        <f t="shared" si="3"/>
        <v>537</v>
      </c>
    </row>
    <row r="213" spans="1:9" x14ac:dyDescent="0.25">
      <c r="A213">
        <v>541</v>
      </c>
      <c r="B213" t="s">
        <v>308</v>
      </c>
      <c r="C213" t="s">
        <v>11</v>
      </c>
      <c r="D213" t="s">
        <v>68</v>
      </c>
      <c r="E213" t="str">
        <f>VLOOKUP(A213,[1]OFICINAS!A$11:O$423,9,0)</f>
        <v>Bogotá D.C.</v>
      </c>
      <c r="F213" t="str">
        <f>VLOOKUP(A213,[1]OFICINAS!A$11:O$423,15,0)</f>
        <v xml:space="preserve">AVENIDA  19 No. 118-30 </v>
      </c>
      <c r="G213">
        <v>4.6996685999999999</v>
      </c>
      <c r="H213">
        <v>-74.049602269999994</v>
      </c>
      <c r="I213">
        <f t="shared" si="3"/>
        <v>541</v>
      </c>
    </row>
    <row r="214" spans="1:9" x14ac:dyDescent="0.25">
      <c r="A214">
        <v>552</v>
      </c>
      <c r="B214" t="s">
        <v>283</v>
      </c>
      <c r="C214" t="s">
        <v>11</v>
      </c>
      <c r="D214" t="s">
        <v>48</v>
      </c>
      <c r="E214" t="str">
        <f>VLOOKUP(A214,[1]OFICINAS!A$11:O$423,9,0)</f>
        <v>Bogotá D.C.</v>
      </c>
      <c r="F214" t="str">
        <f>VLOOKUP(A214,[1]OFICINAS!A$11:O$423,15,0)</f>
        <v>CARRERA  9 No. 30D-38 SUR</v>
      </c>
      <c r="G214">
        <v>4.5685882099999997</v>
      </c>
      <c r="H214">
        <v>-74.099315290000007</v>
      </c>
      <c r="I214">
        <f t="shared" si="3"/>
        <v>552</v>
      </c>
    </row>
    <row r="215" spans="1:9" x14ac:dyDescent="0.25">
      <c r="A215">
        <v>556</v>
      </c>
      <c r="B215" t="s">
        <v>368</v>
      </c>
      <c r="C215" t="s">
        <v>8</v>
      </c>
      <c r="D215" t="s">
        <v>16</v>
      </c>
      <c r="E215" t="str">
        <f>VLOOKUP(A215,[1]OFICINAS!A$11:O$423,9,0)</f>
        <v>Cali</v>
      </c>
      <c r="F215" t="str">
        <f>VLOOKUP(A215,[1]OFICINAS!A$11:O$423,15,0)</f>
        <v xml:space="preserve">AVENIDA  6A No. 25AN-31 </v>
      </c>
      <c r="G215">
        <v>3.4673343000000001</v>
      </c>
      <c r="H215">
        <v>-76.529759400000003</v>
      </c>
      <c r="I215">
        <f t="shared" si="3"/>
        <v>556</v>
      </c>
    </row>
    <row r="216" spans="1:9" x14ac:dyDescent="0.25">
      <c r="A216">
        <v>557</v>
      </c>
      <c r="B216" t="s">
        <v>74</v>
      </c>
      <c r="C216" t="s">
        <v>8</v>
      </c>
      <c r="D216" t="s">
        <v>26</v>
      </c>
      <c r="E216" t="str">
        <f>VLOOKUP(A216,[1]OFICINAS!A$11:O$423,9,0)</f>
        <v>Medellin</v>
      </c>
      <c r="F216" t="str">
        <f>VLOOKUP(A216,[1]OFICINAS!A$11:O$423,15,0)</f>
        <v>CALLE  52 No. 45-30 PISO 1</v>
      </c>
      <c r="G216">
        <v>6.2490772000000003</v>
      </c>
      <c r="H216">
        <v>-75.563690100000002</v>
      </c>
      <c r="I216">
        <f t="shared" si="3"/>
        <v>557</v>
      </c>
    </row>
    <row r="217" spans="1:9" x14ac:dyDescent="0.25">
      <c r="A217">
        <v>558</v>
      </c>
      <c r="B217" t="s">
        <v>273</v>
      </c>
      <c r="C217" t="s">
        <v>8</v>
      </c>
      <c r="D217" t="s">
        <v>9</v>
      </c>
      <c r="E217" t="str">
        <f>VLOOKUP(A217,[1]OFICINAS!A$11:O$423,9,0)</f>
        <v>Medellin</v>
      </c>
      <c r="F217" t="str">
        <f>VLOOKUP(A217,[1]OFICINAS!A$11:O$423,15,0)</f>
        <v>Calle 50 no. 51-28</v>
      </c>
      <c r="G217">
        <v>6.2499120000000001</v>
      </c>
      <c r="H217">
        <v>-75.568821799999995</v>
      </c>
      <c r="I217">
        <f t="shared" si="3"/>
        <v>558</v>
      </c>
    </row>
    <row r="218" spans="1:9" x14ac:dyDescent="0.25">
      <c r="A218">
        <v>559</v>
      </c>
      <c r="B218" t="s">
        <v>218</v>
      </c>
      <c r="C218" t="s">
        <v>8</v>
      </c>
      <c r="D218" t="s">
        <v>9</v>
      </c>
      <c r="E218" t="str">
        <f>VLOOKUP(A218,[1]OFICINAS!A$11:O$423,9,0)</f>
        <v>Medellin</v>
      </c>
      <c r="F218" t="str">
        <f>VLOOKUP(A218,[1]OFICINAS!A$11:O$423,15,0)</f>
        <v xml:space="preserve">CARRERA  64C No. 67-392 </v>
      </c>
      <c r="G218">
        <v>6.2684933999999997</v>
      </c>
      <c r="H218">
        <v>-75.573680600000003</v>
      </c>
      <c r="I218">
        <f t="shared" si="3"/>
        <v>559</v>
      </c>
    </row>
    <row r="219" spans="1:9" x14ac:dyDescent="0.25">
      <c r="A219">
        <v>560</v>
      </c>
      <c r="B219" t="s">
        <v>25</v>
      </c>
      <c r="C219" t="s">
        <v>8</v>
      </c>
      <c r="D219" t="s">
        <v>26</v>
      </c>
      <c r="E219" t="str">
        <f>VLOOKUP(A219,[1]OFICINAS!A$11:O$423,9,0)</f>
        <v>Medellin</v>
      </c>
      <c r="F219" t="str">
        <f>VLOOKUP(A219,[1]OFICINAS!A$11:O$423,15,0)</f>
        <v xml:space="preserve">CALLE  41 No. 52-57 </v>
      </c>
      <c r="G219">
        <v>6.2424010000000001</v>
      </c>
      <c r="H219">
        <v>-75.572867900000006</v>
      </c>
      <c r="I219">
        <f t="shared" si="3"/>
        <v>560</v>
      </c>
    </row>
    <row r="220" spans="1:9" x14ac:dyDescent="0.25">
      <c r="A220">
        <v>562</v>
      </c>
      <c r="B220" t="s">
        <v>216</v>
      </c>
      <c r="C220" t="s">
        <v>8</v>
      </c>
      <c r="D220" t="s">
        <v>26</v>
      </c>
      <c r="E220" t="str">
        <f>VLOOKUP(A220,[1]OFICINAS!A$11:O$423,9,0)</f>
        <v>Medellin</v>
      </c>
      <c r="F220" t="str">
        <f>VLOOKUP(A220,[1]OFICINAS!A$11:O$423,15,0)</f>
        <v xml:space="preserve">CALLE  49B No. 64C- 61 </v>
      </c>
      <c r="G220">
        <v>6.2549802999999997</v>
      </c>
      <c r="H220">
        <v>-75.579769999999996</v>
      </c>
      <c r="I220">
        <f t="shared" si="3"/>
        <v>562</v>
      </c>
    </row>
    <row r="221" spans="1:9" x14ac:dyDescent="0.25">
      <c r="A221">
        <v>563</v>
      </c>
      <c r="B221" t="s">
        <v>291</v>
      </c>
      <c r="C221" t="s">
        <v>8</v>
      </c>
      <c r="D221" t="s">
        <v>16</v>
      </c>
      <c r="E221" t="str">
        <f>VLOOKUP(A221,[1]OFICINAS!A$11:O$423,9,0)</f>
        <v>Buenaventura</v>
      </c>
      <c r="F221" t="str">
        <f>VLOOKUP(A221,[1]OFICINAS!A$11:O$423,15,0)</f>
        <v>CARRERA  7 NO 3-06 ED. PACIFIC TRADE CENTER LOCAL 105</v>
      </c>
      <c r="G221">
        <v>3.8899870000000001</v>
      </c>
      <c r="H221">
        <v>-77.077009700000005</v>
      </c>
      <c r="I221">
        <f t="shared" si="3"/>
        <v>563</v>
      </c>
    </row>
    <row r="222" spans="1:9" x14ac:dyDescent="0.25">
      <c r="A222">
        <v>567</v>
      </c>
      <c r="B222" t="s">
        <v>236</v>
      </c>
      <c r="C222" t="s">
        <v>8</v>
      </c>
      <c r="D222" t="s">
        <v>26</v>
      </c>
      <c r="E222" t="str">
        <f>VLOOKUP(A222,[1]OFICINAS!A$11:O$423,9,0)</f>
        <v>Medellin</v>
      </c>
      <c r="F222" t="str">
        <f>VLOOKUP(A222,[1]OFICINAS!A$11:O$423,15,0)</f>
        <v xml:space="preserve">CARRERA  54 No. 45 A - 1 </v>
      </c>
      <c r="G222">
        <v>6.2474904000000002</v>
      </c>
      <c r="H222">
        <v>-75.572916300000003</v>
      </c>
      <c r="I222">
        <f t="shared" si="3"/>
        <v>567</v>
      </c>
    </row>
    <row r="223" spans="1:9" x14ac:dyDescent="0.25">
      <c r="A223">
        <v>568</v>
      </c>
      <c r="B223" t="s">
        <v>399</v>
      </c>
      <c r="C223" t="s">
        <v>8</v>
      </c>
      <c r="D223" t="s">
        <v>37</v>
      </c>
      <c r="E223" t="str">
        <f>VLOOKUP(A223,[1]OFICINAS!A$11:O$423,9,0)</f>
        <v>Pasto</v>
      </c>
      <c r="F223" t="str">
        <f>VLOOKUP(A223,[1]OFICINAS!A$11:O$423,15,0)</f>
        <v>CALLE  11 UNICENTRO LOCAL 247-248 PASTO</v>
      </c>
      <c r="G223">
        <v>1.2165532999999999</v>
      </c>
      <c r="H223">
        <v>-77.288575800000004</v>
      </c>
      <c r="I223">
        <f t="shared" si="3"/>
        <v>568</v>
      </c>
    </row>
    <row r="224" spans="1:9" x14ac:dyDescent="0.25">
      <c r="A224">
        <v>569</v>
      </c>
      <c r="B224" t="s">
        <v>148</v>
      </c>
      <c r="C224" t="s">
        <v>8</v>
      </c>
      <c r="D224" t="s">
        <v>9</v>
      </c>
      <c r="E224" t="str">
        <f>VLOOKUP(A224,[1]OFICINAS!A$11:O$423,9,0)</f>
        <v>Itagui</v>
      </c>
      <c r="F224" t="str">
        <f>VLOOKUP(A224,[1]OFICINAS!A$11:O$423,15,0)</f>
        <v xml:space="preserve">CALLE  83A No. 47-80 </v>
      </c>
      <c r="G224">
        <v>3.4516467</v>
      </c>
      <c r="H224">
        <v>-76.531985399999996</v>
      </c>
      <c r="I224">
        <f t="shared" si="3"/>
        <v>569</v>
      </c>
    </row>
    <row r="225" spans="1:9" x14ac:dyDescent="0.25">
      <c r="A225">
        <v>570</v>
      </c>
      <c r="B225" t="s">
        <v>341</v>
      </c>
      <c r="C225" t="s">
        <v>8</v>
      </c>
      <c r="D225" t="s">
        <v>37</v>
      </c>
      <c r="E225" t="str">
        <f>VLOOKUP(A225,[1]OFICINAS!A$11:O$423,9,0)</f>
        <v>Popayan</v>
      </c>
      <c r="F225" t="str">
        <f>VLOOKUP(A225,[1]OFICINAS!A$11:O$423,15,0)</f>
        <v>CARRERA  8 No. 2-03</v>
      </c>
      <c r="G225">
        <v>2.4441261000000001</v>
      </c>
      <c r="H225">
        <v>-76.6069411</v>
      </c>
      <c r="I225">
        <f t="shared" si="3"/>
        <v>570</v>
      </c>
    </row>
    <row r="226" spans="1:9" x14ac:dyDescent="0.25">
      <c r="A226">
        <v>571</v>
      </c>
      <c r="B226" t="s">
        <v>316</v>
      </c>
      <c r="C226" t="s">
        <v>8</v>
      </c>
      <c r="D226" t="s">
        <v>16</v>
      </c>
      <c r="E226" t="str">
        <f>VLOOKUP(A226,[1]OFICINAS!A$11:O$423,9,0)</f>
        <v>Cali</v>
      </c>
      <c r="F226" t="str">
        <f>VLOOKUP(A226,[1]OFICINAS!A$11:O$423,15,0)</f>
        <v>CALLE  12 No. 4-79 EDIF OTERO</v>
      </c>
      <c r="G226">
        <v>3.4516878000000002</v>
      </c>
      <c r="H226">
        <v>-76.531928800000003</v>
      </c>
      <c r="I226">
        <f t="shared" si="3"/>
        <v>571</v>
      </c>
    </row>
    <row r="227" spans="1:9" x14ac:dyDescent="0.25">
      <c r="A227">
        <v>572</v>
      </c>
      <c r="B227" t="s">
        <v>412</v>
      </c>
      <c r="C227" t="s">
        <v>8</v>
      </c>
      <c r="D227" t="s">
        <v>16</v>
      </c>
      <c r="E227" t="str">
        <f>VLOOKUP(A227,[1]OFICINAS!A$11:O$423,9,0)</f>
        <v>Yumbo</v>
      </c>
      <c r="F227" t="str">
        <f>VLOOKUP(A227,[1]OFICINAS!A$11:O$423,15,0)</f>
        <v>CARRERA  4 No. 6 - 17</v>
      </c>
      <c r="G227">
        <v>3.5837260999999998</v>
      </c>
      <c r="H227">
        <v>-76.494636999999997</v>
      </c>
      <c r="I227">
        <f t="shared" si="3"/>
        <v>572</v>
      </c>
    </row>
    <row r="228" spans="1:9" x14ac:dyDescent="0.25">
      <c r="A228">
        <v>578</v>
      </c>
      <c r="B228" t="s">
        <v>44</v>
      </c>
      <c r="C228" t="s">
        <v>8</v>
      </c>
      <c r="D228" t="s">
        <v>37</v>
      </c>
      <c r="E228" t="str">
        <f>VLOOKUP(A228,[1]OFICINAS!A$11:O$423,9,0)</f>
        <v>Cali</v>
      </c>
      <c r="F228" t="str">
        <f>VLOOKUP(A228,[1]OFICINAS!A$11:O$423,15,0)</f>
        <v>CARRERA  80 NO 13A- 261LOCAL 112</v>
      </c>
      <c r="G228">
        <v>3.3874284000000001</v>
      </c>
      <c r="H228">
        <v>-76.536080499999997</v>
      </c>
      <c r="I228">
        <f t="shared" si="3"/>
        <v>578</v>
      </c>
    </row>
    <row r="229" spans="1:9" x14ac:dyDescent="0.25">
      <c r="A229">
        <v>581</v>
      </c>
      <c r="B229" t="s">
        <v>60</v>
      </c>
      <c r="C229" t="s">
        <v>11</v>
      </c>
      <c r="D229" t="s">
        <v>19</v>
      </c>
      <c r="E229" t="str">
        <f>VLOOKUP(A229,[1]OFICINAS!A$11:O$423,9,0)</f>
        <v>Bogotá D.C.</v>
      </c>
      <c r="F229" t="str">
        <f>VLOOKUP(A229,[1]OFICINAS!A$11:O$423,15,0)</f>
        <v>CALLE  85 No. 18 - 24</v>
      </c>
      <c r="G229">
        <v>4.6709858200000003</v>
      </c>
      <c r="H229">
        <v>-74.056924030000005</v>
      </c>
      <c r="I229">
        <f t="shared" si="3"/>
        <v>581</v>
      </c>
    </row>
    <row r="230" spans="1:9" x14ac:dyDescent="0.25">
      <c r="A230">
        <v>582</v>
      </c>
      <c r="B230" t="s">
        <v>191</v>
      </c>
      <c r="C230" t="s">
        <v>11</v>
      </c>
      <c r="D230" t="s">
        <v>12</v>
      </c>
      <c r="E230" t="str">
        <f>VLOOKUP(A230,[1]OFICINAS!A$11:O$423,9,0)</f>
        <v>Bogotá D.C.</v>
      </c>
      <c r="F230" t="str">
        <f>VLOOKUP(A230,[1]OFICINAS!A$11:O$423,15,0)</f>
        <v>AVENIDA  CARRERA  40 No. 24A - 81</v>
      </c>
      <c r="G230">
        <v>4.6314865699999999</v>
      </c>
      <c r="H230">
        <v>-74.091854659999996</v>
      </c>
      <c r="I230">
        <f t="shared" si="3"/>
        <v>582</v>
      </c>
    </row>
    <row r="231" spans="1:9" x14ac:dyDescent="0.25">
      <c r="A231">
        <v>583</v>
      </c>
      <c r="B231" t="s">
        <v>264</v>
      </c>
      <c r="C231" t="s">
        <v>11</v>
      </c>
      <c r="D231" t="s">
        <v>48</v>
      </c>
      <c r="E231" t="str">
        <f>VLOOKUP(A231,[1]OFICINAS!A$11:O$423,9,0)</f>
        <v>Bogotá D.C.</v>
      </c>
      <c r="F231" t="str">
        <f>VLOOKUP(A231,[1]OFICINAS!A$11:O$423,15,0)</f>
        <v xml:space="preserve">CARRERA  13 NO 60-87 </v>
      </c>
      <c r="G231">
        <v>4.6469983600000004</v>
      </c>
      <c r="H231">
        <v>-74.064007889999999</v>
      </c>
      <c r="I231">
        <f t="shared" si="3"/>
        <v>583</v>
      </c>
    </row>
    <row r="232" spans="1:9" x14ac:dyDescent="0.25">
      <c r="A232">
        <v>598</v>
      </c>
      <c r="B232" t="s">
        <v>276</v>
      </c>
      <c r="C232" t="s">
        <v>8</v>
      </c>
      <c r="D232" t="s">
        <v>9</v>
      </c>
      <c r="E232" t="str">
        <f>VLOOKUP(A232,[1]OFICINAS!A$11:O$423,9,0)</f>
        <v>Mocoa</v>
      </c>
      <c r="F232" t="str">
        <f>VLOOKUP(A232,[1]OFICINAS!A$11:O$423,15,0)</f>
        <v xml:space="preserve">CARRERA  5 No. 7-35 </v>
      </c>
      <c r="G232">
        <v>1.1457200999999999</v>
      </c>
      <c r="H232">
        <v>-76.646706600000002</v>
      </c>
      <c r="I232">
        <f t="shared" si="3"/>
        <v>598</v>
      </c>
    </row>
    <row r="233" spans="1:9" x14ac:dyDescent="0.25">
      <c r="A233">
        <v>603</v>
      </c>
      <c r="B233" t="s">
        <v>361</v>
      </c>
      <c r="C233" t="s">
        <v>5</v>
      </c>
      <c r="D233" t="s">
        <v>23</v>
      </c>
      <c r="E233" t="str">
        <f>VLOOKUP(A233,[1]OFICINAS!A$11:O$423,9,0)</f>
        <v>Barrancabermeja</v>
      </c>
      <c r="F233" t="str">
        <f>VLOOKUP(A233,[1]OFICINAS!A$11:O$423,15,0)</f>
        <v>CARRERA  19 CON AVENIDA  58A LOCAL 140-144</v>
      </c>
      <c r="G233">
        <v>7.0672860000000002</v>
      </c>
      <c r="H233">
        <v>-73.857951999999997</v>
      </c>
      <c r="I233">
        <f t="shared" si="3"/>
        <v>603</v>
      </c>
    </row>
    <row r="234" spans="1:9" x14ac:dyDescent="0.25">
      <c r="A234">
        <v>604</v>
      </c>
      <c r="B234" t="s">
        <v>278</v>
      </c>
      <c r="C234" t="s">
        <v>30</v>
      </c>
      <c r="D234" t="s">
        <v>31</v>
      </c>
      <c r="E234" t="str">
        <f>VLOOKUP(A234,[1]OFICINAS!A$11:O$423,9,0)</f>
        <v>Santa Cruz de Mompóx</v>
      </c>
      <c r="F234" t="str">
        <f>VLOOKUP(A234,[1]OFICINAS!A$11:O$423,15,0)</f>
        <v xml:space="preserve">CARRERA  2A No. 18-02 </v>
      </c>
      <c r="G234">
        <v>9.2409327000000001</v>
      </c>
      <c r="H234">
        <v>-74.424402700000002</v>
      </c>
      <c r="I234">
        <f t="shared" si="3"/>
        <v>604</v>
      </c>
    </row>
    <row r="235" spans="1:9" x14ac:dyDescent="0.25">
      <c r="A235">
        <v>612</v>
      </c>
      <c r="B235" t="s">
        <v>280</v>
      </c>
      <c r="C235" t="s">
        <v>30</v>
      </c>
      <c r="D235" t="s">
        <v>52</v>
      </c>
      <c r="E235" t="str">
        <f>VLOOKUP(A235,[1]OFICINAS!A$11:O$423,9,0)</f>
        <v>Monteria</v>
      </c>
      <c r="F235" t="str">
        <f>VLOOKUP(A235,[1]OFICINAS!A$11:O$423,15,0)</f>
        <v xml:space="preserve">CARRERA  3 No. 31-06 </v>
      </c>
      <c r="G235">
        <v>8.7575736000000006</v>
      </c>
      <c r="H235">
        <v>-75.8850829</v>
      </c>
      <c r="I235">
        <f t="shared" si="3"/>
        <v>612</v>
      </c>
    </row>
    <row r="236" spans="1:9" x14ac:dyDescent="0.25">
      <c r="A236">
        <v>614</v>
      </c>
      <c r="B236" t="s">
        <v>29</v>
      </c>
      <c r="C236" t="s">
        <v>30</v>
      </c>
      <c r="D236" t="s">
        <v>31</v>
      </c>
      <c r="E236" t="str">
        <f>VLOOKUP(A236,[1]OFICINAS!A$11:O$423,9,0)</f>
        <v>La Loma</v>
      </c>
      <c r="F236" t="str">
        <f>VLOOKUP(A236,[1]OFICINAS!A$11:O$423,15,0)</f>
        <v>CORREGIMIENTO LA LOMA DE CALENTURAS - MUNICIPIO EL PASO CARRERA 11 No. 10 - 47</v>
      </c>
      <c r="G236">
        <v>9.6590089999999993</v>
      </c>
      <c r="H236">
        <v>-73.745973000000006</v>
      </c>
      <c r="I236">
        <f t="shared" si="3"/>
        <v>614</v>
      </c>
    </row>
    <row r="237" spans="1:9" x14ac:dyDescent="0.25">
      <c r="A237">
        <v>616</v>
      </c>
      <c r="B237" t="s">
        <v>396</v>
      </c>
      <c r="C237" t="s">
        <v>8</v>
      </c>
      <c r="D237" t="s">
        <v>37</v>
      </c>
      <c r="E237" t="str">
        <f>VLOOKUP(A237,[1]OFICINAS!A$11:O$423,9,0)</f>
        <v>Cali</v>
      </c>
      <c r="F237" t="str">
        <f>VLOOKUP(A237,[1]OFICINAS!A$11:O$423,15,0)</f>
        <v>CARRERA 100 No. 5-169 Local 215 CENTRO COMERCIAL UNICENTRO</v>
      </c>
      <c r="G237">
        <v>3.3737606000000002</v>
      </c>
      <c r="H237">
        <v>-76.539035299999995</v>
      </c>
      <c r="I237">
        <f t="shared" si="3"/>
        <v>616</v>
      </c>
    </row>
    <row r="238" spans="1:9" x14ac:dyDescent="0.25">
      <c r="A238">
        <v>619</v>
      </c>
      <c r="B238" t="s">
        <v>83</v>
      </c>
      <c r="C238" t="s">
        <v>30</v>
      </c>
      <c r="D238" t="s">
        <v>56</v>
      </c>
      <c r="E238" t="str">
        <f>VLOOKUP(A238,[1]OFICINAS!A$11:O$423,9,0)</f>
        <v>Barranquilla</v>
      </c>
      <c r="F238" t="str">
        <f>VLOOKUP(A238,[1]OFICINAS!A$11:O$423,15,0)</f>
        <v>CALLE 82 No. 55-55 Local 3-06</v>
      </c>
      <c r="G238">
        <v>11.008322100000001</v>
      </c>
      <c r="H238">
        <v>-74.811931299999998</v>
      </c>
      <c r="I238">
        <f t="shared" si="3"/>
        <v>619</v>
      </c>
    </row>
    <row r="239" spans="1:9" x14ac:dyDescent="0.25">
      <c r="A239">
        <v>620</v>
      </c>
      <c r="B239" t="s">
        <v>284</v>
      </c>
      <c r="C239" t="s">
        <v>30</v>
      </c>
      <c r="D239" t="s">
        <v>56</v>
      </c>
      <c r="E239" t="str">
        <f>VLOOKUP(A239,[1]OFICINAS!A$11:O$423,9,0)</f>
        <v>Barranquilla</v>
      </c>
      <c r="F239" t="str">
        <f>VLOOKUP(A239,[1]OFICINAS!A$11:O$423,15,0)</f>
        <v xml:space="preserve">CARRERA  45 Nº 42-63 </v>
      </c>
      <c r="G239">
        <v>10.985778699999999</v>
      </c>
      <c r="H239">
        <v>-74.783192900000003</v>
      </c>
      <c r="I239">
        <f t="shared" si="3"/>
        <v>620</v>
      </c>
    </row>
    <row r="240" spans="1:9" x14ac:dyDescent="0.25">
      <c r="A240">
        <v>627</v>
      </c>
      <c r="B240" t="s">
        <v>150</v>
      </c>
      <c r="C240" t="s">
        <v>11</v>
      </c>
      <c r="D240" t="s">
        <v>19</v>
      </c>
      <c r="E240" t="str">
        <f>VLOOKUP(A240,[1]OFICINAS!A$11:O$423,9,0)</f>
        <v>Bogotá D.C.</v>
      </c>
      <c r="F240" t="str">
        <f>VLOOKUP(A240,[1]OFICINAS!A$11:O$423,15,0)</f>
        <v xml:space="preserve">CARRERA  11 No. 82-51 LOCAL 109 </v>
      </c>
      <c r="G240">
        <v>4.6670267399999998</v>
      </c>
      <c r="H240">
        <v>-74.052136450000006</v>
      </c>
      <c r="I240">
        <f t="shared" si="3"/>
        <v>627</v>
      </c>
    </row>
    <row r="241" spans="1:9" x14ac:dyDescent="0.25">
      <c r="A241">
        <v>631</v>
      </c>
      <c r="B241" t="s">
        <v>204</v>
      </c>
      <c r="C241" t="s">
        <v>11</v>
      </c>
      <c r="D241" t="s">
        <v>19</v>
      </c>
      <c r="E241" t="str">
        <f>VLOOKUP(A241,[1]OFICINAS!A$11:O$423,9,0)</f>
        <v>Bogotá D.C.</v>
      </c>
      <c r="F241" t="str">
        <f>VLOOKUP(A241,[1]OFICINAS!A$11:O$423,15,0)</f>
        <v xml:space="preserve">CARRERA  15 No. 74-36 </v>
      </c>
      <c r="G241">
        <v>4.6611494999999996</v>
      </c>
      <c r="H241">
        <v>-74.060146900000007</v>
      </c>
      <c r="I241">
        <f t="shared" si="3"/>
        <v>631</v>
      </c>
    </row>
    <row r="242" spans="1:9" x14ac:dyDescent="0.25">
      <c r="A242">
        <v>633</v>
      </c>
      <c r="B242" t="s">
        <v>189</v>
      </c>
      <c r="C242" t="s">
        <v>11</v>
      </c>
      <c r="D242" t="s">
        <v>19</v>
      </c>
      <c r="E242" t="str">
        <f>VLOOKUP(A242,[1]OFICINAS!A$11:O$423,9,0)</f>
        <v>Bogotá D.C.</v>
      </c>
      <c r="F242" t="str">
        <f>VLOOKUP(A242,[1]OFICINAS!A$11:O$423,15,0)</f>
        <v>AVENIDA  19 No. 138-30</v>
      </c>
      <c r="G242">
        <v>4.7222932999999996</v>
      </c>
      <c r="H242">
        <v>-74.048563000000001</v>
      </c>
      <c r="I242">
        <f t="shared" si="3"/>
        <v>633</v>
      </c>
    </row>
    <row r="243" spans="1:9" x14ac:dyDescent="0.25">
      <c r="A243">
        <v>636</v>
      </c>
      <c r="B243" t="s">
        <v>59</v>
      </c>
      <c r="C243" t="s">
        <v>5</v>
      </c>
      <c r="D243" t="s">
        <v>14</v>
      </c>
      <c r="E243" t="str">
        <f>VLOOKUP(A243,[1]OFICINAS!A$11:O$423,9,0)</f>
        <v>Ibague</v>
      </c>
      <c r="F243" t="str">
        <f>VLOOKUP(A243,[1]OFICINAS!A$11:O$423,15,0)</f>
        <v xml:space="preserve">CALLE  11 Nº 4-44 </v>
      </c>
      <c r="G243">
        <v>4.4446760000000003</v>
      </c>
      <c r="H243">
        <v>-75.242438000000007</v>
      </c>
      <c r="I243">
        <f t="shared" si="3"/>
        <v>636</v>
      </c>
    </row>
    <row r="244" spans="1:9" x14ac:dyDescent="0.25">
      <c r="A244">
        <v>638</v>
      </c>
      <c r="B244" t="s">
        <v>363</v>
      </c>
      <c r="C244" t="s">
        <v>8</v>
      </c>
      <c r="D244" t="s">
        <v>21</v>
      </c>
      <c r="E244" t="str">
        <f>VLOOKUP(A244,[1]OFICINAS!A$11:O$423,9,0)</f>
        <v>Manizales</v>
      </c>
      <c r="F244" t="str">
        <f>VLOOKUP(A244,[1]OFICINAS!A$11:O$423,15,0)</f>
        <v>CARRERA  27 A 66-30 LOCAL 811-12 C.SAN CANCIO</v>
      </c>
      <c r="G244">
        <v>5.0535426000000001</v>
      </c>
      <c r="H244">
        <v>-75.489773299999996</v>
      </c>
      <c r="I244">
        <f t="shared" si="3"/>
        <v>638</v>
      </c>
    </row>
    <row r="245" spans="1:9" x14ac:dyDescent="0.25">
      <c r="A245">
        <v>639</v>
      </c>
      <c r="B245" t="s">
        <v>347</v>
      </c>
      <c r="C245" t="s">
        <v>8</v>
      </c>
      <c r="D245" t="s">
        <v>21</v>
      </c>
      <c r="E245" t="str">
        <f>VLOOKUP(A245,[1]OFICINAS!A$11:O$423,9,0)</f>
        <v>Manizales</v>
      </c>
      <c r="F245" t="str">
        <f>VLOOKUP(A245,[1]OFICINAS!A$11:O$423,15,0)</f>
        <v xml:space="preserve">CARRERA  23 No. 54-44 </v>
      </c>
      <c r="G245">
        <v>5.0621602000000001</v>
      </c>
      <c r="H245">
        <v>-75.494278300000005</v>
      </c>
      <c r="I245">
        <f t="shared" si="3"/>
        <v>639</v>
      </c>
    </row>
    <row r="246" spans="1:9" x14ac:dyDescent="0.25">
      <c r="A246">
        <v>640</v>
      </c>
      <c r="B246" t="s">
        <v>118</v>
      </c>
      <c r="C246" t="s">
        <v>8</v>
      </c>
      <c r="D246" t="s">
        <v>21</v>
      </c>
      <c r="E246" t="str">
        <f>VLOOKUP(A246,[1]OFICINAS!A$11:O$423,9,0)</f>
        <v>Manizales</v>
      </c>
      <c r="F246" t="str">
        <f>VLOOKUP(A246,[1]OFICINAS!A$11:O$423,15,0)</f>
        <v>CARRERA  23 No. 64B-33 LOCAL 9 -10</v>
      </c>
      <c r="G246">
        <v>5.0566192000000001</v>
      </c>
      <c r="H246">
        <v>-75.486175399999993</v>
      </c>
      <c r="I246">
        <f t="shared" si="3"/>
        <v>640</v>
      </c>
    </row>
    <row r="247" spans="1:9" x14ac:dyDescent="0.25">
      <c r="A247">
        <v>642</v>
      </c>
      <c r="B247" t="s">
        <v>64</v>
      </c>
      <c r="C247" t="s">
        <v>8</v>
      </c>
      <c r="D247" t="s">
        <v>16</v>
      </c>
      <c r="E247" t="str">
        <f>VLOOKUP(A247,[1]OFICINAS!A$11:O$423,9,0)</f>
        <v>Armenia</v>
      </c>
      <c r="F247" t="str">
        <f>VLOOKUP(A247,[1]OFICINAS!A$11:O$423,15,0)</f>
        <v>CARRERA  14 No. 16 NORTE-47 AVENIDA BOLIVAR</v>
      </c>
      <c r="G247">
        <v>4.5412904999999997</v>
      </c>
      <c r="H247">
        <v>-75.664191700000003</v>
      </c>
      <c r="I247">
        <f t="shared" si="3"/>
        <v>642</v>
      </c>
    </row>
    <row r="248" spans="1:9" x14ac:dyDescent="0.25">
      <c r="A248">
        <v>644</v>
      </c>
      <c r="B248" t="s">
        <v>311</v>
      </c>
      <c r="C248" t="s">
        <v>8</v>
      </c>
      <c r="D248" t="s">
        <v>16</v>
      </c>
      <c r="E248" t="str">
        <f>VLOOKUP(A248,[1]OFICINAS!A$11:O$423,9,0)</f>
        <v>Pereira</v>
      </c>
      <c r="F248" t="str">
        <f>VLOOKUP(A248,[1]OFICINAS!A$11:O$423,15,0)</f>
        <v>CARRERA  13 No.2-24</v>
      </c>
      <c r="G248">
        <v>4.8082377000000003</v>
      </c>
      <c r="H248">
        <v>-75.680665500000003</v>
      </c>
      <c r="I248">
        <f t="shared" si="3"/>
        <v>644</v>
      </c>
    </row>
    <row r="249" spans="1:9" x14ac:dyDescent="0.25">
      <c r="A249">
        <v>650</v>
      </c>
      <c r="B249" t="s">
        <v>285</v>
      </c>
      <c r="C249" t="s">
        <v>5</v>
      </c>
      <c r="D249" t="s">
        <v>14</v>
      </c>
      <c r="E249" t="str">
        <f>VLOOKUP(A249,[1]OFICINAS!A$11:O$423,9,0)</f>
        <v>Neiva</v>
      </c>
      <c r="F249" t="str">
        <f>VLOOKUP(A249,[1]OFICINAS!A$11:O$423,15,0)</f>
        <v>CARRERA . 5 No. 6-44 EDIF. METROPOLIT.TORRE A PISO 2</v>
      </c>
      <c r="G249">
        <v>2.9344836999999999</v>
      </c>
      <c r="H249">
        <v>-75.280900099999997</v>
      </c>
      <c r="I249">
        <f t="shared" si="3"/>
        <v>650</v>
      </c>
    </row>
    <row r="250" spans="1:9" x14ac:dyDescent="0.25">
      <c r="A250">
        <v>655</v>
      </c>
      <c r="B250" t="s">
        <v>301</v>
      </c>
      <c r="C250" t="s">
        <v>8</v>
      </c>
      <c r="D250" t="s">
        <v>37</v>
      </c>
      <c r="E250" t="str">
        <f>VLOOKUP(A250,[1]OFICINAS!A$11:O$423,9,0)</f>
        <v>Pasto</v>
      </c>
      <c r="F250" t="str">
        <f>VLOOKUP(A250,[1]OFICINAS!A$11:O$423,15,0)</f>
        <v>CARRERA  25 No. 20 - 45 LOCAL 102</v>
      </c>
      <c r="G250">
        <v>1.2149523</v>
      </c>
      <c r="H250">
        <v>-77.276152300000007</v>
      </c>
      <c r="I250">
        <f t="shared" si="3"/>
        <v>655</v>
      </c>
    </row>
    <row r="251" spans="1:9" x14ac:dyDescent="0.25">
      <c r="A251">
        <v>656</v>
      </c>
      <c r="B251" t="s">
        <v>253</v>
      </c>
      <c r="C251" t="s">
        <v>30</v>
      </c>
      <c r="D251" t="s">
        <v>31</v>
      </c>
      <c r="E251" t="str">
        <f>VLOOKUP(A251,[1]OFICINAS!A$11:O$423,9,0)</f>
        <v>Cartagena</v>
      </c>
      <c r="F251" t="str">
        <f>VLOOKUP(A251,[1]OFICINAS!A$11:O$423,15,0)</f>
        <v xml:space="preserve">AVENIDA  VENEZUELA No. 9-79 </v>
      </c>
      <c r="G251">
        <v>10.4249446</v>
      </c>
      <c r="H251">
        <v>-75.546874200000005</v>
      </c>
      <c r="I251">
        <f t="shared" si="3"/>
        <v>656</v>
      </c>
    </row>
    <row r="252" spans="1:9" x14ac:dyDescent="0.25">
      <c r="A252">
        <v>660</v>
      </c>
      <c r="B252" t="s">
        <v>269</v>
      </c>
      <c r="C252" t="s">
        <v>30</v>
      </c>
      <c r="D252" t="s">
        <v>31</v>
      </c>
      <c r="E252" t="str">
        <f>VLOOKUP(A252,[1]OFICINAS!A$11:O$423,9,0)</f>
        <v>Cartagena</v>
      </c>
      <c r="F252" t="str">
        <f>VLOOKUP(A252,[1]OFICINAS!A$11:O$423,15,0)</f>
        <v>CARRERA 20 N 24-156 LOCAL 1,2,3 EDIFICIO LUNA MAR</v>
      </c>
      <c r="G252">
        <v>10.4132143</v>
      </c>
      <c r="H252">
        <v>-75.539841300000006</v>
      </c>
      <c r="I252">
        <f t="shared" si="3"/>
        <v>660</v>
      </c>
    </row>
    <row r="253" spans="1:9" x14ac:dyDescent="0.25">
      <c r="A253">
        <v>661</v>
      </c>
      <c r="B253" t="s">
        <v>100</v>
      </c>
      <c r="C253" t="s">
        <v>5</v>
      </c>
      <c r="D253" t="s">
        <v>40</v>
      </c>
      <c r="E253" t="str">
        <f>VLOOKUP(A253,[1]OFICINAS!A$11:O$423,9,0)</f>
        <v>Cajica</v>
      </c>
      <c r="F253" t="str">
        <f>VLOOKUP(A253,[1]OFICINAS!A$11:O$423,15,0)</f>
        <v>CARRERA 6 No. 4-105 VIA PRINCIPAL CAJICA</v>
      </c>
      <c r="G253">
        <v>4.9195089999999997</v>
      </c>
      <c r="H253">
        <v>-74.025672999999998</v>
      </c>
      <c r="I253">
        <f t="shared" si="3"/>
        <v>661</v>
      </c>
    </row>
    <row r="254" spans="1:9" x14ac:dyDescent="0.25">
      <c r="A254">
        <v>663</v>
      </c>
      <c r="B254" t="s">
        <v>233</v>
      </c>
      <c r="C254" t="s">
        <v>5</v>
      </c>
      <c r="D254" t="s">
        <v>14</v>
      </c>
      <c r="E254" t="str">
        <f>VLOOKUP(A254,[1]OFICINAS!A$11:O$423,9,0)</f>
        <v>Granada</v>
      </c>
      <c r="F254" t="str">
        <f>VLOOKUP(A254,[1]OFICINAS!A$11:O$423,15,0)</f>
        <v xml:space="preserve">CARRERA 14 No. 15-20 - GRANADA - META </v>
      </c>
      <c r="G254">
        <v>3.5409746000000002</v>
      </c>
      <c r="H254">
        <v>-73.707291299999994</v>
      </c>
      <c r="I254">
        <f t="shared" si="3"/>
        <v>663</v>
      </c>
    </row>
    <row r="255" spans="1:9" x14ac:dyDescent="0.25">
      <c r="A255">
        <v>665</v>
      </c>
      <c r="B255" t="s">
        <v>155</v>
      </c>
      <c r="C255" t="s">
        <v>8</v>
      </c>
      <c r="D255" t="s">
        <v>16</v>
      </c>
      <c r="E255" t="str">
        <f>VLOOKUP(A255,[1]OFICINAS!A$11:O$423,9,0)</f>
        <v>Armenia</v>
      </c>
      <c r="F255" t="str">
        <f>VLOOKUP(A255,[1]OFICINAS!A$11:O$423,15,0)</f>
        <v>AVENIDA CENTENARIO No. 3 -180 LOCAL - 1-21</v>
      </c>
      <c r="G255">
        <v>4.5419106999999999</v>
      </c>
      <c r="H255">
        <v>-75.659296699999999</v>
      </c>
      <c r="I255">
        <f t="shared" si="3"/>
        <v>665</v>
      </c>
    </row>
    <row r="256" spans="1:9" x14ac:dyDescent="0.25">
      <c r="A256">
        <v>668</v>
      </c>
      <c r="B256" t="s">
        <v>86</v>
      </c>
      <c r="C256" t="s">
        <v>8</v>
      </c>
      <c r="D256" t="s">
        <v>16</v>
      </c>
      <c r="E256" t="str">
        <f>VLOOKUP(A256,[1]OFICINAS!A$11:O$423,9,0)</f>
        <v>Cali</v>
      </c>
      <c r="F256" t="str">
        <f>VLOOKUP(A256,[1]OFICINAS!A$11:O$423,15,0)</f>
        <v>AVENIDA 6a  No. 25AN-31</v>
      </c>
      <c r="G256">
        <v>3.4673343000000001</v>
      </c>
      <c r="H256">
        <v>-76.529759400000003</v>
      </c>
      <c r="I256">
        <f t="shared" si="3"/>
        <v>668</v>
      </c>
    </row>
    <row r="257" spans="1:9" x14ac:dyDescent="0.25">
      <c r="A257">
        <v>677</v>
      </c>
      <c r="B257" t="s">
        <v>411</v>
      </c>
      <c r="C257" t="s">
        <v>5</v>
      </c>
      <c r="D257" t="s">
        <v>40</v>
      </c>
      <c r="E257" t="str">
        <f>VLOOKUP(A257,[1]OFICINAS!A$11:O$423,9,0)</f>
        <v>Yopal</v>
      </c>
      <c r="F257" t="str">
        <f>VLOOKUP(A257,[1]OFICINAS!A$11:O$423,15,0)</f>
        <v>CARRERA 29 No. 13-20</v>
      </c>
      <c r="G257">
        <v>5.3482944999999997</v>
      </c>
      <c r="H257">
        <v>-72.391588499999997</v>
      </c>
      <c r="I257">
        <f t="shared" si="3"/>
        <v>677</v>
      </c>
    </row>
    <row r="258" spans="1:9" x14ac:dyDescent="0.25">
      <c r="A258">
        <v>690</v>
      </c>
      <c r="B258" t="s">
        <v>293</v>
      </c>
      <c r="C258" t="s">
        <v>8</v>
      </c>
      <c r="D258" t="s">
        <v>9</v>
      </c>
      <c r="E258" t="str">
        <f>VLOOKUP(A258,[1]OFICINAS!A$11:O$423,9,0)</f>
        <v>Palmira</v>
      </c>
      <c r="F258" t="str">
        <f>VLOOKUP(A258,[1]OFICINAS!A$11:O$423,15,0)</f>
        <v xml:space="preserve">CALLE  31 No. 29-08 </v>
      </c>
      <c r="G258">
        <v>3.5280705999999999</v>
      </c>
      <c r="H258">
        <v>-76.299691800000005</v>
      </c>
      <c r="I258">
        <f t="shared" si="3"/>
        <v>690</v>
      </c>
    </row>
    <row r="259" spans="1:9" x14ac:dyDescent="0.25">
      <c r="A259">
        <v>691</v>
      </c>
      <c r="B259" t="s">
        <v>294</v>
      </c>
      <c r="C259" t="s">
        <v>11</v>
      </c>
      <c r="D259" t="s">
        <v>68</v>
      </c>
      <c r="E259" t="str">
        <f>VLOOKUP(A259,[1]OFICINAS!A$11:O$423,9,0)</f>
        <v>Bogotá D.C.</v>
      </c>
      <c r="F259" t="str">
        <f>VLOOKUP(A259,[1]OFICINAS!A$11:O$423,15,0)</f>
        <v>CALLE  17 No. 25-69</v>
      </c>
      <c r="G259">
        <v>4.61335827</v>
      </c>
      <c r="H259">
        <v>-74.086790930000006</v>
      </c>
      <c r="I259">
        <f t="shared" ref="I259:I322" si="4">+A259</f>
        <v>691</v>
      </c>
    </row>
    <row r="260" spans="1:9" x14ac:dyDescent="0.25">
      <c r="A260">
        <v>693</v>
      </c>
      <c r="B260" t="s">
        <v>300</v>
      </c>
      <c r="C260" t="s">
        <v>11</v>
      </c>
      <c r="D260" t="s">
        <v>68</v>
      </c>
      <c r="E260" t="str">
        <f>VLOOKUP(A260,[1]OFICINAS!A$11:O$423,9,0)</f>
        <v>Bogotá D.C.</v>
      </c>
      <c r="F260" t="str">
        <f>VLOOKUP(A260,[1]OFICINAS!A$11:O$423,15,0)</f>
        <v xml:space="preserve">CARRERA  13 No. 38-99 </v>
      </c>
      <c r="G260">
        <v>4.6265157300000004</v>
      </c>
      <c r="H260">
        <v>-74.067435369999998</v>
      </c>
      <c r="I260">
        <f t="shared" si="4"/>
        <v>693</v>
      </c>
    </row>
    <row r="261" spans="1:9" x14ac:dyDescent="0.25">
      <c r="A261">
        <v>694</v>
      </c>
      <c r="B261" t="s">
        <v>381</v>
      </c>
      <c r="C261" t="s">
        <v>30</v>
      </c>
      <c r="D261" t="s">
        <v>31</v>
      </c>
      <c r="E261" t="str">
        <f>VLOOKUP(A261,[1]OFICINAS!A$11:O$423,9,0)</f>
        <v>Cartagena</v>
      </c>
      <c r="F261" t="str">
        <f>VLOOKUP(A261,[1]OFICINAS!A$11:O$423,15,0)</f>
        <v xml:space="preserve">AVENIDA  PEDRO DE HEREDIA CENTRO COMERCIAL  LOS EJECUTIVOS LOCAL 66 </v>
      </c>
      <c r="G261">
        <v>10.399184999999999</v>
      </c>
      <c r="H261">
        <v>-75.493824000000004</v>
      </c>
      <c r="I261">
        <f t="shared" si="4"/>
        <v>694</v>
      </c>
    </row>
    <row r="262" spans="1:9" x14ac:dyDescent="0.25">
      <c r="A262">
        <v>695</v>
      </c>
      <c r="B262" t="s">
        <v>306</v>
      </c>
      <c r="C262" t="s">
        <v>8</v>
      </c>
      <c r="D262" t="s">
        <v>9</v>
      </c>
      <c r="E262" t="str">
        <f>VLOOKUP(A262,[1]OFICINAS!A$11:O$423,9,0)</f>
        <v>Pasto</v>
      </c>
      <c r="F262" t="str">
        <f>VLOOKUP(A262,[1]OFICINAS!A$11:O$423,15,0)</f>
        <v>CALLE  19 No. 21A- 21 COMPLEJO BANCARIO</v>
      </c>
      <c r="G262">
        <v>1.1993320000000001</v>
      </c>
      <c r="H262">
        <v>-77.263067000000007</v>
      </c>
      <c r="I262">
        <f t="shared" si="4"/>
        <v>695</v>
      </c>
    </row>
    <row r="263" spans="1:9" x14ac:dyDescent="0.25">
      <c r="A263">
        <v>697</v>
      </c>
      <c r="B263" t="s">
        <v>146</v>
      </c>
      <c r="C263" t="s">
        <v>5</v>
      </c>
      <c r="D263" t="s">
        <v>23</v>
      </c>
      <c r="E263" t="str">
        <f>VLOOKUP(A263,[1]OFICINAS!A$11:O$423,9,0)</f>
        <v>Cucuta</v>
      </c>
      <c r="F263" t="str">
        <f>VLOOKUP(A263,[1]OFICINAS!A$11:O$423,15,0)</f>
        <v>AVE, LIBERTADORES No. 19-24</v>
      </c>
      <c r="G263">
        <v>7.9178135999999997</v>
      </c>
      <c r="H263">
        <v>-72.4930308</v>
      </c>
      <c r="I263">
        <f t="shared" si="4"/>
        <v>697</v>
      </c>
    </row>
    <row r="264" spans="1:9" x14ac:dyDescent="0.25">
      <c r="A264">
        <v>700</v>
      </c>
      <c r="B264" t="s">
        <v>307</v>
      </c>
      <c r="C264" t="s">
        <v>5</v>
      </c>
      <c r="D264" t="s">
        <v>40</v>
      </c>
      <c r="E264" t="str">
        <f>VLOOKUP(A264,[1]OFICINAS!A$11:O$423,9,0)</f>
        <v>Paz De Ariporo</v>
      </c>
      <c r="F264" t="str">
        <f>VLOOKUP(A264,[1]OFICINAS!A$11:O$423,15,0)</f>
        <v>CALLE  9 No. 10-40 PARQUE LOS LIBERTADORES</v>
      </c>
      <c r="G264">
        <v>5.8812486000000002</v>
      </c>
      <c r="H264">
        <v>-71.894944300000006</v>
      </c>
      <c r="I264">
        <f t="shared" si="4"/>
        <v>700</v>
      </c>
    </row>
    <row r="265" spans="1:9" x14ac:dyDescent="0.25">
      <c r="A265">
        <v>703</v>
      </c>
      <c r="B265" t="s">
        <v>309</v>
      </c>
      <c r="C265" t="s">
        <v>8</v>
      </c>
      <c r="D265" t="s">
        <v>9</v>
      </c>
      <c r="E265" t="str">
        <f>VLOOKUP(A265,[1]OFICINAS!A$11:O$423,9,0)</f>
        <v>Pereira</v>
      </c>
      <c r="F265" t="str">
        <f>VLOOKUP(A265,[1]OFICINAS!A$11:O$423,15,0)</f>
        <v xml:space="preserve">CARRERA  7 No. 19-68 </v>
      </c>
      <c r="G265">
        <v>4.8148901000000004</v>
      </c>
      <c r="H265">
        <v>-75.694684600000002</v>
      </c>
      <c r="I265">
        <f t="shared" si="4"/>
        <v>703</v>
      </c>
    </row>
    <row r="266" spans="1:9" x14ac:dyDescent="0.25">
      <c r="A266">
        <v>714</v>
      </c>
      <c r="B266" t="s">
        <v>312</v>
      </c>
      <c r="C266" t="s">
        <v>5</v>
      </c>
      <c r="D266" t="s">
        <v>14</v>
      </c>
      <c r="E266" t="str">
        <f>VLOOKUP(A266,[1]OFICINAS!A$11:O$423,9,0)</f>
        <v>Pitalito</v>
      </c>
      <c r="F266" t="str">
        <f>VLOOKUP(A266,[1]OFICINAS!A$11:O$423,15,0)</f>
        <v xml:space="preserve">CARRERA  4 No. 5-56 </v>
      </c>
      <c r="G266">
        <v>1.8519663</v>
      </c>
      <c r="H266">
        <v>-76.045846900000001</v>
      </c>
      <c r="I266">
        <f t="shared" si="4"/>
        <v>714</v>
      </c>
    </row>
    <row r="267" spans="1:9" x14ac:dyDescent="0.25">
      <c r="A267">
        <v>716</v>
      </c>
      <c r="B267" t="s">
        <v>313</v>
      </c>
      <c r="C267" t="s">
        <v>30</v>
      </c>
      <c r="D267" t="s">
        <v>31</v>
      </c>
      <c r="E267" t="str">
        <f>VLOOKUP(A267,[1]OFICINAS!A$11:O$423,9,0)</f>
        <v>Planeta Rica</v>
      </c>
      <c r="F267" t="str">
        <f>VLOOKUP(A267,[1]OFICINAS!A$11:O$423,15,0)</f>
        <v xml:space="preserve">CALLE  20 No. 9-38 </v>
      </c>
      <c r="G267">
        <v>8.4126946</v>
      </c>
      <c r="H267">
        <v>-75.584028500000002</v>
      </c>
      <c r="I267">
        <f t="shared" si="4"/>
        <v>716</v>
      </c>
    </row>
    <row r="268" spans="1:9" x14ac:dyDescent="0.25">
      <c r="A268">
        <v>719</v>
      </c>
      <c r="B268" t="s">
        <v>314</v>
      </c>
      <c r="C268" t="s">
        <v>30</v>
      </c>
      <c r="D268" t="s">
        <v>31</v>
      </c>
      <c r="E268" t="str">
        <f>VLOOKUP(A268,[1]OFICINAS!A$11:O$423,9,0)</f>
        <v>Plato</v>
      </c>
      <c r="F268" t="str">
        <f>VLOOKUP(A268,[1]OFICINAS!A$11:O$423,15,0)</f>
        <v xml:space="preserve">CALLE  6 No. 15-102 </v>
      </c>
      <c r="G268">
        <v>9.7878328000000003</v>
      </c>
      <c r="H268">
        <v>-74.784954099999993</v>
      </c>
      <c r="I268">
        <f t="shared" si="4"/>
        <v>719</v>
      </c>
    </row>
    <row r="269" spans="1:9" x14ac:dyDescent="0.25">
      <c r="A269">
        <v>721</v>
      </c>
      <c r="B269" t="s">
        <v>321</v>
      </c>
      <c r="C269" t="s">
        <v>8</v>
      </c>
      <c r="D269" t="s">
        <v>9</v>
      </c>
      <c r="E269" t="str">
        <f>VLOOKUP(A269,[1]OFICINAS!A$11:O$423,9,0)</f>
        <v>Popayan</v>
      </c>
      <c r="F269" t="str">
        <f>VLOOKUP(A269,[1]OFICINAS!A$11:O$423,15,0)</f>
        <v xml:space="preserve">CARRERA  7 No. 5-36 </v>
      </c>
      <c r="G269">
        <v>2.4412916999999998</v>
      </c>
      <c r="H269">
        <v>-76.607011600000007</v>
      </c>
      <c r="I269">
        <f t="shared" si="4"/>
        <v>721</v>
      </c>
    </row>
    <row r="270" spans="1:9" x14ac:dyDescent="0.25">
      <c r="A270">
        <v>724</v>
      </c>
      <c r="B270" t="s">
        <v>326</v>
      </c>
      <c r="C270" t="s">
        <v>11</v>
      </c>
      <c r="D270" t="s">
        <v>68</v>
      </c>
      <c r="E270" t="str">
        <f>VLOOKUP(A270,[1]OFICINAS!A$11:O$423,9,0)</f>
        <v>Bogotá D.C.</v>
      </c>
      <c r="F270" t="str">
        <f>VLOOKUP(A270,[1]OFICINAS!A$11:O$423,15,0)</f>
        <v>CALLE  13 No. 62- 56</v>
      </c>
      <c r="G270">
        <v>4.6337951999999998</v>
      </c>
      <c r="H270">
        <v>-74.113493860000005</v>
      </c>
      <c r="I270">
        <f t="shared" si="4"/>
        <v>724</v>
      </c>
    </row>
    <row r="271" spans="1:9" x14ac:dyDescent="0.25">
      <c r="A271">
        <v>726</v>
      </c>
      <c r="B271" t="s">
        <v>329</v>
      </c>
      <c r="C271" t="s">
        <v>8</v>
      </c>
      <c r="D271" t="s">
        <v>37</v>
      </c>
      <c r="E271" t="str">
        <f>VLOOKUP(A271,[1]OFICINAS!A$11:O$423,9,0)</f>
        <v>Puerto Asis</v>
      </c>
      <c r="F271" t="str">
        <f>VLOOKUP(A271,[1]OFICINAS!A$11:O$423,15,0)</f>
        <v xml:space="preserve">CALLE  11 No. 19-20 </v>
      </c>
      <c r="G271">
        <v>0.49652869999999999</v>
      </c>
      <c r="H271">
        <v>-76.5034414</v>
      </c>
      <c r="I271">
        <f t="shared" si="4"/>
        <v>726</v>
      </c>
    </row>
    <row r="272" spans="1:9" x14ac:dyDescent="0.25">
      <c r="A272">
        <v>729</v>
      </c>
      <c r="B272" t="s">
        <v>330</v>
      </c>
      <c r="C272" t="s">
        <v>8</v>
      </c>
      <c r="D272" t="s">
        <v>26</v>
      </c>
      <c r="E272" t="str">
        <f>VLOOKUP(A272,[1]OFICINAS!A$11:O$423,9,0)</f>
        <v>Puerto Berrio</v>
      </c>
      <c r="F272" t="str">
        <f>VLOOKUP(A272,[1]OFICINAS!A$11:O$423,15,0)</f>
        <v xml:space="preserve">CALLE  7 No. 4-40 </v>
      </c>
      <c r="G272">
        <v>6.4777550000000002</v>
      </c>
      <c r="H272">
        <v>-74.408799999999999</v>
      </c>
      <c r="I272">
        <f t="shared" si="4"/>
        <v>729</v>
      </c>
    </row>
    <row r="273" spans="1:9" x14ac:dyDescent="0.25">
      <c r="A273">
        <v>731</v>
      </c>
      <c r="B273" t="s">
        <v>331</v>
      </c>
      <c r="C273" t="s">
        <v>5</v>
      </c>
      <c r="D273" t="s">
        <v>14</v>
      </c>
      <c r="E273" t="str">
        <f>VLOOKUP(A273,[1]OFICINAS!A$11:O$423,9,0)</f>
        <v>Puerto Boyaca</v>
      </c>
      <c r="F273" t="str">
        <f>VLOOKUP(A273,[1]OFICINAS!A$11:O$423,15,0)</f>
        <v xml:space="preserve">CARRERA  3 No. 11-85 </v>
      </c>
      <c r="G273">
        <v>5.9772369999999997</v>
      </c>
      <c r="H273">
        <v>-74.593395000000001</v>
      </c>
      <c r="I273">
        <f t="shared" si="4"/>
        <v>731</v>
      </c>
    </row>
    <row r="274" spans="1:9" x14ac:dyDescent="0.25">
      <c r="A274">
        <v>735</v>
      </c>
      <c r="B274" t="s">
        <v>332</v>
      </c>
      <c r="C274" t="s">
        <v>5</v>
      </c>
      <c r="D274" t="s">
        <v>40</v>
      </c>
      <c r="E274" t="str">
        <f>VLOOKUP(A274,[1]OFICINAS!A$11:O$423,9,0)</f>
        <v>Puerto Carreño</v>
      </c>
      <c r="F274" t="str">
        <f>VLOOKUP(A274,[1]OFICINAS!A$11:O$423,15,0)</f>
        <v xml:space="preserve">AVENIDA  ORINOCO No. 6-19 </v>
      </c>
      <c r="G274">
        <v>6.1842100000000002</v>
      </c>
      <c r="H274">
        <v>-67.481344000000007</v>
      </c>
      <c r="I274">
        <f t="shared" si="4"/>
        <v>735</v>
      </c>
    </row>
    <row r="275" spans="1:9" x14ac:dyDescent="0.25">
      <c r="A275">
        <v>742</v>
      </c>
      <c r="B275" t="s">
        <v>334</v>
      </c>
      <c r="C275" t="s">
        <v>5</v>
      </c>
      <c r="D275" t="s">
        <v>14</v>
      </c>
      <c r="E275" t="str">
        <f>VLOOKUP(A275,[1]OFICINAS!A$11:O$423,9,0)</f>
        <v>Puerto Lopez</v>
      </c>
      <c r="F275" t="str">
        <f>VLOOKUP(A275,[1]OFICINAS!A$11:O$423,15,0)</f>
        <v xml:space="preserve">CARRERA  4 No. 5-04 </v>
      </c>
      <c r="G275">
        <v>4.0846932000000002</v>
      </c>
      <c r="H275">
        <v>-72.952942800000002</v>
      </c>
      <c r="I275">
        <f t="shared" si="4"/>
        <v>742</v>
      </c>
    </row>
    <row r="276" spans="1:9" x14ac:dyDescent="0.25">
      <c r="A276">
        <v>757</v>
      </c>
      <c r="B276" t="s">
        <v>345</v>
      </c>
      <c r="C276" t="s">
        <v>8</v>
      </c>
      <c r="D276" t="s">
        <v>9</v>
      </c>
      <c r="E276" t="str">
        <f>VLOOKUP(A276,[1]OFICINAS!A$11:O$423,9,0)</f>
        <v>Rionegro</v>
      </c>
      <c r="F276" t="str">
        <f>VLOOKUP(A276,[1]OFICINAS!A$11:O$423,15,0)</f>
        <v>CALLE  49A No. 50-59 LOCAL 114</v>
      </c>
      <c r="G276">
        <v>6.1529179999999997</v>
      </c>
      <c r="H276">
        <v>-75.374127000000001</v>
      </c>
      <c r="I276">
        <f t="shared" si="4"/>
        <v>757</v>
      </c>
    </row>
    <row r="277" spans="1:9" x14ac:dyDescent="0.25">
      <c r="A277">
        <v>758</v>
      </c>
      <c r="B277" t="s">
        <v>343</v>
      </c>
      <c r="C277" t="s">
        <v>30</v>
      </c>
      <c r="D277" t="s">
        <v>52</v>
      </c>
      <c r="E277" t="str">
        <f>VLOOKUP(A277,[1]OFICINAS!A$11:O$423,9,0)</f>
        <v>Riohacha</v>
      </c>
      <c r="F277" t="str">
        <f>VLOOKUP(A277,[1]OFICINAS!A$11:O$423,15,0)</f>
        <v xml:space="preserve">CARRERA  6A No. 10-61 </v>
      </c>
      <c r="G277">
        <v>11.5384151</v>
      </c>
      <c r="H277">
        <v>-72.916783800000005</v>
      </c>
      <c r="I277">
        <f t="shared" si="4"/>
        <v>758</v>
      </c>
    </row>
    <row r="278" spans="1:9" x14ac:dyDescent="0.25">
      <c r="A278">
        <v>759</v>
      </c>
      <c r="B278" t="s">
        <v>348</v>
      </c>
      <c r="C278" t="s">
        <v>30</v>
      </c>
      <c r="D278" t="s">
        <v>52</v>
      </c>
      <c r="E278" t="str">
        <f>VLOOKUP(A278,[1]OFICINAS!A$11:O$423,9,0)</f>
        <v>Sabanalarga</v>
      </c>
      <c r="F278" t="str">
        <f>VLOOKUP(A278,[1]OFICINAS!A$11:O$423,15,0)</f>
        <v xml:space="preserve">CARRERA  19 No. 21-47 </v>
      </c>
      <c r="G278">
        <v>10.632545</v>
      </c>
      <c r="H278">
        <v>-74.920593800000006</v>
      </c>
      <c r="I278">
        <f t="shared" si="4"/>
        <v>759</v>
      </c>
    </row>
    <row r="279" spans="1:9" x14ac:dyDescent="0.25">
      <c r="A279">
        <v>760</v>
      </c>
      <c r="B279" t="s">
        <v>350</v>
      </c>
      <c r="C279" t="s">
        <v>30</v>
      </c>
      <c r="D279" t="s">
        <v>31</v>
      </c>
      <c r="E279" t="str">
        <f>VLOOKUP(A279,[1]OFICINAS!A$11:O$423,9,0)</f>
        <v>Sahagun</v>
      </c>
      <c r="F279" t="str">
        <f>VLOOKUP(A279,[1]OFICINAS!A$11:O$423,15,0)</f>
        <v xml:space="preserve">CARRERA 11 No. 14-24- </v>
      </c>
      <c r="G279">
        <v>8.9467960000000009</v>
      </c>
      <c r="H279">
        <v>-75.443105900000006</v>
      </c>
      <c r="I279">
        <f t="shared" si="4"/>
        <v>760</v>
      </c>
    </row>
    <row r="280" spans="1:9" x14ac:dyDescent="0.25">
      <c r="A280">
        <v>761</v>
      </c>
      <c r="B280" t="s">
        <v>79</v>
      </c>
      <c r="C280" t="s">
        <v>30</v>
      </c>
      <c r="D280" t="s">
        <v>31</v>
      </c>
      <c r="E280" t="str">
        <f>VLOOKUP(A280,[1]OFICINAS!A$11:O$423,9,0)</f>
        <v>Cartagena</v>
      </c>
      <c r="F280" t="str">
        <f>VLOOKUP(A280,[1]OFICINAS!A$11:O$423,15,0)</f>
        <v>CARRERA 2 N. 11 - 41</v>
      </c>
      <c r="G280" t="e">
        <v>#N/A</v>
      </c>
      <c r="H280" t="e">
        <v>#N/A</v>
      </c>
      <c r="I280">
        <f t="shared" si="4"/>
        <v>761</v>
      </c>
    </row>
    <row r="281" spans="1:9" x14ac:dyDescent="0.25">
      <c r="A281">
        <v>762</v>
      </c>
      <c r="B281" t="s">
        <v>87</v>
      </c>
      <c r="C281" t="s">
        <v>30</v>
      </c>
      <c r="D281" t="s">
        <v>31</v>
      </c>
      <c r="E281" t="str">
        <f>VLOOKUP(A281,[1]OFICINAS!A$11:O$423,9,0)</f>
        <v>Cartagena</v>
      </c>
      <c r="F281" t="str">
        <f>VLOOKUP(A281,[1]OFICINAS!A$11:O$423,15,0)</f>
        <v>CARRERA 2 N. 11 - 41</v>
      </c>
      <c r="G281">
        <v>10.4085672</v>
      </c>
      <c r="H281">
        <v>-75.550917900000002</v>
      </c>
      <c r="I281">
        <f t="shared" si="4"/>
        <v>762</v>
      </c>
    </row>
    <row r="282" spans="1:9" x14ac:dyDescent="0.25">
      <c r="A282">
        <v>763</v>
      </c>
      <c r="B282" t="s">
        <v>377</v>
      </c>
      <c r="C282" t="s">
        <v>30</v>
      </c>
      <c r="D282" t="s">
        <v>56</v>
      </c>
      <c r="E282" t="str">
        <f>VLOOKUP(A282,[1]OFICINAS!A$11:O$423,9,0)</f>
        <v>Barranquilla</v>
      </c>
      <c r="F282" t="str">
        <f>VLOOKUP(A282,[1]OFICINAS!A$11:O$423,15,0)</f>
        <v>CARRERA 51B  No. 80 - 42</v>
      </c>
      <c r="G282" t="e">
        <v>#N/A</v>
      </c>
      <c r="H282" t="e">
        <v>#N/A</v>
      </c>
      <c r="I282">
        <f t="shared" si="4"/>
        <v>763</v>
      </c>
    </row>
    <row r="283" spans="1:9" x14ac:dyDescent="0.25">
      <c r="A283">
        <v>765</v>
      </c>
      <c r="B283" t="s">
        <v>46</v>
      </c>
      <c r="C283" t="s">
        <v>11</v>
      </c>
      <c r="D283" t="s">
        <v>19</v>
      </c>
      <c r="E283" t="str">
        <f>VLOOKUP(A283,[1]OFICINAS!A$11:O$423,9,0)</f>
        <v>Bogotá D.C.</v>
      </c>
      <c r="F283" t="str">
        <f>VLOOKUP(A283,[1]OFICINAS!A$11:O$423,15,0)</f>
        <v>Trasversal 60 No. 114A -  55</v>
      </c>
      <c r="G283">
        <v>4.6974098499999997</v>
      </c>
      <c r="H283">
        <v>-74.069452159999997</v>
      </c>
      <c r="I283">
        <f t="shared" si="4"/>
        <v>765</v>
      </c>
    </row>
    <row r="284" spans="1:9" x14ac:dyDescent="0.25">
      <c r="A284">
        <v>766</v>
      </c>
      <c r="B284" t="s">
        <v>172</v>
      </c>
      <c r="C284" t="s">
        <v>11</v>
      </c>
      <c r="D284" t="s">
        <v>48</v>
      </c>
      <c r="E284" t="str">
        <f>VLOOKUP(A284,[1]OFICINAS!A$11:O$423,9,0)</f>
        <v>Bogotá D.C.</v>
      </c>
      <c r="F284" t="str">
        <f>VLOOKUP(A284,[1]OFICINAS!A$11:O$423,15,0)</f>
        <v>TRASNVERSAL 35 No 38 A- 20 SUR Local LM 05 - 06 2 Piso - Centro Comercial Centro Mayor</v>
      </c>
      <c r="G284">
        <v>4.5936009100000001</v>
      </c>
      <c r="H284">
        <v>-74.12343817</v>
      </c>
      <c r="I284">
        <f t="shared" si="4"/>
        <v>766</v>
      </c>
    </row>
    <row r="285" spans="1:9" x14ac:dyDescent="0.25">
      <c r="A285">
        <v>769</v>
      </c>
      <c r="B285" t="s">
        <v>47</v>
      </c>
      <c r="C285" t="s">
        <v>11</v>
      </c>
      <c r="D285" t="s">
        <v>48</v>
      </c>
      <c r="E285" t="str">
        <f>VLOOKUP(A285,[1]OFICINAS!A$11:O$423,9,0)</f>
        <v>Bogotá D.C.</v>
      </c>
      <c r="F285" t="str">
        <f>VLOOKUP(A285,[1]OFICINAS!A$11:O$423,15,0)</f>
        <v>CARRERA 1 No 65 D-58 Sur Locales L 1-74 1-75 y 1-76  Centro Comercial Altavista</v>
      </c>
      <c r="G285">
        <v>4.5322339999999999</v>
      </c>
      <c r="H285">
        <v>-74.118953000000005</v>
      </c>
      <c r="I285">
        <f t="shared" si="4"/>
        <v>769</v>
      </c>
    </row>
    <row r="286" spans="1:9" x14ac:dyDescent="0.25">
      <c r="A286">
        <v>770</v>
      </c>
      <c r="B286" t="s">
        <v>360</v>
      </c>
      <c r="C286" t="s">
        <v>30</v>
      </c>
      <c r="D286" t="s">
        <v>31</v>
      </c>
      <c r="E286" t="str">
        <f>VLOOKUP(A286,[1]OFICINAS!A$11:O$423,9,0)</f>
        <v>San Marcos</v>
      </c>
      <c r="F286" t="str">
        <f>VLOOKUP(A286,[1]OFICINAS!A$11:O$423,15,0)</f>
        <v>CALLE  15 No. 24-10</v>
      </c>
      <c r="G286">
        <v>8.6625770000000006</v>
      </c>
      <c r="H286">
        <v>-75.128872000000001</v>
      </c>
      <c r="I286">
        <f t="shared" si="4"/>
        <v>770</v>
      </c>
    </row>
    <row r="287" spans="1:9" x14ac:dyDescent="0.25">
      <c r="A287">
        <v>771</v>
      </c>
      <c r="B287" t="s">
        <v>81</v>
      </c>
      <c r="C287" t="s">
        <v>8</v>
      </c>
      <c r="D287" t="s">
        <v>16</v>
      </c>
      <c r="E287" t="str">
        <f>VLOOKUP(A287,[1]OFICINAS!A$11:O$423,9,0)</f>
        <v>Cali</v>
      </c>
      <c r="F287" t="str">
        <f>VLOOKUP(A287,[1]OFICINAS!A$11:O$423,15,0)</f>
        <v>CALLE 47C NORTE  No. 3N-09</v>
      </c>
      <c r="G287">
        <v>3.4833063000000002</v>
      </c>
      <c r="H287">
        <v>-76.5182705</v>
      </c>
      <c r="I287">
        <f t="shared" si="4"/>
        <v>771</v>
      </c>
    </row>
    <row r="288" spans="1:9" x14ac:dyDescent="0.25">
      <c r="A288">
        <v>772</v>
      </c>
      <c r="B288" t="s">
        <v>325</v>
      </c>
      <c r="C288" t="s">
        <v>5</v>
      </c>
      <c r="D288" t="s">
        <v>23</v>
      </c>
      <c r="E288" t="str">
        <f>VLOOKUP(A288,[1]OFICINAS!A$11:O$423,9,0)</f>
        <v>Bucaramanga</v>
      </c>
      <c r="F288" t="str">
        <f>VLOOKUP(A288,[1]OFICINAS!A$11:O$423,15,0)</f>
        <v>CARRERA 27 No. 105 – 34 Local 22</v>
      </c>
      <c r="G288">
        <v>7.0873929899999997</v>
      </c>
      <c r="H288">
        <v>-73.108224739999997</v>
      </c>
      <c r="I288">
        <f t="shared" si="4"/>
        <v>772</v>
      </c>
    </row>
    <row r="289" spans="1:9" x14ac:dyDescent="0.25">
      <c r="A289">
        <v>774</v>
      </c>
      <c r="B289" t="s">
        <v>310</v>
      </c>
      <c r="C289" t="s">
        <v>5</v>
      </c>
      <c r="D289" t="s">
        <v>23</v>
      </c>
      <c r="E289" t="str">
        <f>VLOOKUP(A289,[1]OFICINAS!A$11:O$423,9,0)</f>
        <v>Piedecuesta</v>
      </c>
      <c r="F289" t="str">
        <f>VLOOKUP(A289,[1]OFICINAS!A$11:O$423,15,0)</f>
        <v>CARRERA 15 No. 10N - 65 Locales: 6, 7, 8 y 9</v>
      </c>
      <c r="G289">
        <v>7.0037639299999999</v>
      </c>
      <c r="H289">
        <v>-73.055355359999993</v>
      </c>
      <c r="I289">
        <f t="shared" si="4"/>
        <v>774</v>
      </c>
    </row>
    <row r="290" spans="1:9" x14ac:dyDescent="0.25">
      <c r="A290">
        <v>780</v>
      </c>
      <c r="B290" t="s">
        <v>99</v>
      </c>
      <c r="C290" t="s">
        <v>30</v>
      </c>
      <c r="D290" t="s">
        <v>56</v>
      </c>
      <c r="E290" t="str">
        <f>VLOOKUP(A290,[1]OFICINAS!A$11:O$423,9,0)</f>
        <v>Santa Marta</v>
      </c>
      <c r="F290" t="str">
        <f>VLOOKUP(A290,[1]OFICINAS!A$11:O$423,15,0)</f>
        <v>CARRERA4 No. 23-12</v>
      </c>
      <c r="G290" t="e">
        <v>#N/A</v>
      </c>
      <c r="H290" t="e">
        <v>#N/A</v>
      </c>
      <c r="I290">
        <f t="shared" si="4"/>
        <v>780</v>
      </c>
    </row>
    <row r="291" spans="1:9" x14ac:dyDescent="0.25">
      <c r="A291">
        <v>790</v>
      </c>
      <c r="B291" t="s">
        <v>183</v>
      </c>
      <c r="C291" t="s">
        <v>11</v>
      </c>
      <c r="D291" t="s">
        <v>68</v>
      </c>
      <c r="E291" t="str">
        <f>VLOOKUP(A291,[1]OFICINAS!A$11:O$423,9,0)</f>
        <v>Bogotá D.C.</v>
      </c>
      <c r="F291" t="str">
        <f>VLOOKUP(A291,[1]OFICINAS!A$11:O$423,15,0)</f>
        <v>CARRERA .69 No. 25B-44 LOCAL 103</v>
      </c>
      <c r="G291">
        <v>4.6573044899999996</v>
      </c>
      <c r="H291">
        <v>-74.107363269999993</v>
      </c>
      <c r="I291">
        <f t="shared" si="4"/>
        <v>790</v>
      </c>
    </row>
    <row r="292" spans="1:9" x14ac:dyDescent="0.25">
      <c r="A292">
        <v>805</v>
      </c>
      <c r="B292" t="s">
        <v>367</v>
      </c>
      <c r="C292" t="s">
        <v>30</v>
      </c>
      <c r="D292" t="s">
        <v>56</v>
      </c>
      <c r="E292" t="str">
        <f>VLOOKUP(A292,[1]OFICINAS!A$11:O$423,9,0)</f>
        <v>Santa Marta</v>
      </c>
      <c r="F292" t="str">
        <f>VLOOKUP(A292,[1]OFICINAS!A$11:O$423,15,0)</f>
        <v xml:space="preserve">CALLE  15 No. 1C - 84 </v>
      </c>
      <c r="G292">
        <v>11.244028999999999</v>
      </c>
      <c r="H292">
        <v>-74.207204099999998</v>
      </c>
      <c r="I292">
        <f t="shared" si="4"/>
        <v>805</v>
      </c>
    </row>
    <row r="293" spans="1:9" x14ac:dyDescent="0.25">
      <c r="A293">
        <v>806</v>
      </c>
      <c r="B293" t="s">
        <v>164</v>
      </c>
      <c r="C293" t="s">
        <v>8</v>
      </c>
      <c r="D293" t="s">
        <v>37</v>
      </c>
      <c r="E293" t="str">
        <f>VLOOKUP(A293,[1]OFICINAS!A$11:O$423,9,0)</f>
        <v>Pasto</v>
      </c>
      <c r="F293" t="str">
        <f>VLOOKUP(A293,[1]OFICINAS!A$11:O$423,15,0)</f>
        <v>CALLE 22 No 6-61 LOCAL B2</v>
      </c>
      <c r="G293" t="e">
        <v>#N/A</v>
      </c>
      <c r="H293" t="e">
        <v>#N/A</v>
      </c>
      <c r="I293">
        <f t="shared" si="4"/>
        <v>806</v>
      </c>
    </row>
    <row r="294" spans="1:9" x14ac:dyDescent="0.25">
      <c r="A294">
        <v>807</v>
      </c>
      <c r="B294" t="s">
        <v>382</v>
      </c>
      <c r="C294" t="s">
        <v>11</v>
      </c>
      <c r="D294" t="s">
        <v>19</v>
      </c>
      <c r="E294" t="str">
        <f>VLOOKUP(A294,[1]OFICINAS!A$11:O$423,9,0)</f>
        <v>Bogotá D.C.</v>
      </c>
      <c r="F294" t="str">
        <f>VLOOKUP(A294,[1]OFICINAS!A$11:O$423,15,0)</f>
        <v>Calle 114 No. 9-01 Local 124.</v>
      </c>
      <c r="G294">
        <v>4.6915286700000003</v>
      </c>
      <c r="H294">
        <v>-74.034074200000006</v>
      </c>
      <c r="I294">
        <f t="shared" si="4"/>
        <v>807</v>
      </c>
    </row>
    <row r="295" spans="1:9" x14ac:dyDescent="0.25">
      <c r="A295">
        <v>808</v>
      </c>
      <c r="B295" t="s">
        <v>51</v>
      </c>
      <c r="C295" t="s">
        <v>30</v>
      </c>
      <c r="D295" t="s">
        <v>52</v>
      </c>
      <c r="E295" t="str">
        <f>VLOOKUP(A295,[1]OFICINAS!A$11:O$423,9,0)</f>
        <v>Aguachica</v>
      </c>
      <c r="F295" t="str">
        <f>VLOOKUP(A295,[1]OFICINAS!A$11:O$423,15,0)</f>
        <v>CALLE 5 no. 21 - 41</v>
      </c>
      <c r="G295">
        <v>8.3096972000000004</v>
      </c>
      <c r="H295">
        <v>-73.613479999999996</v>
      </c>
      <c r="I295">
        <f t="shared" si="4"/>
        <v>808</v>
      </c>
    </row>
    <row r="296" spans="1:9" x14ac:dyDescent="0.25">
      <c r="A296">
        <v>813</v>
      </c>
      <c r="B296" t="s">
        <v>131</v>
      </c>
      <c r="C296" t="s">
        <v>8</v>
      </c>
      <c r="D296" t="s">
        <v>9</v>
      </c>
      <c r="E296" t="str">
        <f>VLOOKUP(A296,[1]OFICINAS!A$11:O$423,9,0)</f>
        <v>Cali</v>
      </c>
      <c r="F296" t="str">
        <f>VLOOKUP(A296,[1]OFICINAS!A$11:O$423,15,0)</f>
        <v xml:space="preserve">CALLE  9 No. 46-69 LOCAL 109 </v>
      </c>
      <c r="G296">
        <v>3.4148355000000001</v>
      </c>
      <c r="H296">
        <v>-76.540357599999993</v>
      </c>
      <c r="I296">
        <f t="shared" si="4"/>
        <v>813</v>
      </c>
    </row>
    <row r="297" spans="1:9" x14ac:dyDescent="0.25">
      <c r="A297">
        <v>814</v>
      </c>
      <c r="B297" t="s">
        <v>90</v>
      </c>
      <c r="C297" t="s">
        <v>8</v>
      </c>
      <c r="D297" t="s">
        <v>26</v>
      </c>
      <c r="E297" t="str">
        <f>VLOOKUP(A297,[1]OFICINAS!A$11:O$423,9,0)</f>
        <v>Medellin</v>
      </c>
      <c r="F297" t="str">
        <f>VLOOKUP(A297,[1]OFICINAS!A$11:O$423,15,0)</f>
        <v>CALLE 7 No. 39-215 LOCAL 101 EDIFICIO CENTRO FINANCIERO BBVA, EL POBLADO</v>
      </c>
      <c r="G297">
        <v>6.2063329999999999</v>
      </c>
      <c r="H297">
        <v>-75.571241999999998</v>
      </c>
      <c r="I297">
        <f t="shared" si="4"/>
        <v>814</v>
      </c>
    </row>
    <row r="298" spans="1:9" x14ac:dyDescent="0.25">
      <c r="A298">
        <v>816</v>
      </c>
      <c r="B298" t="s">
        <v>408</v>
      </c>
      <c r="C298" t="s">
        <v>5</v>
      </c>
      <c r="D298" t="s">
        <v>40</v>
      </c>
      <c r="E298" t="str">
        <f>VLOOKUP(A298,[1]OFICINAS!A$11:O$423,9,0)</f>
        <v>Villeta</v>
      </c>
      <c r="F298" t="str">
        <f>VLOOKUP(A298,[1]OFICINAS!A$11:O$423,15,0)</f>
        <v>CALLE 5 No. 7-86</v>
      </c>
      <c r="G298">
        <v>5.0117060000000002</v>
      </c>
      <c r="H298">
        <v>-74.470361999999994</v>
      </c>
      <c r="I298">
        <f t="shared" si="4"/>
        <v>816</v>
      </c>
    </row>
    <row r="299" spans="1:9" x14ac:dyDescent="0.25">
      <c r="A299">
        <v>819</v>
      </c>
      <c r="B299" t="s">
        <v>386</v>
      </c>
      <c r="C299" t="s">
        <v>5</v>
      </c>
      <c r="D299" t="s">
        <v>40</v>
      </c>
      <c r="E299" t="str">
        <f>VLOOKUP(A299,[1]OFICINAS!A$11:O$423,9,0)</f>
        <v>Tocancipa</v>
      </c>
      <c r="F299" t="str">
        <f>VLOOKUP(A299,[1]OFICINAS!A$11:O$423,15,0)</f>
        <v>CARRERA 7 No. 7 - 10 / 14</v>
      </c>
      <c r="G299">
        <v>4.9637174000000002</v>
      </c>
      <c r="H299">
        <v>-73.915992700000004</v>
      </c>
      <c r="I299">
        <f t="shared" si="4"/>
        <v>819</v>
      </c>
    </row>
    <row r="300" spans="1:9" x14ac:dyDescent="0.25">
      <c r="A300">
        <v>820</v>
      </c>
      <c r="B300" t="s">
        <v>375</v>
      </c>
      <c r="C300" t="s">
        <v>11</v>
      </c>
      <c r="D300" t="s">
        <v>68</v>
      </c>
      <c r="E300" t="str">
        <f>VLOOKUP(A300,[1]OFICINAS!A$11:O$423,9,0)</f>
        <v>Bogotá D.C.</v>
      </c>
      <c r="F300" t="str">
        <f>VLOOKUP(A300,[1]OFICINAS!A$11:O$423,15,0)</f>
        <v>CARRERA  24 NO- 67-25</v>
      </c>
      <c r="G300">
        <v>4.65838997</v>
      </c>
      <c r="H300">
        <v>-74.070168659999993</v>
      </c>
      <c r="I300">
        <f t="shared" si="4"/>
        <v>820</v>
      </c>
    </row>
    <row r="301" spans="1:9" x14ac:dyDescent="0.25">
      <c r="A301">
        <v>821</v>
      </c>
      <c r="B301" t="s">
        <v>43</v>
      </c>
      <c r="C301" t="s">
        <v>5</v>
      </c>
      <c r="D301" t="s">
        <v>40</v>
      </c>
      <c r="E301" t="str">
        <f>VLOOKUP(A301,[1]OFICINAS!A$11:O$423,9,0)</f>
        <v>Cota</v>
      </c>
      <c r="F301" t="str">
        <f>VLOOKUP(A301,[1]OFICINAS!A$11:O$423,15,0)</f>
        <v>KM 1,5 VIA SIBERIA COTA PARQUE EMPRESARIA POTRERO CHICO</v>
      </c>
      <c r="G301">
        <v>4.6519142999999996</v>
      </c>
      <c r="H301">
        <v>-74.082872399999999</v>
      </c>
      <c r="I301">
        <f t="shared" si="4"/>
        <v>821</v>
      </c>
    </row>
    <row r="302" spans="1:9" x14ac:dyDescent="0.25">
      <c r="A302">
        <v>826</v>
      </c>
      <c r="B302" t="s">
        <v>376</v>
      </c>
      <c r="C302" t="s">
        <v>30</v>
      </c>
      <c r="D302" t="s">
        <v>52</v>
      </c>
      <c r="E302" t="str">
        <f>VLOOKUP(A302,[1]OFICINAS!A$11:O$423,9,0)</f>
        <v>Sincelejo</v>
      </c>
      <c r="F302" t="str">
        <f>VLOOKUP(A302,[1]OFICINAS!A$11:O$423,15,0)</f>
        <v>CARRERA 25 No. 25-199</v>
      </c>
      <c r="G302">
        <v>9.2979170999999994</v>
      </c>
      <c r="H302">
        <v>-75.385236899999995</v>
      </c>
      <c r="I302">
        <f t="shared" si="4"/>
        <v>826</v>
      </c>
    </row>
    <row r="303" spans="1:9" x14ac:dyDescent="0.25">
      <c r="A303">
        <v>832</v>
      </c>
      <c r="B303" t="s">
        <v>188</v>
      </c>
      <c r="C303" t="s">
        <v>11</v>
      </c>
      <c r="D303" t="s">
        <v>48</v>
      </c>
      <c r="E303" t="str">
        <f>VLOOKUP(A303,[1]OFICINAS!A$11:O$423,9,0)</f>
        <v>Bogotá D.C.</v>
      </c>
      <c r="F303" t="str">
        <f>VLOOKUP(A303,[1]OFICINAS!A$11:O$423,15,0)</f>
        <v>CARRERA  7 No.- 8-68</v>
      </c>
      <c r="G303">
        <v>4.5958394</v>
      </c>
      <c r="H303">
        <v>-74.076692890000004</v>
      </c>
      <c r="I303">
        <f t="shared" si="4"/>
        <v>832</v>
      </c>
    </row>
    <row r="304" spans="1:9" x14ac:dyDescent="0.25">
      <c r="A304">
        <v>834</v>
      </c>
      <c r="B304" t="s">
        <v>84</v>
      </c>
      <c r="C304" t="s">
        <v>11</v>
      </c>
      <c r="D304" t="s">
        <v>12</v>
      </c>
      <c r="E304" t="str">
        <f>VLOOKUP(A304,[1]OFICINAS!A$11:O$423,9,0)</f>
        <v>Bogotá D.C.</v>
      </c>
      <c r="F304" t="str">
        <f>VLOOKUP(A304,[1]OFICINAS!A$11:O$423,15,0)</f>
        <v>CARRERA  9 No. 72-35 Primer piso</v>
      </c>
      <c r="G304">
        <v>4.6562551000000001</v>
      </c>
      <c r="H304">
        <v>-74.056858120000001</v>
      </c>
      <c r="I304">
        <f t="shared" si="4"/>
        <v>834</v>
      </c>
    </row>
    <row r="305" spans="1:9" x14ac:dyDescent="0.25">
      <c r="A305">
        <v>836</v>
      </c>
      <c r="B305" t="s">
        <v>220</v>
      </c>
      <c r="C305" t="s">
        <v>8</v>
      </c>
      <c r="D305" t="s">
        <v>26</v>
      </c>
      <c r="E305" t="str">
        <f>VLOOKUP(A305,[1]OFICINAS!A$11:O$423,9,0)</f>
        <v>Medellin</v>
      </c>
      <c r="F305" t="str">
        <f>VLOOKUP(A305,[1]OFICINAS!A$11:O$423,15,0)</f>
        <v xml:space="preserve"> CALLE 71 # 65 -150 LOCAL 02 1-121
Florida Parque Comercial</v>
      </c>
      <c r="G305" t="e">
        <v>#N/A</v>
      </c>
      <c r="H305" t="e">
        <v>#N/A</v>
      </c>
      <c r="I305">
        <f t="shared" si="4"/>
        <v>836</v>
      </c>
    </row>
    <row r="306" spans="1:9" x14ac:dyDescent="0.25">
      <c r="A306">
        <v>839</v>
      </c>
      <c r="B306" t="s">
        <v>378</v>
      </c>
      <c r="C306" t="s">
        <v>5</v>
      </c>
      <c r="D306" t="s">
        <v>23</v>
      </c>
      <c r="E306" t="str">
        <f>VLOOKUP(A306,[1]OFICINAS!A$11:O$423,9,0)</f>
        <v>Socorro</v>
      </c>
      <c r="F306" t="str">
        <f>VLOOKUP(A306,[1]OFICINAS!A$11:O$423,15,0)</f>
        <v>CARRERA  15 No. 14-29</v>
      </c>
      <c r="G306">
        <v>6.4702387999999997</v>
      </c>
      <c r="H306">
        <v>-73.261911499999997</v>
      </c>
      <c r="I306">
        <f t="shared" si="4"/>
        <v>839</v>
      </c>
    </row>
    <row r="307" spans="1:9" x14ac:dyDescent="0.25">
      <c r="A307">
        <v>840</v>
      </c>
      <c r="B307" t="s">
        <v>24</v>
      </c>
      <c r="C307" t="s">
        <v>5</v>
      </c>
      <c r="D307" t="s">
        <v>23</v>
      </c>
      <c r="E307" t="str">
        <f>VLOOKUP(A307,[1]OFICINAS!A$11:O$423,9,0)</f>
        <v>Bucaramanga</v>
      </c>
      <c r="F307" t="str">
        <f>VLOOKUP(A307,[1]OFICINAS!A$11:O$423,15,0)</f>
        <v>Vía al Palenque - Café Madrid No. 44 - 96 bodega numero 1 local 3-42.</v>
      </c>
      <c r="G307">
        <v>7.1032580000000003</v>
      </c>
      <c r="H307">
        <v>-73.166694000000007</v>
      </c>
      <c r="I307">
        <f t="shared" si="4"/>
        <v>840</v>
      </c>
    </row>
    <row r="308" spans="1:9" x14ac:dyDescent="0.25">
      <c r="A308">
        <v>841</v>
      </c>
      <c r="B308" t="s">
        <v>379</v>
      </c>
      <c r="C308" t="s">
        <v>5</v>
      </c>
      <c r="D308" t="s">
        <v>40</v>
      </c>
      <c r="E308" t="str">
        <f>VLOOKUP(A308,[1]OFICINAS!A$11:O$423,9,0)</f>
        <v>Sogamoso</v>
      </c>
      <c r="F308" t="str">
        <f>VLOOKUP(A308,[1]OFICINAS!A$11:O$423,15,0)</f>
        <v>CALLE  11 No. 11-67</v>
      </c>
      <c r="G308">
        <v>5.7149093999999998</v>
      </c>
      <c r="H308">
        <v>-72.928942399999997</v>
      </c>
      <c r="I308">
        <f t="shared" si="4"/>
        <v>841</v>
      </c>
    </row>
    <row r="309" spans="1:9" x14ac:dyDescent="0.25">
      <c r="A309">
        <v>842</v>
      </c>
      <c r="B309" t="s">
        <v>373</v>
      </c>
      <c r="C309" t="s">
        <v>5</v>
      </c>
      <c r="D309" t="s">
        <v>40</v>
      </c>
      <c r="E309" t="str">
        <f>VLOOKUP(A309,[1]OFICINAS!A$11:O$423,9,0)</f>
        <v>Saravena</v>
      </c>
      <c r="F309" t="str">
        <f>VLOOKUP(A309,[1]OFICINAS!A$11:O$423,15,0)</f>
        <v>CARRERA 15 No. 28 - 17</v>
      </c>
      <c r="G309">
        <v>6.957446</v>
      </c>
      <c r="H309">
        <v>-71.876719899999998</v>
      </c>
      <c r="I309">
        <f t="shared" si="4"/>
        <v>842</v>
      </c>
    </row>
    <row r="310" spans="1:9" x14ac:dyDescent="0.25">
      <c r="A310">
        <v>846</v>
      </c>
      <c r="B310" t="s">
        <v>358</v>
      </c>
      <c r="C310" t="s">
        <v>5</v>
      </c>
      <c r="D310" t="s">
        <v>14</v>
      </c>
      <c r="E310" t="str">
        <f>VLOOKUP(A310,[1]OFICINAS!A$11:O$423,9,0)</f>
        <v>San Jose del Guaviare</v>
      </c>
      <c r="F310" t="str">
        <f>VLOOKUP(A310,[1]OFICINAS!A$11:O$423,15,0)</f>
        <v>CARRERA 24 CALLE 8 ESQUINA LOCAL 101h 102 y 103 TORRE SANTA CRUZ - FRENTE PARQUE PRINCIPAL</v>
      </c>
      <c r="G310" t="e">
        <v>#N/A</v>
      </c>
      <c r="H310" t="e">
        <v>#N/A</v>
      </c>
      <c r="I310">
        <f t="shared" si="4"/>
        <v>846</v>
      </c>
    </row>
    <row r="311" spans="1:9" x14ac:dyDescent="0.25">
      <c r="A311">
        <v>849</v>
      </c>
      <c r="B311" t="s">
        <v>38</v>
      </c>
      <c r="C311" t="s">
        <v>8</v>
      </c>
      <c r="D311" t="s">
        <v>26</v>
      </c>
      <c r="E311" t="str">
        <f>VLOOKUP(A311,[1]OFICINAS!A$11:O$423,9,0)</f>
        <v>Medellin</v>
      </c>
      <c r="F311" t="str">
        <f>VLOOKUP(A311,[1]OFICINAS!A$11:O$423,15,0)</f>
        <v>CALLE 6 SUR No. 43A 227 L 1359  CENTRO COMERCIAL OVIEDO</v>
      </c>
      <c r="G311">
        <v>6.2002739</v>
      </c>
      <c r="H311">
        <v>-75.575862799999996</v>
      </c>
      <c r="I311">
        <f t="shared" si="4"/>
        <v>849</v>
      </c>
    </row>
    <row r="312" spans="1:9" x14ac:dyDescent="0.25">
      <c r="A312">
        <v>850</v>
      </c>
      <c r="B312" t="s">
        <v>173</v>
      </c>
      <c r="C312" t="s">
        <v>11</v>
      </c>
      <c r="D312" t="s">
        <v>19</v>
      </c>
      <c r="E312" t="str">
        <f>VLOOKUP(A312,[1]OFICINAS!A$11:O$423,9,0)</f>
        <v>Bogotá D.C.</v>
      </c>
      <c r="F312" t="str">
        <f>VLOOKUP(A312,[1]OFICINAS!A$11:O$423,15,0)</f>
        <v xml:space="preserve">CALLE  140 No. 91-19 LOCAL 2-109 </v>
      </c>
      <c r="G312">
        <v>4.7377109300000004</v>
      </c>
      <c r="H312">
        <v>-74.085150479999996</v>
      </c>
      <c r="I312">
        <f t="shared" si="4"/>
        <v>850</v>
      </c>
    </row>
    <row r="313" spans="1:9" x14ac:dyDescent="0.25">
      <c r="A313">
        <v>858</v>
      </c>
      <c r="B313" t="s">
        <v>402</v>
      </c>
      <c r="C313" t="s">
        <v>8</v>
      </c>
      <c r="D313" t="s">
        <v>9</v>
      </c>
      <c r="E313" t="str">
        <f>VLOOKUP(A313,[1]OFICINAS!A$11:O$423,9,0)</f>
        <v>Cali</v>
      </c>
      <c r="F313" t="str">
        <f>VLOOKUP(A313,[1]OFICINAS!A$11:O$423,15,0)</f>
        <v>CARRERA 98B Nro. 25-130 Locales 21A, 22 y 23.</v>
      </c>
      <c r="G313">
        <v>3.3688210999999999</v>
      </c>
      <c r="H313">
        <v>-76.523465700000003</v>
      </c>
      <c r="I313">
        <f t="shared" si="4"/>
        <v>858</v>
      </c>
    </row>
    <row r="314" spans="1:9" x14ac:dyDescent="0.25">
      <c r="A314">
        <v>859</v>
      </c>
      <c r="B314" t="s">
        <v>232</v>
      </c>
      <c r="C314" t="s">
        <v>8</v>
      </c>
      <c r="D314" t="s">
        <v>21</v>
      </c>
      <c r="E314" t="str">
        <f>VLOOKUP(A314,[1]OFICINAS!A$11:O$423,9,0)</f>
        <v>Medellin</v>
      </c>
      <c r="F314" t="str">
        <f>VLOOKUP(A314,[1]OFICINAS!A$11:O$423,15,0)</f>
        <v>DIAGONAL 75B No. 6 – 105 locales 139,141 y 143</v>
      </c>
      <c r="G314">
        <v>6.2176672999999996</v>
      </c>
      <c r="H314">
        <v>-75.598763199999993</v>
      </c>
      <c r="I314">
        <f t="shared" si="4"/>
        <v>859</v>
      </c>
    </row>
    <row r="315" spans="1:9" x14ac:dyDescent="0.25">
      <c r="A315">
        <v>860</v>
      </c>
      <c r="B315" t="s">
        <v>35</v>
      </c>
      <c r="C315" t="s">
        <v>11</v>
      </c>
      <c r="D315" t="s">
        <v>19</v>
      </c>
      <c r="E315" t="str">
        <f>VLOOKUP(A315,[1]OFICINAS!A$11:O$423,9,0)</f>
        <v>Bogotá D.C.</v>
      </c>
      <c r="F315" t="str">
        <f>VLOOKUP(A315,[1]OFICINAS!A$11:O$423,15,0)</f>
        <v>CALLE  140 No. 7C- 94</v>
      </c>
      <c r="G315">
        <v>4.7172275900000002</v>
      </c>
      <c r="H315">
        <v>-74.031221489999993</v>
      </c>
      <c r="I315">
        <f t="shared" si="4"/>
        <v>860</v>
      </c>
    </row>
    <row r="316" spans="1:9" x14ac:dyDescent="0.25">
      <c r="A316">
        <v>861</v>
      </c>
      <c r="B316" t="s">
        <v>245</v>
      </c>
      <c r="C316" t="s">
        <v>8</v>
      </c>
      <c r="D316" t="s">
        <v>37</v>
      </c>
      <c r="E316" t="str">
        <f>VLOOKUP(A316,[1]OFICINAS!A$11:O$423,9,0)</f>
        <v>Jamundi</v>
      </c>
      <c r="F316" t="str">
        <f>VLOOKUP(A316,[1]OFICINAS!A$11:O$423,15,0)</f>
        <v>CARRERA 10 No. 9 - 02</v>
      </c>
      <c r="G316">
        <v>3.2606872999999998</v>
      </c>
      <c r="H316">
        <v>-76.541449400000005</v>
      </c>
      <c r="I316">
        <f t="shared" si="4"/>
        <v>861</v>
      </c>
    </row>
    <row r="317" spans="1:9" x14ac:dyDescent="0.25">
      <c r="A317">
        <v>862</v>
      </c>
      <c r="B317" t="s">
        <v>85</v>
      </c>
      <c r="C317" t="s">
        <v>5</v>
      </c>
      <c r="D317" t="s">
        <v>23</v>
      </c>
      <c r="E317" t="str">
        <f>VLOOKUP(A317,[1]OFICINAS!A$11:O$423,9,0)</f>
        <v>Bucaramanga</v>
      </c>
      <c r="F317" t="str">
        <f>VLOOKUP(A317,[1]OFICINAS!A$11:O$423,15,0)</f>
        <v>Calle 44 No. 28-63/73</v>
      </c>
      <c r="G317">
        <v>7.1192725100000001</v>
      </c>
      <c r="H317">
        <v>-73.113365470000005</v>
      </c>
      <c r="I317">
        <f t="shared" si="4"/>
        <v>862</v>
      </c>
    </row>
    <row r="318" spans="1:9" x14ac:dyDescent="0.25">
      <c r="A318">
        <v>863</v>
      </c>
      <c r="B318" t="s">
        <v>205</v>
      </c>
      <c r="C318" t="s">
        <v>5</v>
      </c>
      <c r="D318" t="s">
        <v>6</v>
      </c>
      <c r="E318" t="str">
        <f>VLOOKUP(A318,[1]OFICINAS!A$11:O$423,9,0)</f>
        <v>Barrancabermeja</v>
      </c>
      <c r="F318" t="str">
        <f>VLOOKUP(A318,[1]OFICINAS!A$11:O$423,15,0)</f>
        <v>Calle 49 No. 16-69</v>
      </c>
      <c r="G318">
        <v>7.0595147000000003</v>
      </c>
      <c r="H318">
        <v>-73.860862299999994</v>
      </c>
      <c r="I318">
        <f t="shared" si="4"/>
        <v>863</v>
      </c>
    </row>
    <row r="319" spans="1:9" x14ac:dyDescent="0.25">
      <c r="A319">
        <v>865</v>
      </c>
      <c r="B319" t="s">
        <v>288</v>
      </c>
      <c r="C319" t="s">
        <v>5</v>
      </c>
      <c r="D319" t="s">
        <v>23</v>
      </c>
      <c r="E319" t="str">
        <f>VLOOKUP(A319,[1]OFICINAS!A$11:O$423,9,0)</f>
        <v>Ocaña</v>
      </c>
      <c r="F319" t="str">
        <f>VLOOKUP(A319,[1]OFICINAS!A$11:O$423,15,0)</f>
        <v>CALLE 11 No. 13-03/11/15/19</v>
      </c>
      <c r="G319">
        <v>8.2520500000000006</v>
      </c>
      <c r="H319">
        <v>-73.353219899999999</v>
      </c>
      <c r="I319">
        <f t="shared" si="4"/>
        <v>865</v>
      </c>
    </row>
    <row r="320" spans="1:9" x14ac:dyDescent="0.25">
      <c r="A320">
        <v>866</v>
      </c>
      <c r="B320" t="s">
        <v>209</v>
      </c>
      <c r="C320" t="s">
        <v>30</v>
      </c>
      <c r="D320" t="s">
        <v>31</v>
      </c>
      <c r="E320" t="str">
        <f>VLOOKUP(A320,[1]OFICINAS!A$11:O$423,9,0)</f>
        <v>Monteria</v>
      </c>
      <c r="F320" t="str">
        <f>VLOOKUP(A320,[1]OFICINAS!A$11:O$423,15,0)</f>
        <v>CALLE 67 No. 5 - 84 Local 1</v>
      </c>
      <c r="G320">
        <v>8.7779375000000002</v>
      </c>
      <c r="H320">
        <v>-75.863978599999996</v>
      </c>
      <c r="I320">
        <f t="shared" si="4"/>
        <v>866</v>
      </c>
    </row>
    <row r="321" spans="1:9" x14ac:dyDescent="0.25">
      <c r="A321">
        <v>867</v>
      </c>
      <c r="B321" t="s">
        <v>77</v>
      </c>
      <c r="C321" t="s">
        <v>8</v>
      </c>
      <c r="D321" t="s">
        <v>37</v>
      </c>
      <c r="E321" t="str">
        <f>VLOOKUP(A321,[1]OFICINAS!A$11:O$423,9,0)</f>
        <v>Popayan</v>
      </c>
      <c r="F321" t="str">
        <f>VLOOKUP(A321,[1]OFICINAS!A$11:O$423,15,0)</f>
        <v>CARRERA 9 No. 15N – 18.</v>
      </c>
      <c r="G321">
        <v>2.4453670999999999</v>
      </c>
      <c r="H321">
        <v>-76.607471899999993</v>
      </c>
      <c r="I321">
        <f t="shared" si="4"/>
        <v>867</v>
      </c>
    </row>
    <row r="322" spans="1:9" x14ac:dyDescent="0.25">
      <c r="A322">
        <v>868</v>
      </c>
      <c r="B322" t="s">
        <v>160</v>
      </c>
      <c r="C322" t="s">
        <v>8</v>
      </c>
      <c r="D322" t="s">
        <v>21</v>
      </c>
      <c r="E322" t="str">
        <f>VLOOKUP(A322,[1]OFICINAS!A$11:O$423,9,0)</f>
        <v>Itagui</v>
      </c>
      <c r="F322" t="str">
        <f>VLOOKUP(A322,[1]OFICINAS!A$11:O$423,15,0)</f>
        <v>CARRERA 52D No. 76 - 67 Local 1161</v>
      </c>
      <c r="G322">
        <v>6.1873427999999997</v>
      </c>
      <c r="H322">
        <v>-75.597472699999997</v>
      </c>
      <c r="I322">
        <f t="shared" si="4"/>
        <v>868</v>
      </c>
    </row>
    <row r="323" spans="1:9" x14ac:dyDescent="0.25">
      <c r="A323">
        <v>869</v>
      </c>
      <c r="B323" t="s">
        <v>179</v>
      </c>
      <c r="C323" t="s">
        <v>8</v>
      </c>
      <c r="D323" t="s">
        <v>37</v>
      </c>
      <c r="E323" t="str">
        <f>VLOOKUP(A323,[1]OFICINAS!A$11:O$423,9,0)</f>
        <v>Cali</v>
      </c>
      <c r="F323" t="str">
        <f>VLOOKUP(A323,[1]OFICINAS!A$11:O$423,15,0)</f>
        <v>CALLE 18 No. 106 - 69</v>
      </c>
      <c r="G323" t="e">
        <v>#N/A</v>
      </c>
      <c r="H323" t="e">
        <v>#N/A</v>
      </c>
      <c r="I323">
        <f t="shared" ref="I323:I386" si="5">+A323</f>
        <v>869</v>
      </c>
    </row>
    <row r="324" spans="1:9" x14ac:dyDescent="0.25">
      <c r="A324">
        <v>871</v>
      </c>
      <c r="B324" t="s">
        <v>49</v>
      </c>
      <c r="C324" t="s">
        <v>8</v>
      </c>
      <c r="D324" t="s">
        <v>16</v>
      </c>
      <c r="E324" t="str">
        <f>VLOOKUP(A324,[1]OFICINAS!A$11:O$423,9,0)</f>
        <v>Pereira</v>
      </c>
      <c r="F324" t="str">
        <f>VLOOKUP(A324,[1]OFICINAS!A$11:O$423,15,0)</f>
        <v>CARRERA 11B No. 17 - 20 Locales 2, 3 y 7</v>
      </c>
      <c r="G324">
        <v>4.8110670999999998</v>
      </c>
      <c r="H324">
        <v>-75.693117599999994</v>
      </c>
      <c r="I324">
        <f t="shared" si="5"/>
        <v>871</v>
      </c>
    </row>
    <row r="325" spans="1:9" x14ac:dyDescent="0.25">
      <c r="A325">
        <v>872</v>
      </c>
      <c r="B325" t="s">
        <v>72</v>
      </c>
      <c r="C325" t="s">
        <v>5</v>
      </c>
      <c r="D325" t="s">
        <v>23</v>
      </c>
      <c r="E325" t="str">
        <f>VLOOKUP(A325,[1]OFICINAS!A$11:O$423,9,0)</f>
        <v>Cucuta</v>
      </c>
      <c r="F325" t="str">
        <f>VLOOKUP(A325,[1]OFICINAS!A$11:O$423,15,0)</f>
        <v>AVENIDA GRAN COLOMBIA 08-72</v>
      </c>
      <c r="G325">
        <v>7.8927965000000002</v>
      </c>
      <c r="H325">
        <v>-72.492300099999994</v>
      </c>
      <c r="I325">
        <f t="shared" si="5"/>
        <v>872</v>
      </c>
    </row>
    <row r="326" spans="1:9" x14ac:dyDescent="0.25">
      <c r="A326">
        <v>874</v>
      </c>
      <c r="B326" t="s">
        <v>165</v>
      </c>
      <c r="C326" t="s">
        <v>5</v>
      </c>
      <c r="D326" t="s">
        <v>14</v>
      </c>
      <c r="E326" t="str">
        <f>VLOOKUP(A326,[1]OFICINAS!A$11:O$423,9,0)</f>
        <v>Villavicencio</v>
      </c>
      <c r="F326" t="str">
        <f>VLOOKUP(A326,[1]OFICINAS!A$11:O$423,15,0)</f>
        <v>CARRERA 22 No. 8C - 67 Local BC4</v>
      </c>
      <c r="G326">
        <v>4.1287734</v>
      </c>
      <c r="H326">
        <v>-73.624017600000002</v>
      </c>
      <c r="I326">
        <f t="shared" si="5"/>
        <v>874</v>
      </c>
    </row>
    <row r="327" spans="1:9" x14ac:dyDescent="0.25">
      <c r="A327">
        <v>875</v>
      </c>
      <c r="B327" t="s">
        <v>305</v>
      </c>
      <c r="C327" t="s">
        <v>8</v>
      </c>
      <c r="D327" t="s">
        <v>37</v>
      </c>
      <c r="E327" t="str">
        <f>VLOOKUP(A327,[1]OFICINAS!A$11:O$423,9,0)</f>
        <v>Cali</v>
      </c>
      <c r="F327" t="str">
        <f>VLOOKUP(A327,[1]OFICINAS!A$11:O$423,15,0)</f>
        <v>AVENIDA PASOANCHO No 72 - 16.</v>
      </c>
      <c r="G327">
        <v>3.3918037999999999</v>
      </c>
      <c r="H327">
        <v>-76.538618700000001</v>
      </c>
      <c r="I327">
        <f t="shared" si="5"/>
        <v>875</v>
      </c>
    </row>
    <row r="328" spans="1:9" x14ac:dyDescent="0.25">
      <c r="A328">
        <v>876</v>
      </c>
      <c r="B328" t="s">
        <v>34</v>
      </c>
      <c r="C328" t="s">
        <v>5</v>
      </c>
      <c r="D328" t="s">
        <v>14</v>
      </c>
      <c r="E328" t="str">
        <f>VLOOKUP(A328,[1]OFICINAS!A$11:O$423,9,0)</f>
        <v>Mariquita</v>
      </c>
      <c r="F328" t="str">
        <f>VLOOKUP(A328,[1]OFICINAS!A$11:O$423,15,0)</f>
        <v>Calle 7 No. 3ª-24 L 4</v>
      </c>
      <c r="G328">
        <v>5.1971829999999999</v>
      </c>
      <c r="H328">
        <v>-74.896004000000005</v>
      </c>
      <c r="I328">
        <f t="shared" si="5"/>
        <v>876</v>
      </c>
    </row>
    <row r="329" spans="1:9" x14ac:dyDescent="0.25">
      <c r="A329">
        <v>880</v>
      </c>
      <c r="B329" t="s">
        <v>88</v>
      </c>
      <c r="C329" t="s">
        <v>11</v>
      </c>
      <c r="D329" t="s">
        <v>12</v>
      </c>
      <c r="E329" t="str">
        <f>VLOOKUP(A329,[1]OFICINAS!A$11:O$423,9,0)</f>
        <v>Bogotá D.C.</v>
      </c>
      <c r="F329" t="str">
        <f>VLOOKUP(A329,[1]OFICINAS!A$11:O$423,15,0)</f>
        <v>Carrera 69 No. 25B-44 Local 103</v>
      </c>
      <c r="G329">
        <v>4.6573044899999996</v>
      </c>
      <c r="H329">
        <v>-74.107363269999993</v>
      </c>
      <c r="I329">
        <f t="shared" si="5"/>
        <v>880</v>
      </c>
    </row>
    <row r="330" spans="1:9" x14ac:dyDescent="0.25">
      <c r="A330">
        <v>882</v>
      </c>
      <c r="B330" t="s">
        <v>50</v>
      </c>
      <c r="C330" t="s">
        <v>8</v>
      </c>
      <c r="D330" t="s">
        <v>9</v>
      </c>
      <c r="E330" t="str">
        <f>VLOOKUP(A330,[1]OFICINAS!A$11:O$423,9,0)</f>
        <v>Villagarzon</v>
      </c>
      <c r="F330" t="str">
        <f>VLOOKUP(A330,[1]OFICINAS!A$11:O$423,15,0)</f>
        <v>CARRERA 5 No. 1-53</v>
      </c>
      <c r="G330" t="e">
        <v>#N/A</v>
      </c>
      <c r="H330" t="e">
        <v>#N/A</v>
      </c>
      <c r="I330">
        <f t="shared" si="5"/>
        <v>882</v>
      </c>
    </row>
    <row r="331" spans="1:9" x14ac:dyDescent="0.25">
      <c r="A331">
        <v>883</v>
      </c>
      <c r="B331" t="s">
        <v>383</v>
      </c>
      <c r="C331" t="s">
        <v>11</v>
      </c>
      <c r="D331" t="s">
        <v>12</v>
      </c>
      <c r="E331" t="str">
        <f>VLOOKUP(A331,[1]OFICINAS!A$11:O$423,9,0)</f>
        <v>Bogotá D.C.</v>
      </c>
      <c r="F331" t="str">
        <f>VLOOKUP(A331,[1]OFICINAS!A$11:O$423,15,0)</f>
        <v>CALLE  33B No. 69-35 LOCAL 3- 231</v>
      </c>
      <c r="G331">
        <v>4.6547019499999998</v>
      </c>
      <c r="H331">
        <v>-74.114830990000002</v>
      </c>
      <c r="I331">
        <f t="shared" si="5"/>
        <v>883</v>
      </c>
    </row>
    <row r="332" spans="1:9" x14ac:dyDescent="0.25">
      <c r="A332">
        <v>897</v>
      </c>
      <c r="B332" t="s">
        <v>109</v>
      </c>
      <c r="C332" t="s">
        <v>11</v>
      </c>
      <c r="D332" t="s">
        <v>19</v>
      </c>
      <c r="E332" t="str">
        <f>VLOOKUP(A332,[1]OFICINAS!A$11:O$423,9,0)</f>
        <v>Bogotá D.C.</v>
      </c>
      <c r="F332" t="str">
        <f>VLOOKUP(A332,[1]OFICINAS!A$11:O$423,15,0)</f>
        <v>CALLE  140 No. 7C- 94</v>
      </c>
      <c r="G332">
        <v>4.7172275900000002</v>
      </c>
      <c r="H332">
        <v>-74.031221489999993</v>
      </c>
      <c r="I332">
        <f t="shared" si="5"/>
        <v>897</v>
      </c>
    </row>
    <row r="333" spans="1:9" x14ac:dyDescent="0.25">
      <c r="A333">
        <v>899</v>
      </c>
      <c r="B333" t="s">
        <v>181</v>
      </c>
      <c r="C333" t="s">
        <v>8</v>
      </c>
      <c r="D333" t="s">
        <v>21</v>
      </c>
      <c r="E333" t="str">
        <f>VLOOKUP(A333,[1]OFICINAS!A$11:O$423,9,0)</f>
        <v>Medellin</v>
      </c>
      <c r="F333" t="str">
        <f>VLOOKUP(A333,[1]OFICINAS!A$11:O$423,15,0)</f>
        <v>CARRERA 48 No. 20-54 TORRE C1 LOCAL102</v>
      </c>
      <c r="G333">
        <v>6.2232500999999996</v>
      </c>
      <c r="H333">
        <v>-75.575001799999995</v>
      </c>
      <c r="I333">
        <f t="shared" si="5"/>
        <v>899</v>
      </c>
    </row>
    <row r="334" spans="1:9" x14ac:dyDescent="0.25">
      <c r="A334">
        <v>900</v>
      </c>
      <c r="B334" t="s">
        <v>279</v>
      </c>
      <c r="C334" t="s">
        <v>30</v>
      </c>
      <c r="D334" t="s">
        <v>31</v>
      </c>
      <c r="E334" t="str">
        <f>VLOOKUP(A334,[1]OFICINAS!A$11:O$423,9,0)</f>
        <v>Montelibano</v>
      </c>
      <c r="F334" t="str">
        <f>VLOOKUP(A334,[1]OFICINAS!A$11:O$423,15,0)</f>
        <v>CARRERA 5 No.17-28</v>
      </c>
      <c r="G334">
        <v>7.9839751000000003</v>
      </c>
      <c r="H334">
        <v>-75.421459900000002</v>
      </c>
      <c r="I334">
        <f t="shared" si="5"/>
        <v>900</v>
      </c>
    </row>
    <row r="335" spans="1:9" x14ac:dyDescent="0.25">
      <c r="A335">
        <v>901</v>
      </c>
      <c r="B335" t="s">
        <v>385</v>
      </c>
      <c r="C335" t="s">
        <v>11</v>
      </c>
      <c r="D335" t="s">
        <v>19</v>
      </c>
      <c r="E335" t="str">
        <f>VLOOKUP(A335,[1]OFICINAS!A$11:O$423,9,0)</f>
        <v>Bogotá D.C.</v>
      </c>
      <c r="F335" t="str">
        <f>VLOOKUP(A335,[1]OFICINAS!A$11:O$423,15,0)</f>
        <v xml:space="preserve">CALLE  166 No. 21-68 </v>
      </c>
      <c r="G335">
        <v>4.7468511099999997</v>
      </c>
      <c r="H335">
        <v>-74.044782830000003</v>
      </c>
      <c r="I335">
        <f t="shared" si="5"/>
        <v>901</v>
      </c>
    </row>
    <row r="336" spans="1:9" x14ac:dyDescent="0.25">
      <c r="A336">
        <v>902</v>
      </c>
      <c r="B336" t="s">
        <v>380</v>
      </c>
      <c r="C336" t="s">
        <v>30</v>
      </c>
      <c r="D336" t="s">
        <v>56</v>
      </c>
      <c r="E336" t="str">
        <f>VLOOKUP(A336,[1]OFICINAS!A$11:O$423,9,0)</f>
        <v>Soledad</v>
      </c>
      <c r="F336" t="str">
        <f>VLOOKUP(A336,[1]OFICINAS!A$11:O$423,15,0)</f>
        <v>CALLE 26 No. 18-20</v>
      </c>
      <c r="G336">
        <v>10.9555253</v>
      </c>
      <c r="H336">
        <v>-74.780828900000003</v>
      </c>
      <c r="I336">
        <f t="shared" si="5"/>
        <v>902</v>
      </c>
    </row>
    <row r="337" spans="1:9" x14ac:dyDescent="0.25">
      <c r="A337">
        <v>903</v>
      </c>
      <c r="B337" t="s">
        <v>162</v>
      </c>
      <c r="C337" t="s">
        <v>8</v>
      </c>
      <c r="D337" t="s">
        <v>16</v>
      </c>
      <c r="E337" t="str">
        <f>VLOOKUP(A337,[1]OFICINAS!A$11:O$423,9,0)</f>
        <v>Cali</v>
      </c>
      <c r="F337" t="str">
        <f>VLOOKUP(A337,[1]OFICINAS!A$11:O$423,15,0)</f>
        <v>Calle 53 No. 3-30 Local BC-4</v>
      </c>
      <c r="G337" t="e">
        <v>#N/A</v>
      </c>
      <c r="H337" t="e">
        <v>#N/A</v>
      </c>
      <c r="I337">
        <f t="shared" si="5"/>
        <v>903</v>
      </c>
    </row>
    <row r="338" spans="1:9" x14ac:dyDescent="0.25">
      <c r="A338">
        <v>904</v>
      </c>
      <c r="B338" t="s">
        <v>274</v>
      </c>
      <c r="C338" t="s">
        <v>5</v>
      </c>
      <c r="D338" t="s">
        <v>14</v>
      </c>
      <c r="E338" t="str">
        <f>VLOOKUP(A338,[1]OFICINAS!A$11:O$423,9,0)</f>
        <v>Melgar</v>
      </c>
      <c r="F338" t="str">
        <f>VLOOKUP(A338,[1]OFICINAS!A$11:O$423,15,0)</f>
        <v>CARRERA 26 No. 6-02/08</v>
      </c>
      <c r="G338">
        <v>4.2040329999999999</v>
      </c>
      <c r="H338">
        <v>-74.643462299999996</v>
      </c>
      <c r="I338">
        <f t="shared" si="5"/>
        <v>904</v>
      </c>
    </row>
    <row r="339" spans="1:9" x14ac:dyDescent="0.25">
      <c r="A339">
        <v>905</v>
      </c>
      <c r="B339" t="s">
        <v>105</v>
      </c>
      <c r="C339" t="s">
        <v>8</v>
      </c>
      <c r="D339" t="s">
        <v>16</v>
      </c>
      <c r="E339" t="str">
        <f>VLOOKUP(A339,[1]OFICINAS!A$11:O$423,9,0)</f>
        <v>Palmira</v>
      </c>
      <c r="F339" t="str">
        <f>VLOOKUP(A339,[1]OFICINAS!A$11:O$423,15,0)</f>
        <v xml:space="preserve">Carrera 40 42-26 local 201 </v>
      </c>
      <c r="G339">
        <v>3.5282840000000002</v>
      </c>
      <c r="H339">
        <v>-76.3101585</v>
      </c>
      <c r="I339">
        <f t="shared" si="5"/>
        <v>905</v>
      </c>
    </row>
    <row r="340" spans="1:9" x14ac:dyDescent="0.25">
      <c r="A340">
        <v>907</v>
      </c>
      <c r="B340" t="s">
        <v>202</v>
      </c>
      <c r="C340" t="s">
        <v>5</v>
      </c>
      <c r="D340" t="s">
        <v>6</v>
      </c>
      <c r="E340" t="str">
        <f>VLOOKUP(A340,[1]OFICINAS!A$11:O$423,9,0)</f>
        <v>Tunja</v>
      </c>
      <c r="F340" t="str">
        <f>VLOOKUP(A340,[1]OFICINAS!A$11:O$423,15,0)</f>
        <v>CARRERA 11 No. 11 - 50/54</v>
      </c>
      <c r="G340">
        <v>5.5248419000000002</v>
      </c>
      <c r="H340">
        <v>-73.365939600000004</v>
      </c>
      <c r="I340">
        <f t="shared" si="5"/>
        <v>907</v>
      </c>
    </row>
    <row r="341" spans="1:9" x14ac:dyDescent="0.25">
      <c r="A341">
        <v>908</v>
      </c>
      <c r="B341" t="s">
        <v>103</v>
      </c>
      <c r="C341" t="s">
        <v>11</v>
      </c>
      <c r="D341" t="s">
        <v>19</v>
      </c>
      <c r="E341" t="str">
        <f>VLOOKUP(A341,[1]OFICINAS!A$11:O$423,9,0)</f>
        <v>Bogotá D.C.</v>
      </c>
      <c r="F341" t="str">
        <f>VLOOKUP(A341,[1]OFICINAS!A$11:O$423,15,0)</f>
        <v>AV. CRA. 45 No. 108 - 27 TORRE 3 LOCALES12 Y 13</v>
      </c>
      <c r="G341">
        <v>4.6955687499999996</v>
      </c>
      <c r="H341">
        <v>-74.056177079999998</v>
      </c>
      <c r="I341">
        <f t="shared" si="5"/>
        <v>908</v>
      </c>
    </row>
    <row r="342" spans="1:9" x14ac:dyDescent="0.25">
      <c r="A342">
        <v>909</v>
      </c>
      <c r="B342" t="s">
        <v>193</v>
      </c>
      <c r="C342" t="s">
        <v>5</v>
      </c>
      <c r="D342" t="s">
        <v>40</v>
      </c>
      <c r="E342" t="str">
        <f>VLOOKUP(A342,[1]OFICINAS!A$11:O$423,9,0)</f>
        <v>Cota</v>
      </c>
      <c r="F342" t="str">
        <f>VLOOKUP(A342,[1]OFICINAS!A$11:O$423,15,0)</f>
        <v>CARRERA 4 No. 11 - 98</v>
      </c>
      <c r="G342">
        <v>4.8090536000000004</v>
      </c>
      <c r="H342">
        <v>-74.101351600000001</v>
      </c>
      <c r="I342">
        <f t="shared" si="5"/>
        <v>909</v>
      </c>
    </row>
    <row r="343" spans="1:9" x14ac:dyDescent="0.25">
      <c r="A343">
        <v>910</v>
      </c>
      <c r="B343" t="s">
        <v>387</v>
      </c>
      <c r="C343" t="s">
        <v>8</v>
      </c>
      <c r="D343" t="s">
        <v>9</v>
      </c>
      <c r="E343" t="str">
        <f>VLOOKUP(A343,[1]OFICINAS!A$11:O$423,9,0)</f>
        <v>Tulua</v>
      </c>
      <c r="F343" t="str">
        <f>VLOOKUP(A343,[1]OFICINAS!A$11:O$423,15,0)</f>
        <v xml:space="preserve">CARRERA  27 No. 26-28 </v>
      </c>
      <c r="G343">
        <v>4.0846951000000002</v>
      </c>
      <c r="H343">
        <v>-76.196182800000003</v>
      </c>
      <c r="I343">
        <f t="shared" si="5"/>
        <v>910</v>
      </c>
    </row>
    <row r="344" spans="1:9" x14ac:dyDescent="0.25">
      <c r="A344">
        <v>912</v>
      </c>
      <c r="B344" t="s">
        <v>113</v>
      </c>
      <c r="C344" t="s">
        <v>11</v>
      </c>
      <c r="D344" t="s">
        <v>48</v>
      </c>
      <c r="E344" t="str">
        <f>VLOOKUP(A344,[1]OFICINAS!A$11:O$423,9,0)</f>
        <v>Bogotá D.C.</v>
      </c>
      <c r="F344" t="str">
        <f>VLOOKUP(A344,[1]OFICINAS!A$11:O$423,15,0)</f>
        <v>Calle 65 Sur No. 79C- 05</v>
      </c>
      <c r="G344">
        <v>4.6063085399999997</v>
      </c>
      <c r="H344">
        <v>-74.184371569999996</v>
      </c>
      <c r="I344">
        <f t="shared" si="5"/>
        <v>912</v>
      </c>
    </row>
    <row r="345" spans="1:9" x14ac:dyDescent="0.25">
      <c r="A345">
        <v>913</v>
      </c>
      <c r="B345" t="s">
        <v>10</v>
      </c>
      <c r="C345" t="s">
        <v>11</v>
      </c>
      <c r="D345" t="s">
        <v>12</v>
      </c>
      <c r="E345" t="str">
        <f>VLOOKUP(A345,[1]OFICINAS!A$11:O$423,9,0)</f>
        <v>Bogotá D.C.</v>
      </c>
      <c r="F345" t="str">
        <f>VLOOKUP(A345,[1]OFICINAS!A$11:O$423,15,0)</f>
        <v>Avenida Calle 26 No. 92-32 Local No. 1-L06</v>
      </c>
      <c r="G345">
        <v>4.6823973700000003</v>
      </c>
      <c r="H345">
        <v>-74.121623940000006</v>
      </c>
      <c r="I345">
        <f t="shared" si="5"/>
        <v>913</v>
      </c>
    </row>
    <row r="346" spans="1:9" x14ac:dyDescent="0.25">
      <c r="A346">
        <v>914</v>
      </c>
      <c r="B346" t="s">
        <v>390</v>
      </c>
      <c r="C346" t="s">
        <v>5</v>
      </c>
      <c r="D346" t="s">
        <v>40</v>
      </c>
      <c r="E346" t="str">
        <f>VLOOKUP(A346,[1]OFICINAS!A$11:O$423,9,0)</f>
        <v>Tunja</v>
      </c>
      <c r="F346" t="str">
        <f>VLOOKUP(A346,[1]OFICINAS!A$11:O$423,15,0)</f>
        <v>CARRERA 11 No. 18-41</v>
      </c>
      <c r="G346">
        <v>5.5317645000000004</v>
      </c>
      <c r="H346">
        <v>-73.3634153</v>
      </c>
      <c r="I346">
        <f t="shared" si="5"/>
        <v>914</v>
      </c>
    </row>
    <row r="347" spans="1:9" x14ac:dyDescent="0.25">
      <c r="A347">
        <v>915</v>
      </c>
      <c r="B347" t="s">
        <v>328</v>
      </c>
      <c r="C347" t="s">
        <v>8</v>
      </c>
      <c r="D347" t="s">
        <v>26</v>
      </c>
      <c r="E347" t="str">
        <f>VLOOKUP(A347,[1]OFICINAS!A$11:O$423,9,0)</f>
        <v>Bello</v>
      </c>
      <c r="F347" t="str">
        <f>VLOOKUP(A347,[1]OFICINAS!A$11:O$423,15,0)</f>
        <v>DIAGONAL 55 No. 34 -67 Local 2 - 082</v>
      </c>
      <c r="G347">
        <v>6.3404873999999998</v>
      </c>
      <c r="H347">
        <v>-75.542603200000002</v>
      </c>
      <c r="I347">
        <f t="shared" si="5"/>
        <v>915</v>
      </c>
    </row>
    <row r="348" spans="1:9" x14ac:dyDescent="0.25">
      <c r="A348">
        <v>916</v>
      </c>
      <c r="B348" t="s">
        <v>169</v>
      </c>
      <c r="C348" t="s">
        <v>8</v>
      </c>
      <c r="D348" t="s">
        <v>21</v>
      </c>
      <c r="E348" t="str">
        <f>VLOOKUP(A348,[1]OFICINAS!A$11:O$423,9,0)</f>
        <v>Medellin</v>
      </c>
      <c r="F348" t="str">
        <f>VLOOKUP(A348,[1]OFICINAS!A$11:O$423,15,0)</f>
        <v>CARRERA 52 No. 14 – 30 LOCAL 169  EDIFICIO OLAYA HERRERA</v>
      </c>
      <c r="G348" t="e">
        <v>#N/A</v>
      </c>
      <c r="H348" t="e">
        <v>#N/A</v>
      </c>
      <c r="I348">
        <f t="shared" si="5"/>
        <v>916</v>
      </c>
    </row>
    <row r="349" spans="1:9" x14ac:dyDescent="0.25">
      <c r="A349">
        <v>917</v>
      </c>
      <c r="B349" t="s">
        <v>414</v>
      </c>
      <c r="C349" t="s">
        <v>11</v>
      </c>
      <c r="D349" t="s">
        <v>12</v>
      </c>
      <c r="E349" t="str">
        <f>VLOOKUP(A349,[1]OFICINAS!A$11:O$423,9,0)</f>
        <v>Bogotá D.C.</v>
      </c>
      <c r="F349" t="str">
        <f>VLOOKUP(A349,[1]OFICINAS!A$11:O$423,15,0)</f>
        <v>DIAGONAL 16 No.104-51 LOCAL 104</v>
      </c>
      <c r="G349">
        <v>4.6717589999999998</v>
      </c>
      <c r="H349">
        <v>-74.152417189999994</v>
      </c>
      <c r="I349">
        <f t="shared" si="5"/>
        <v>917</v>
      </c>
    </row>
    <row r="350" spans="1:9" x14ac:dyDescent="0.25">
      <c r="A350">
        <v>918</v>
      </c>
      <c r="B350" t="s">
        <v>210</v>
      </c>
      <c r="C350" t="s">
        <v>11</v>
      </c>
      <c r="D350" t="s">
        <v>19</v>
      </c>
      <c r="E350" t="str">
        <f>VLOOKUP(A350,[1]OFICINAS!A$11:O$423,9,0)</f>
        <v>Bogotá D.C.</v>
      </c>
      <c r="F350" t="str">
        <f>VLOOKUP(A350,[1]OFICINAS!A$11:O$423,15,0)</f>
        <v>CALLE 81 NO. 13-26/44 LOCAL 101</v>
      </c>
      <c r="G350">
        <v>4.6663444700000003</v>
      </c>
      <c r="H350">
        <v>-74.055379840000001</v>
      </c>
      <c r="I350">
        <f t="shared" si="5"/>
        <v>918</v>
      </c>
    </row>
    <row r="351" spans="1:9" x14ac:dyDescent="0.25">
      <c r="A351">
        <v>920</v>
      </c>
      <c r="B351" t="s">
        <v>393</v>
      </c>
      <c r="C351" t="s">
        <v>8</v>
      </c>
      <c r="D351" t="s">
        <v>26</v>
      </c>
      <c r="E351" t="str">
        <f>VLOOKUP(A351,[1]OFICINAS!A$11:O$423,9,0)</f>
        <v>Turbo</v>
      </c>
      <c r="F351" t="str">
        <f>VLOOKUP(A351,[1]OFICINAS!A$11:O$423,15,0)</f>
        <v xml:space="preserve">CALLE  101 No. 14-16 </v>
      </c>
      <c r="G351" t="e">
        <v>#N/A</v>
      </c>
      <c r="H351" t="e">
        <v>#N/A</v>
      </c>
      <c r="I351">
        <f t="shared" si="5"/>
        <v>920</v>
      </c>
    </row>
    <row r="352" spans="1:9" x14ac:dyDescent="0.25">
      <c r="A352">
        <v>921</v>
      </c>
      <c r="B352" t="s">
        <v>101</v>
      </c>
      <c r="C352" t="s">
        <v>8</v>
      </c>
      <c r="D352" t="s">
        <v>16</v>
      </c>
      <c r="E352" t="str">
        <f>VLOOKUP(A352,[1]OFICINAS!A$11:O$423,9,0)</f>
        <v>Armenia</v>
      </c>
      <c r="F352" t="str">
        <f>VLOOKUP(A352,[1]OFICINAS!A$11:O$423,15,0)</f>
        <v>CARRERA 13 NO. 16 - 53/55</v>
      </c>
      <c r="G352" t="e">
        <v>#N/A</v>
      </c>
      <c r="H352" t="e">
        <v>#N/A</v>
      </c>
      <c r="I352">
        <f t="shared" si="5"/>
        <v>921</v>
      </c>
    </row>
    <row r="353" spans="1:9" x14ac:dyDescent="0.25">
      <c r="A353">
        <v>923</v>
      </c>
      <c r="B353" t="s">
        <v>132</v>
      </c>
      <c r="C353" t="s">
        <v>5</v>
      </c>
      <c r="D353" t="s">
        <v>6</v>
      </c>
      <c r="E353" t="str">
        <f>VLOOKUP(A353,[1]OFICINAS!A$11:O$423,9,0)</f>
        <v>Florencia</v>
      </c>
      <c r="F353" t="str">
        <f>VLOOKUP(A353,[1]OFICINAS!A$11:O$423,15,0)</f>
        <v>CL 17 No 8-72 BARRIO SIETE DE AGOSTO</v>
      </c>
      <c r="G353">
        <v>1.6138730999999999</v>
      </c>
      <c r="H353">
        <v>-75.612198399999997</v>
      </c>
      <c r="I353">
        <f t="shared" si="5"/>
        <v>923</v>
      </c>
    </row>
    <row r="354" spans="1:9" x14ac:dyDescent="0.25">
      <c r="A354">
        <v>924</v>
      </c>
      <c r="B354" t="s">
        <v>102</v>
      </c>
      <c r="C354" t="s">
        <v>8</v>
      </c>
      <c r="D354" t="s">
        <v>37</v>
      </c>
      <c r="E354" t="str">
        <f>VLOOKUP(A354,[1]OFICINAS!A$11:O$423,9,0)</f>
        <v>Cali</v>
      </c>
      <c r="F354" t="str">
        <f>VLOOKUP(A354,[1]OFICINAS!A$11:O$423,15,0)</f>
        <v>CALLE 9 No. 32A-16 CENTRO COMERCIAL CENTRO SUR LOCAL 2-12</v>
      </c>
      <c r="G354">
        <v>3.4270575999999999</v>
      </c>
      <c r="H354">
        <v>-76.537635199999997</v>
      </c>
      <c r="I354">
        <f t="shared" si="5"/>
        <v>924</v>
      </c>
    </row>
    <row r="355" spans="1:9" x14ac:dyDescent="0.25">
      <c r="A355">
        <v>925</v>
      </c>
      <c r="B355" t="s">
        <v>394</v>
      </c>
      <c r="C355" t="s">
        <v>5</v>
      </c>
      <c r="D355" t="s">
        <v>40</v>
      </c>
      <c r="E355" t="str">
        <f>VLOOKUP(A355,[1]OFICINAS!A$11:O$423,9,0)</f>
        <v>Ubate</v>
      </c>
      <c r="F355" t="str">
        <f>VLOOKUP(A355,[1]OFICINAS!A$11:O$423,15,0)</f>
        <v xml:space="preserve">CALLE  8 No. 8-16 </v>
      </c>
      <c r="G355">
        <v>5.3087146000000001</v>
      </c>
      <c r="H355">
        <v>-73.814955900000001</v>
      </c>
      <c r="I355">
        <f t="shared" si="5"/>
        <v>925</v>
      </c>
    </row>
    <row r="356" spans="1:9" x14ac:dyDescent="0.25">
      <c r="A356">
        <v>926</v>
      </c>
      <c r="B356" t="s">
        <v>91</v>
      </c>
      <c r="C356" t="s">
        <v>8</v>
      </c>
      <c r="D356" t="s">
        <v>16</v>
      </c>
      <c r="E356" t="str">
        <f>VLOOKUP(A356,[1]OFICINAS!A$11:O$423,9,0)</f>
        <v>Pereira</v>
      </c>
      <c r="F356" t="str">
        <f>VLOOKUP(A356,[1]OFICINAS!A$11:O$423,15,0)</f>
        <v>AVENIDA CIRCUNVALAR No. 5-20 Of. 805 - 806</v>
      </c>
      <c r="G356">
        <v>4.8069385999999996</v>
      </c>
      <c r="H356">
        <v>-75.683505600000004</v>
      </c>
      <c r="I356">
        <f t="shared" si="5"/>
        <v>926</v>
      </c>
    </row>
    <row r="357" spans="1:9" x14ac:dyDescent="0.25">
      <c r="A357">
        <v>927</v>
      </c>
      <c r="B357" t="s">
        <v>239</v>
      </c>
      <c r="C357" t="s">
        <v>8</v>
      </c>
      <c r="D357" t="s">
        <v>37</v>
      </c>
      <c r="E357" t="str">
        <f>VLOOKUP(A357,[1]OFICINAS!A$11:O$423,9,0)</f>
        <v>Cali</v>
      </c>
      <c r="F357" t="str">
        <f>VLOOKUP(A357,[1]OFICINAS!A$11:O$423,15,0)</f>
        <v xml:space="preserve">CARRERA  100 No. 11-60 CENTRO COMERCIAL HOLGUINES T. C. LOCAL 170 </v>
      </c>
      <c r="G357">
        <v>3.3718400000000002</v>
      </c>
      <c r="H357">
        <v>-76.539240000000007</v>
      </c>
      <c r="I357">
        <f t="shared" si="5"/>
        <v>927</v>
      </c>
    </row>
    <row r="358" spans="1:9" x14ac:dyDescent="0.25">
      <c r="A358">
        <v>929</v>
      </c>
      <c r="B358" t="s">
        <v>20</v>
      </c>
      <c r="C358" t="s">
        <v>8</v>
      </c>
      <c r="D358" t="s">
        <v>21</v>
      </c>
      <c r="E358" t="str">
        <f>VLOOKUP(A358,[1]OFICINAS!A$11:O$423,9,0)</f>
        <v>Itagui</v>
      </c>
      <c r="F358" t="str">
        <f>VLOOKUP(A358,[1]OFICINAS!A$11:O$423,15,0)</f>
        <v>CALLE  72 No. 42-33</v>
      </c>
      <c r="G358">
        <v>6.1788034999999999</v>
      </c>
      <c r="H358">
        <v>-75.592912200000001</v>
      </c>
      <c r="I358">
        <f t="shared" si="5"/>
        <v>929</v>
      </c>
    </row>
    <row r="359" spans="1:9" x14ac:dyDescent="0.25">
      <c r="A359">
        <v>930</v>
      </c>
      <c r="B359" t="s">
        <v>401</v>
      </c>
      <c r="C359" t="s">
        <v>8</v>
      </c>
      <c r="D359" t="s">
        <v>26</v>
      </c>
      <c r="E359" t="str">
        <f>VLOOKUP(A359,[1]OFICINAS!A$11:O$423,9,0)</f>
        <v>Urrao</v>
      </c>
      <c r="F359" t="str">
        <f>VLOOKUP(A359,[1]OFICINAS!A$11:O$423,15,0)</f>
        <v xml:space="preserve">CARRERA  31 No. 29-21 </v>
      </c>
      <c r="G359">
        <v>6.3165532000000004</v>
      </c>
      <c r="H359">
        <v>-76.134867</v>
      </c>
      <c r="I359">
        <f t="shared" si="5"/>
        <v>930</v>
      </c>
    </row>
    <row r="360" spans="1:9" x14ac:dyDescent="0.25">
      <c r="A360">
        <v>937</v>
      </c>
      <c r="B360" t="s">
        <v>89</v>
      </c>
      <c r="C360" t="s">
        <v>8</v>
      </c>
      <c r="D360" t="s">
        <v>21</v>
      </c>
      <c r="E360" t="str">
        <f>VLOOKUP(A360,[1]OFICINAS!A$11:O$423,9,0)</f>
        <v>Manizales</v>
      </c>
      <c r="F360" t="str">
        <f>VLOOKUP(A360,[1]OFICINAS!A$11:O$423,15,0)</f>
        <v>EDIF. MÉDICO AV. SANTANDER CARRERA 23 CALLE 66 PISO 14 UNIDAD T-1401</v>
      </c>
      <c r="G360">
        <v>5.0613672000000003</v>
      </c>
      <c r="H360">
        <v>-75.491680799999997</v>
      </c>
      <c r="I360">
        <f t="shared" si="5"/>
        <v>937</v>
      </c>
    </row>
    <row r="361" spans="1:9" x14ac:dyDescent="0.25">
      <c r="A361">
        <v>938</v>
      </c>
      <c r="B361" t="s">
        <v>403</v>
      </c>
      <c r="C361" t="s">
        <v>30</v>
      </c>
      <c r="D361" t="s">
        <v>52</v>
      </c>
      <c r="E361" t="str">
        <f>VLOOKUP(A361,[1]OFICINAS!A$11:O$423,9,0)</f>
        <v>Valledupar</v>
      </c>
      <c r="F361" t="str">
        <f>VLOOKUP(A361,[1]OFICINAS!A$11:O$423,15,0)</f>
        <v xml:space="preserve">CARRERA  9 No. 15A-25 </v>
      </c>
      <c r="G361">
        <v>10.4756733</v>
      </c>
      <c r="H361">
        <v>-73.247324399999997</v>
      </c>
      <c r="I361">
        <f t="shared" si="5"/>
        <v>938</v>
      </c>
    </row>
    <row r="362" spans="1:9" x14ac:dyDescent="0.25">
      <c r="A362">
        <v>940</v>
      </c>
      <c r="B362" t="s">
        <v>166</v>
      </c>
      <c r="C362" t="s">
        <v>30</v>
      </c>
      <c r="D362" t="s">
        <v>31</v>
      </c>
      <c r="E362" t="str">
        <f>VLOOKUP(A362,[1]OFICINAS!A$11:O$423,9,0)</f>
        <v>Valledupar</v>
      </c>
      <c r="F362" t="str">
        <f>VLOOKUP(A362,[1]OFICINAS!A$11:O$423,15,0)</f>
        <v>CARRERA  7 A No. 19 A 117</v>
      </c>
      <c r="G362">
        <v>10.4706744</v>
      </c>
      <c r="H362">
        <v>-73.242520299999995</v>
      </c>
      <c r="I362">
        <f t="shared" si="5"/>
        <v>940</v>
      </c>
    </row>
    <row r="363" spans="1:9" x14ac:dyDescent="0.25">
      <c r="A363">
        <v>942</v>
      </c>
      <c r="B363" t="s">
        <v>106</v>
      </c>
      <c r="C363" t="s">
        <v>8</v>
      </c>
      <c r="D363" t="s">
        <v>16</v>
      </c>
      <c r="E363" t="str">
        <f>VLOOKUP(A363,[1]OFICINAS!A$11:O$423,9,0)</f>
        <v>Pereira</v>
      </c>
      <c r="F363" t="str">
        <f>VLOOKUP(A363,[1]OFICINAS!A$11:O$423,15,0)</f>
        <v>AVENIDA 30 DE AGOSTO No. 75 – 51 LOCALES B-58 y B-59</v>
      </c>
      <c r="G363">
        <v>4.8089950000000004</v>
      </c>
      <c r="H363">
        <v>-75.742883000000006</v>
      </c>
      <c r="I363">
        <f t="shared" si="5"/>
        <v>942</v>
      </c>
    </row>
    <row r="364" spans="1:9" x14ac:dyDescent="0.25">
      <c r="A364">
        <v>943</v>
      </c>
      <c r="B364" t="s">
        <v>268</v>
      </c>
      <c r="C364" t="s">
        <v>8</v>
      </c>
      <c r="D364" t="s">
        <v>9</v>
      </c>
      <c r="E364" t="str">
        <f>VLOOKUP(A364,[1]OFICINAS!A$11:O$423,9,0)</f>
        <v>Medellin</v>
      </c>
      <c r="F364" t="str">
        <f>VLOOKUP(A364,[1]OFICINAS!A$11:O$423,15,0)</f>
        <v>CARRERA 43A No. 18 SUR - 140 LOCAL 105</v>
      </c>
      <c r="G364">
        <v>6.1857011000000002</v>
      </c>
      <c r="H364">
        <v>-75.578499600000001</v>
      </c>
      <c r="I364">
        <f t="shared" si="5"/>
        <v>943</v>
      </c>
    </row>
    <row r="365" spans="1:9" x14ac:dyDescent="0.25">
      <c r="A365">
        <v>944</v>
      </c>
      <c r="B365" t="s">
        <v>82</v>
      </c>
      <c r="C365" t="s">
        <v>11</v>
      </c>
      <c r="D365" t="s">
        <v>19</v>
      </c>
      <c r="E365" t="str">
        <f>VLOOKUP(A365,[1]OFICINAS!A$11:O$423,9,0)</f>
        <v>Bogotá D.C.</v>
      </c>
      <c r="F365" t="str">
        <f>VLOOKUP(A365,[1]OFICINAS!A$11:O$423,15,0)</f>
        <v xml:space="preserve">AVENIDA CARRERA 19 NO. 104 - 52 </v>
      </c>
      <c r="G365">
        <v>4.6907380200000004</v>
      </c>
      <c r="H365">
        <v>-74.051086280000007</v>
      </c>
      <c r="I365">
        <f t="shared" si="5"/>
        <v>944</v>
      </c>
    </row>
    <row r="366" spans="1:9" x14ac:dyDescent="0.25">
      <c r="A366">
        <v>945</v>
      </c>
      <c r="B366" t="s">
        <v>92</v>
      </c>
      <c r="C366" t="s">
        <v>11</v>
      </c>
      <c r="D366" t="s">
        <v>19</v>
      </c>
      <c r="E366" t="str">
        <f>VLOOKUP(A366,[1]OFICINAS!A$11:O$423,9,0)</f>
        <v>Bogotá D.C.</v>
      </c>
      <c r="F366" t="str">
        <f>VLOOKUP(A366,[1]OFICINAS!A$11:O$423,15,0)</f>
        <v xml:space="preserve">AVENIDA CARRERA 19 NO. 104 - 52 </v>
      </c>
      <c r="G366">
        <v>4.6907380200000004</v>
      </c>
      <c r="H366">
        <v>-74.051086280000007</v>
      </c>
      <c r="I366">
        <f t="shared" si="5"/>
        <v>945</v>
      </c>
    </row>
    <row r="367" spans="1:9" x14ac:dyDescent="0.25">
      <c r="A367">
        <v>946</v>
      </c>
      <c r="B367" t="s">
        <v>342</v>
      </c>
      <c r="C367" t="s">
        <v>30</v>
      </c>
      <c r="D367" t="s">
        <v>31</v>
      </c>
      <c r="E367" t="str">
        <f>VLOOKUP(A367,[1]OFICINAS!A$11:O$423,9,0)</f>
        <v>Monteria</v>
      </c>
      <c r="F367" t="str">
        <f>VLOOKUP(A367,[1]OFICINAS!A$11:O$423,15,0)</f>
        <v>CALLE 44 CARRERA 4 LOCALES 13 Y 14</v>
      </c>
      <c r="G367">
        <v>8.7647963999999998</v>
      </c>
      <c r="H367">
        <v>-75.877281999999994</v>
      </c>
      <c r="I367">
        <f t="shared" si="5"/>
        <v>946</v>
      </c>
    </row>
    <row r="368" spans="1:9" x14ac:dyDescent="0.25">
      <c r="A368">
        <v>950</v>
      </c>
      <c r="B368" t="s">
        <v>405</v>
      </c>
      <c r="C368" t="s">
        <v>5</v>
      </c>
      <c r="D368" t="s">
        <v>6</v>
      </c>
      <c r="E368" t="str">
        <f>VLOOKUP(A368,[1]OFICINAS!A$11:O$423,9,0)</f>
        <v>villanueva</v>
      </c>
      <c r="F368" t="str">
        <f>VLOOKUP(A368,[1]OFICINAS!A$11:O$423,15,0)</f>
        <v xml:space="preserve">CARRERA  8 No. 10-40 </v>
      </c>
      <c r="G368">
        <v>3.4488533000000001</v>
      </c>
      <c r="H368">
        <v>-76.532663799999995</v>
      </c>
      <c r="I368">
        <f t="shared" si="5"/>
        <v>950</v>
      </c>
    </row>
    <row r="369" spans="1:9" x14ac:dyDescent="0.25">
      <c r="A369">
        <v>956</v>
      </c>
      <c r="B369" t="s">
        <v>289</v>
      </c>
      <c r="C369" t="s">
        <v>8</v>
      </c>
      <c r="D369" t="s">
        <v>37</v>
      </c>
      <c r="E369" t="str">
        <f>VLOOKUP(A369,[1]OFICINAS!A$11:O$423,9,0)</f>
        <v>Cali</v>
      </c>
      <c r="F369" t="str">
        <f>VLOOKUP(A369,[1]OFICINAS!A$11:O$423,15,0)</f>
        <v xml:space="preserve">CALLE 7 OESTE No. 1ª- 59 LOCAL 3 </v>
      </c>
      <c r="G369">
        <v>3.4358475999999998</v>
      </c>
      <c r="H369">
        <v>-76.545546099999996</v>
      </c>
      <c r="I369">
        <f t="shared" si="5"/>
        <v>956</v>
      </c>
    </row>
    <row r="370" spans="1:9" x14ac:dyDescent="0.25">
      <c r="A370">
        <v>957</v>
      </c>
      <c r="B370" t="s">
        <v>406</v>
      </c>
      <c r="C370" t="s">
        <v>5</v>
      </c>
      <c r="D370" t="s">
        <v>6</v>
      </c>
      <c r="E370" t="str">
        <f>VLOOKUP(A370,[1]OFICINAS!A$11:O$423,9,0)</f>
        <v>Villavicencio</v>
      </c>
      <c r="F370" t="str">
        <f>VLOOKUP(A370,[1]OFICINAS!A$11:O$423,15,0)</f>
        <v xml:space="preserve">CALLE  38 No.31-74 </v>
      </c>
      <c r="G370">
        <v>4.1514813999999998</v>
      </c>
      <c r="H370">
        <v>-73.637398300000001</v>
      </c>
      <c r="I370">
        <f t="shared" si="5"/>
        <v>957</v>
      </c>
    </row>
    <row r="371" spans="1:9" x14ac:dyDescent="0.25">
      <c r="A371">
        <v>958</v>
      </c>
      <c r="B371" t="s">
        <v>57</v>
      </c>
      <c r="C371" t="s">
        <v>11</v>
      </c>
      <c r="D371" t="s">
        <v>12</v>
      </c>
      <c r="E371" t="str">
        <f>VLOOKUP(A371,[1]OFICINAS!A$11:O$423,9,0)</f>
        <v>Bogotá D.C.</v>
      </c>
      <c r="F371" t="str">
        <f>VLOOKUP(A371,[1]OFICINAS!A$11:O$423,15,0)</f>
        <v>CARRERA 24 No. 77 - 48/52</v>
      </c>
      <c r="G371">
        <v>4.6674628599999997</v>
      </c>
      <c r="H371">
        <v>-74.064160770000001</v>
      </c>
      <c r="I371">
        <f t="shared" si="5"/>
        <v>958</v>
      </c>
    </row>
    <row r="372" spans="1:9" x14ac:dyDescent="0.25">
      <c r="A372">
        <v>959</v>
      </c>
      <c r="B372" t="s">
        <v>156</v>
      </c>
      <c r="C372" t="s">
        <v>11</v>
      </c>
      <c r="D372" t="s">
        <v>12</v>
      </c>
      <c r="E372" t="str">
        <f>VLOOKUP(A372,[1]OFICINAS!A$11:O$423,9,0)</f>
        <v>Bogotá D.C.</v>
      </c>
      <c r="F372" t="str">
        <f>VLOOKUP(A372,[1]OFICINAS!A$11:O$423,15,0)</f>
        <v>AVENIDA 19 No. 28-80 Locales B-79, 81, 82, 84, 86. PISO 2</v>
      </c>
      <c r="G372">
        <v>4.6184551999999996</v>
      </c>
      <c r="H372">
        <v>-74.088072400000001</v>
      </c>
      <c r="I372">
        <f t="shared" si="5"/>
        <v>959</v>
      </c>
    </row>
    <row r="373" spans="1:9" x14ac:dyDescent="0.25">
      <c r="A373">
        <v>969</v>
      </c>
      <c r="B373" t="s">
        <v>400</v>
      </c>
      <c r="C373" t="s">
        <v>30</v>
      </c>
      <c r="D373" t="s">
        <v>31</v>
      </c>
      <c r="E373" t="str">
        <f>VLOOKUP(A373,[1]OFICINAS!A$11:O$423,9,0)</f>
        <v>Valledupar</v>
      </c>
      <c r="F373" t="str">
        <f>VLOOKUP(A373,[1]OFICINAS!A$11:O$423,15,0)</f>
        <v xml:space="preserve">DIAGONAL 6A No. 9-41 locales 323-324 Centro Comercial Unicentro </v>
      </c>
      <c r="G373">
        <v>10.4879319</v>
      </c>
      <c r="H373">
        <v>-73.261722899999995</v>
      </c>
      <c r="I373">
        <f t="shared" si="5"/>
        <v>969</v>
      </c>
    </row>
    <row r="374" spans="1:9" x14ac:dyDescent="0.25">
      <c r="A374">
        <v>971</v>
      </c>
      <c r="B374" t="s">
        <v>112</v>
      </c>
      <c r="C374" t="s">
        <v>5</v>
      </c>
      <c r="D374" t="s">
        <v>23</v>
      </c>
      <c r="E374" t="str">
        <f>VLOOKUP(A374,[1]OFICINAS!A$11:O$423,9,0)</f>
        <v>Bucaramanga</v>
      </c>
      <c r="F374" t="str">
        <f>VLOOKUP(A374,[1]OFICINAS!A$11:O$423,15,0)</f>
        <v>Carrera 29 Numero 54 -78 Local 1</v>
      </c>
      <c r="G374">
        <v>7.11138987</v>
      </c>
      <c r="H374">
        <v>-73.113791180000007</v>
      </c>
      <c r="I374">
        <f t="shared" si="5"/>
        <v>971</v>
      </c>
    </row>
    <row r="375" spans="1:9" x14ac:dyDescent="0.25">
      <c r="A375">
        <v>972</v>
      </c>
      <c r="B375" t="s">
        <v>153</v>
      </c>
      <c r="C375" t="s">
        <v>30</v>
      </c>
      <c r="D375" t="s">
        <v>56</v>
      </c>
      <c r="E375" t="str">
        <f>VLOOKUP(A375,[1]OFICINAS!A$11:O$423,9,0)</f>
        <v>Barranquilla</v>
      </c>
      <c r="F375" t="str">
        <f>VLOOKUP(A375,[1]OFICINAS!A$11:O$423,15,0)</f>
        <v>CALLE 99 ENTRE CARRRERA 52 Y 53 CENTRO COMERCIAL BUENAVISTA II LOCALES 402, 403 Y 404</v>
      </c>
      <c r="G375">
        <v>11.0051329</v>
      </c>
      <c r="H375">
        <v>-74.809930699999995</v>
      </c>
      <c r="I375">
        <f t="shared" si="5"/>
        <v>972</v>
      </c>
    </row>
    <row r="376" spans="1:9" x14ac:dyDescent="0.25">
      <c r="A376">
        <v>973</v>
      </c>
      <c r="B376" t="s">
        <v>159</v>
      </c>
      <c r="C376" t="s">
        <v>30</v>
      </c>
      <c r="D376" t="s">
        <v>31</v>
      </c>
      <c r="E376" t="str">
        <f>VLOOKUP(A376,[1]OFICINAS!A$11:O$423,9,0)</f>
        <v>Valledupar</v>
      </c>
      <c r="F376" t="str">
        <f>VLOOKUP(A376,[1]OFICINAS!A$11:O$423,15,0)</f>
        <v>CALLE 31 No. 6A - 133 LOCAL 201 - 202</v>
      </c>
      <c r="G376">
        <v>10.4564296</v>
      </c>
      <c r="H376">
        <v>-73.242544699999996</v>
      </c>
      <c r="I376">
        <f t="shared" si="5"/>
        <v>973</v>
      </c>
    </row>
    <row r="377" spans="1:9" x14ac:dyDescent="0.25">
      <c r="A377">
        <v>974</v>
      </c>
      <c r="B377" t="s">
        <v>158</v>
      </c>
      <c r="C377" t="s">
        <v>11</v>
      </c>
      <c r="D377" t="s">
        <v>12</v>
      </c>
      <c r="E377" t="str">
        <f>VLOOKUP(A377,[1]OFICINAS!A$11:O$423,9,0)</f>
        <v>Bogotá D.C.</v>
      </c>
      <c r="F377" t="str">
        <f>VLOOKUP(A377,[1]OFICINAS!A$11:O$423,15,0)</f>
        <v xml:space="preserve">CALLE 71B NO. 100 – 11 LOCALES 107, 107A </v>
      </c>
      <c r="G377">
        <v>4.7024040999999999</v>
      </c>
      <c r="H377">
        <v>-74.117368990000003</v>
      </c>
      <c r="I377">
        <f t="shared" si="5"/>
        <v>974</v>
      </c>
    </row>
    <row r="378" spans="1:9" x14ac:dyDescent="0.25">
      <c r="A378">
        <v>975</v>
      </c>
      <c r="B378" t="s">
        <v>203</v>
      </c>
      <c r="C378" t="s">
        <v>8</v>
      </c>
      <c r="D378" t="s">
        <v>26</v>
      </c>
      <c r="E378" t="str">
        <f>VLOOKUP(A378,[1]OFICINAS!A$11:O$423,9,0)</f>
        <v>Medellin</v>
      </c>
      <c r="F378" t="str">
        <f>VLOOKUP(A378,[1]OFICINAS!A$11:O$423,15,0)</f>
        <v>CARRERA 74 NO. 49B – 05</v>
      </c>
      <c r="G378">
        <v>6.2599207999999997</v>
      </c>
      <c r="H378">
        <v>-75.590292099999999</v>
      </c>
      <c r="I378">
        <f t="shared" si="5"/>
        <v>975</v>
      </c>
    </row>
    <row r="379" spans="1:9" x14ac:dyDescent="0.25">
      <c r="A379">
        <v>976</v>
      </c>
      <c r="B379" t="s">
        <v>76</v>
      </c>
      <c r="C379" t="s">
        <v>8</v>
      </c>
      <c r="D379" t="s">
        <v>21</v>
      </c>
      <c r="E379" t="str">
        <f>VLOOKUP(A379,[1]OFICINAS!A$11:O$423,9,0)</f>
        <v>Envigado</v>
      </c>
      <c r="F379" t="str">
        <f>VLOOKUP(A379,[1]OFICINAS!A$11:O$423,15,0)</f>
        <v>CARRERA 48 NO. 32B SUR – 30 LOCAL 101 EDIF. NOVA</v>
      </c>
      <c r="G379">
        <v>6.1767358000000003</v>
      </c>
      <c r="H379">
        <v>-75.590001299999997</v>
      </c>
      <c r="I379">
        <f t="shared" si="5"/>
        <v>976</v>
      </c>
    </row>
    <row r="380" spans="1:9" x14ac:dyDescent="0.25">
      <c r="A380">
        <v>977</v>
      </c>
      <c r="B380" t="s">
        <v>374</v>
      </c>
      <c r="C380" t="s">
        <v>8</v>
      </c>
      <c r="D380" t="s">
        <v>37</v>
      </c>
      <c r="E380" t="str">
        <f>VLOOKUP(A380,[1]OFICINAS!A$11:O$423,9,0)</f>
        <v>CALI</v>
      </c>
      <c r="F380" t="str">
        <f>VLOOKUP(A380,[1]OFICINAS!A$11:O$423,15,0)</f>
        <v>AVENIDA 6 NORTE No. 17-03</v>
      </c>
      <c r="G380">
        <v>3.4605220000000001</v>
      </c>
      <c r="H380">
        <v>-76.531244999999998</v>
      </c>
      <c r="I380">
        <f t="shared" si="5"/>
        <v>977</v>
      </c>
    </row>
    <row r="381" spans="1:9" x14ac:dyDescent="0.25">
      <c r="A381">
        <v>978</v>
      </c>
      <c r="B381" t="s">
        <v>392</v>
      </c>
      <c r="C381" t="s">
        <v>8</v>
      </c>
      <c r="D381" t="s">
        <v>37</v>
      </c>
      <c r="E381" t="str">
        <f>VLOOKUP(A381,[1]OFICINAS!A$11:O$423,9,0)</f>
        <v>Tuquerres</v>
      </c>
      <c r="F381" t="str">
        <f>VLOOKUP(A381,[1]OFICINAS!A$11:O$423,15,0)</f>
        <v>CARRERA 14 No. 15-14 Local 2</v>
      </c>
      <c r="G381">
        <v>1.085739</v>
      </c>
      <c r="H381">
        <v>-77.618640999999997</v>
      </c>
      <c r="I381">
        <f t="shared" si="5"/>
        <v>978</v>
      </c>
    </row>
    <row r="382" spans="1:9" x14ac:dyDescent="0.25">
      <c r="A382">
        <v>979</v>
      </c>
      <c r="B382" t="s">
        <v>359</v>
      </c>
      <c r="C382" t="s">
        <v>5</v>
      </c>
      <c r="D382" t="s">
        <v>14</v>
      </c>
      <c r="E382" t="str">
        <f>VLOOKUP(A382,[1]OFICINAS!A$11:O$423,9,0)</f>
        <v>Neiva</v>
      </c>
      <c r="F382" t="str">
        <f>VLOOKUP(A382,[1]OFICINAS!A$11:O$423,15,0)</f>
        <v>CARRERA 16 No. 41 -72 LOCAL 117</v>
      </c>
      <c r="G382">
        <v>2.9169744999999998</v>
      </c>
      <c r="H382">
        <v>-75.279802900000007</v>
      </c>
      <c r="I382">
        <f t="shared" si="5"/>
        <v>979</v>
      </c>
    </row>
    <row r="383" spans="1:9" x14ac:dyDescent="0.25">
      <c r="A383">
        <v>980</v>
      </c>
      <c r="B383" t="s">
        <v>93</v>
      </c>
      <c r="C383" t="s">
        <v>11</v>
      </c>
      <c r="D383" t="s">
        <v>19</v>
      </c>
      <c r="E383" t="str">
        <f>VLOOKUP(A383,[1]OFICINAS!A$11:O$423,9,0)</f>
        <v>Bogotá D.C.</v>
      </c>
      <c r="F383" t="str">
        <f>VLOOKUP(A383,[1]OFICINAS!A$11:O$423,15,0)</f>
        <v>Carrera 9A No. 99-02 Oficina 108 - 2 Piso</v>
      </c>
      <c r="G383">
        <v>4.68088952</v>
      </c>
      <c r="H383">
        <v>-74.042015950000007</v>
      </c>
      <c r="I383">
        <f t="shared" si="5"/>
        <v>980</v>
      </c>
    </row>
    <row r="384" spans="1:9" x14ac:dyDescent="0.25">
      <c r="A384">
        <v>981</v>
      </c>
      <c r="B384" t="s">
        <v>410</v>
      </c>
      <c r="C384" t="s">
        <v>5</v>
      </c>
      <c r="D384" t="s">
        <v>6</v>
      </c>
      <c r="E384" t="str">
        <f>VLOOKUP(A384,[1]OFICINAS!A$11:O$423,9,0)</f>
        <v>Yopal</v>
      </c>
      <c r="F384" t="str">
        <f>VLOOKUP(A384,[1]OFICINAS!A$11:O$423,15,0)</f>
        <v xml:space="preserve">CALLE 8 Nº 21-32 </v>
      </c>
      <c r="G384">
        <v>5.348903</v>
      </c>
      <c r="H384">
        <v>-72.400523000000007</v>
      </c>
      <c r="I384">
        <f t="shared" si="5"/>
        <v>981</v>
      </c>
    </row>
    <row r="385" spans="1:9" x14ac:dyDescent="0.25">
      <c r="A385">
        <v>984</v>
      </c>
      <c r="B385" t="s">
        <v>167</v>
      </c>
      <c r="C385" t="s">
        <v>8</v>
      </c>
      <c r="D385" t="s">
        <v>16</v>
      </c>
      <c r="E385" t="str">
        <f>VLOOKUP(A385,[1]OFICINAS!A$11:O$423,9,0)</f>
        <v>BUENAVENTURA</v>
      </c>
      <c r="F385" t="str">
        <f>VLOOKUP(A385,[1]OFICINAS!A$11:O$423,15,0)</f>
        <v>CALLE 2 NO. 66 – 84 LOCAL 110</v>
      </c>
      <c r="G385">
        <v>3.8830471000000002</v>
      </c>
      <c r="H385">
        <v>-77.019721200000006</v>
      </c>
      <c r="I385">
        <f t="shared" si="5"/>
        <v>984</v>
      </c>
    </row>
    <row r="386" spans="1:9" x14ac:dyDescent="0.25">
      <c r="A386">
        <v>985</v>
      </c>
      <c r="B386" t="s">
        <v>161</v>
      </c>
      <c r="C386" t="s">
        <v>5</v>
      </c>
      <c r="D386" t="s">
        <v>14</v>
      </c>
      <c r="E386" t="str">
        <f>VLOOKUP(A386,[1]OFICINAS!A$11:O$423,9,0)</f>
        <v>Villavicencio</v>
      </c>
      <c r="F386" t="str">
        <f>VLOOKUP(A386,[1]OFICINAS!A$11:O$423,15,0)</f>
        <v>CALLE 15 No. 40-01 Locales 248-249</v>
      </c>
      <c r="G386">
        <v>4.1320380999999999</v>
      </c>
      <c r="H386">
        <v>-73.631350699999999</v>
      </c>
      <c r="I386">
        <f t="shared" si="5"/>
        <v>985</v>
      </c>
    </row>
    <row r="387" spans="1:9" x14ac:dyDescent="0.25">
      <c r="A387">
        <v>986</v>
      </c>
      <c r="B387" t="s">
        <v>168</v>
      </c>
      <c r="C387" t="s">
        <v>11</v>
      </c>
      <c r="D387" t="s">
        <v>19</v>
      </c>
      <c r="E387" t="str">
        <f>VLOOKUP(A387,[1]OFICINAS!A$11:O$423,9,0)</f>
        <v>Bogotá D.C.</v>
      </c>
      <c r="F387" t="str">
        <f>VLOOKUP(A387,[1]OFICINAS!A$11:O$423,15,0)</f>
        <v>CALLE 127 No. 53ª-45</v>
      </c>
      <c r="G387">
        <v>4.7098566100000001</v>
      </c>
      <c r="H387">
        <v>-74.061806689999997</v>
      </c>
      <c r="I387">
        <f t="shared" ref="I387:I393" si="6">+A387</f>
        <v>986</v>
      </c>
    </row>
    <row r="388" spans="1:9" x14ac:dyDescent="0.25">
      <c r="A388">
        <v>991</v>
      </c>
      <c r="B388" t="s">
        <v>22</v>
      </c>
      <c r="C388" t="s">
        <v>5</v>
      </c>
      <c r="D388" t="s">
        <v>23</v>
      </c>
      <c r="E388" t="str">
        <f>VLOOKUP(A388,[1]OFICINAS!A$11:O$423,9,0)</f>
        <v>Bucaramanga</v>
      </c>
      <c r="F388" t="str">
        <f>VLOOKUP(A388,[1]OFICINAS!A$11:O$423,15,0)</f>
        <v>TRANSVERSAL 93 NO. 34-99 LOCAL 406 CENTRO COMERCIAL CACIQUE</v>
      </c>
      <c r="G388">
        <v>7.0975693299999998</v>
      </c>
      <c r="H388">
        <v>-73.108687380000006</v>
      </c>
      <c r="I388">
        <f t="shared" si="6"/>
        <v>991</v>
      </c>
    </row>
    <row r="389" spans="1:9" x14ac:dyDescent="0.25">
      <c r="A389">
        <v>992</v>
      </c>
      <c r="B389" t="s">
        <v>235</v>
      </c>
      <c r="C389" t="s">
        <v>30</v>
      </c>
      <c r="D389" t="s">
        <v>56</v>
      </c>
      <c r="E389" t="str">
        <f>VLOOKUP(A389,[1]OFICINAS!A$11:O$423,9,0)</f>
        <v>Barranquilla</v>
      </c>
      <c r="F389" t="str">
        <f>VLOOKUP(A389,[1]OFICINAS!A$11:O$423,15,0)</f>
        <v>Calle 77B No. 57-103 L 6-7 Centro Empresarial Green Towers</v>
      </c>
      <c r="G389">
        <v>11.005898500000001</v>
      </c>
      <c r="H389">
        <v>-74.803096199999999</v>
      </c>
      <c r="I389">
        <f t="shared" si="6"/>
        <v>992</v>
      </c>
    </row>
    <row r="390" spans="1:9" x14ac:dyDescent="0.25">
      <c r="A390">
        <v>994</v>
      </c>
      <c r="B390" t="s">
        <v>18</v>
      </c>
      <c r="C390" t="s">
        <v>11</v>
      </c>
      <c r="D390" t="s">
        <v>19</v>
      </c>
      <c r="E390" t="str">
        <f>VLOOKUP(A390,[1]OFICINAS!A$11:O$423,9,0)</f>
        <v>Bogotá D.C.</v>
      </c>
      <c r="F390" t="str">
        <f>VLOOKUP(A390,[1]OFICINAS!A$11:O$423,15,0)</f>
        <v xml:space="preserve">Calle 106 No. 7-25 </v>
      </c>
      <c r="G390">
        <v>4.6851964500000003</v>
      </c>
      <c r="H390">
        <v>-74.036013580000002</v>
      </c>
      <c r="I390">
        <f t="shared" si="6"/>
        <v>994</v>
      </c>
    </row>
    <row r="391" spans="1:9" x14ac:dyDescent="0.25">
      <c r="A391">
        <v>995</v>
      </c>
      <c r="B391" t="s">
        <v>371</v>
      </c>
      <c r="C391" t="s">
        <v>8</v>
      </c>
      <c r="D391" t="s">
        <v>37</v>
      </c>
      <c r="E391" t="str">
        <f>VLOOKUP(A391,[1]OFICINAS!A$11:O$423,9,0)</f>
        <v>Santander de Quilichao</v>
      </c>
      <c r="F391" t="str">
        <f>VLOOKUP(A391,[1]OFICINAS!A$11:O$423,15,0)</f>
        <v>CARRERA 10 No.4 - 46</v>
      </c>
      <c r="G391">
        <v>3.0082930999999999</v>
      </c>
      <c r="H391">
        <v>-76.482456999999997</v>
      </c>
      <c r="I391">
        <f t="shared" si="6"/>
        <v>995</v>
      </c>
    </row>
    <row r="392" spans="1:9" x14ac:dyDescent="0.25">
      <c r="A392">
        <v>996</v>
      </c>
      <c r="B392" t="s">
        <v>230</v>
      </c>
      <c r="C392" t="s">
        <v>11</v>
      </c>
      <c r="D392" t="s">
        <v>12</v>
      </c>
      <c r="E392" t="str">
        <f>VLOOKUP(A392,[1]OFICINAS!A$11:O$423,9,0)</f>
        <v>Bogotá D.C.</v>
      </c>
      <c r="F392" t="str">
        <f>VLOOKUP(A392,[1]OFICINAS!A$11:O$423,15,0)</f>
        <v>CARRERA 33 No. 25D - 44 TORRE 6 LOCALES 105 Y 106</v>
      </c>
      <c r="G392">
        <v>4.6295138400000004</v>
      </c>
      <c r="H392">
        <v>-74.083683300000004</v>
      </c>
      <c r="I392">
        <f t="shared" si="6"/>
        <v>996</v>
      </c>
    </row>
    <row r="393" spans="1:9" x14ac:dyDescent="0.25">
      <c r="A393">
        <v>8066</v>
      </c>
      <c r="B393" t="s">
        <v>39</v>
      </c>
      <c r="C393" t="s">
        <v>5</v>
      </c>
      <c r="D393" t="s">
        <v>40</v>
      </c>
      <c r="E393" t="str">
        <f>VLOOKUP(A393,[1]OFICINAS!A$11:O$423,9,0)</f>
        <v>Paipa</v>
      </c>
      <c r="F393" t="str">
        <f>VLOOKUP(A393,[1]OFICINAS!A$11:O$423,15,0)</f>
        <v>CALLE  25 No. 19-62/64</v>
      </c>
      <c r="G393">
        <v>5.7792992999999999</v>
      </c>
      <c r="H393">
        <v>-73.117380100000005</v>
      </c>
      <c r="I393">
        <f t="shared" si="6"/>
        <v>8066</v>
      </c>
    </row>
  </sheetData>
  <autoFilter ref="A1:H393"/>
  <sortState ref="A2:F393">
    <sortCondition ref="C2:C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5"/>
  <sheetViews>
    <sheetView topLeftCell="K1" workbookViewId="0">
      <selection activeCell="R5" sqref="R5"/>
    </sheetView>
  </sheetViews>
  <sheetFormatPr baseColWidth="10" defaultRowHeight="15" x14ac:dyDescent="0.25"/>
  <cols>
    <col min="3" max="3" width="34.7109375" customWidth="1"/>
    <col min="8" max="8" width="24" customWidth="1"/>
    <col min="11" max="11" width="35.42578125" bestFit="1" customWidth="1"/>
    <col min="12" max="12" width="35.42578125" customWidth="1"/>
  </cols>
  <sheetData>
    <row r="1" spans="1:18" x14ac:dyDescent="0.25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  <c r="F1" s="1" t="s">
        <v>420</v>
      </c>
      <c r="G1" s="1" t="s">
        <v>502</v>
      </c>
      <c r="H1" s="1" t="s">
        <v>503</v>
      </c>
      <c r="I1" s="1" t="s">
        <v>504</v>
      </c>
      <c r="J1" s="1" t="s">
        <v>3169</v>
      </c>
      <c r="K1" s="1" t="s">
        <v>505</v>
      </c>
      <c r="L1" s="1" t="s">
        <v>3170</v>
      </c>
      <c r="M1" s="1" t="s">
        <v>421</v>
      </c>
      <c r="N1" s="1" t="s">
        <v>422</v>
      </c>
    </row>
    <row r="2" spans="1:18" x14ac:dyDescent="0.25">
      <c r="A2" s="1" t="s">
        <v>2334</v>
      </c>
      <c r="B2" s="1">
        <v>1305</v>
      </c>
      <c r="C2" s="1" t="s">
        <v>2335</v>
      </c>
      <c r="D2" s="1" t="s">
        <v>8</v>
      </c>
      <c r="E2" s="1" t="s">
        <v>592</v>
      </c>
      <c r="F2" s="1" t="s">
        <v>270</v>
      </c>
      <c r="G2" s="1" t="s">
        <v>593</v>
      </c>
      <c r="H2" s="1" t="s">
        <v>594</v>
      </c>
      <c r="I2" s="1">
        <v>9</v>
      </c>
      <c r="J2">
        <f t="shared" ref="J2:J65" si="0">IF(I2=I1,J1+1,1)</f>
        <v>1</v>
      </c>
      <c r="K2" s="1" t="s">
        <v>224</v>
      </c>
      <c r="L2" s="1" t="str">
        <f>I2&amp;" - "&amp;J2</f>
        <v>9 - 1</v>
      </c>
      <c r="M2" s="1">
        <v>5.0694365000000001</v>
      </c>
      <c r="N2" s="1">
        <v>-75.509840199999999</v>
      </c>
    </row>
    <row r="3" spans="1:18" x14ac:dyDescent="0.25">
      <c r="A3" s="1" t="s">
        <v>2336</v>
      </c>
      <c r="B3" s="1">
        <v>1562</v>
      </c>
      <c r="C3" s="1" t="s">
        <v>2335</v>
      </c>
      <c r="D3" s="1" t="s">
        <v>8</v>
      </c>
      <c r="E3" s="1" t="s">
        <v>592</v>
      </c>
      <c r="F3" s="1" t="s">
        <v>270</v>
      </c>
      <c r="G3" s="1" t="s">
        <v>593</v>
      </c>
      <c r="H3" s="1" t="s">
        <v>594</v>
      </c>
      <c r="I3" s="1">
        <v>9</v>
      </c>
      <c r="J3">
        <f t="shared" si="0"/>
        <v>2</v>
      </c>
      <c r="K3" s="1" t="s">
        <v>224</v>
      </c>
      <c r="L3" s="1" t="str">
        <f t="shared" ref="L3:L66" si="1">I3&amp;" - "&amp;J3</f>
        <v>9 - 2</v>
      </c>
      <c r="M3" s="1">
        <v>5.0694365000000001</v>
      </c>
      <c r="N3" s="1">
        <v>-75.509840199999999</v>
      </c>
    </row>
    <row r="4" spans="1:18" x14ac:dyDescent="0.25">
      <c r="A4" s="1" t="s">
        <v>1627</v>
      </c>
      <c r="B4" s="1">
        <v>480</v>
      </c>
      <c r="C4" s="1" t="s">
        <v>1628</v>
      </c>
      <c r="D4" s="1" t="s">
        <v>11</v>
      </c>
      <c r="E4" s="1" t="s">
        <v>548</v>
      </c>
      <c r="F4" s="1" t="s">
        <v>517</v>
      </c>
      <c r="G4" s="1" t="s">
        <v>518</v>
      </c>
      <c r="H4" s="1" t="s">
        <v>519</v>
      </c>
      <c r="I4" s="1">
        <v>18</v>
      </c>
      <c r="J4">
        <f t="shared" si="0"/>
        <v>1</v>
      </c>
      <c r="K4" s="1" t="s">
        <v>207</v>
      </c>
      <c r="L4" s="1" t="str">
        <f t="shared" si="1"/>
        <v>18 - 1</v>
      </c>
      <c r="M4" s="1">
        <v>4.7198821000000004</v>
      </c>
      <c r="N4" s="1">
        <v>-74.109457300000003</v>
      </c>
      <c r="O4">
        <v>4.6750598600000002</v>
      </c>
      <c r="P4">
        <v>-74.063771380000006</v>
      </c>
      <c r="R4" s="2">
        <f>IFERROR(6378.7*ACOS(SIN(PI()/180*$O4)*SIN(PI()/180*M4)+COS(PI()/180*$O4)*COS(PI()/180*M4)*COS(PI()/180*(P4-N4)))*1000,0)</f>
        <v>7113.0966674545771</v>
      </c>
    </row>
    <row r="5" spans="1:18" x14ac:dyDescent="0.25">
      <c r="A5" s="1" t="s">
        <v>2978</v>
      </c>
      <c r="B5" s="1">
        <v>1051</v>
      </c>
      <c r="C5" s="1" t="s">
        <v>2979</v>
      </c>
      <c r="D5" s="1" t="s">
        <v>11</v>
      </c>
      <c r="E5" s="1" t="s">
        <v>548</v>
      </c>
      <c r="F5" s="1" t="s">
        <v>517</v>
      </c>
      <c r="G5" s="1" t="s">
        <v>518</v>
      </c>
      <c r="H5" s="1" t="s">
        <v>519</v>
      </c>
      <c r="I5" s="1">
        <v>18</v>
      </c>
      <c r="J5">
        <f t="shared" si="0"/>
        <v>2</v>
      </c>
      <c r="K5" s="1" t="s">
        <v>207</v>
      </c>
      <c r="L5" s="1" t="str">
        <f t="shared" si="1"/>
        <v>18 - 2</v>
      </c>
      <c r="M5" s="1">
        <v>4.66831</v>
      </c>
      <c r="N5" s="1">
        <v>-74.060209999999998</v>
      </c>
      <c r="O5">
        <v>4.6750598600000002</v>
      </c>
      <c r="P5">
        <v>-74.063771380000006</v>
      </c>
      <c r="R5" s="2">
        <f>IFERROR(6378.7*ACOS(SIN(PI()/180*$O5)*SIN(PI()/180*M5)+COS(PI()/180*$O5)*COS(PI()/180*M5)*COS(PI()/180*(P5-N5)))*1000,0)</f>
        <v>849.02676054801873</v>
      </c>
    </row>
    <row r="6" spans="1:18" x14ac:dyDescent="0.25">
      <c r="A6" s="1" t="s">
        <v>3022</v>
      </c>
      <c r="B6" s="1">
        <v>19</v>
      </c>
      <c r="C6" s="1" t="s">
        <v>3023</v>
      </c>
      <c r="D6" s="1" t="s">
        <v>11</v>
      </c>
      <c r="E6" s="1" t="s">
        <v>676</v>
      </c>
      <c r="F6" s="1" t="s">
        <v>517</v>
      </c>
      <c r="G6" s="1" t="s">
        <v>518</v>
      </c>
      <c r="H6" s="1" t="s">
        <v>519</v>
      </c>
      <c r="I6" s="1">
        <v>19</v>
      </c>
      <c r="J6">
        <f t="shared" si="0"/>
        <v>1</v>
      </c>
      <c r="K6" s="1" t="s">
        <v>3024</v>
      </c>
      <c r="L6" s="1" t="str">
        <f t="shared" si="1"/>
        <v>19 - 1</v>
      </c>
      <c r="M6" s="1">
        <v>4.7018757999999998</v>
      </c>
      <c r="N6" s="1">
        <v>-74.0430815</v>
      </c>
    </row>
    <row r="7" spans="1:18" x14ac:dyDescent="0.25">
      <c r="A7" s="1" t="s">
        <v>3025</v>
      </c>
      <c r="B7" s="1">
        <v>191</v>
      </c>
      <c r="C7" s="1" t="s">
        <v>3026</v>
      </c>
      <c r="D7" s="1" t="s">
        <v>11</v>
      </c>
      <c r="E7" s="1" t="s">
        <v>676</v>
      </c>
      <c r="F7" s="1" t="s">
        <v>517</v>
      </c>
      <c r="G7" s="1" t="s">
        <v>518</v>
      </c>
      <c r="H7" s="1" t="s">
        <v>519</v>
      </c>
      <c r="I7" s="1">
        <v>19</v>
      </c>
      <c r="J7">
        <f t="shared" si="0"/>
        <v>2</v>
      </c>
      <c r="K7" s="1" t="s">
        <v>3024</v>
      </c>
      <c r="L7" s="1" t="str">
        <f t="shared" si="1"/>
        <v>19 - 2</v>
      </c>
      <c r="M7" s="1">
        <v>4.7018757999999998</v>
      </c>
      <c r="N7" s="1">
        <v>-74.0430815</v>
      </c>
    </row>
    <row r="8" spans="1:18" x14ac:dyDescent="0.25">
      <c r="A8" s="1" t="s">
        <v>3036</v>
      </c>
      <c r="B8" s="1">
        <v>481</v>
      </c>
      <c r="C8" s="1" t="s">
        <v>3037</v>
      </c>
      <c r="D8" s="1" t="s">
        <v>11</v>
      </c>
      <c r="E8" s="1" t="s">
        <v>676</v>
      </c>
      <c r="F8" s="1" t="s">
        <v>517</v>
      </c>
      <c r="G8" s="1" t="s">
        <v>518</v>
      </c>
      <c r="H8" s="1" t="s">
        <v>519</v>
      </c>
      <c r="I8" s="1">
        <v>19</v>
      </c>
      <c r="J8">
        <f t="shared" si="0"/>
        <v>3</v>
      </c>
      <c r="K8" s="1" t="s">
        <v>3024</v>
      </c>
      <c r="L8" s="1" t="str">
        <f t="shared" si="1"/>
        <v>19 - 3</v>
      </c>
      <c r="M8" s="1">
        <v>4.7019489999999999</v>
      </c>
      <c r="N8" s="1">
        <v>-74.041370000000001</v>
      </c>
    </row>
    <row r="9" spans="1:18" x14ac:dyDescent="0.25">
      <c r="A9" s="1" t="s">
        <v>3038</v>
      </c>
      <c r="B9" s="1">
        <v>483</v>
      </c>
      <c r="C9" s="1" t="s">
        <v>3037</v>
      </c>
      <c r="D9" s="1" t="s">
        <v>11</v>
      </c>
      <c r="E9" s="1" t="s">
        <v>676</v>
      </c>
      <c r="F9" s="1" t="s">
        <v>517</v>
      </c>
      <c r="G9" s="1" t="s">
        <v>518</v>
      </c>
      <c r="H9" s="1" t="s">
        <v>519</v>
      </c>
      <c r="I9" s="1">
        <v>19</v>
      </c>
      <c r="J9">
        <f t="shared" si="0"/>
        <v>4</v>
      </c>
      <c r="K9" s="1" t="s">
        <v>3024</v>
      </c>
      <c r="L9" s="1" t="str">
        <f t="shared" si="1"/>
        <v>19 - 4</v>
      </c>
      <c r="M9" s="1">
        <v>4.7019489999999999</v>
      </c>
      <c r="N9" s="1">
        <v>-74.041370000000001</v>
      </c>
    </row>
    <row r="10" spans="1:18" x14ac:dyDescent="0.25">
      <c r="A10" s="1" t="s">
        <v>3039</v>
      </c>
      <c r="B10" s="1">
        <v>484</v>
      </c>
      <c r="C10" s="1" t="s">
        <v>3040</v>
      </c>
      <c r="D10" s="1" t="s">
        <v>11</v>
      </c>
      <c r="E10" s="1" t="s">
        <v>676</v>
      </c>
      <c r="F10" s="1" t="s">
        <v>517</v>
      </c>
      <c r="G10" s="1" t="s">
        <v>518</v>
      </c>
      <c r="H10" s="1" t="s">
        <v>519</v>
      </c>
      <c r="I10" s="1">
        <v>19</v>
      </c>
      <c r="J10">
        <f t="shared" si="0"/>
        <v>5</v>
      </c>
      <c r="K10" s="1" t="s">
        <v>3024</v>
      </c>
      <c r="L10" s="1" t="str">
        <f t="shared" si="1"/>
        <v>19 - 5</v>
      </c>
      <c r="M10" s="1">
        <v>4.7019489999999999</v>
      </c>
      <c r="N10" s="1">
        <v>-74.041370000000001</v>
      </c>
    </row>
    <row r="11" spans="1:18" x14ac:dyDescent="0.25">
      <c r="A11" s="1" t="s">
        <v>3041</v>
      </c>
      <c r="B11" s="1">
        <v>482</v>
      </c>
      <c r="C11" s="1" t="s">
        <v>3040</v>
      </c>
      <c r="D11" s="1" t="s">
        <v>11</v>
      </c>
      <c r="E11" s="1" t="s">
        <v>676</v>
      </c>
      <c r="F11" s="1" t="s">
        <v>517</v>
      </c>
      <c r="G11" s="1" t="s">
        <v>518</v>
      </c>
      <c r="H11" s="1" t="s">
        <v>519</v>
      </c>
      <c r="I11" s="1">
        <v>19</v>
      </c>
      <c r="J11">
        <f t="shared" si="0"/>
        <v>6</v>
      </c>
      <c r="K11" s="1" t="s">
        <v>3024</v>
      </c>
      <c r="L11" s="1" t="str">
        <f t="shared" si="1"/>
        <v>19 - 6</v>
      </c>
      <c r="M11" s="1">
        <v>4.7019489999999999</v>
      </c>
      <c r="N11" s="1">
        <v>-74.041370000000001</v>
      </c>
    </row>
    <row r="12" spans="1:18" x14ac:dyDescent="0.25">
      <c r="A12" s="1" t="s">
        <v>3042</v>
      </c>
      <c r="B12" s="1">
        <v>485</v>
      </c>
      <c r="C12" s="1" t="s">
        <v>3043</v>
      </c>
      <c r="D12" s="1" t="s">
        <v>11</v>
      </c>
      <c r="E12" s="1" t="s">
        <v>676</v>
      </c>
      <c r="F12" s="1" t="s">
        <v>517</v>
      </c>
      <c r="G12" s="1" t="s">
        <v>518</v>
      </c>
      <c r="H12" s="1" t="s">
        <v>519</v>
      </c>
      <c r="I12" s="1">
        <v>19</v>
      </c>
      <c r="J12">
        <f t="shared" si="0"/>
        <v>7</v>
      </c>
      <c r="K12" s="1" t="s">
        <v>3024</v>
      </c>
      <c r="L12" s="1" t="str">
        <f t="shared" si="1"/>
        <v>19 - 7</v>
      </c>
      <c r="M12" s="1">
        <v>4.7022085000000002</v>
      </c>
      <c r="N12" s="1">
        <v>-74.041989700000002</v>
      </c>
    </row>
    <row r="13" spans="1:18" x14ac:dyDescent="0.25">
      <c r="A13" s="1" t="s">
        <v>3048</v>
      </c>
      <c r="B13" s="1">
        <v>486</v>
      </c>
      <c r="C13" s="1" t="s">
        <v>3049</v>
      </c>
      <c r="D13" s="1" t="s">
        <v>11</v>
      </c>
      <c r="E13" s="1" t="s">
        <v>676</v>
      </c>
      <c r="F13" s="1" t="s">
        <v>517</v>
      </c>
      <c r="G13" s="1" t="s">
        <v>518</v>
      </c>
      <c r="H13" s="1" t="s">
        <v>519</v>
      </c>
      <c r="I13" s="1">
        <v>19</v>
      </c>
      <c r="J13">
        <f t="shared" si="0"/>
        <v>8</v>
      </c>
      <c r="K13" s="1" t="s">
        <v>3024</v>
      </c>
      <c r="L13" s="1" t="str">
        <f t="shared" si="1"/>
        <v>19 - 8</v>
      </c>
      <c r="M13" s="1">
        <v>4.7022085000000002</v>
      </c>
      <c r="N13" s="1">
        <v>-74.041989700000002</v>
      </c>
    </row>
    <row r="14" spans="1:18" x14ac:dyDescent="0.25">
      <c r="A14" s="1" t="s">
        <v>1681</v>
      </c>
      <c r="B14" s="1">
        <v>1512</v>
      </c>
      <c r="C14" s="1" t="s">
        <v>1682</v>
      </c>
      <c r="D14" s="1" t="s">
        <v>11</v>
      </c>
      <c r="E14" s="1" t="s">
        <v>548</v>
      </c>
      <c r="F14" s="1" t="s">
        <v>517</v>
      </c>
      <c r="G14" s="1" t="s">
        <v>518</v>
      </c>
      <c r="H14" s="1" t="s">
        <v>519</v>
      </c>
      <c r="I14" s="1">
        <v>21</v>
      </c>
      <c r="J14">
        <f t="shared" si="0"/>
        <v>1</v>
      </c>
      <c r="K14" s="1" t="s">
        <v>398</v>
      </c>
      <c r="L14" s="1" t="str">
        <f t="shared" si="1"/>
        <v>21 - 1</v>
      </c>
      <c r="M14" s="1">
        <v>4.7209487000000001</v>
      </c>
      <c r="N14" s="1">
        <v>-74.122542300000006</v>
      </c>
    </row>
    <row r="15" spans="1:18" x14ac:dyDescent="0.25">
      <c r="A15" s="1" t="s">
        <v>2665</v>
      </c>
      <c r="B15" s="1">
        <v>127</v>
      </c>
      <c r="C15" s="1" t="s">
        <v>2666</v>
      </c>
      <c r="D15" s="1" t="s">
        <v>11</v>
      </c>
      <c r="E15" s="1" t="s">
        <v>548</v>
      </c>
      <c r="F15" s="1" t="s">
        <v>517</v>
      </c>
      <c r="G15" s="1" t="s">
        <v>518</v>
      </c>
      <c r="H15" s="1" t="s">
        <v>519</v>
      </c>
      <c r="I15" s="1">
        <v>21</v>
      </c>
      <c r="J15">
        <f t="shared" si="0"/>
        <v>2</v>
      </c>
      <c r="K15" s="1" t="s">
        <v>398</v>
      </c>
      <c r="L15" s="1" t="str">
        <f t="shared" si="1"/>
        <v>21 - 2</v>
      </c>
      <c r="M15" s="1">
        <v>4.7107923999999999</v>
      </c>
      <c r="N15" s="1">
        <v>-74.111603900000006</v>
      </c>
    </row>
    <row r="16" spans="1:18" x14ac:dyDescent="0.25">
      <c r="A16" s="1" t="s">
        <v>2667</v>
      </c>
      <c r="B16" s="1">
        <v>1632</v>
      </c>
      <c r="C16" s="1" t="s">
        <v>2668</v>
      </c>
      <c r="D16" s="1" t="s">
        <v>11</v>
      </c>
      <c r="E16" s="1" t="s">
        <v>548</v>
      </c>
      <c r="F16" s="1" t="s">
        <v>517</v>
      </c>
      <c r="G16" s="1" t="s">
        <v>518</v>
      </c>
      <c r="H16" s="1" t="s">
        <v>519</v>
      </c>
      <c r="I16" s="1">
        <v>21</v>
      </c>
      <c r="J16">
        <f t="shared" si="0"/>
        <v>3</v>
      </c>
      <c r="K16" s="1" t="s">
        <v>398</v>
      </c>
      <c r="L16" s="1" t="str">
        <f t="shared" si="1"/>
        <v>21 - 3</v>
      </c>
      <c r="M16" s="1">
        <v>4.7112261000000002</v>
      </c>
      <c r="N16" s="1">
        <v>-74.111448499999995</v>
      </c>
    </row>
    <row r="17" spans="1:14" x14ac:dyDescent="0.25">
      <c r="A17" s="1" t="s">
        <v>2980</v>
      </c>
      <c r="B17" s="1">
        <v>1053</v>
      </c>
      <c r="C17" s="1" t="s">
        <v>2981</v>
      </c>
      <c r="D17" s="1" t="s">
        <v>11</v>
      </c>
      <c r="E17" s="1" t="s">
        <v>548</v>
      </c>
      <c r="F17" s="1" t="s">
        <v>517</v>
      </c>
      <c r="G17" s="1" t="s">
        <v>518</v>
      </c>
      <c r="H17" s="1" t="s">
        <v>519</v>
      </c>
      <c r="I17" s="1">
        <v>21</v>
      </c>
      <c r="J17">
        <f t="shared" si="0"/>
        <v>4</v>
      </c>
      <c r="K17" s="1" t="s">
        <v>398</v>
      </c>
      <c r="L17" s="1" t="str">
        <f t="shared" si="1"/>
        <v>21 - 4</v>
      </c>
      <c r="M17" s="1">
        <v>4.7104955999999998</v>
      </c>
      <c r="N17" s="1">
        <v>-74.111838300000002</v>
      </c>
    </row>
    <row r="18" spans="1:14" x14ac:dyDescent="0.25">
      <c r="A18" s="1" t="s">
        <v>3030</v>
      </c>
      <c r="B18" s="1">
        <v>489</v>
      </c>
      <c r="C18" s="1" t="s">
        <v>3031</v>
      </c>
      <c r="D18" s="1" t="s">
        <v>11</v>
      </c>
      <c r="E18" s="1" t="s">
        <v>548</v>
      </c>
      <c r="F18" s="1" t="s">
        <v>517</v>
      </c>
      <c r="G18" s="1" t="s">
        <v>518</v>
      </c>
      <c r="H18" s="1" t="s">
        <v>519</v>
      </c>
      <c r="I18" s="1">
        <v>21</v>
      </c>
      <c r="J18">
        <f t="shared" si="0"/>
        <v>5</v>
      </c>
      <c r="K18" s="1" t="s">
        <v>398</v>
      </c>
      <c r="L18" s="1" t="str">
        <f t="shared" si="1"/>
        <v>21 - 5</v>
      </c>
      <c r="M18" s="1">
        <v>4.7242056999999997</v>
      </c>
      <c r="N18" s="1">
        <v>-74.113354700000002</v>
      </c>
    </row>
    <row r="19" spans="1:14" x14ac:dyDescent="0.25">
      <c r="A19" s="1" t="s">
        <v>3032</v>
      </c>
      <c r="B19" s="1">
        <v>490</v>
      </c>
      <c r="C19" s="1" t="s">
        <v>3031</v>
      </c>
      <c r="D19" s="1" t="s">
        <v>11</v>
      </c>
      <c r="E19" s="1" t="s">
        <v>548</v>
      </c>
      <c r="F19" s="1" t="s">
        <v>517</v>
      </c>
      <c r="G19" s="1" t="s">
        <v>518</v>
      </c>
      <c r="H19" s="1" t="s">
        <v>519</v>
      </c>
      <c r="I19" s="1">
        <v>21</v>
      </c>
      <c r="J19">
        <f t="shared" si="0"/>
        <v>6</v>
      </c>
      <c r="K19" s="1" t="s">
        <v>398</v>
      </c>
      <c r="L19" s="1" t="str">
        <f t="shared" si="1"/>
        <v>21 - 6</v>
      </c>
      <c r="M19" s="1">
        <v>4.7242056999999997</v>
      </c>
      <c r="N19" s="1">
        <v>-74.113354700000002</v>
      </c>
    </row>
    <row r="20" spans="1:14" x14ac:dyDescent="0.25">
      <c r="A20" s="1" t="s">
        <v>3033</v>
      </c>
      <c r="B20" s="1">
        <v>21</v>
      </c>
      <c r="C20" s="1" t="s">
        <v>3031</v>
      </c>
      <c r="D20" s="1" t="s">
        <v>11</v>
      </c>
      <c r="E20" s="1" t="s">
        <v>548</v>
      </c>
      <c r="F20" s="1" t="s">
        <v>517</v>
      </c>
      <c r="G20" s="1" t="s">
        <v>518</v>
      </c>
      <c r="H20" s="1" t="s">
        <v>519</v>
      </c>
      <c r="I20" s="1">
        <v>21</v>
      </c>
      <c r="J20">
        <f t="shared" si="0"/>
        <v>7</v>
      </c>
      <c r="K20" s="1" t="s">
        <v>398</v>
      </c>
      <c r="L20" s="1" t="str">
        <f t="shared" si="1"/>
        <v>21 - 7</v>
      </c>
      <c r="M20" s="1">
        <v>4.7242056999999997</v>
      </c>
      <c r="N20" s="1">
        <v>-74.113354700000002</v>
      </c>
    </row>
    <row r="21" spans="1:14" x14ac:dyDescent="0.25">
      <c r="A21" s="1" t="s">
        <v>2690</v>
      </c>
      <c r="B21" s="1">
        <v>493</v>
      </c>
      <c r="C21" s="1" t="s">
        <v>2691</v>
      </c>
      <c r="D21" s="1" t="s">
        <v>11</v>
      </c>
      <c r="E21" s="1" t="s">
        <v>676</v>
      </c>
      <c r="F21" s="1" t="s">
        <v>517</v>
      </c>
      <c r="G21" s="1" t="s">
        <v>518</v>
      </c>
      <c r="H21" s="1" t="s">
        <v>519</v>
      </c>
      <c r="I21" s="1">
        <v>23</v>
      </c>
      <c r="J21">
        <f t="shared" si="0"/>
        <v>1</v>
      </c>
      <c r="K21" s="1" t="s">
        <v>327</v>
      </c>
      <c r="L21" s="1" t="str">
        <f t="shared" si="1"/>
        <v>23 - 1</v>
      </c>
      <c r="M21" s="1">
        <v>4.6934050000000003</v>
      </c>
      <c r="N21" s="1">
        <v>-74.067564899999994</v>
      </c>
    </row>
    <row r="22" spans="1:14" x14ac:dyDescent="0.25">
      <c r="A22" s="1" t="s">
        <v>2692</v>
      </c>
      <c r="B22" s="1">
        <v>46</v>
      </c>
      <c r="C22" s="1" t="s">
        <v>2691</v>
      </c>
      <c r="D22" s="1" t="s">
        <v>11</v>
      </c>
      <c r="E22" s="1" t="s">
        <v>676</v>
      </c>
      <c r="F22" s="1" t="s">
        <v>517</v>
      </c>
      <c r="G22" s="1" t="s">
        <v>518</v>
      </c>
      <c r="H22" s="1" t="s">
        <v>519</v>
      </c>
      <c r="I22" s="1">
        <v>23</v>
      </c>
      <c r="J22">
        <f t="shared" si="0"/>
        <v>2</v>
      </c>
      <c r="K22" s="1" t="s">
        <v>327</v>
      </c>
      <c r="L22" s="1" t="str">
        <f t="shared" si="1"/>
        <v>23 - 2</v>
      </c>
      <c r="M22" s="1">
        <v>4.6934050000000003</v>
      </c>
      <c r="N22" s="1">
        <v>-74.067564899999994</v>
      </c>
    </row>
    <row r="23" spans="1:14" x14ac:dyDescent="0.25">
      <c r="A23" s="1" t="s">
        <v>2933</v>
      </c>
      <c r="B23" s="1">
        <v>1110</v>
      </c>
      <c r="C23" s="1" t="s">
        <v>2934</v>
      </c>
      <c r="D23" s="1" t="s">
        <v>11</v>
      </c>
      <c r="E23" s="1" t="s">
        <v>676</v>
      </c>
      <c r="F23" s="1" t="s">
        <v>517</v>
      </c>
      <c r="G23" s="1" t="s">
        <v>518</v>
      </c>
      <c r="H23" s="1" t="s">
        <v>519</v>
      </c>
      <c r="I23" s="1">
        <v>23</v>
      </c>
      <c r="J23">
        <f t="shared" si="0"/>
        <v>3</v>
      </c>
      <c r="K23" s="1" t="s">
        <v>327</v>
      </c>
      <c r="L23" s="1" t="str">
        <f t="shared" si="1"/>
        <v>23 - 3</v>
      </c>
      <c r="M23" s="1">
        <v>4.6968684999999999</v>
      </c>
      <c r="N23" s="1">
        <v>-74.070041399999994</v>
      </c>
    </row>
    <row r="24" spans="1:14" x14ac:dyDescent="0.25">
      <c r="A24" s="1" t="s">
        <v>580</v>
      </c>
      <c r="B24" s="1">
        <v>1388</v>
      </c>
      <c r="C24" s="1" t="s">
        <v>581</v>
      </c>
      <c r="D24" s="1" t="s">
        <v>30</v>
      </c>
      <c r="E24" s="1" t="s">
        <v>570</v>
      </c>
      <c r="F24" s="1" t="s">
        <v>55</v>
      </c>
      <c r="G24" s="1" t="s">
        <v>582</v>
      </c>
      <c r="H24" s="1" t="s">
        <v>583</v>
      </c>
      <c r="I24" s="1">
        <v>26</v>
      </c>
      <c r="J24">
        <f t="shared" si="0"/>
        <v>1</v>
      </c>
      <c r="K24" s="1" t="s">
        <v>55</v>
      </c>
      <c r="L24" s="1" t="str">
        <f t="shared" si="1"/>
        <v>26 - 1</v>
      </c>
      <c r="M24" s="1">
        <v>11.160651</v>
      </c>
      <c r="N24" s="1">
        <v>-72.591907000000006</v>
      </c>
    </row>
    <row r="25" spans="1:14" x14ac:dyDescent="0.25">
      <c r="A25" s="1" t="s">
        <v>584</v>
      </c>
      <c r="B25" s="1">
        <v>464</v>
      </c>
      <c r="C25" s="1" t="s">
        <v>581</v>
      </c>
      <c r="D25" s="1" t="s">
        <v>30</v>
      </c>
      <c r="E25" s="1" t="s">
        <v>570</v>
      </c>
      <c r="F25" s="1" t="s">
        <v>55</v>
      </c>
      <c r="G25" s="1" t="s">
        <v>582</v>
      </c>
      <c r="H25" s="1" t="s">
        <v>583</v>
      </c>
      <c r="I25" s="1">
        <v>26</v>
      </c>
      <c r="J25">
        <f t="shared" si="0"/>
        <v>2</v>
      </c>
      <c r="K25" s="1" t="s">
        <v>55</v>
      </c>
      <c r="L25" s="1" t="str">
        <f t="shared" si="1"/>
        <v>26 - 2</v>
      </c>
      <c r="M25" s="1">
        <v>11.160651</v>
      </c>
      <c r="N25" s="1">
        <v>-72.591907000000006</v>
      </c>
    </row>
    <row r="26" spans="1:14" x14ac:dyDescent="0.25">
      <c r="A26" s="1" t="s">
        <v>602</v>
      </c>
      <c r="B26" s="1">
        <v>81</v>
      </c>
      <c r="C26" s="1" t="s">
        <v>603</v>
      </c>
      <c r="D26" s="1" t="s">
        <v>30</v>
      </c>
      <c r="E26" s="1" t="s">
        <v>570</v>
      </c>
      <c r="F26" s="1" t="s">
        <v>55</v>
      </c>
      <c r="G26" s="1" t="s">
        <v>582</v>
      </c>
      <c r="H26" s="1" t="s">
        <v>583</v>
      </c>
      <c r="I26" s="1">
        <v>26</v>
      </c>
      <c r="J26">
        <f t="shared" si="0"/>
        <v>3</v>
      </c>
      <c r="K26" s="1" t="s">
        <v>55</v>
      </c>
      <c r="L26" s="1" t="str">
        <f t="shared" si="1"/>
        <v>26 - 3</v>
      </c>
      <c r="M26" s="1">
        <v>11.160651</v>
      </c>
      <c r="N26" s="1">
        <v>-72.591907000000006</v>
      </c>
    </row>
    <row r="27" spans="1:14" x14ac:dyDescent="0.25">
      <c r="A27" s="1" t="s">
        <v>604</v>
      </c>
      <c r="B27" s="1">
        <v>160</v>
      </c>
      <c r="C27" s="1" t="s">
        <v>603</v>
      </c>
      <c r="D27" s="1" t="s">
        <v>30</v>
      </c>
      <c r="E27" s="1" t="s">
        <v>570</v>
      </c>
      <c r="F27" s="1" t="s">
        <v>55</v>
      </c>
      <c r="G27" s="1" t="s">
        <v>582</v>
      </c>
      <c r="H27" s="1" t="s">
        <v>583</v>
      </c>
      <c r="I27" s="1">
        <v>26</v>
      </c>
      <c r="J27">
        <f t="shared" si="0"/>
        <v>4</v>
      </c>
      <c r="K27" s="1" t="s">
        <v>55</v>
      </c>
      <c r="L27" s="1" t="str">
        <f t="shared" si="1"/>
        <v>26 - 4</v>
      </c>
      <c r="M27" s="1">
        <v>11.160651</v>
      </c>
      <c r="N27" s="1">
        <v>-72.591907000000006</v>
      </c>
    </row>
    <row r="28" spans="1:14" x14ac:dyDescent="0.25">
      <c r="A28" s="1" t="s">
        <v>605</v>
      </c>
      <c r="B28" s="1">
        <v>281</v>
      </c>
      <c r="C28" s="1" t="s">
        <v>603</v>
      </c>
      <c r="D28" s="1" t="s">
        <v>30</v>
      </c>
      <c r="E28" s="1" t="s">
        <v>570</v>
      </c>
      <c r="F28" s="1" t="s">
        <v>55</v>
      </c>
      <c r="G28" s="1" t="s">
        <v>582</v>
      </c>
      <c r="H28" s="1" t="s">
        <v>583</v>
      </c>
      <c r="I28" s="1">
        <v>26</v>
      </c>
      <c r="J28">
        <f t="shared" si="0"/>
        <v>5</v>
      </c>
      <c r="K28" s="1" t="s">
        <v>55</v>
      </c>
      <c r="L28" s="1" t="str">
        <f t="shared" si="1"/>
        <v>26 - 5</v>
      </c>
      <c r="M28" s="1">
        <v>11.160651</v>
      </c>
      <c r="N28" s="1">
        <v>-72.591907000000006</v>
      </c>
    </row>
    <row r="29" spans="1:14" x14ac:dyDescent="0.25">
      <c r="A29" s="1" t="s">
        <v>2090</v>
      </c>
      <c r="B29" s="1">
        <v>472</v>
      </c>
      <c r="C29" s="1" t="s">
        <v>2091</v>
      </c>
      <c r="D29" s="1" t="s">
        <v>30</v>
      </c>
      <c r="E29" s="1" t="s">
        <v>570</v>
      </c>
      <c r="F29" s="1" t="s">
        <v>55</v>
      </c>
      <c r="G29" s="1" t="s">
        <v>582</v>
      </c>
      <c r="H29" s="1" t="s">
        <v>583</v>
      </c>
      <c r="I29" s="1">
        <v>26</v>
      </c>
      <c r="J29">
        <f t="shared" si="0"/>
        <v>6</v>
      </c>
      <c r="K29" s="1" t="s">
        <v>55</v>
      </c>
      <c r="L29" s="1" t="str">
        <f t="shared" si="1"/>
        <v>26 - 6</v>
      </c>
      <c r="M29" s="1">
        <v>11.160651</v>
      </c>
      <c r="N29" s="1">
        <v>-72.591907000000006</v>
      </c>
    </row>
    <row r="30" spans="1:14" x14ac:dyDescent="0.25">
      <c r="A30" s="1" t="s">
        <v>674</v>
      </c>
      <c r="B30" s="1">
        <v>1063</v>
      </c>
      <c r="C30" s="1" t="s">
        <v>675</v>
      </c>
      <c r="D30" s="1" t="s">
        <v>11</v>
      </c>
      <c r="E30" s="1" t="s">
        <v>676</v>
      </c>
      <c r="F30" s="1" t="s">
        <v>517</v>
      </c>
      <c r="G30" s="1" t="s">
        <v>518</v>
      </c>
      <c r="H30" s="1" t="s">
        <v>519</v>
      </c>
      <c r="I30" s="1">
        <v>32</v>
      </c>
      <c r="J30">
        <f t="shared" si="0"/>
        <v>1</v>
      </c>
      <c r="K30" s="1" t="s">
        <v>677</v>
      </c>
      <c r="L30" s="1" t="str">
        <f t="shared" si="1"/>
        <v>32 - 1</v>
      </c>
      <c r="M30" s="1">
        <v>4.7607702999999999</v>
      </c>
      <c r="N30" s="1">
        <v>-74.043845599999997</v>
      </c>
    </row>
    <row r="31" spans="1:14" x14ac:dyDescent="0.25">
      <c r="A31" s="1" t="s">
        <v>1169</v>
      </c>
      <c r="B31" s="1">
        <v>487</v>
      </c>
      <c r="C31" s="1" t="s">
        <v>1170</v>
      </c>
      <c r="D31" s="1" t="s">
        <v>11</v>
      </c>
      <c r="E31" s="1" t="s">
        <v>676</v>
      </c>
      <c r="F31" s="1" t="s">
        <v>517</v>
      </c>
      <c r="G31" s="1" t="s">
        <v>518</v>
      </c>
      <c r="H31" s="1" t="s">
        <v>519</v>
      </c>
      <c r="I31" s="1">
        <v>32</v>
      </c>
      <c r="J31">
        <f t="shared" si="0"/>
        <v>2</v>
      </c>
      <c r="K31" s="1" t="s">
        <v>677</v>
      </c>
      <c r="L31" s="1" t="str">
        <f t="shared" si="1"/>
        <v>32 - 2</v>
      </c>
      <c r="M31" s="1">
        <v>4.7626018999999999</v>
      </c>
      <c r="N31" s="1">
        <v>-74.046268699999999</v>
      </c>
    </row>
    <row r="32" spans="1:14" x14ac:dyDescent="0.25">
      <c r="A32" s="1" t="s">
        <v>1495</v>
      </c>
      <c r="B32" s="1">
        <v>1165</v>
      </c>
      <c r="C32" s="1" t="s">
        <v>1170</v>
      </c>
      <c r="D32" s="1" t="s">
        <v>11</v>
      </c>
      <c r="E32" s="1" t="s">
        <v>676</v>
      </c>
      <c r="F32" s="1" t="s">
        <v>517</v>
      </c>
      <c r="G32" s="1" t="s">
        <v>518</v>
      </c>
      <c r="H32" s="1" t="s">
        <v>519</v>
      </c>
      <c r="I32" s="1">
        <v>32</v>
      </c>
      <c r="J32">
        <f t="shared" si="0"/>
        <v>3</v>
      </c>
      <c r="K32" s="1" t="s">
        <v>677</v>
      </c>
      <c r="L32" s="1" t="str">
        <f t="shared" si="1"/>
        <v>32 - 3</v>
      </c>
      <c r="M32" s="1">
        <v>4.7626018999999999</v>
      </c>
      <c r="N32" s="1">
        <v>-74.046268699999999</v>
      </c>
    </row>
    <row r="33" spans="1:14" x14ac:dyDescent="0.25">
      <c r="A33" s="1" t="s">
        <v>1669</v>
      </c>
      <c r="B33" s="1">
        <v>1064</v>
      </c>
      <c r="C33" s="1" t="s">
        <v>1670</v>
      </c>
      <c r="D33" s="1" t="s">
        <v>11</v>
      </c>
      <c r="E33" s="1" t="s">
        <v>676</v>
      </c>
      <c r="F33" s="1" t="s">
        <v>517</v>
      </c>
      <c r="G33" s="1" t="s">
        <v>518</v>
      </c>
      <c r="H33" s="1" t="s">
        <v>519</v>
      </c>
      <c r="I33" s="1">
        <v>32</v>
      </c>
      <c r="J33">
        <f t="shared" si="0"/>
        <v>4</v>
      </c>
      <c r="K33" s="1" t="s">
        <v>677</v>
      </c>
      <c r="L33" s="1" t="str">
        <f t="shared" si="1"/>
        <v>32 - 4</v>
      </c>
      <c r="M33" s="1">
        <v>4.8523459000000004</v>
      </c>
      <c r="N33" s="1">
        <v>-74.029156599999993</v>
      </c>
    </row>
    <row r="34" spans="1:14" x14ac:dyDescent="0.25">
      <c r="A34" s="1" t="s">
        <v>1878</v>
      </c>
      <c r="B34" s="1">
        <v>440</v>
      </c>
      <c r="C34" s="1" t="s">
        <v>1879</v>
      </c>
      <c r="D34" s="1" t="s">
        <v>11</v>
      </c>
      <c r="E34" s="1" t="s">
        <v>676</v>
      </c>
      <c r="F34" s="1" t="s">
        <v>517</v>
      </c>
      <c r="G34" s="1" t="s">
        <v>518</v>
      </c>
      <c r="H34" s="1" t="s">
        <v>519</v>
      </c>
      <c r="I34" s="1">
        <v>32</v>
      </c>
      <c r="J34">
        <f t="shared" si="0"/>
        <v>5</v>
      </c>
      <c r="K34" s="1" t="s">
        <v>677</v>
      </c>
      <c r="L34" s="1" t="str">
        <f t="shared" si="1"/>
        <v>32 - 5</v>
      </c>
      <c r="M34" s="1">
        <v>4.7561055999999997</v>
      </c>
      <c r="N34" s="1">
        <v>-74.046955499999996</v>
      </c>
    </row>
    <row r="35" spans="1:14" x14ac:dyDescent="0.25">
      <c r="A35" s="1" t="s">
        <v>2144</v>
      </c>
      <c r="B35" s="1">
        <v>1708</v>
      </c>
      <c r="C35" s="1" t="s">
        <v>2145</v>
      </c>
      <c r="D35" s="1" t="s">
        <v>11</v>
      </c>
      <c r="E35" s="1" t="s">
        <v>676</v>
      </c>
      <c r="F35" s="1" t="s">
        <v>517</v>
      </c>
      <c r="G35" s="1" t="s">
        <v>518</v>
      </c>
      <c r="H35" s="1" t="s">
        <v>519</v>
      </c>
      <c r="I35" s="1">
        <v>32</v>
      </c>
      <c r="J35">
        <f t="shared" si="0"/>
        <v>6</v>
      </c>
      <c r="K35" s="1" t="s">
        <v>677</v>
      </c>
      <c r="L35" s="1" t="str">
        <f t="shared" si="1"/>
        <v>32 - 6</v>
      </c>
      <c r="M35" s="1">
        <v>4.8015977000000003</v>
      </c>
      <c r="N35" s="1">
        <v>-74.037713800000006</v>
      </c>
    </row>
    <row r="36" spans="1:14" x14ac:dyDescent="0.25">
      <c r="A36" s="1" t="s">
        <v>2286</v>
      </c>
      <c r="B36" s="1">
        <v>1541</v>
      </c>
      <c r="C36" s="1" t="s">
        <v>1170</v>
      </c>
      <c r="D36" s="1" t="s">
        <v>11</v>
      </c>
      <c r="E36" s="1" t="s">
        <v>676</v>
      </c>
      <c r="F36" s="1" t="s">
        <v>517</v>
      </c>
      <c r="G36" s="1" t="s">
        <v>518</v>
      </c>
      <c r="H36" s="1" t="s">
        <v>519</v>
      </c>
      <c r="I36" s="1">
        <v>32</v>
      </c>
      <c r="J36">
        <f t="shared" si="0"/>
        <v>7</v>
      </c>
      <c r="K36" s="1" t="s">
        <v>677</v>
      </c>
      <c r="L36" s="1" t="str">
        <f t="shared" si="1"/>
        <v>32 - 7</v>
      </c>
      <c r="M36" s="1">
        <v>4.7626018999999999</v>
      </c>
      <c r="N36" s="1">
        <v>-74.046268699999999</v>
      </c>
    </row>
    <row r="37" spans="1:14" x14ac:dyDescent="0.25">
      <c r="A37" s="1" t="s">
        <v>2923</v>
      </c>
      <c r="B37" s="1">
        <v>1285</v>
      </c>
      <c r="C37" s="1" t="s">
        <v>2924</v>
      </c>
      <c r="D37" s="1" t="s">
        <v>11</v>
      </c>
      <c r="E37" s="1" t="s">
        <v>676</v>
      </c>
      <c r="F37" s="1" t="s">
        <v>2925</v>
      </c>
      <c r="G37" s="1" t="s">
        <v>2926</v>
      </c>
      <c r="H37" s="1" t="s">
        <v>694</v>
      </c>
      <c r="I37" s="1">
        <v>32</v>
      </c>
      <c r="J37">
        <f t="shared" si="0"/>
        <v>8</v>
      </c>
      <c r="K37" s="1" t="s">
        <v>677</v>
      </c>
      <c r="L37" s="1" t="str">
        <f t="shared" si="1"/>
        <v>32 - 8</v>
      </c>
      <c r="M37" s="1">
        <v>4.9069361000000002</v>
      </c>
      <c r="N37" s="1">
        <v>-73.9410709</v>
      </c>
    </row>
    <row r="38" spans="1:14" x14ac:dyDescent="0.25">
      <c r="A38" s="1" t="s">
        <v>2986</v>
      </c>
      <c r="B38" s="1">
        <v>1050</v>
      </c>
      <c r="C38" s="1" t="s">
        <v>2987</v>
      </c>
      <c r="D38" s="1" t="s">
        <v>11</v>
      </c>
      <c r="E38" s="1" t="s">
        <v>676</v>
      </c>
      <c r="F38" s="1" t="s">
        <v>517</v>
      </c>
      <c r="G38" s="1" t="s">
        <v>518</v>
      </c>
      <c r="H38" s="1" t="s">
        <v>519</v>
      </c>
      <c r="I38" s="1">
        <v>32</v>
      </c>
      <c r="J38">
        <f t="shared" si="0"/>
        <v>9</v>
      </c>
      <c r="K38" s="1" t="s">
        <v>677</v>
      </c>
      <c r="L38" s="1" t="str">
        <f t="shared" si="1"/>
        <v>32 - 9</v>
      </c>
      <c r="M38" s="1">
        <v>4.7542650000000002</v>
      </c>
      <c r="N38" s="1">
        <v>-74.046049100000005</v>
      </c>
    </row>
    <row r="39" spans="1:14" x14ac:dyDescent="0.25">
      <c r="A39" s="1" t="s">
        <v>1247</v>
      </c>
      <c r="B39" s="1">
        <v>521</v>
      </c>
      <c r="C39" s="1" t="s">
        <v>1248</v>
      </c>
      <c r="D39" s="1" t="s">
        <v>11</v>
      </c>
      <c r="E39" s="1" t="s">
        <v>700</v>
      </c>
      <c r="F39" s="1" t="s">
        <v>517</v>
      </c>
      <c r="G39" s="1" t="s">
        <v>518</v>
      </c>
      <c r="H39" s="1" t="s">
        <v>519</v>
      </c>
      <c r="I39" s="1">
        <v>34</v>
      </c>
      <c r="J39">
        <f t="shared" si="0"/>
        <v>1</v>
      </c>
      <c r="K39" s="1" t="s">
        <v>1249</v>
      </c>
      <c r="L39" s="1" t="str">
        <f t="shared" si="1"/>
        <v>34 - 1</v>
      </c>
      <c r="M39" s="1">
        <v>4.6571772999999999</v>
      </c>
      <c r="N39" s="1">
        <v>-74.057764000000006</v>
      </c>
    </row>
    <row r="40" spans="1:14" x14ac:dyDescent="0.25">
      <c r="A40" s="1" t="s">
        <v>1250</v>
      </c>
      <c r="B40" s="1">
        <v>522</v>
      </c>
      <c r="C40" s="1" t="s">
        <v>1248</v>
      </c>
      <c r="D40" s="1" t="s">
        <v>11</v>
      </c>
      <c r="E40" s="1" t="s">
        <v>700</v>
      </c>
      <c r="F40" s="1" t="s">
        <v>517</v>
      </c>
      <c r="G40" s="1" t="s">
        <v>518</v>
      </c>
      <c r="H40" s="1" t="s">
        <v>519</v>
      </c>
      <c r="I40" s="1">
        <v>34</v>
      </c>
      <c r="J40">
        <f t="shared" si="0"/>
        <v>2</v>
      </c>
      <c r="K40" s="1" t="s">
        <v>1249</v>
      </c>
      <c r="L40" s="1" t="str">
        <f t="shared" si="1"/>
        <v>34 - 2</v>
      </c>
      <c r="M40" s="1">
        <v>4.6571772999999999</v>
      </c>
      <c r="N40" s="1">
        <v>-74.057764000000006</v>
      </c>
    </row>
    <row r="41" spans="1:14" x14ac:dyDescent="0.25">
      <c r="A41" s="1" t="s">
        <v>1301</v>
      </c>
      <c r="B41" s="1">
        <v>520</v>
      </c>
      <c r="C41" s="1" t="s">
        <v>1302</v>
      </c>
      <c r="D41" s="1" t="s">
        <v>11</v>
      </c>
      <c r="E41" s="1" t="s">
        <v>700</v>
      </c>
      <c r="F41" s="1" t="s">
        <v>517</v>
      </c>
      <c r="G41" s="1" t="s">
        <v>518</v>
      </c>
      <c r="H41" s="1" t="s">
        <v>519</v>
      </c>
      <c r="I41" s="1">
        <v>34</v>
      </c>
      <c r="J41">
        <f t="shared" si="0"/>
        <v>3</v>
      </c>
      <c r="K41" s="1" t="s">
        <v>1249</v>
      </c>
      <c r="L41" s="1" t="str">
        <f t="shared" si="1"/>
        <v>34 - 3</v>
      </c>
      <c r="M41" s="1">
        <v>4.6571772999999999</v>
      </c>
      <c r="N41" s="1">
        <v>-74.057764000000006</v>
      </c>
    </row>
    <row r="42" spans="1:14" x14ac:dyDescent="0.25">
      <c r="A42" s="1" t="s">
        <v>1380</v>
      </c>
      <c r="B42" s="1">
        <v>1116</v>
      </c>
      <c r="C42" s="1" t="s">
        <v>1381</v>
      </c>
      <c r="D42" s="1" t="s">
        <v>11</v>
      </c>
      <c r="E42" s="1" t="s">
        <v>548</v>
      </c>
      <c r="F42" s="1" t="s">
        <v>517</v>
      </c>
      <c r="G42" s="1" t="s">
        <v>518</v>
      </c>
      <c r="H42" s="1" t="s">
        <v>519</v>
      </c>
      <c r="I42" s="1">
        <v>36</v>
      </c>
      <c r="J42">
        <f t="shared" si="0"/>
        <v>1</v>
      </c>
      <c r="K42" s="1" t="s">
        <v>1382</v>
      </c>
      <c r="L42" s="1" t="str">
        <f t="shared" si="1"/>
        <v>36 - 1</v>
      </c>
      <c r="M42" s="1">
        <v>4.6571749000000002</v>
      </c>
      <c r="N42" s="1">
        <v>-74.069820699999994</v>
      </c>
    </row>
    <row r="43" spans="1:14" x14ac:dyDescent="0.25">
      <c r="A43" s="1" t="s">
        <v>1565</v>
      </c>
      <c r="B43" s="1">
        <v>976</v>
      </c>
      <c r="C43" s="1" t="s">
        <v>1566</v>
      </c>
      <c r="D43" s="1" t="s">
        <v>11</v>
      </c>
      <c r="E43" s="1" t="s">
        <v>548</v>
      </c>
      <c r="F43" s="1" t="s">
        <v>517</v>
      </c>
      <c r="G43" s="1" t="s">
        <v>518</v>
      </c>
      <c r="H43" s="1" t="s">
        <v>519</v>
      </c>
      <c r="I43" s="1">
        <v>36</v>
      </c>
      <c r="J43">
        <f t="shared" si="0"/>
        <v>2</v>
      </c>
      <c r="K43" s="1" t="s">
        <v>1382</v>
      </c>
      <c r="L43" s="1" t="str">
        <f t="shared" si="1"/>
        <v>36 - 2</v>
      </c>
      <c r="M43" s="1">
        <v>4.6532049999999998</v>
      </c>
      <c r="N43" s="1">
        <v>-74.109296000000001</v>
      </c>
    </row>
    <row r="44" spans="1:14" x14ac:dyDescent="0.25">
      <c r="A44" s="1" t="s">
        <v>2798</v>
      </c>
      <c r="B44" s="1">
        <v>1474</v>
      </c>
      <c r="C44" s="1" t="s">
        <v>2799</v>
      </c>
      <c r="D44" s="1" t="s">
        <v>11</v>
      </c>
      <c r="E44" s="1" t="s">
        <v>548</v>
      </c>
      <c r="F44" s="1" t="s">
        <v>517</v>
      </c>
      <c r="G44" s="1" t="s">
        <v>518</v>
      </c>
      <c r="H44" s="1" t="s">
        <v>519</v>
      </c>
      <c r="I44" s="1">
        <v>36</v>
      </c>
      <c r="J44">
        <f t="shared" si="0"/>
        <v>3</v>
      </c>
      <c r="K44" s="1" t="s">
        <v>1382</v>
      </c>
      <c r="L44" s="1" t="str">
        <f t="shared" si="1"/>
        <v>36 - 3</v>
      </c>
      <c r="M44" s="1">
        <v>4.6643435000000002</v>
      </c>
      <c r="N44" s="1">
        <v>-74.091883300000006</v>
      </c>
    </row>
    <row r="45" spans="1:14" x14ac:dyDescent="0.25">
      <c r="A45" s="1" t="s">
        <v>2800</v>
      </c>
      <c r="B45" s="1">
        <v>528</v>
      </c>
      <c r="C45" s="1" t="s">
        <v>1566</v>
      </c>
      <c r="D45" s="1" t="s">
        <v>11</v>
      </c>
      <c r="E45" s="1" t="s">
        <v>548</v>
      </c>
      <c r="F45" s="1" t="s">
        <v>517</v>
      </c>
      <c r="G45" s="1" t="s">
        <v>518</v>
      </c>
      <c r="H45" s="1" t="s">
        <v>519</v>
      </c>
      <c r="I45" s="1">
        <v>36</v>
      </c>
      <c r="J45">
        <f t="shared" si="0"/>
        <v>4</v>
      </c>
      <c r="K45" s="1" t="s">
        <v>1382</v>
      </c>
      <c r="L45" s="1" t="str">
        <f t="shared" si="1"/>
        <v>36 - 4</v>
      </c>
      <c r="M45" s="1">
        <v>4.6532049999999998</v>
      </c>
      <c r="N45" s="1">
        <v>-74.109296000000001</v>
      </c>
    </row>
    <row r="46" spans="1:14" x14ac:dyDescent="0.25">
      <c r="A46" s="1" t="s">
        <v>2801</v>
      </c>
      <c r="B46" s="1">
        <v>529</v>
      </c>
      <c r="C46" s="1" t="s">
        <v>1566</v>
      </c>
      <c r="D46" s="1" t="s">
        <v>11</v>
      </c>
      <c r="E46" s="1" t="s">
        <v>548</v>
      </c>
      <c r="F46" s="1" t="s">
        <v>517</v>
      </c>
      <c r="G46" s="1" t="s">
        <v>518</v>
      </c>
      <c r="H46" s="1" t="s">
        <v>519</v>
      </c>
      <c r="I46" s="1">
        <v>36</v>
      </c>
      <c r="J46">
        <f t="shared" si="0"/>
        <v>5</v>
      </c>
      <c r="K46" s="1" t="s">
        <v>1382</v>
      </c>
      <c r="L46" s="1" t="str">
        <f t="shared" si="1"/>
        <v>36 - 5</v>
      </c>
      <c r="M46" s="1">
        <v>4.6532049999999998</v>
      </c>
      <c r="N46" s="1">
        <v>-74.109296000000001</v>
      </c>
    </row>
    <row r="47" spans="1:14" x14ac:dyDescent="0.25">
      <c r="A47" s="1" t="s">
        <v>2802</v>
      </c>
      <c r="B47" s="1">
        <v>100</v>
      </c>
      <c r="C47" s="1" t="s">
        <v>1566</v>
      </c>
      <c r="D47" s="1" t="s">
        <v>11</v>
      </c>
      <c r="E47" s="1" t="s">
        <v>548</v>
      </c>
      <c r="F47" s="1" t="s">
        <v>517</v>
      </c>
      <c r="G47" s="1" t="s">
        <v>518</v>
      </c>
      <c r="H47" s="1" t="s">
        <v>519</v>
      </c>
      <c r="I47" s="1">
        <v>36</v>
      </c>
      <c r="J47">
        <f t="shared" si="0"/>
        <v>6</v>
      </c>
      <c r="K47" s="1" t="s">
        <v>1382</v>
      </c>
      <c r="L47" s="1" t="str">
        <f t="shared" si="1"/>
        <v>36 - 6</v>
      </c>
      <c r="M47" s="1">
        <v>4.6532049999999998</v>
      </c>
      <c r="N47" s="1">
        <v>-74.109296000000001</v>
      </c>
    </row>
    <row r="48" spans="1:14" x14ac:dyDescent="0.25">
      <c r="A48" s="1" t="s">
        <v>702</v>
      </c>
      <c r="B48" s="1">
        <v>530</v>
      </c>
      <c r="C48" s="1" t="s">
        <v>703</v>
      </c>
      <c r="D48" s="1" t="s">
        <v>11</v>
      </c>
      <c r="E48" s="1" t="s">
        <v>700</v>
      </c>
      <c r="F48" s="1" t="s">
        <v>517</v>
      </c>
      <c r="G48" s="1" t="s">
        <v>518</v>
      </c>
      <c r="H48" s="1" t="s">
        <v>519</v>
      </c>
      <c r="I48" s="1">
        <v>37</v>
      </c>
      <c r="J48">
        <f t="shared" si="0"/>
        <v>1</v>
      </c>
      <c r="K48" s="1" t="s">
        <v>260</v>
      </c>
      <c r="L48" s="1" t="str">
        <f t="shared" si="1"/>
        <v>37 - 1</v>
      </c>
      <c r="M48" s="1">
        <v>4.6054927000000001</v>
      </c>
      <c r="N48" s="1">
        <v>-74.071356100000003</v>
      </c>
    </row>
    <row r="49" spans="1:14" x14ac:dyDescent="0.25">
      <c r="A49" s="1" t="s">
        <v>704</v>
      </c>
      <c r="B49" s="1">
        <v>531</v>
      </c>
      <c r="C49" s="1" t="s">
        <v>703</v>
      </c>
      <c r="D49" s="1" t="s">
        <v>11</v>
      </c>
      <c r="E49" s="1" t="s">
        <v>700</v>
      </c>
      <c r="F49" s="1" t="s">
        <v>517</v>
      </c>
      <c r="G49" s="1" t="s">
        <v>518</v>
      </c>
      <c r="H49" s="1" t="s">
        <v>519</v>
      </c>
      <c r="I49" s="1">
        <v>37</v>
      </c>
      <c r="J49">
        <f t="shared" si="0"/>
        <v>2</v>
      </c>
      <c r="K49" s="1" t="s">
        <v>260</v>
      </c>
      <c r="L49" s="1" t="str">
        <f t="shared" si="1"/>
        <v>37 - 2</v>
      </c>
      <c r="M49" s="1">
        <v>4.6054927000000001</v>
      </c>
      <c r="N49" s="1">
        <v>-74.071356100000003</v>
      </c>
    </row>
    <row r="50" spans="1:14" x14ac:dyDescent="0.25">
      <c r="A50" s="1" t="s">
        <v>705</v>
      </c>
      <c r="B50" s="1">
        <v>532</v>
      </c>
      <c r="C50" s="1" t="s">
        <v>703</v>
      </c>
      <c r="D50" s="1" t="s">
        <v>11</v>
      </c>
      <c r="E50" s="1" t="s">
        <v>700</v>
      </c>
      <c r="F50" s="1" t="s">
        <v>517</v>
      </c>
      <c r="G50" s="1" t="s">
        <v>518</v>
      </c>
      <c r="H50" s="1" t="s">
        <v>519</v>
      </c>
      <c r="I50" s="1">
        <v>37</v>
      </c>
      <c r="J50">
        <f t="shared" si="0"/>
        <v>3</v>
      </c>
      <c r="K50" s="1" t="s">
        <v>260</v>
      </c>
      <c r="L50" s="1" t="str">
        <f t="shared" si="1"/>
        <v>37 - 3</v>
      </c>
      <c r="M50" s="1">
        <v>4.6054927000000001</v>
      </c>
      <c r="N50" s="1">
        <v>-74.071356100000003</v>
      </c>
    </row>
    <row r="51" spans="1:14" x14ac:dyDescent="0.25">
      <c r="A51" s="1" t="s">
        <v>698</v>
      </c>
      <c r="B51" s="1">
        <v>533</v>
      </c>
      <c r="C51" s="1" t="s">
        <v>699</v>
      </c>
      <c r="D51" s="1" t="s">
        <v>11</v>
      </c>
      <c r="E51" s="1" t="s">
        <v>700</v>
      </c>
      <c r="F51" s="1" t="s">
        <v>517</v>
      </c>
      <c r="G51" s="1" t="s">
        <v>518</v>
      </c>
      <c r="H51" s="1" t="s">
        <v>519</v>
      </c>
      <c r="I51" s="1">
        <v>42</v>
      </c>
      <c r="J51">
        <f t="shared" si="0"/>
        <v>1</v>
      </c>
      <c r="K51" s="1" t="s">
        <v>73</v>
      </c>
      <c r="L51" s="1" t="str">
        <f t="shared" si="1"/>
        <v>42 - 1</v>
      </c>
      <c r="M51" s="1">
        <v>4.6021723999999997</v>
      </c>
      <c r="N51" s="1">
        <v>-74.075341600000002</v>
      </c>
    </row>
    <row r="52" spans="1:14" x14ac:dyDescent="0.25">
      <c r="A52" s="1" t="s">
        <v>701</v>
      </c>
      <c r="B52" s="1">
        <v>534</v>
      </c>
      <c r="C52" s="1" t="s">
        <v>699</v>
      </c>
      <c r="D52" s="1" t="s">
        <v>11</v>
      </c>
      <c r="E52" s="1" t="s">
        <v>700</v>
      </c>
      <c r="F52" s="1" t="s">
        <v>517</v>
      </c>
      <c r="G52" s="1" t="s">
        <v>518</v>
      </c>
      <c r="H52" s="1" t="s">
        <v>519</v>
      </c>
      <c r="I52" s="1">
        <v>42</v>
      </c>
      <c r="J52">
        <f t="shared" si="0"/>
        <v>2</v>
      </c>
      <c r="K52" s="1" t="s">
        <v>73</v>
      </c>
      <c r="L52" s="1" t="str">
        <f t="shared" si="1"/>
        <v>42 - 2</v>
      </c>
      <c r="M52" s="1">
        <v>4.6021723999999997</v>
      </c>
      <c r="N52" s="1">
        <v>-74.075341600000002</v>
      </c>
    </row>
    <row r="53" spans="1:14" x14ac:dyDescent="0.25">
      <c r="A53" s="1" t="s">
        <v>1929</v>
      </c>
      <c r="B53" s="1">
        <v>535</v>
      </c>
      <c r="C53" s="1" t="s">
        <v>1930</v>
      </c>
      <c r="D53" s="1" t="s">
        <v>11</v>
      </c>
      <c r="E53" s="1" t="s">
        <v>700</v>
      </c>
      <c r="F53" s="1" t="s">
        <v>517</v>
      </c>
      <c r="G53" s="1" t="s">
        <v>518</v>
      </c>
      <c r="H53" s="1" t="s">
        <v>519</v>
      </c>
      <c r="I53" s="1">
        <v>42</v>
      </c>
      <c r="J53">
        <f t="shared" si="0"/>
        <v>3</v>
      </c>
      <c r="K53" s="1" t="s">
        <v>73</v>
      </c>
      <c r="L53" s="1" t="str">
        <f t="shared" si="1"/>
        <v>42 - 3</v>
      </c>
      <c r="M53" s="1">
        <v>4.6076179000000002</v>
      </c>
      <c r="N53" s="1">
        <v>-74.070264300000005</v>
      </c>
    </row>
    <row r="54" spans="1:14" x14ac:dyDescent="0.25">
      <c r="A54" s="1" t="s">
        <v>2515</v>
      </c>
      <c r="B54" s="1">
        <v>1089</v>
      </c>
      <c r="C54" s="1" t="s">
        <v>2516</v>
      </c>
      <c r="D54" s="1" t="s">
        <v>11</v>
      </c>
      <c r="E54" s="1" t="s">
        <v>700</v>
      </c>
      <c r="F54" s="1" t="s">
        <v>517</v>
      </c>
      <c r="G54" s="1" t="s">
        <v>518</v>
      </c>
      <c r="H54" s="1" t="s">
        <v>519</v>
      </c>
      <c r="I54" s="1">
        <v>42</v>
      </c>
      <c r="J54">
        <f t="shared" si="0"/>
        <v>4</v>
      </c>
      <c r="K54" s="1" t="s">
        <v>73</v>
      </c>
      <c r="L54" s="1" t="str">
        <f t="shared" si="1"/>
        <v>42 - 4</v>
      </c>
      <c r="M54" s="1">
        <v>4.5994429999999999</v>
      </c>
      <c r="N54" s="1">
        <v>-74.075322299999996</v>
      </c>
    </row>
    <row r="55" spans="1:14" x14ac:dyDescent="0.25">
      <c r="A55" s="1" t="s">
        <v>2741</v>
      </c>
      <c r="B55" s="1">
        <v>1094</v>
      </c>
      <c r="C55" s="1" t="s">
        <v>2742</v>
      </c>
      <c r="D55" s="1" t="s">
        <v>11</v>
      </c>
      <c r="E55" s="1" t="s">
        <v>700</v>
      </c>
      <c r="F55" s="1" t="s">
        <v>517</v>
      </c>
      <c r="G55" s="1" t="s">
        <v>518</v>
      </c>
      <c r="H55" s="1" t="s">
        <v>519</v>
      </c>
      <c r="I55" s="1">
        <v>42</v>
      </c>
      <c r="J55">
        <f t="shared" si="0"/>
        <v>5</v>
      </c>
      <c r="K55" s="1" t="s">
        <v>73</v>
      </c>
      <c r="L55" s="1" t="str">
        <f t="shared" si="1"/>
        <v>42 - 5</v>
      </c>
      <c r="M55" s="1">
        <v>4.6021422000000003</v>
      </c>
      <c r="N55" s="1">
        <v>-74.076893299999995</v>
      </c>
    </row>
    <row r="56" spans="1:14" x14ac:dyDescent="0.25">
      <c r="A56" s="1" t="s">
        <v>2743</v>
      </c>
      <c r="B56" s="1">
        <v>1096</v>
      </c>
      <c r="C56" s="1" t="s">
        <v>2744</v>
      </c>
      <c r="D56" s="1" t="s">
        <v>11</v>
      </c>
      <c r="E56" s="1" t="s">
        <v>700</v>
      </c>
      <c r="F56" s="1" t="s">
        <v>517</v>
      </c>
      <c r="G56" s="1" t="s">
        <v>518</v>
      </c>
      <c r="H56" s="1" t="s">
        <v>519</v>
      </c>
      <c r="I56" s="1">
        <v>42</v>
      </c>
      <c r="J56">
        <f t="shared" si="0"/>
        <v>6</v>
      </c>
      <c r="K56" s="1" t="s">
        <v>73</v>
      </c>
      <c r="L56" s="1" t="str">
        <f t="shared" si="1"/>
        <v>42 - 6</v>
      </c>
      <c r="M56" s="1">
        <v>4.6401596999999999</v>
      </c>
      <c r="N56" s="1">
        <v>-74.099308500000006</v>
      </c>
    </row>
    <row r="57" spans="1:14" x14ac:dyDescent="0.25">
      <c r="A57" s="1" t="s">
        <v>2745</v>
      </c>
      <c r="B57" s="1">
        <v>1095</v>
      </c>
      <c r="C57" s="1" t="s">
        <v>2746</v>
      </c>
      <c r="D57" s="1" t="s">
        <v>11</v>
      </c>
      <c r="E57" s="1" t="s">
        <v>700</v>
      </c>
      <c r="F57" s="1" t="s">
        <v>517</v>
      </c>
      <c r="G57" s="1" t="s">
        <v>518</v>
      </c>
      <c r="H57" s="1" t="s">
        <v>519</v>
      </c>
      <c r="I57" s="1">
        <v>42</v>
      </c>
      <c r="J57">
        <f t="shared" si="0"/>
        <v>7</v>
      </c>
      <c r="K57" s="1" t="s">
        <v>73</v>
      </c>
      <c r="L57" s="1" t="str">
        <f t="shared" si="1"/>
        <v>42 - 7</v>
      </c>
      <c r="M57" s="1">
        <v>4.5968777000000003</v>
      </c>
      <c r="N57" s="1">
        <v>-74.104181100000005</v>
      </c>
    </row>
    <row r="58" spans="1:14" x14ac:dyDescent="0.25">
      <c r="A58" s="1" t="s">
        <v>2970</v>
      </c>
      <c r="B58" s="1">
        <v>1054</v>
      </c>
      <c r="C58" s="1" t="s">
        <v>2971</v>
      </c>
      <c r="D58" s="1" t="s">
        <v>11</v>
      </c>
      <c r="E58" s="1" t="s">
        <v>700</v>
      </c>
      <c r="F58" s="1" t="s">
        <v>517</v>
      </c>
      <c r="G58" s="1" t="s">
        <v>518</v>
      </c>
      <c r="H58" s="1" t="s">
        <v>519</v>
      </c>
      <c r="I58" s="1">
        <v>42</v>
      </c>
      <c r="J58">
        <f t="shared" si="0"/>
        <v>8</v>
      </c>
      <c r="K58" s="1" t="s">
        <v>73</v>
      </c>
      <c r="L58" s="1" t="str">
        <f t="shared" si="1"/>
        <v>42 - 8</v>
      </c>
      <c r="M58" s="1">
        <v>4.6025862999999996</v>
      </c>
      <c r="N58" s="1">
        <v>-74.078624399999995</v>
      </c>
    </row>
    <row r="59" spans="1:14" x14ac:dyDescent="0.25">
      <c r="A59" s="1" t="s">
        <v>2062</v>
      </c>
      <c r="B59" s="1">
        <v>539</v>
      </c>
      <c r="C59" s="1" t="s">
        <v>2063</v>
      </c>
      <c r="D59" s="1" t="s">
        <v>11</v>
      </c>
      <c r="E59" s="1" t="s">
        <v>548</v>
      </c>
      <c r="F59" s="1" t="s">
        <v>517</v>
      </c>
      <c r="G59" s="1" t="s">
        <v>518</v>
      </c>
      <c r="H59" s="1" t="s">
        <v>519</v>
      </c>
      <c r="I59" s="1">
        <v>46</v>
      </c>
      <c r="J59">
        <f t="shared" si="0"/>
        <v>1</v>
      </c>
      <c r="K59" s="1" t="s">
        <v>259</v>
      </c>
      <c r="L59" s="1" t="str">
        <f t="shared" si="1"/>
        <v>46 - 1</v>
      </c>
      <c r="M59" s="1">
        <v>4.6389177000000004</v>
      </c>
      <c r="N59" s="1">
        <v>-74.117012399999993</v>
      </c>
    </row>
    <row r="60" spans="1:14" x14ac:dyDescent="0.25">
      <c r="A60" s="1" t="s">
        <v>2206</v>
      </c>
      <c r="B60" s="1">
        <v>542</v>
      </c>
      <c r="C60" s="1" t="s">
        <v>2207</v>
      </c>
      <c r="D60" s="1" t="s">
        <v>11</v>
      </c>
      <c r="E60" s="1" t="s">
        <v>548</v>
      </c>
      <c r="F60" s="1" t="s">
        <v>517</v>
      </c>
      <c r="G60" s="1" t="s">
        <v>518</v>
      </c>
      <c r="H60" s="1" t="s">
        <v>519</v>
      </c>
      <c r="I60" s="1">
        <v>47</v>
      </c>
      <c r="J60">
        <f t="shared" si="0"/>
        <v>1</v>
      </c>
      <c r="K60" s="1" t="s">
        <v>287</v>
      </c>
      <c r="L60" s="1" t="str">
        <f t="shared" si="1"/>
        <v>47 - 1</v>
      </c>
      <c r="M60" s="1">
        <v>4.6036311999999997</v>
      </c>
      <c r="N60" s="1">
        <v>-74.162875299999996</v>
      </c>
    </row>
    <row r="61" spans="1:14" x14ac:dyDescent="0.25">
      <c r="A61" s="1" t="s">
        <v>2208</v>
      </c>
      <c r="B61" s="1">
        <v>543</v>
      </c>
      <c r="C61" s="1" t="s">
        <v>2207</v>
      </c>
      <c r="D61" s="1" t="s">
        <v>11</v>
      </c>
      <c r="E61" s="1" t="s">
        <v>548</v>
      </c>
      <c r="F61" s="1" t="s">
        <v>517</v>
      </c>
      <c r="G61" s="1" t="s">
        <v>518</v>
      </c>
      <c r="H61" s="1" t="s">
        <v>519</v>
      </c>
      <c r="I61" s="1">
        <v>47</v>
      </c>
      <c r="J61">
        <f t="shared" si="0"/>
        <v>2</v>
      </c>
      <c r="K61" s="1" t="s">
        <v>287</v>
      </c>
      <c r="L61" s="1" t="str">
        <f t="shared" si="1"/>
        <v>47 - 2</v>
      </c>
      <c r="M61" s="1">
        <v>4.6036311999999997</v>
      </c>
      <c r="N61" s="1">
        <v>-74.162875299999996</v>
      </c>
    </row>
    <row r="62" spans="1:14" x14ac:dyDescent="0.25">
      <c r="A62" s="1" t="s">
        <v>1327</v>
      </c>
      <c r="B62" s="1">
        <v>547</v>
      </c>
      <c r="C62" s="1" t="s">
        <v>1328</v>
      </c>
      <c r="D62" s="1" t="s">
        <v>11</v>
      </c>
      <c r="E62" s="1" t="s">
        <v>700</v>
      </c>
      <c r="F62" s="1" t="s">
        <v>517</v>
      </c>
      <c r="G62" s="1" t="s">
        <v>518</v>
      </c>
      <c r="H62" s="1" t="s">
        <v>519</v>
      </c>
      <c r="I62" s="1">
        <v>49</v>
      </c>
      <c r="J62">
        <f t="shared" si="0"/>
        <v>1</v>
      </c>
      <c r="K62" s="1" t="s">
        <v>298</v>
      </c>
      <c r="L62" s="1" t="str">
        <f t="shared" si="1"/>
        <v>49 - 1</v>
      </c>
      <c r="M62" s="1">
        <v>4.7313862000000002</v>
      </c>
      <c r="N62" s="1">
        <v>-74.068600700000005</v>
      </c>
    </row>
    <row r="63" spans="1:14" x14ac:dyDescent="0.25">
      <c r="A63" s="1" t="s">
        <v>2546</v>
      </c>
      <c r="B63" s="1">
        <v>546</v>
      </c>
      <c r="C63" s="1" t="s">
        <v>2547</v>
      </c>
      <c r="D63" s="1" t="s">
        <v>11</v>
      </c>
      <c r="E63" s="1" t="s">
        <v>700</v>
      </c>
      <c r="F63" s="1" t="s">
        <v>517</v>
      </c>
      <c r="G63" s="1" t="s">
        <v>518</v>
      </c>
      <c r="H63" s="1" t="s">
        <v>519</v>
      </c>
      <c r="I63" s="1">
        <v>49</v>
      </c>
      <c r="J63">
        <f t="shared" si="0"/>
        <v>2</v>
      </c>
      <c r="K63" s="1" t="s">
        <v>298</v>
      </c>
      <c r="L63" s="1" t="str">
        <f t="shared" si="1"/>
        <v>49 - 2</v>
      </c>
      <c r="M63" s="1">
        <v>4.6165915000000002</v>
      </c>
      <c r="N63" s="1">
        <v>-74.069743099999997</v>
      </c>
    </row>
    <row r="64" spans="1:14" x14ac:dyDescent="0.25">
      <c r="A64" s="1" t="s">
        <v>632</v>
      </c>
      <c r="B64" s="1">
        <v>64</v>
      </c>
      <c r="C64" s="1" t="s">
        <v>633</v>
      </c>
      <c r="D64" s="1" t="s">
        <v>8</v>
      </c>
      <c r="E64" s="1" t="s">
        <v>608</v>
      </c>
      <c r="F64" s="1" t="s">
        <v>423</v>
      </c>
      <c r="G64" s="1" t="s">
        <v>634</v>
      </c>
      <c r="H64" s="1" t="s">
        <v>562</v>
      </c>
      <c r="I64" s="1">
        <v>52</v>
      </c>
      <c r="J64">
        <f t="shared" si="0"/>
        <v>1</v>
      </c>
      <c r="K64" s="1" t="s">
        <v>61</v>
      </c>
      <c r="L64" s="1" t="str">
        <f t="shared" si="1"/>
        <v>52 - 1</v>
      </c>
      <c r="M64" s="1">
        <v>7.8799716000000002</v>
      </c>
      <c r="N64" s="1">
        <v>-76.633314499999997</v>
      </c>
    </row>
    <row r="65" spans="1:14" x14ac:dyDescent="0.25">
      <c r="A65" s="1" t="s">
        <v>635</v>
      </c>
      <c r="B65" s="1">
        <v>172</v>
      </c>
      <c r="C65" s="1" t="s">
        <v>633</v>
      </c>
      <c r="D65" s="1" t="s">
        <v>8</v>
      </c>
      <c r="E65" s="1" t="s">
        <v>608</v>
      </c>
      <c r="F65" s="1" t="s">
        <v>423</v>
      </c>
      <c r="G65" s="1" t="s">
        <v>634</v>
      </c>
      <c r="H65" s="1" t="s">
        <v>562</v>
      </c>
      <c r="I65" s="1">
        <v>52</v>
      </c>
      <c r="J65">
        <f t="shared" si="0"/>
        <v>2</v>
      </c>
      <c r="K65" s="1" t="s">
        <v>61</v>
      </c>
      <c r="L65" s="1" t="str">
        <f t="shared" si="1"/>
        <v>52 - 2</v>
      </c>
      <c r="M65" s="1">
        <v>7.8799716000000002</v>
      </c>
      <c r="N65" s="1">
        <v>-76.633314499999997</v>
      </c>
    </row>
    <row r="66" spans="1:14" x14ac:dyDescent="0.25">
      <c r="A66" s="1" t="s">
        <v>636</v>
      </c>
      <c r="B66" s="1">
        <v>182</v>
      </c>
      <c r="C66" s="1" t="s">
        <v>633</v>
      </c>
      <c r="D66" s="1" t="s">
        <v>8</v>
      </c>
      <c r="E66" s="1" t="s">
        <v>608</v>
      </c>
      <c r="F66" s="1" t="s">
        <v>423</v>
      </c>
      <c r="G66" s="1" t="s">
        <v>634</v>
      </c>
      <c r="H66" s="1" t="s">
        <v>562</v>
      </c>
      <c r="I66" s="1">
        <v>52</v>
      </c>
      <c r="J66">
        <f t="shared" ref="J66:J129" si="2">IF(I66=I65,J65+1,1)</f>
        <v>3</v>
      </c>
      <c r="K66" s="1" t="s">
        <v>61</v>
      </c>
      <c r="L66" s="1" t="str">
        <f t="shared" si="1"/>
        <v>52 - 3</v>
      </c>
      <c r="M66" s="1">
        <v>7.8799716000000002</v>
      </c>
      <c r="N66" s="1">
        <v>-76.633314499999997</v>
      </c>
    </row>
    <row r="67" spans="1:14" x14ac:dyDescent="0.25">
      <c r="A67" s="1" t="s">
        <v>637</v>
      </c>
      <c r="B67" s="1">
        <v>83</v>
      </c>
      <c r="C67" s="1" t="s">
        <v>633</v>
      </c>
      <c r="D67" s="1" t="s">
        <v>8</v>
      </c>
      <c r="E67" s="1" t="s">
        <v>608</v>
      </c>
      <c r="F67" s="1" t="s">
        <v>423</v>
      </c>
      <c r="G67" s="1" t="s">
        <v>634</v>
      </c>
      <c r="H67" s="1" t="s">
        <v>562</v>
      </c>
      <c r="I67" s="1">
        <v>52</v>
      </c>
      <c r="J67">
        <f t="shared" si="2"/>
        <v>4</v>
      </c>
      <c r="K67" s="1" t="s">
        <v>61</v>
      </c>
      <c r="L67" s="1" t="str">
        <f t="shared" ref="L67:L130" si="3">I67&amp;" - "&amp;J67</f>
        <v>52 - 4</v>
      </c>
      <c r="M67" s="1">
        <v>7.8799716000000002</v>
      </c>
      <c r="N67" s="1">
        <v>-76.633314499999997</v>
      </c>
    </row>
    <row r="68" spans="1:14" x14ac:dyDescent="0.25">
      <c r="A68" s="1" t="s">
        <v>770</v>
      </c>
      <c r="B68" s="1">
        <v>1278</v>
      </c>
      <c r="C68" s="1" t="s">
        <v>771</v>
      </c>
      <c r="D68" s="1" t="s">
        <v>8</v>
      </c>
      <c r="E68" s="1" t="s">
        <v>608</v>
      </c>
      <c r="F68" s="1" t="s">
        <v>423</v>
      </c>
      <c r="G68" s="1" t="s">
        <v>634</v>
      </c>
      <c r="H68" s="1" t="s">
        <v>562</v>
      </c>
      <c r="I68" s="1">
        <v>52</v>
      </c>
      <c r="J68">
        <f t="shared" si="2"/>
        <v>5</v>
      </c>
      <c r="K68" s="1" t="s">
        <v>61</v>
      </c>
      <c r="L68" s="1" t="str">
        <f t="shared" si="3"/>
        <v>52 - 5</v>
      </c>
      <c r="M68" s="1">
        <v>7.7764832999999998</v>
      </c>
      <c r="N68" s="1">
        <v>-76.655049599999998</v>
      </c>
    </row>
    <row r="69" spans="1:14" x14ac:dyDescent="0.25">
      <c r="A69" s="1" t="s">
        <v>1141</v>
      </c>
      <c r="B69" s="1">
        <v>1646</v>
      </c>
      <c r="C69" s="1" t="s">
        <v>1142</v>
      </c>
      <c r="D69" s="1" t="s">
        <v>8</v>
      </c>
      <c r="E69" s="1" t="s">
        <v>608</v>
      </c>
      <c r="F69" s="1" t="s">
        <v>423</v>
      </c>
      <c r="G69" s="1" t="s">
        <v>634</v>
      </c>
      <c r="H69" s="1" t="s">
        <v>562</v>
      </c>
      <c r="I69" s="1">
        <v>52</v>
      </c>
      <c r="J69">
        <f t="shared" si="2"/>
        <v>6</v>
      </c>
      <c r="K69" s="1" t="s">
        <v>61</v>
      </c>
      <c r="L69" s="1" t="str">
        <f t="shared" si="3"/>
        <v>52 - 6</v>
      </c>
      <c r="M69" s="1">
        <v>7.8813861000000003</v>
      </c>
      <c r="N69" s="1">
        <v>-76.631966899999995</v>
      </c>
    </row>
    <row r="70" spans="1:14" x14ac:dyDescent="0.25">
      <c r="A70" s="1" t="s">
        <v>646</v>
      </c>
      <c r="B70" s="1">
        <v>57</v>
      </c>
      <c r="C70" s="1" t="s">
        <v>647</v>
      </c>
      <c r="D70" s="1" t="s">
        <v>5</v>
      </c>
      <c r="E70" s="1" t="s">
        <v>648</v>
      </c>
      <c r="F70" s="1" t="s">
        <v>62</v>
      </c>
      <c r="G70" s="1" t="s">
        <v>649</v>
      </c>
      <c r="H70" s="1" t="s">
        <v>468</v>
      </c>
      <c r="I70" s="1">
        <v>64</v>
      </c>
      <c r="J70">
        <f t="shared" si="2"/>
        <v>1</v>
      </c>
      <c r="K70" s="1" t="s">
        <v>62</v>
      </c>
      <c r="L70" s="1" t="str">
        <f t="shared" si="3"/>
        <v>64 - 1</v>
      </c>
      <c r="M70" s="1">
        <v>7.0856427000000002</v>
      </c>
      <c r="N70" s="1">
        <v>-70.756782400000006</v>
      </c>
    </row>
    <row r="71" spans="1:14" x14ac:dyDescent="0.25">
      <c r="A71" s="1" t="s">
        <v>650</v>
      </c>
      <c r="B71" s="1">
        <v>372</v>
      </c>
      <c r="C71" s="1" t="s">
        <v>647</v>
      </c>
      <c r="D71" s="1" t="s">
        <v>5</v>
      </c>
      <c r="E71" s="1" t="s">
        <v>648</v>
      </c>
      <c r="F71" s="1" t="s">
        <v>62</v>
      </c>
      <c r="G71" s="1" t="s">
        <v>649</v>
      </c>
      <c r="H71" s="1" t="s">
        <v>468</v>
      </c>
      <c r="I71" s="1">
        <v>64</v>
      </c>
      <c r="J71">
        <f t="shared" si="2"/>
        <v>2</v>
      </c>
      <c r="K71" s="1" t="s">
        <v>62</v>
      </c>
      <c r="L71" s="1" t="str">
        <f t="shared" si="3"/>
        <v>64 - 2</v>
      </c>
      <c r="M71" s="1">
        <v>7.0856427000000002</v>
      </c>
      <c r="N71" s="1">
        <v>-70.756782400000006</v>
      </c>
    </row>
    <row r="72" spans="1:14" x14ac:dyDescent="0.25">
      <c r="A72" s="1" t="s">
        <v>651</v>
      </c>
      <c r="B72" s="1">
        <v>1231</v>
      </c>
      <c r="C72" s="1" t="s">
        <v>647</v>
      </c>
      <c r="D72" s="1" t="s">
        <v>5</v>
      </c>
      <c r="E72" s="1" t="s">
        <v>648</v>
      </c>
      <c r="F72" s="1" t="s">
        <v>62</v>
      </c>
      <c r="G72" s="1" t="s">
        <v>649</v>
      </c>
      <c r="H72" s="1" t="s">
        <v>468</v>
      </c>
      <c r="I72" s="1">
        <v>64</v>
      </c>
      <c r="J72">
        <f t="shared" si="2"/>
        <v>3</v>
      </c>
      <c r="K72" s="1" t="s">
        <v>62</v>
      </c>
      <c r="L72" s="1" t="str">
        <f t="shared" si="3"/>
        <v>64 - 3</v>
      </c>
      <c r="M72" s="1">
        <v>7.0856427000000002</v>
      </c>
      <c r="N72" s="1">
        <v>-70.756782400000006</v>
      </c>
    </row>
    <row r="73" spans="1:14" x14ac:dyDescent="0.25">
      <c r="A73" s="1" t="s">
        <v>2244</v>
      </c>
      <c r="B73" s="1">
        <v>1576</v>
      </c>
      <c r="C73" s="1" t="s">
        <v>647</v>
      </c>
      <c r="D73" s="1" t="s">
        <v>5</v>
      </c>
      <c r="E73" s="1" t="s">
        <v>648</v>
      </c>
      <c r="F73" s="1" t="s">
        <v>62</v>
      </c>
      <c r="G73" s="1" t="s">
        <v>649</v>
      </c>
      <c r="H73" s="1" t="s">
        <v>468</v>
      </c>
      <c r="I73" s="1">
        <v>64</v>
      </c>
      <c r="J73">
        <f t="shared" si="2"/>
        <v>4</v>
      </c>
      <c r="K73" s="1" t="s">
        <v>62</v>
      </c>
      <c r="L73" s="1" t="str">
        <f t="shared" si="3"/>
        <v>64 - 4</v>
      </c>
      <c r="M73" s="1">
        <v>7.0856427000000002</v>
      </c>
      <c r="N73" s="1">
        <v>-70.756782400000006</v>
      </c>
    </row>
    <row r="74" spans="1:14" x14ac:dyDescent="0.25">
      <c r="A74" s="1" t="s">
        <v>2320</v>
      </c>
      <c r="B74" s="1">
        <v>1620</v>
      </c>
      <c r="C74" s="1" t="s">
        <v>647</v>
      </c>
      <c r="D74" s="1" t="s">
        <v>5</v>
      </c>
      <c r="E74" s="1" t="s">
        <v>648</v>
      </c>
      <c r="F74" s="1" t="s">
        <v>62</v>
      </c>
      <c r="G74" s="1" t="s">
        <v>649</v>
      </c>
      <c r="H74" s="1" t="s">
        <v>468</v>
      </c>
      <c r="I74" s="1">
        <v>64</v>
      </c>
      <c r="J74">
        <f t="shared" si="2"/>
        <v>5</v>
      </c>
      <c r="K74" s="1" t="s">
        <v>62</v>
      </c>
      <c r="L74" s="1" t="str">
        <f t="shared" si="3"/>
        <v>64 - 5</v>
      </c>
      <c r="M74" s="1">
        <v>7.0856427000000002</v>
      </c>
      <c r="N74" s="1">
        <v>-70.756782400000006</v>
      </c>
    </row>
    <row r="75" spans="1:14" x14ac:dyDescent="0.25">
      <c r="A75" s="1" t="s">
        <v>1944</v>
      </c>
      <c r="B75" s="1">
        <v>1192</v>
      </c>
      <c r="C75" s="1" t="s">
        <v>1945</v>
      </c>
      <c r="D75" s="1" t="s">
        <v>5</v>
      </c>
      <c r="E75" s="1" t="s">
        <v>648</v>
      </c>
      <c r="F75" s="1" t="s">
        <v>459</v>
      </c>
      <c r="G75" s="1" t="s">
        <v>1946</v>
      </c>
      <c r="H75" s="1" t="s">
        <v>694</v>
      </c>
      <c r="I75" s="1">
        <v>65</v>
      </c>
      <c r="J75">
        <f t="shared" si="2"/>
        <v>1</v>
      </c>
      <c r="K75" s="1" t="s">
        <v>1945</v>
      </c>
      <c r="L75" s="1" t="str">
        <f t="shared" si="3"/>
        <v>65 - 1</v>
      </c>
      <c r="M75" s="1">
        <v>4.7777900000000004</v>
      </c>
      <c r="N75" s="1">
        <v>-74.182794000000001</v>
      </c>
    </row>
    <row r="76" spans="1:14" x14ac:dyDescent="0.25">
      <c r="A76" s="1" t="s">
        <v>1027</v>
      </c>
      <c r="B76" s="1">
        <v>560</v>
      </c>
      <c r="C76" s="1" t="s">
        <v>1028</v>
      </c>
      <c r="D76" s="1" t="s">
        <v>11</v>
      </c>
      <c r="E76" s="1" t="s">
        <v>516</v>
      </c>
      <c r="F76" s="1" t="s">
        <v>517</v>
      </c>
      <c r="G76" s="1" t="s">
        <v>518</v>
      </c>
      <c r="H76" s="1" t="s">
        <v>519</v>
      </c>
      <c r="I76" s="1">
        <v>66</v>
      </c>
      <c r="J76">
        <f t="shared" si="2"/>
        <v>1</v>
      </c>
      <c r="K76" s="1" t="s">
        <v>1029</v>
      </c>
      <c r="L76" s="1" t="str">
        <f t="shared" si="3"/>
        <v>66 - 1</v>
      </c>
      <c r="M76" s="1">
        <v>4.6378352999999999</v>
      </c>
      <c r="N76" s="1">
        <v>-74.142938700000002</v>
      </c>
    </row>
    <row r="77" spans="1:14" x14ac:dyDescent="0.25">
      <c r="A77" s="1" t="s">
        <v>1368</v>
      </c>
      <c r="B77" s="1">
        <v>561</v>
      </c>
      <c r="C77" s="1" t="s">
        <v>1369</v>
      </c>
      <c r="D77" s="1" t="s">
        <v>11</v>
      </c>
      <c r="E77" s="1" t="s">
        <v>516</v>
      </c>
      <c r="F77" s="1" t="s">
        <v>517</v>
      </c>
      <c r="G77" s="1" t="s">
        <v>518</v>
      </c>
      <c r="H77" s="1" t="s">
        <v>519</v>
      </c>
      <c r="I77" s="1">
        <v>66</v>
      </c>
      <c r="J77">
        <f t="shared" si="2"/>
        <v>2</v>
      </c>
      <c r="K77" s="1" t="s">
        <v>1029</v>
      </c>
      <c r="L77" s="1" t="str">
        <f t="shared" si="3"/>
        <v>66 - 2</v>
      </c>
      <c r="M77" s="1">
        <v>4.6198929</v>
      </c>
      <c r="N77" s="1">
        <v>-74.167632900000001</v>
      </c>
    </row>
    <row r="78" spans="1:14" x14ac:dyDescent="0.25">
      <c r="A78" s="1" t="s">
        <v>1370</v>
      </c>
      <c r="B78" s="1">
        <v>562</v>
      </c>
      <c r="C78" s="1" t="s">
        <v>1369</v>
      </c>
      <c r="D78" s="1" t="s">
        <v>11</v>
      </c>
      <c r="E78" s="1" t="s">
        <v>516</v>
      </c>
      <c r="F78" s="1" t="s">
        <v>517</v>
      </c>
      <c r="G78" s="1" t="s">
        <v>518</v>
      </c>
      <c r="H78" s="1" t="s">
        <v>519</v>
      </c>
      <c r="I78" s="1">
        <v>66</v>
      </c>
      <c r="J78">
        <f t="shared" si="2"/>
        <v>3</v>
      </c>
      <c r="K78" s="1" t="s">
        <v>1029</v>
      </c>
      <c r="L78" s="1" t="str">
        <f t="shared" si="3"/>
        <v>66 - 3</v>
      </c>
      <c r="M78" s="1">
        <v>4.6198929</v>
      </c>
      <c r="N78" s="1">
        <v>-74.167632900000001</v>
      </c>
    </row>
    <row r="79" spans="1:14" x14ac:dyDescent="0.25">
      <c r="A79" s="1" t="s">
        <v>1696</v>
      </c>
      <c r="B79" s="1">
        <v>1598</v>
      </c>
      <c r="C79" s="1" t="s">
        <v>1697</v>
      </c>
      <c r="D79" s="1" t="s">
        <v>11</v>
      </c>
      <c r="E79" s="1" t="s">
        <v>516</v>
      </c>
      <c r="F79" s="1" t="s">
        <v>517</v>
      </c>
      <c r="G79" s="1" t="s">
        <v>518</v>
      </c>
      <c r="H79" s="1" t="s">
        <v>519</v>
      </c>
      <c r="I79" s="1">
        <v>66</v>
      </c>
      <c r="J79">
        <f t="shared" si="2"/>
        <v>4</v>
      </c>
      <c r="K79" s="1" t="s">
        <v>1029</v>
      </c>
      <c r="L79" s="1" t="str">
        <f t="shared" si="3"/>
        <v>66 - 4</v>
      </c>
      <c r="M79" s="1">
        <v>4.6235334999999997</v>
      </c>
      <c r="N79" s="1">
        <v>-74.153897299999997</v>
      </c>
    </row>
    <row r="80" spans="1:14" x14ac:dyDescent="0.25">
      <c r="A80" s="1" t="s">
        <v>2583</v>
      </c>
      <c r="B80" s="1">
        <v>563</v>
      </c>
      <c r="C80" s="1" t="s">
        <v>2584</v>
      </c>
      <c r="D80" s="1" t="s">
        <v>11</v>
      </c>
      <c r="E80" s="1" t="s">
        <v>516</v>
      </c>
      <c r="F80" s="1" t="s">
        <v>517</v>
      </c>
      <c r="G80" s="1" t="s">
        <v>518</v>
      </c>
      <c r="H80" s="1" t="s">
        <v>519</v>
      </c>
      <c r="I80" s="1">
        <v>66</v>
      </c>
      <c r="J80">
        <f t="shared" si="2"/>
        <v>5</v>
      </c>
      <c r="K80" s="1" t="s">
        <v>1029</v>
      </c>
      <c r="L80" s="1" t="str">
        <f t="shared" si="3"/>
        <v>66 - 5</v>
      </c>
      <c r="M80" s="1">
        <v>4.6463009</v>
      </c>
      <c r="N80" s="1">
        <v>-74.164342599999998</v>
      </c>
    </row>
    <row r="81" spans="1:14" x14ac:dyDescent="0.25">
      <c r="A81" s="1" t="s">
        <v>2972</v>
      </c>
      <c r="B81" s="1">
        <v>1056</v>
      </c>
      <c r="C81" s="1" t="s">
        <v>2973</v>
      </c>
      <c r="D81" s="1" t="s">
        <v>11</v>
      </c>
      <c r="E81" s="1" t="s">
        <v>516</v>
      </c>
      <c r="F81" s="1" t="s">
        <v>517</v>
      </c>
      <c r="G81" s="1" t="s">
        <v>518</v>
      </c>
      <c r="H81" s="1" t="s">
        <v>519</v>
      </c>
      <c r="I81" s="1">
        <v>66</v>
      </c>
      <c r="J81">
        <f t="shared" si="2"/>
        <v>6</v>
      </c>
      <c r="K81" s="1" t="s">
        <v>1029</v>
      </c>
      <c r="L81" s="1" t="str">
        <f t="shared" si="3"/>
        <v>66 - 6</v>
      </c>
      <c r="M81" s="1">
        <v>4.6316984000000003</v>
      </c>
      <c r="N81" s="1">
        <v>-74.146216699999997</v>
      </c>
    </row>
    <row r="82" spans="1:14" x14ac:dyDescent="0.25">
      <c r="A82" s="1" t="s">
        <v>638</v>
      </c>
      <c r="B82" s="1">
        <v>1103</v>
      </c>
      <c r="C82" s="1" t="s">
        <v>639</v>
      </c>
      <c r="D82" s="1" t="s">
        <v>8</v>
      </c>
      <c r="E82" s="1" t="s">
        <v>592</v>
      </c>
      <c r="F82" s="1" t="s">
        <v>425</v>
      </c>
      <c r="G82" s="1" t="s">
        <v>640</v>
      </c>
      <c r="H82" s="1" t="s">
        <v>641</v>
      </c>
      <c r="I82" s="1">
        <v>67</v>
      </c>
      <c r="J82">
        <f t="shared" si="2"/>
        <v>1</v>
      </c>
      <c r="K82" s="1" t="s">
        <v>63</v>
      </c>
      <c r="L82" s="1" t="str">
        <f t="shared" si="3"/>
        <v>67 - 1</v>
      </c>
      <c r="M82" s="1">
        <v>4.5324505000000004</v>
      </c>
      <c r="N82" s="1">
        <v>-75.673714500000003</v>
      </c>
    </row>
    <row r="83" spans="1:14" x14ac:dyDescent="0.25">
      <c r="A83" s="1" t="s">
        <v>664</v>
      </c>
      <c r="B83" s="1">
        <v>163</v>
      </c>
      <c r="C83" s="1" t="s">
        <v>665</v>
      </c>
      <c r="D83" s="1" t="s">
        <v>8</v>
      </c>
      <c r="E83" s="1" t="s">
        <v>592</v>
      </c>
      <c r="F83" s="1" t="s">
        <v>425</v>
      </c>
      <c r="G83" s="1" t="s">
        <v>640</v>
      </c>
      <c r="H83" s="1" t="s">
        <v>641</v>
      </c>
      <c r="I83" s="1">
        <v>67</v>
      </c>
      <c r="J83">
        <f t="shared" si="2"/>
        <v>2</v>
      </c>
      <c r="K83" s="1" t="s">
        <v>63</v>
      </c>
      <c r="L83" s="1" t="str">
        <f t="shared" si="3"/>
        <v>67 - 2</v>
      </c>
      <c r="M83" s="1">
        <v>4.5340736000000001</v>
      </c>
      <c r="N83" s="1">
        <v>-75.673714399999994</v>
      </c>
    </row>
    <row r="84" spans="1:14" x14ac:dyDescent="0.25">
      <c r="A84" s="1" t="s">
        <v>666</v>
      </c>
      <c r="B84" s="1">
        <v>38</v>
      </c>
      <c r="C84" s="1" t="s">
        <v>665</v>
      </c>
      <c r="D84" s="1" t="s">
        <v>8</v>
      </c>
      <c r="E84" s="1" t="s">
        <v>592</v>
      </c>
      <c r="F84" s="1" t="s">
        <v>425</v>
      </c>
      <c r="G84" s="1" t="s">
        <v>640</v>
      </c>
      <c r="H84" s="1" t="s">
        <v>641</v>
      </c>
      <c r="I84" s="1">
        <v>67</v>
      </c>
      <c r="J84">
        <f t="shared" si="2"/>
        <v>3</v>
      </c>
      <c r="K84" s="1" t="s">
        <v>63</v>
      </c>
      <c r="L84" s="1" t="str">
        <f t="shared" si="3"/>
        <v>67 - 3</v>
      </c>
      <c r="M84" s="1">
        <v>4.5340736000000001</v>
      </c>
      <c r="N84" s="1">
        <v>-75.673714399999994</v>
      </c>
    </row>
    <row r="85" spans="1:14" x14ac:dyDescent="0.25">
      <c r="A85" s="1" t="s">
        <v>667</v>
      </c>
      <c r="B85" s="1">
        <v>435</v>
      </c>
      <c r="C85" s="1" t="s">
        <v>665</v>
      </c>
      <c r="D85" s="1" t="s">
        <v>8</v>
      </c>
      <c r="E85" s="1" t="s">
        <v>592</v>
      </c>
      <c r="F85" s="1" t="s">
        <v>425</v>
      </c>
      <c r="G85" s="1" t="s">
        <v>640</v>
      </c>
      <c r="H85" s="1" t="s">
        <v>641</v>
      </c>
      <c r="I85" s="1">
        <v>67</v>
      </c>
      <c r="J85">
        <f t="shared" si="2"/>
        <v>4</v>
      </c>
      <c r="K85" s="1" t="s">
        <v>63</v>
      </c>
      <c r="L85" s="1" t="str">
        <f t="shared" si="3"/>
        <v>67 - 4</v>
      </c>
      <c r="M85" s="1">
        <v>4.5340736000000001</v>
      </c>
      <c r="N85" s="1">
        <v>-75.673714399999994</v>
      </c>
    </row>
    <row r="86" spans="1:14" x14ac:dyDescent="0.25">
      <c r="A86" s="1" t="s">
        <v>1275</v>
      </c>
      <c r="B86" s="1">
        <v>738</v>
      </c>
      <c r="C86" s="1" t="s">
        <v>1276</v>
      </c>
      <c r="D86" s="1" t="s">
        <v>8</v>
      </c>
      <c r="E86" s="1" t="s">
        <v>592</v>
      </c>
      <c r="F86" s="1" t="s">
        <v>425</v>
      </c>
      <c r="G86" s="1" t="s">
        <v>640</v>
      </c>
      <c r="H86" s="1" t="s">
        <v>641</v>
      </c>
      <c r="I86" s="1">
        <v>67</v>
      </c>
      <c r="J86">
        <f t="shared" si="2"/>
        <v>5</v>
      </c>
      <c r="K86" s="1" t="s">
        <v>63</v>
      </c>
      <c r="L86" s="1" t="str">
        <f t="shared" si="3"/>
        <v>67 - 5</v>
      </c>
      <c r="M86" s="1">
        <v>4.5587584000000003</v>
      </c>
      <c r="N86" s="1">
        <v>-75.655088399999997</v>
      </c>
    </row>
    <row r="87" spans="1:14" x14ac:dyDescent="0.25">
      <c r="A87" s="1" t="s">
        <v>1671</v>
      </c>
      <c r="B87" s="1">
        <v>1127</v>
      </c>
      <c r="C87" s="1" t="s">
        <v>1672</v>
      </c>
      <c r="D87" s="1" t="s">
        <v>8</v>
      </c>
      <c r="E87" s="1" t="s">
        <v>592</v>
      </c>
      <c r="F87" s="1" t="s">
        <v>425</v>
      </c>
      <c r="G87" s="1" t="s">
        <v>640</v>
      </c>
      <c r="H87" s="1" t="s">
        <v>641</v>
      </c>
      <c r="I87" s="1">
        <v>67</v>
      </c>
      <c r="J87">
        <f t="shared" si="2"/>
        <v>6</v>
      </c>
      <c r="K87" s="1" t="s">
        <v>63</v>
      </c>
      <c r="L87" s="1" t="str">
        <f t="shared" si="3"/>
        <v>67 - 6</v>
      </c>
      <c r="M87" s="1">
        <v>4.5370992000000001</v>
      </c>
      <c r="N87" s="1">
        <v>-75.667432500000004</v>
      </c>
    </row>
    <row r="88" spans="1:14" x14ac:dyDescent="0.25">
      <c r="A88" s="1" t="s">
        <v>2735</v>
      </c>
      <c r="B88" s="1">
        <v>1613</v>
      </c>
      <c r="C88" s="1" t="s">
        <v>2736</v>
      </c>
      <c r="D88" s="1" t="s">
        <v>8</v>
      </c>
      <c r="E88" s="1" t="s">
        <v>592</v>
      </c>
      <c r="F88" s="1" t="s">
        <v>425</v>
      </c>
      <c r="G88" s="1" t="s">
        <v>640</v>
      </c>
      <c r="H88" s="1" t="s">
        <v>641</v>
      </c>
      <c r="I88" s="1">
        <v>67</v>
      </c>
      <c r="J88">
        <f t="shared" si="2"/>
        <v>7</v>
      </c>
      <c r="K88" s="1" t="s">
        <v>63</v>
      </c>
      <c r="L88" s="1" t="str">
        <f t="shared" si="3"/>
        <v>67 - 7</v>
      </c>
      <c r="M88" s="1">
        <v>4.5316117</v>
      </c>
      <c r="N88" s="1">
        <v>-75.672474300000005</v>
      </c>
    </row>
    <row r="89" spans="1:14" x14ac:dyDescent="0.25">
      <c r="A89" s="1" t="s">
        <v>993</v>
      </c>
      <c r="B89" s="1">
        <v>248</v>
      </c>
      <c r="C89" s="1" t="s">
        <v>994</v>
      </c>
      <c r="D89" s="1" t="s">
        <v>8</v>
      </c>
      <c r="E89" s="1" t="s">
        <v>560</v>
      </c>
      <c r="F89" s="1" t="s">
        <v>442</v>
      </c>
      <c r="G89" s="1" t="s">
        <v>609</v>
      </c>
      <c r="H89" s="1" t="s">
        <v>562</v>
      </c>
      <c r="I89" s="1">
        <v>68</v>
      </c>
      <c r="J89">
        <f t="shared" si="2"/>
        <v>1</v>
      </c>
      <c r="K89" s="1" t="s">
        <v>995</v>
      </c>
      <c r="L89" s="1" t="str">
        <f t="shared" si="3"/>
        <v>68 - 1</v>
      </c>
      <c r="M89" s="1">
        <v>6.2450475000000001</v>
      </c>
      <c r="N89" s="1">
        <v>-75.601348999999999</v>
      </c>
    </row>
    <row r="90" spans="1:14" x14ac:dyDescent="0.25">
      <c r="A90" s="1" t="s">
        <v>996</v>
      </c>
      <c r="B90" s="1">
        <v>264</v>
      </c>
      <c r="C90" s="1" t="s">
        <v>997</v>
      </c>
      <c r="D90" s="1" t="s">
        <v>8</v>
      </c>
      <c r="E90" s="1" t="s">
        <v>560</v>
      </c>
      <c r="F90" s="1" t="s">
        <v>442</v>
      </c>
      <c r="G90" s="1" t="s">
        <v>609</v>
      </c>
      <c r="H90" s="1" t="s">
        <v>562</v>
      </c>
      <c r="I90" s="1">
        <v>68</v>
      </c>
      <c r="J90">
        <f t="shared" si="2"/>
        <v>2</v>
      </c>
      <c r="K90" s="1" t="s">
        <v>995</v>
      </c>
      <c r="L90" s="1" t="str">
        <f t="shared" si="3"/>
        <v>68 - 2</v>
      </c>
      <c r="M90" s="1">
        <v>6.2450475000000001</v>
      </c>
      <c r="N90" s="1">
        <v>-75.601348999999999</v>
      </c>
    </row>
    <row r="91" spans="1:14" x14ac:dyDescent="0.25">
      <c r="A91" s="1" t="s">
        <v>1155</v>
      </c>
      <c r="B91" s="1">
        <v>1593</v>
      </c>
      <c r="C91" s="1" t="s">
        <v>1156</v>
      </c>
      <c r="D91" s="1" t="s">
        <v>11</v>
      </c>
      <c r="E91" s="1" t="s">
        <v>516</v>
      </c>
      <c r="F91" s="1" t="s">
        <v>517</v>
      </c>
      <c r="G91" s="1" t="s">
        <v>518</v>
      </c>
      <c r="H91" s="1" t="s">
        <v>519</v>
      </c>
      <c r="I91" s="1">
        <v>70</v>
      </c>
      <c r="J91">
        <f t="shared" si="2"/>
        <v>1</v>
      </c>
      <c r="K91" s="1" t="s">
        <v>317</v>
      </c>
      <c r="L91" s="1" t="str">
        <f t="shared" si="3"/>
        <v>70 - 1</v>
      </c>
      <c r="M91" s="1">
        <v>4.6216249999999999</v>
      </c>
      <c r="N91" s="1">
        <v>-74.137225999999998</v>
      </c>
    </row>
    <row r="92" spans="1:14" x14ac:dyDescent="0.25">
      <c r="A92" s="1" t="s">
        <v>1557</v>
      </c>
      <c r="B92" s="1">
        <v>1040</v>
      </c>
      <c r="C92" s="1" t="s">
        <v>1558</v>
      </c>
      <c r="D92" s="1" t="s">
        <v>11</v>
      </c>
      <c r="E92" s="1" t="s">
        <v>516</v>
      </c>
      <c r="F92" s="1" t="s">
        <v>517</v>
      </c>
      <c r="G92" s="1" t="s">
        <v>518</v>
      </c>
      <c r="H92" s="1" t="s">
        <v>519</v>
      </c>
      <c r="I92" s="1">
        <v>70</v>
      </c>
      <c r="J92">
        <f t="shared" si="2"/>
        <v>2</v>
      </c>
      <c r="K92" s="1" t="s">
        <v>317</v>
      </c>
      <c r="L92" s="1" t="str">
        <f t="shared" si="3"/>
        <v>70 - 2</v>
      </c>
      <c r="M92" s="1">
        <v>4.6233544000000002</v>
      </c>
      <c r="N92" s="1">
        <v>-74.136971099999997</v>
      </c>
    </row>
    <row r="93" spans="1:14" x14ac:dyDescent="0.25">
      <c r="A93" s="1" t="s">
        <v>1931</v>
      </c>
      <c r="B93" s="1">
        <v>1288</v>
      </c>
      <c r="C93" s="1" t="s">
        <v>1932</v>
      </c>
      <c r="D93" s="1" t="s">
        <v>11</v>
      </c>
      <c r="E93" s="1" t="s">
        <v>516</v>
      </c>
      <c r="F93" s="1" t="s">
        <v>517</v>
      </c>
      <c r="G93" s="1" t="s">
        <v>518</v>
      </c>
      <c r="H93" s="1" t="s">
        <v>519</v>
      </c>
      <c r="I93" s="1">
        <v>70</v>
      </c>
      <c r="J93">
        <f t="shared" si="2"/>
        <v>3</v>
      </c>
      <c r="K93" s="1" t="s">
        <v>317</v>
      </c>
      <c r="L93" s="1" t="str">
        <f t="shared" si="3"/>
        <v>70 - 3</v>
      </c>
      <c r="M93" s="1">
        <v>4.6188662999999996</v>
      </c>
      <c r="N93" s="1">
        <v>-74.1352701</v>
      </c>
    </row>
    <row r="94" spans="1:14" x14ac:dyDescent="0.25">
      <c r="A94" s="1" t="s">
        <v>2618</v>
      </c>
      <c r="B94" s="1">
        <v>565</v>
      </c>
      <c r="C94" s="1" t="s">
        <v>2619</v>
      </c>
      <c r="D94" s="1" t="s">
        <v>11</v>
      </c>
      <c r="E94" s="1" t="s">
        <v>516</v>
      </c>
      <c r="F94" s="1" t="s">
        <v>517</v>
      </c>
      <c r="G94" s="1" t="s">
        <v>518</v>
      </c>
      <c r="H94" s="1" t="s">
        <v>519</v>
      </c>
      <c r="I94" s="1">
        <v>70</v>
      </c>
      <c r="J94">
        <f t="shared" si="2"/>
        <v>4</v>
      </c>
      <c r="K94" s="1" t="s">
        <v>317</v>
      </c>
      <c r="L94" s="1" t="str">
        <f t="shared" si="3"/>
        <v>70 - 4</v>
      </c>
      <c r="M94" s="1">
        <v>4.6233544000000002</v>
      </c>
      <c r="N94" s="1">
        <v>-74.136971099999997</v>
      </c>
    </row>
    <row r="95" spans="1:14" x14ac:dyDescent="0.25">
      <c r="A95" s="1" t="s">
        <v>2649</v>
      </c>
      <c r="B95" s="1">
        <v>1289</v>
      </c>
      <c r="C95" s="1" t="s">
        <v>1156</v>
      </c>
      <c r="D95" s="1" t="s">
        <v>11</v>
      </c>
      <c r="E95" s="1" t="s">
        <v>516</v>
      </c>
      <c r="F95" s="1" t="s">
        <v>517</v>
      </c>
      <c r="G95" s="1" t="s">
        <v>518</v>
      </c>
      <c r="H95" s="1" t="s">
        <v>519</v>
      </c>
      <c r="I95" s="1">
        <v>70</v>
      </c>
      <c r="J95">
        <f t="shared" si="2"/>
        <v>5</v>
      </c>
      <c r="K95" s="1" t="s">
        <v>317</v>
      </c>
      <c r="L95" s="1" t="str">
        <f t="shared" si="3"/>
        <v>70 - 5</v>
      </c>
      <c r="M95" s="1">
        <v>4.6216249999999999</v>
      </c>
      <c r="N95" s="1">
        <v>-74.137225999999998</v>
      </c>
    </row>
    <row r="96" spans="1:14" x14ac:dyDescent="0.25">
      <c r="A96" s="1" t="s">
        <v>528</v>
      </c>
      <c r="B96" s="1">
        <v>79</v>
      </c>
      <c r="C96" s="1" t="s">
        <v>529</v>
      </c>
      <c r="D96" s="1" t="s">
        <v>8</v>
      </c>
      <c r="E96" s="1" t="s">
        <v>530</v>
      </c>
      <c r="F96" s="1" t="s">
        <v>122</v>
      </c>
      <c r="G96" s="1" t="s">
        <v>513</v>
      </c>
      <c r="H96" s="1" t="s">
        <v>433</v>
      </c>
      <c r="I96" s="1">
        <v>72</v>
      </c>
      <c r="J96">
        <f t="shared" si="2"/>
        <v>1</v>
      </c>
      <c r="K96" s="1" t="s">
        <v>7</v>
      </c>
      <c r="L96" s="1" t="str">
        <f t="shared" si="3"/>
        <v>72 - 1</v>
      </c>
      <c r="M96" s="1">
        <v>3.4806609000000002</v>
      </c>
      <c r="N96" s="1">
        <v>-76.521805599999993</v>
      </c>
    </row>
    <row r="97" spans="1:14" x14ac:dyDescent="0.25">
      <c r="A97" s="1" t="s">
        <v>1305</v>
      </c>
      <c r="B97" s="1">
        <v>1465</v>
      </c>
      <c r="C97" s="1" t="s">
        <v>1306</v>
      </c>
      <c r="D97" s="1" t="s">
        <v>8</v>
      </c>
      <c r="E97" s="1" t="s">
        <v>530</v>
      </c>
      <c r="F97" s="1" t="s">
        <v>122</v>
      </c>
      <c r="G97" s="1" t="s">
        <v>513</v>
      </c>
      <c r="H97" s="1" t="s">
        <v>433</v>
      </c>
      <c r="I97" s="1">
        <v>72</v>
      </c>
      <c r="J97">
        <f t="shared" si="2"/>
        <v>2</v>
      </c>
      <c r="K97" s="1" t="s">
        <v>7</v>
      </c>
      <c r="L97" s="1" t="str">
        <f t="shared" si="3"/>
        <v>72 - 2</v>
      </c>
      <c r="M97" s="1">
        <v>3.4921213</v>
      </c>
      <c r="N97" s="1">
        <v>-76.521832599999996</v>
      </c>
    </row>
    <row r="98" spans="1:14" x14ac:dyDescent="0.25">
      <c r="A98" s="1" t="s">
        <v>2104</v>
      </c>
      <c r="B98" s="1">
        <v>1441</v>
      </c>
      <c r="C98" s="1" t="s">
        <v>2105</v>
      </c>
      <c r="D98" s="1" t="s">
        <v>8</v>
      </c>
      <c r="E98" s="1" t="s">
        <v>530</v>
      </c>
      <c r="F98" s="1" t="s">
        <v>122</v>
      </c>
      <c r="G98" s="1" t="s">
        <v>513</v>
      </c>
      <c r="H98" s="1" t="s">
        <v>433</v>
      </c>
      <c r="I98" s="1">
        <v>72</v>
      </c>
      <c r="J98">
        <f t="shared" si="2"/>
        <v>3</v>
      </c>
      <c r="K98" s="1" t="s">
        <v>7</v>
      </c>
      <c r="L98" s="1" t="str">
        <f t="shared" si="3"/>
        <v>72 - 3</v>
      </c>
      <c r="M98" s="1">
        <v>3.5198746999999999</v>
      </c>
      <c r="N98" s="1">
        <v>-76.520240999999999</v>
      </c>
    </row>
    <row r="99" spans="1:14" x14ac:dyDescent="0.25">
      <c r="A99" s="1" t="s">
        <v>711</v>
      </c>
      <c r="B99" s="1">
        <v>11</v>
      </c>
      <c r="C99" s="1" t="s">
        <v>712</v>
      </c>
      <c r="D99" s="1" t="s">
        <v>11</v>
      </c>
      <c r="E99" s="1" t="s">
        <v>700</v>
      </c>
      <c r="F99" s="1" t="s">
        <v>517</v>
      </c>
      <c r="G99" s="1" t="s">
        <v>518</v>
      </c>
      <c r="H99" s="1" t="s">
        <v>519</v>
      </c>
      <c r="I99" s="1">
        <v>73</v>
      </c>
      <c r="J99">
        <f t="shared" si="2"/>
        <v>1</v>
      </c>
      <c r="K99" s="1" t="s">
        <v>67</v>
      </c>
      <c r="L99" s="1" t="str">
        <f t="shared" si="3"/>
        <v>73 - 1</v>
      </c>
      <c r="M99" s="1">
        <v>4.6565555999999999</v>
      </c>
      <c r="N99" s="1">
        <v>-74.056874500000006</v>
      </c>
    </row>
    <row r="100" spans="1:14" x14ac:dyDescent="0.25">
      <c r="A100" s="1" t="s">
        <v>713</v>
      </c>
      <c r="B100" s="1">
        <v>15</v>
      </c>
      <c r="C100" s="1" t="s">
        <v>712</v>
      </c>
      <c r="D100" s="1" t="s">
        <v>11</v>
      </c>
      <c r="E100" s="1" t="s">
        <v>700</v>
      </c>
      <c r="F100" s="1" t="s">
        <v>517</v>
      </c>
      <c r="G100" s="1" t="s">
        <v>518</v>
      </c>
      <c r="H100" s="1" t="s">
        <v>519</v>
      </c>
      <c r="I100" s="1">
        <v>73</v>
      </c>
      <c r="J100">
        <f t="shared" si="2"/>
        <v>2</v>
      </c>
      <c r="K100" s="1" t="s">
        <v>67</v>
      </c>
      <c r="L100" s="1" t="str">
        <f t="shared" si="3"/>
        <v>73 - 2</v>
      </c>
      <c r="M100" s="1">
        <v>4.6565555999999999</v>
      </c>
      <c r="N100" s="1">
        <v>-74.056874500000006</v>
      </c>
    </row>
    <row r="101" spans="1:14" x14ac:dyDescent="0.25">
      <c r="A101" s="1" t="s">
        <v>733</v>
      </c>
      <c r="B101" s="1">
        <v>1171</v>
      </c>
      <c r="C101" s="1" t="s">
        <v>734</v>
      </c>
      <c r="D101" s="1" t="s">
        <v>11</v>
      </c>
      <c r="E101" s="1" t="s">
        <v>700</v>
      </c>
      <c r="F101" s="1" t="s">
        <v>517</v>
      </c>
      <c r="G101" s="1" t="s">
        <v>518</v>
      </c>
      <c r="H101" s="1" t="s">
        <v>519</v>
      </c>
      <c r="I101" s="1">
        <v>73</v>
      </c>
      <c r="J101">
        <f t="shared" si="2"/>
        <v>3</v>
      </c>
      <c r="K101" s="1" t="s">
        <v>67</v>
      </c>
      <c r="L101" s="1" t="str">
        <f t="shared" si="3"/>
        <v>73 - 3</v>
      </c>
      <c r="M101" s="1">
        <v>4.6515732999999999</v>
      </c>
      <c r="N101" s="1">
        <v>-74.060157399999994</v>
      </c>
    </row>
    <row r="102" spans="1:14" x14ac:dyDescent="0.25">
      <c r="A102" s="1" t="s">
        <v>1480</v>
      </c>
      <c r="B102" s="1">
        <v>1008</v>
      </c>
      <c r="C102" s="1" t="s">
        <v>1481</v>
      </c>
      <c r="D102" s="1" t="s">
        <v>11</v>
      </c>
      <c r="E102" s="1" t="s">
        <v>700</v>
      </c>
      <c r="F102" s="1" t="s">
        <v>517</v>
      </c>
      <c r="G102" s="1" t="s">
        <v>518</v>
      </c>
      <c r="H102" s="1" t="s">
        <v>519</v>
      </c>
      <c r="I102" s="1">
        <v>73</v>
      </c>
      <c r="J102">
        <f t="shared" si="2"/>
        <v>4</v>
      </c>
      <c r="K102" s="1" t="s">
        <v>67</v>
      </c>
      <c r="L102" s="1" t="str">
        <f t="shared" si="3"/>
        <v>73 - 4</v>
      </c>
      <c r="M102" s="1">
        <v>4.6565555999999999</v>
      </c>
      <c r="N102" s="1">
        <v>-74.056874500000006</v>
      </c>
    </row>
    <row r="103" spans="1:14" x14ac:dyDescent="0.25">
      <c r="A103" s="1" t="s">
        <v>1604</v>
      </c>
      <c r="B103" s="1">
        <v>1298</v>
      </c>
      <c r="C103" s="1" t="s">
        <v>1605</v>
      </c>
      <c r="D103" s="1" t="s">
        <v>11</v>
      </c>
      <c r="E103" s="1" t="s">
        <v>700</v>
      </c>
      <c r="F103" s="1" t="s">
        <v>517</v>
      </c>
      <c r="G103" s="1" t="s">
        <v>518</v>
      </c>
      <c r="H103" s="1" t="s">
        <v>519</v>
      </c>
      <c r="I103" s="1">
        <v>73</v>
      </c>
      <c r="J103">
        <f t="shared" si="2"/>
        <v>5</v>
      </c>
      <c r="K103" s="1" t="s">
        <v>67</v>
      </c>
      <c r="L103" s="1" t="str">
        <f t="shared" si="3"/>
        <v>73 - 5</v>
      </c>
      <c r="M103" s="1">
        <v>4.6662372999999997</v>
      </c>
      <c r="N103" s="1">
        <v>-74.073275600000002</v>
      </c>
    </row>
    <row r="104" spans="1:14" x14ac:dyDescent="0.25">
      <c r="A104" s="1" t="s">
        <v>2509</v>
      </c>
      <c r="B104" s="1">
        <v>1083</v>
      </c>
      <c r="C104" s="1" t="s">
        <v>2510</v>
      </c>
      <c r="D104" s="1" t="s">
        <v>11</v>
      </c>
      <c r="E104" s="1" t="s">
        <v>700</v>
      </c>
      <c r="F104" s="1" t="s">
        <v>517</v>
      </c>
      <c r="G104" s="1" t="s">
        <v>518</v>
      </c>
      <c r="H104" s="1" t="s">
        <v>519</v>
      </c>
      <c r="I104" s="1">
        <v>73</v>
      </c>
      <c r="J104">
        <f t="shared" si="2"/>
        <v>6</v>
      </c>
      <c r="K104" s="1" t="s">
        <v>67</v>
      </c>
      <c r="L104" s="1" t="str">
        <f t="shared" si="3"/>
        <v>73 - 6</v>
      </c>
      <c r="M104" s="1">
        <v>4.6623824999999997</v>
      </c>
      <c r="N104" s="1">
        <v>-74.055669699999996</v>
      </c>
    </row>
    <row r="105" spans="1:14" x14ac:dyDescent="0.25">
      <c r="A105" s="1" t="s">
        <v>1428</v>
      </c>
      <c r="B105" s="1">
        <v>933</v>
      </c>
      <c r="C105" s="1" t="s">
        <v>1429</v>
      </c>
      <c r="D105" s="1" t="s">
        <v>11</v>
      </c>
      <c r="E105" s="1" t="s">
        <v>700</v>
      </c>
      <c r="F105" s="1" t="s">
        <v>517</v>
      </c>
      <c r="G105" s="1" t="s">
        <v>518</v>
      </c>
      <c r="H105" s="1" t="s">
        <v>519</v>
      </c>
      <c r="I105" s="1">
        <v>74</v>
      </c>
      <c r="J105">
        <f t="shared" si="2"/>
        <v>1</v>
      </c>
      <c r="K105" s="1" t="s">
        <v>1430</v>
      </c>
      <c r="L105" s="1" t="str">
        <f t="shared" si="3"/>
        <v>74 - 1</v>
      </c>
      <c r="M105" s="1">
        <v>4.6009340999999999</v>
      </c>
      <c r="N105" s="1">
        <v>-74.070520099999996</v>
      </c>
    </row>
    <row r="106" spans="1:14" x14ac:dyDescent="0.25">
      <c r="A106" s="1" t="s">
        <v>2018</v>
      </c>
      <c r="B106" s="1">
        <v>1681</v>
      </c>
      <c r="C106" s="1" t="s">
        <v>2019</v>
      </c>
      <c r="D106" s="1" t="s">
        <v>11</v>
      </c>
      <c r="E106" s="1" t="s">
        <v>700</v>
      </c>
      <c r="F106" s="1" t="s">
        <v>517</v>
      </c>
      <c r="G106" s="1" t="s">
        <v>518</v>
      </c>
      <c r="H106" s="1" t="s">
        <v>519</v>
      </c>
      <c r="I106" s="1">
        <v>74</v>
      </c>
      <c r="J106">
        <f t="shared" si="2"/>
        <v>2</v>
      </c>
      <c r="K106" s="1" t="s">
        <v>1430</v>
      </c>
      <c r="L106" s="1" t="str">
        <f t="shared" si="3"/>
        <v>74 - 2</v>
      </c>
      <c r="M106" s="1">
        <v>4.5986079999999996</v>
      </c>
      <c r="N106" s="1">
        <v>-74.072349599999995</v>
      </c>
    </row>
    <row r="107" spans="1:14" x14ac:dyDescent="0.25">
      <c r="A107" s="1" t="s">
        <v>2361</v>
      </c>
      <c r="B107" s="1">
        <v>1558</v>
      </c>
      <c r="C107" s="1" t="s">
        <v>1429</v>
      </c>
      <c r="D107" s="1" t="s">
        <v>11</v>
      </c>
      <c r="E107" s="1" t="s">
        <v>700</v>
      </c>
      <c r="F107" s="1" t="s">
        <v>517</v>
      </c>
      <c r="G107" s="1" t="s">
        <v>518</v>
      </c>
      <c r="H107" s="1" t="s">
        <v>519</v>
      </c>
      <c r="I107" s="1">
        <v>74</v>
      </c>
      <c r="J107">
        <f t="shared" si="2"/>
        <v>3</v>
      </c>
      <c r="K107" s="1" t="s">
        <v>1430</v>
      </c>
      <c r="L107" s="1" t="str">
        <f t="shared" si="3"/>
        <v>74 - 3</v>
      </c>
      <c r="M107" s="1">
        <v>4.6009340999999999</v>
      </c>
      <c r="N107" s="1">
        <v>-74.070520099999996</v>
      </c>
    </row>
    <row r="108" spans="1:14" x14ac:dyDescent="0.25">
      <c r="A108" s="1" t="s">
        <v>2362</v>
      </c>
      <c r="B108" s="1">
        <v>1559</v>
      </c>
      <c r="C108" s="1" t="s">
        <v>1429</v>
      </c>
      <c r="D108" s="1" t="s">
        <v>11</v>
      </c>
      <c r="E108" s="1" t="s">
        <v>700</v>
      </c>
      <c r="F108" s="1" t="s">
        <v>517</v>
      </c>
      <c r="G108" s="1" t="s">
        <v>518</v>
      </c>
      <c r="H108" s="1" t="s">
        <v>519</v>
      </c>
      <c r="I108" s="1">
        <v>74</v>
      </c>
      <c r="J108">
        <f t="shared" si="2"/>
        <v>4</v>
      </c>
      <c r="K108" s="1" t="s">
        <v>1430</v>
      </c>
      <c r="L108" s="1" t="str">
        <f t="shared" si="3"/>
        <v>74 - 4</v>
      </c>
      <c r="M108" s="1">
        <v>4.6009340999999999</v>
      </c>
      <c r="N108" s="1">
        <v>-74.070520099999996</v>
      </c>
    </row>
    <row r="109" spans="1:14" x14ac:dyDescent="0.25">
      <c r="A109" s="1" t="s">
        <v>595</v>
      </c>
      <c r="B109" s="1">
        <v>240</v>
      </c>
      <c r="C109" s="1" t="s">
        <v>596</v>
      </c>
      <c r="D109" s="1" t="s">
        <v>5</v>
      </c>
      <c r="E109" s="1" t="s">
        <v>523</v>
      </c>
      <c r="F109" s="1" t="s">
        <v>53</v>
      </c>
      <c r="G109" s="1" t="s">
        <v>597</v>
      </c>
      <c r="H109" s="1" t="s">
        <v>598</v>
      </c>
      <c r="I109" s="1">
        <v>77</v>
      </c>
      <c r="J109">
        <f t="shared" si="2"/>
        <v>1</v>
      </c>
      <c r="K109" s="1" t="s">
        <v>53</v>
      </c>
      <c r="L109" s="1" t="str">
        <f t="shared" si="3"/>
        <v>77 - 1</v>
      </c>
      <c r="M109" s="1">
        <v>5.1708470000000002</v>
      </c>
      <c r="N109" s="1">
        <v>-72.550819000000004</v>
      </c>
    </row>
    <row r="110" spans="1:14" x14ac:dyDescent="0.25">
      <c r="A110" s="1" t="s">
        <v>599</v>
      </c>
      <c r="B110" s="1">
        <v>63</v>
      </c>
      <c r="C110" s="1" t="s">
        <v>596</v>
      </c>
      <c r="D110" s="1" t="s">
        <v>5</v>
      </c>
      <c r="E110" s="1" t="s">
        <v>523</v>
      </c>
      <c r="F110" s="1" t="s">
        <v>53</v>
      </c>
      <c r="G110" s="1" t="s">
        <v>597</v>
      </c>
      <c r="H110" s="1" t="s">
        <v>598</v>
      </c>
      <c r="I110" s="1">
        <v>77</v>
      </c>
      <c r="J110">
        <f t="shared" si="2"/>
        <v>2</v>
      </c>
      <c r="K110" s="1" t="s">
        <v>53</v>
      </c>
      <c r="L110" s="1" t="str">
        <f t="shared" si="3"/>
        <v>77 - 2</v>
      </c>
      <c r="M110" s="1">
        <v>5.1708470000000002</v>
      </c>
      <c r="N110" s="1">
        <v>-72.550819000000004</v>
      </c>
    </row>
    <row r="111" spans="1:14" x14ac:dyDescent="0.25">
      <c r="A111" s="1" t="s">
        <v>2367</v>
      </c>
      <c r="B111" s="1">
        <v>1408</v>
      </c>
      <c r="C111" s="1" t="s">
        <v>2368</v>
      </c>
      <c r="D111" s="1" t="s">
        <v>5</v>
      </c>
      <c r="E111" s="1" t="s">
        <v>523</v>
      </c>
      <c r="F111" s="1" t="s">
        <v>2369</v>
      </c>
      <c r="G111" s="1" t="s">
        <v>2370</v>
      </c>
      <c r="H111" s="1" t="s">
        <v>598</v>
      </c>
      <c r="I111" s="1">
        <v>77</v>
      </c>
      <c r="J111">
        <f t="shared" si="2"/>
        <v>3</v>
      </c>
      <c r="K111" s="1" t="s">
        <v>53</v>
      </c>
      <c r="L111" s="1" t="str">
        <f t="shared" si="3"/>
        <v>77 - 3</v>
      </c>
      <c r="M111" s="1">
        <v>4.8122509999999998</v>
      </c>
      <c r="N111" s="1">
        <v>-72.281618600000002</v>
      </c>
    </row>
    <row r="112" spans="1:14" x14ac:dyDescent="0.25">
      <c r="A112" s="1" t="s">
        <v>2410</v>
      </c>
      <c r="B112" s="1">
        <v>1525</v>
      </c>
      <c r="C112" s="1" t="s">
        <v>2411</v>
      </c>
      <c r="D112" s="1" t="s">
        <v>11</v>
      </c>
      <c r="E112" s="1" t="s">
        <v>516</v>
      </c>
      <c r="F112" s="1" t="s">
        <v>517</v>
      </c>
      <c r="G112" s="1" t="s">
        <v>518</v>
      </c>
      <c r="H112" s="1" t="s">
        <v>519</v>
      </c>
      <c r="I112" s="1">
        <v>79</v>
      </c>
      <c r="J112">
        <f t="shared" si="2"/>
        <v>1</v>
      </c>
      <c r="K112" s="1" t="s">
        <v>323</v>
      </c>
      <c r="L112" s="1" t="str">
        <f t="shared" si="3"/>
        <v>79 - 1</v>
      </c>
      <c r="M112" s="1">
        <v>4.5755860000000004</v>
      </c>
      <c r="N112" s="1">
        <v>-74.103349699999995</v>
      </c>
    </row>
    <row r="113" spans="1:14" x14ac:dyDescent="0.25">
      <c r="A113" s="1" t="s">
        <v>2680</v>
      </c>
      <c r="B113" s="1">
        <v>568</v>
      </c>
      <c r="C113" s="1" t="s">
        <v>2411</v>
      </c>
      <c r="D113" s="1" t="s">
        <v>11</v>
      </c>
      <c r="E113" s="1" t="s">
        <v>516</v>
      </c>
      <c r="F113" s="1" t="s">
        <v>517</v>
      </c>
      <c r="G113" s="1" t="s">
        <v>518</v>
      </c>
      <c r="H113" s="1" t="s">
        <v>519</v>
      </c>
      <c r="I113" s="1">
        <v>79</v>
      </c>
      <c r="J113">
        <f t="shared" si="2"/>
        <v>2</v>
      </c>
      <c r="K113" s="1" t="s">
        <v>323</v>
      </c>
      <c r="L113" s="1" t="str">
        <f t="shared" si="3"/>
        <v>79 - 2</v>
      </c>
      <c r="M113" s="1">
        <v>4.5755860000000004</v>
      </c>
      <c r="N113" s="1">
        <v>-74.103349699999995</v>
      </c>
    </row>
    <row r="114" spans="1:14" x14ac:dyDescent="0.25">
      <c r="A114" s="1" t="s">
        <v>878</v>
      </c>
      <c r="B114" s="1">
        <v>576</v>
      </c>
      <c r="C114" s="1" t="s">
        <v>879</v>
      </c>
      <c r="D114" s="1" t="s">
        <v>11</v>
      </c>
      <c r="E114" s="1" t="s">
        <v>516</v>
      </c>
      <c r="F114" s="1" t="s">
        <v>517</v>
      </c>
      <c r="G114" s="1" t="s">
        <v>518</v>
      </c>
      <c r="H114" s="1" t="s">
        <v>519</v>
      </c>
      <c r="I114" s="1">
        <v>83</v>
      </c>
      <c r="J114">
        <f t="shared" si="2"/>
        <v>1</v>
      </c>
      <c r="K114" s="1" t="s">
        <v>389</v>
      </c>
      <c r="L114" s="1" t="str">
        <f t="shared" si="3"/>
        <v>83 - 1</v>
      </c>
      <c r="M114" s="1">
        <v>4.5829880000000003</v>
      </c>
      <c r="N114" s="1">
        <v>-74.117979000000005</v>
      </c>
    </row>
    <row r="115" spans="1:14" x14ac:dyDescent="0.25">
      <c r="A115" s="1" t="s">
        <v>880</v>
      </c>
      <c r="B115" s="1">
        <v>577</v>
      </c>
      <c r="C115" s="1" t="s">
        <v>879</v>
      </c>
      <c r="D115" s="1" t="s">
        <v>11</v>
      </c>
      <c r="E115" s="1" t="s">
        <v>516</v>
      </c>
      <c r="F115" s="1" t="s">
        <v>517</v>
      </c>
      <c r="G115" s="1" t="s">
        <v>518</v>
      </c>
      <c r="H115" s="1" t="s">
        <v>519</v>
      </c>
      <c r="I115" s="1">
        <v>83</v>
      </c>
      <c r="J115">
        <f t="shared" si="2"/>
        <v>2</v>
      </c>
      <c r="K115" s="1" t="s">
        <v>389</v>
      </c>
      <c r="L115" s="1" t="str">
        <f t="shared" si="3"/>
        <v>83 - 2</v>
      </c>
      <c r="M115" s="1">
        <v>4.5829880000000003</v>
      </c>
      <c r="N115" s="1">
        <v>-74.117979000000005</v>
      </c>
    </row>
    <row r="116" spans="1:14" x14ac:dyDescent="0.25">
      <c r="A116" s="1" t="s">
        <v>881</v>
      </c>
      <c r="B116" s="1">
        <v>1647</v>
      </c>
      <c r="C116" s="1" t="s">
        <v>879</v>
      </c>
      <c r="D116" s="1" t="s">
        <v>11</v>
      </c>
      <c r="E116" s="1" t="s">
        <v>516</v>
      </c>
      <c r="F116" s="1" t="s">
        <v>517</v>
      </c>
      <c r="G116" s="1" t="s">
        <v>518</v>
      </c>
      <c r="H116" s="1" t="s">
        <v>519</v>
      </c>
      <c r="I116" s="1">
        <v>83</v>
      </c>
      <c r="J116">
        <f t="shared" si="2"/>
        <v>3</v>
      </c>
      <c r="K116" s="1" t="s">
        <v>389</v>
      </c>
      <c r="L116" s="1" t="str">
        <f t="shared" si="3"/>
        <v>83 - 3</v>
      </c>
      <c r="M116" s="1">
        <v>4.5829880000000003</v>
      </c>
      <c r="N116" s="1">
        <v>-74.117979000000005</v>
      </c>
    </row>
    <row r="117" spans="1:14" x14ac:dyDescent="0.25">
      <c r="A117" s="1" t="s">
        <v>1453</v>
      </c>
      <c r="B117" s="1">
        <v>578</v>
      </c>
      <c r="C117" s="1" t="s">
        <v>1454</v>
      </c>
      <c r="D117" s="1" t="s">
        <v>11</v>
      </c>
      <c r="E117" s="1" t="s">
        <v>516</v>
      </c>
      <c r="F117" s="1" t="s">
        <v>517</v>
      </c>
      <c r="G117" s="1" t="s">
        <v>518</v>
      </c>
      <c r="H117" s="1" t="s">
        <v>519</v>
      </c>
      <c r="I117" s="1">
        <v>83</v>
      </c>
      <c r="J117">
        <f t="shared" si="2"/>
        <v>4</v>
      </c>
      <c r="K117" s="1" t="s">
        <v>389</v>
      </c>
      <c r="L117" s="1" t="str">
        <f t="shared" si="3"/>
        <v>83 - 4</v>
      </c>
      <c r="M117" s="1">
        <v>4.5579698999999998</v>
      </c>
      <c r="N117" s="1">
        <v>-74.122010099999997</v>
      </c>
    </row>
    <row r="118" spans="1:14" x14ac:dyDescent="0.25">
      <c r="A118" s="1" t="s">
        <v>1677</v>
      </c>
      <c r="B118" s="1">
        <v>1143</v>
      </c>
      <c r="C118" s="1" t="s">
        <v>1678</v>
      </c>
      <c r="D118" s="1" t="s">
        <v>11</v>
      </c>
      <c r="E118" s="1" t="s">
        <v>516</v>
      </c>
      <c r="F118" s="1" t="s">
        <v>517</v>
      </c>
      <c r="G118" s="1" t="s">
        <v>518</v>
      </c>
      <c r="H118" s="1" t="s">
        <v>519</v>
      </c>
      <c r="I118" s="1">
        <v>83</v>
      </c>
      <c r="J118">
        <f t="shared" si="2"/>
        <v>5</v>
      </c>
      <c r="K118" s="1" t="s">
        <v>389</v>
      </c>
      <c r="L118" s="1" t="str">
        <f t="shared" si="3"/>
        <v>83 - 5</v>
      </c>
      <c r="M118" s="1">
        <v>4.5779008000000001</v>
      </c>
      <c r="N118" s="1">
        <v>-74.130235400000004</v>
      </c>
    </row>
    <row r="119" spans="1:14" x14ac:dyDescent="0.25">
      <c r="A119" s="1" t="s">
        <v>2008</v>
      </c>
      <c r="B119" s="1">
        <v>883</v>
      </c>
      <c r="C119" s="1" t="s">
        <v>2009</v>
      </c>
      <c r="D119" s="1" t="s">
        <v>11</v>
      </c>
      <c r="E119" s="1" t="s">
        <v>516</v>
      </c>
      <c r="F119" s="1" t="s">
        <v>517</v>
      </c>
      <c r="G119" s="1" t="s">
        <v>518</v>
      </c>
      <c r="H119" s="1" t="s">
        <v>519</v>
      </c>
      <c r="I119" s="1">
        <v>83</v>
      </c>
      <c r="J119">
        <f t="shared" si="2"/>
        <v>6</v>
      </c>
      <c r="K119" s="1" t="s">
        <v>389</v>
      </c>
      <c r="L119" s="1" t="str">
        <f t="shared" si="3"/>
        <v>83 - 6</v>
      </c>
      <c r="M119" s="1">
        <v>4.5756626999999996</v>
      </c>
      <c r="N119" s="1">
        <v>-74.154742200000001</v>
      </c>
    </row>
    <row r="120" spans="1:14" x14ac:dyDescent="0.25">
      <c r="A120" s="1" t="s">
        <v>2845</v>
      </c>
      <c r="B120" s="1">
        <v>579</v>
      </c>
      <c r="C120" s="1" t="s">
        <v>2846</v>
      </c>
      <c r="D120" s="1" t="s">
        <v>11</v>
      </c>
      <c r="E120" s="1" t="s">
        <v>516</v>
      </c>
      <c r="F120" s="1" t="s">
        <v>517</v>
      </c>
      <c r="G120" s="1" t="s">
        <v>518</v>
      </c>
      <c r="H120" s="1" t="s">
        <v>519</v>
      </c>
      <c r="I120" s="1">
        <v>83</v>
      </c>
      <c r="J120">
        <f t="shared" si="2"/>
        <v>7</v>
      </c>
      <c r="K120" s="1" t="s">
        <v>389</v>
      </c>
      <c r="L120" s="1" t="str">
        <f t="shared" si="3"/>
        <v>83 - 7</v>
      </c>
      <c r="M120" s="1">
        <v>4.5143135000000001</v>
      </c>
      <c r="N120" s="1">
        <v>-74.118100999999996</v>
      </c>
    </row>
    <row r="121" spans="1:14" x14ac:dyDescent="0.25">
      <c r="A121" s="1" t="s">
        <v>2976</v>
      </c>
      <c r="B121" s="1">
        <v>1059</v>
      </c>
      <c r="C121" s="1" t="s">
        <v>2977</v>
      </c>
      <c r="D121" s="1" t="s">
        <v>11</v>
      </c>
      <c r="E121" s="1" t="s">
        <v>516</v>
      </c>
      <c r="F121" s="1" t="s">
        <v>517</v>
      </c>
      <c r="G121" s="1" t="s">
        <v>518</v>
      </c>
      <c r="H121" s="1" t="s">
        <v>519</v>
      </c>
      <c r="I121" s="1">
        <v>83</v>
      </c>
      <c r="J121">
        <f t="shared" si="2"/>
        <v>8</v>
      </c>
      <c r="K121" s="1" t="s">
        <v>389</v>
      </c>
      <c r="L121" s="1" t="str">
        <f t="shared" si="3"/>
        <v>83 - 8</v>
      </c>
      <c r="M121" s="1">
        <v>4.5718985999999999</v>
      </c>
      <c r="N121" s="1">
        <v>-74.139941899999997</v>
      </c>
    </row>
    <row r="122" spans="1:14" x14ac:dyDescent="0.25">
      <c r="A122" s="1" t="s">
        <v>3087</v>
      </c>
      <c r="B122" s="1">
        <v>580</v>
      </c>
      <c r="C122" s="1" t="s">
        <v>3088</v>
      </c>
      <c r="D122" s="1" t="s">
        <v>11</v>
      </c>
      <c r="E122" s="1" t="s">
        <v>516</v>
      </c>
      <c r="F122" s="1" t="s">
        <v>517</v>
      </c>
      <c r="G122" s="1" t="s">
        <v>518</v>
      </c>
      <c r="H122" s="1" t="s">
        <v>519</v>
      </c>
      <c r="I122" s="1">
        <v>83</v>
      </c>
      <c r="J122">
        <f t="shared" si="2"/>
        <v>9</v>
      </c>
      <c r="K122" s="1" t="s">
        <v>389</v>
      </c>
      <c r="L122" s="1" t="str">
        <f t="shared" si="3"/>
        <v>83 - 9</v>
      </c>
      <c r="M122" s="1">
        <v>4.5795057999999997</v>
      </c>
      <c r="N122" s="1">
        <v>-74.157688500000006</v>
      </c>
    </row>
    <row r="123" spans="1:14" x14ac:dyDescent="0.25">
      <c r="A123" s="1" t="s">
        <v>466</v>
      </c>
      <c r="B123" s="1">
        <v>626</v>
      </c>
      <c r="C123" s="1" t="s">
        <v>737</v>
      </c>
      <c r="D123" s="1" t="s">
        <v>5</v>
      </c>
      <c r="E123" s="1" t="s">
        <v>533</v>
      </c>
      <c r="F123" s="1" t="s">
        <v>95</v>
      </c>
      <c r="G123" s="1" t="s">
        <v>738</v>
      </c>
      <c r="H123" s="1" t="s">
        <v>535</v>
      </c>
      <c r="I123" s="1">
        <v>84</v>
      </c>
      <c r="J123">
        <f t="shared" si="2"/>
        <v>1</v>
      </c>
      <c r="K123" s="1" t="s">
        <v>95</v>
      </c>
      <c r="L123" s="1" t="str">
        <f t="shared" si="3"/>
        <v>84 - 1</v>
      </c>
      <c r="M123" s="1">
        <v>7.0594387999999997</v>
      </c>
      <c r="N123" s="1">
        <v>-73.8679676</v>
      </c>
    </row>
    <row r="124" spans="1:14" x14ac:dyDescent="0.25">
      <c r="A124" s="1" t="s">
        <v>739</v>
      </c>
      <c r="B124" s="1">
        <v>28</v>
      </c>
      <c r="C124" s="1" t="s">
        <v>740</v>
      </c>
      <c r="D124" s="1" t="s">
        <v>5</v>
      </c>
      <c r="E124" s="1" t="s">
        <v>533</v>
      </c>
      <c r="F124" s="1" t="s">
        <v>95</v>
      </c>
      <c r="G124" s="1" t="s">
        <v>738</v>
      </c>
      <c r="H124" s="1" t="s">
        <v>535</v>
      </c>
      <c r="I124" s="1">
        <v>84</v>
      </c>
      <c r="J124">
        <f t="shared" si="2"/>
        <v>2</v>
      </c>
      <c r="K124" s="1" t="s">
        <v>95</v>
      </c>
      <c r="L124" s="1" t="str">
        <f t="shared" si="3"/>
        <v>84 - 2</v>
      </c>
      <c r="M124" s="1">
        <v>7.0617084999999999</v>
      </c>
      <c r="N124" s="1">
        <v>-73.851931899999997</v>
      </c>
    </row>
    <row r="125" spans="1:14" x14ac:dyDescent="0.25">
      <c r="A125" s="1" t="s">
        <v>741</v>
      </c>
      <c r="B125" s="1">
        <v>25</v>
      </c>
      <c r="C125" s="1" t="s">
        <v>740</v>
      </c>
      <c r="D125" s="1" t="s">
        <v>5</v>
      </c>
      <c r="E125" s="1" t="s">
        <v>533</v>
      </c>
      <c r="F125" s="1" t="s">
        <v>95</v>
      </c>
      <c r="G125" s="1" t="s">
        <v>738</v>
      </c>
      <c r="H125" s="1" t="s">
        <v>535</v>
      </c>
      <c r="I125" s="1">
        <v>84</v>
      </c>
      <c r="J125">
        <f t="shared" si="2"/>
        <v>3</v>
      </c>
      <c r="K125" s="1" t="s">
        <v>95</v>
      </c>
      <c r="L125" s="1" t="str">
        <f t="shared" si="3"/>
        <v>84 - 3</v>
      </c>
      <c r="M125" s="1">
        <v>7.0617084999999999</v>
      </c>
      <c r="N125" s="1">
        <v>-73.851931899999997</v>
      </c>
    </row>
    <row r="126" spans="1:14" x14ac:dyDescent="0.25">
      <c r="A126" s="1" t="s">
        <v>742</v>
      </c>
      <c r="B126" s="1">
        <v>475</v>
      </c>
      <c r="C126" s="1" t="s">
        <v>740</v>
      </c>
      <c r="D126" s="1" t="s">
        <v>5</v>
      </c>
      <c r="E126" s="1" t="s">
        <v>533</v>
      </c>
      <c r="F126" s="1" t="s">
        <v>95</v>
      </c>
      <c r="G126" s="1" t="s">
        <v>738</v>
      </c>
      <c r="H126" s="1" t="s">
        <v>535</v>
      </c>
      <c r="I126" s="1">
        <v>84</v>
      </c>
      <c r="J126">
        <f t="shared" si="2"/>
        <v>4</v>
      </c>
      <c r="K126" s="1" t="s">
        <v>95</v>
      </c>
      <c r="L126" s="1" t="str">
        <f t="shared" si="3"/>
        <v>84 - 4</v>
      </c>
      <c r="M126" s="1">
        <v>7.0617084999999999</v>
      </c>
      <c r="N126" s="1">
        <v>-73.851931899999997</v>
      </c>
    </row>
    <row r="127" spans="1:14" x14ac:dyDescent="0.25">
      <c r="A127" s="1" t="s">
        <v>743</v>
      </c>
      <c r="B127" s="1">
        <v>627</v>
      </c>
      <c r="C127" s="1" t="s">
        <v>737</v>
      </c>
      <c r="D127" s="1" t="s">
        <v>5</v>
      </c>
      <c r="E127" s="1" t="s">
        <v>533</v>
      </c>
      <c r="F127" s="1" t="s">
        <v>95</v>
      </c>
      <c r="G127" s="1" t="s">
        <v>738</v>
      </c>
      <c r="H127" s="1" t="s">
        <v>535</v>
      </c>
      <c r="I127" s="1">
        <v>84</v>
      </c>
      <c r="J127">
        <f t="shared" si="2"/>
        <v>5</v>
      </c>
      <c r="K127" s="1" t="s">
        <v>95</v>
      </c>
      <c r="L127" s="1" t="str">
        <f t="shared" si="3"/>
        <v>84 - 5</v>
      </c>
      <c r="M127" s="1">
        <v>7.0594387999999997</v>
      </c>
      <c r="N127" s="1">
        <v>-73.8679676</v>
      </c>
    </row>
    <row r="128" spans="1:14" x14ac:dyDescent="0.25">
      <c r="A128" s="1" t="s">
        <v>2548</v>
      </c>
      <c r="B128" s="1">
        <v>1296</v>
      </c>
      <c r="C128" s="1" t="s">
        <v>2549</v>
      </c>
      <c r="D128" s="1" t="s">
        <v>5</v>
      </c>
      <c r="E128" s="1" t="s">
        <v>533</v>
      </c>
      <c r="F128" s="1" t="s">
        <v>95</v>
      </c>
      <c r="G128" s="1" t="s">
        <v>738</v>
      </c>
      <c r="H128" s="1" t="s">
        <v>535</v>
      </c>
      <c r="I128" s="1">
        <v>84</v>
      </c>
      <c r="J128">
        <f t="shared" si="2"/>
        <v>6</v>
      </c>
      <c r="K128" s="1" t="s">
        <v>95</v>
      </c>
      <c r="L128" s="1" t="str">
        <f t="shared" si="3"/>
        <v>84 - 6</v>
      </c>
      <c r="M128" s="1">
        <v>7.0593816</v>
      </c>
      <c r="N128" s="1">
        <v>-73.852746699999997</v>
      </c>
    </row>
    <row r="129" spans="1:14" x14ac:dyDescent="0.25">
      <c r="A129" s="1" t="s">
        <v>2880</v>
      </c>
      <c r="B129" s="1">
        <v>1162</v>
      </c>
      <c r="C129" s="1" t="s">
        <v>2712</v>
      </c>
      <c r="D129" s="1" t="s">
        <v>5</v>
      </c>
      <c r="E129" s="1" t="s">
        <v>533</v>
      </c>
      <c r="F129" s="1" t="s">
        <v>95</v>
      </c>
      <c r="G129" s="1" t="s">
        <v>738</v>
      </c>
      <c r="H129" s="1" t="s">
        <v>535</v>
      </c>
      <c r="I129" s="1">
        <v>84</v>
      </c>
      <c r="J129">
        <f t="shared" si="2"/>
        <v>7</v>
      </c>
      <c r="K129" s="1" t="s">
        <v>95</v>
      </c>
      <c r="L129" s="1" t="str">
        <f t="shared" si="3"/>
        <v>84 - 7</v>
      </c>
      <c r="M129" s="1">
        <v>7.0792766</v>
      </c>
      <c r="N129" s="1">
        <v>-73.873493699999997</v>
      </c>
    </row>
    <row r="130" spans="1:14" x14ac:dyDescent="0.25">
      <c r="A130" s="1" t="s">
        <v>3140</v>
      </c>
      <c r="B130" s="1">
        <v>930</v>
      </c>
      <c r="C130" s="1" t="s">
        <v>3141</v>
      </c>
      <c r="D130" s="1" t="s">
        <v>5</v>
      </c>
      <c r="E130" s="1" t="s">
        <v>533</v>
      </c>
      <c r="F130" s="1" t="s">
        <v>95</v>
      </c>
      <c r="G130" s="1" t="s">
        <v>738</v>
      </c>
      <c r="H130" s="1" t="s">
        <v>535</v>
      </c>
      <c r="I130" s="1">
        <v>84</v>
      </c>
      <c r="J130">
        <f t="shared" ref="J130:J193" si="4">IF(I130=I129,J129+1,1)</f>
        <v>8</v>
      </c>
      <c r="K130" s="1" t="s">
        <v>95</v>
      </c>
      <c r="L130" s="1" t="str">
        <f t="shared" si="3"/>
        <v>84 - 8</v>
      </c>
      <c r="M130" s="1">
        <v>7.0606723000000002</v>
      </c>
      <c r="N130" s="1">
        <v>-73.866102299999994</v>
      </c>
    </row>
    <row r="131" spans="1:14" x14ac:dyDescent="0.25">
      <c r="A131" s="1" t="s">
        <v>1040</v>
      </c>
      <c r="B131" s="1">
        <v>1722</v>
      </c>
      <c r="C131" s="1" t="s">
        <v>1041</v>
      </c>
      <c r="D131" s="1" t="s">
        <v>11</v>
      </c>
      <c r="E131" s="1" t="s">
        <v>516</v>
      </c>
      <c r="F131" s="1" t="s">
        <v>517</v>
      </c>
      <c r="G131" s="1" t="s">
        <v>518</v>
      </c>
      <c r="H131" s="1" t="s">
        <v>519</v>
      </c>
      <c r="I131" s="1">
        <v>85</v>
      </c>
      <c r="J131">
        <f t="shared" si="4"/>
        <v>1</v>
      </c>
      <c r="K131" s="1" t="s">
        <v>415</v>
      </c>
      <c r="L131" s="1" t="str">
        <f t="shared" ref="L131:L194" si="5">I131&amp;" - "&amp;J131</f>
        <v>85 - 1</v>
      </c>
      <c r="M131" s="1">
        <v>4.5995350999999998</v>
      </c>
      <c r="N131" s="1">
        <v>-74.074601700000002</v>
      </c>
    </row>
    <row r="132" spans="1:14" x14ac:dyDescent="0.25">
      <c r="A132" s="1" t="s">
        <v>1123</v>
      </c>
      <c r="B132" s="1">
        <v>661</v>
      </c>
      <c r="C132" s="1" t="s">
        <v>1124</v>
      </c>
      <c r="D132" s="1" t="s">
        <v>11</v>
      </c>
      <c r="E132" s="1" t="s">
        <v>516</v>
      </c>
      <c r="F132" s="1" t="s">
        <v>517</v>
      </c>
      <c r="G132" s="1" t="s">
        <v>518</v>
      </c>
      <c r="H132" s="1" t="s">
        <v>519</v>
      </c>
      <c r="I132" s="1">
        <v>85</v>
      </c>
      <c r="J132">
        <f t="shared" si="4"/>
        <v>2</v>
      </c>
      <c r="K132" s="1" t="s">
        <v>415</v>
      </c>
      <c r="L132" s="1" t="str">
        <f t="shared" si="5"/>
        <v>85 - 2</v>
      </c>
      <c r="M132" s="1">
        <v>4.5847129000000004</v>
      </c>
      <c r="N132" s="1">
        <v>-74.218500300000002</v>
      </c>
    </row>
    <row r="133" spans="1:14" x14ac:dyDescent="0.25">
      <c r="A133" s="1" t="s">
        <v>1125</v>
      </c>
      <c r="B133" s="1">
        <v>1590</v>
      </c>
      <c r="C133" s="1" t="s">
        <v>1126</v>
      </c>
      <c r="D133" s="1" t="s">
        <v>11</v>
      </c>
      <c r="E133" s="1" t="s">
        <v>516</v>
      </c>
      <c r="F133" s="1" t="s">
        <v>517</v>
      </c>
      <c r="G133" s="1" t="s">
        <v>518</v>
      </c>
      <c r="H133" s="1" t="s">
        <v>519</v>
      </c>
      <c r="I133" s="1">
        <v>85</v>
      </c>
      <c r="J133">
        <f t="shared" si="4"/>
        <v>3</v>
      </c>
      <c r="K133" s="1" t="s">
        <v>415</v>
      </c>
      <c r="L133" s="1" t="str">
        <f t="shared" si="5"/>
        <v>85 - 3</v>
      </c>
      <c r="M133" s="1">
        <v>4.5847129000000004</v>
      </c>
      <c r="N133" s="1">
        <v>-74.218500300000002</v>
      </c>
    </row>
    <row r="134" spans="1:14" x14ac:dyDescent="0.25">
      <c r="A134" s="1" t="s">
        <v>1653</v>
      </c>
      <c r="B134" s="1">
        <v>1608</v>
      </c>
      <c r="C134" s="1" t="s">
        <v>1654</v>
      </c>
      <c r="D134" s="1" t="s">
        <v>11</v>
      </c>
      <c r="E134" s="1" t="s">
        <v>516</v>
      </c>
      <c r="F134" s="1" t="s">
        <v>457</v>
      </c>
      <c r="G134" s="1" t="s">
        <v>1655</v>
      </c>
      <c r="H134" s="1" t="s">
        <v>694</v>
      </c>
      <c r="I134" s="1">
        <v>85</v>
      </c>
      <c r="J134">
        <f t="shared" si="4"/>
        <v>4</v>
      </c>
      <c r="K134" s="1" t="s">
        <v>415</v>
      </c>
      <c r="L134" s="1" t="str">
        <f t="shared" si="5"/>
        <v>85 - 4</v>
      </c>
      <c r="M134" s="1">
        <v>4.5065939000000004</v>
      </c>
      <c r="N134" s="1">
        <v>-74.268997200000001</v>
      </c>
    </row>
    <row r="135" spans="1:14" x14ac:dyDescent="0.25">
      <c r="A135" s="1" t="s">
        <v>1740</v>
      </c>
      <c r="B135" s="1">
        <v>1667</v>
      </c>
      <c r="C135" s="1" t="s">
        <v>1741</v>
      </c>
      <c r="D135" s="1" t="s">
        <v>11</v>
      </c>
      <c r="E135" s="1" t="s">
        <v>516</v>
      </c>
      <c r="F135" s="1" t="s">
        <v>517</v>
      </c>
      <c r="G135" s="1" t="s">
        <v>518</v>
      </c>
      <c r="H135" s="1" t="s">
        <v>519</v>
      </c>
      <c r="I135" s="1">
        <v>85</v>
      </c>
      <c r="J135">
        <f t="shared" si="4"/>
        <v>5</v>
      </c>
      <c r="K135" s="1" t="s">
        <v>415</v>
      </c>
      <c r="L135" s="1" t="str">
        <f t="shared" si="5"/>
        <v>85 - 5</v>
      </c>
      <c r="M135" s="1">
        <v>4.5993044000000003</v>
      </c>
      <c r="N135" s="1">
        <v>-74.167636999999999</v>
      </c>
    </row>
    <row r="136" spans="1:14" x14ac:dyDescent="0.25">
      <c r="A136" s="1" t="s">
        <v>1971</v>
      </c>
      <c r="B136" s="1">
        <v>911</v>
      </c>
      <c r="C136" s="1" t="s">
        <v>1972</v>
      </c>
      <c r="D136" s="1" t="s">
        <v>11</v>
      </c>
      <c r="E136" s="1" t="s">
        <v>516</v>
      </c>
      <c r="F136" s="1" t="s">
        <v>517</v>
      </c>
      <c r="G136" s="1" t="s">
        <v>518</v>
      </c>
      <c r="H136" s="1" t="s">
        <v>519</v>
      </c>
      <c r="I136" s="1">
        <v>85</v>
      </c>
      <c r="J136">
        <f t="shared" si="4"/>
        <v>6</v>
      </c>
      <c r="K136" s="1" t="s">
        <v>415</v>
      </c>
      <c r="L136" s="1" t="str">
        <f t="shared" si="5"/>
        <v>85 - 6</v>
      </c>
      <c r="M136" s="1">
        <v>4.7103166999999999</v>
      </c>
      <c r="N136" s="1">
        <v>-74.101212399999994</v>
      </c>
    </row>
    <row r="137" spans="1:14" x14ac:dyDescent="0.25">
      <c r="A137" s="1" t="s">
        <v>2148</v>
      </c>
      <c r="B137" s="1">
        <v>559</v>
      </c>
      <c r="C137" s="1" t="s">
        <v>2149</v>
      </c>
      <c r="D137" s="1" t="s">
        <v>11</v>
      </c>
      <c r="E137" s="1" t="s">
        <v>516</v>
      </c>
      <c r="F137" s="1" t="s">
        <v>517</v>
      </c>
      <c r="G137" s="1" t="s">
        <v>518</v>
      </c>
      <c r="H137" s="1" t="s">
        <v>519</v>
      </c>
      <c r="I137" s="1">
        <v>85</v>
      </c>
      <c r="J137">
        <f t="shared" si="4"/>
        <v>7</v>
      </c>
      <c r="K137" s="1" t="s">
        <v>415</v>
      </c>
      <c r="L137" s="1" t="str">
        <f t="shared" si="5"/>
        <v>85 - 7</v>
      </c>
      <c r="M137" s="1">
        <v>4.5956321000000004</v>
      </c>
      <c r="N137" s="1">
        <v>-74.168327500000004</v>
      </c>
    </row>
    <row r="138" spans="1:14" x14ac:dyDescent="0.25">
      <c r="A138" s="1" t="s">
        <v>2568</v>
      </c>
      <c r="B138" s="1">
        <v>956</v>
      </c>
      <c r="C138" s="1" t="s">
        <v>1041</v>
      </c>
      <c r="D138" s="1" t="s">
        <v>11</v>
      </c>
      <c r="E138" s="1" t="s">
        <v>516</v>
      </c>
      <c r="F138" s="1" t="s">
        <v>517</v>
      </c>
      <c r="G138" s="1" t="s">
        <v>518</v>
      </c>
      <c r="H138" s="1" t="s">
        <v>519</v>
      </c>
      <c r="I138" s="1">
        <v>85</v>
      </c>
      <c r="J138">
        <f t="shared" si="4"/>
        <v>8</v>
      </c>
      <c r="K138" s="1" t="s">
        <v>415</v>
      </c>
      <c r="L138" s="1" t="str">
        <f t="shared" si="5"/>
        <v>85 - 8</v>
      </c>
      <c r="M138" s="1">
        <v>4.5995350999999998</v>
      </c>
      <c r="N138" s="1">
        <v>-74.074601700000002</v>
      </c>
    </row>
    <row r="139" spans="1:14" x14ac:dyDescent="0.25">
      <c r="A139" s="1" t="s">
        <v>2629</v>
      </c>
      <c r="B139" s="1">
        <v>1448</v>
      </c>
      <c r="C139" s="1" t="s">
        <v>2630</v>
      </c>
      <c r="D139" s="1" t="s">
        <v>11</v>
      </c>
      <c r="E139" s="1" t="s">
        <v>516</v>
      </c>
      <c r="F139" s="1" t="s">
        <v>457</v>
      </c>
      <c r="G139" s="1" t="s">
        <v>1655</v>
      </c>
      <c r="H139" s="1" t="s">
        <v>694</v>
      </c>
      <c r="I139" s="1">
        <v>85</v>
      </c>
      <c r="J139">
        <f t="shared" si="4"/>
        <v>9</v>
      </c>
      <c r="K139" s="1" t="s">
        <v>415</v>
      </c>
      <c r="L139" s="1" t="str">
        <f t="shared" si="5"/>
        <v>85 - 9</v>
      </c>
      <c r="M139" s="1">
        <v>4.4921296999999996</v>
      </c>
      <c r="N139" s="1">
        <v>-74.259741500000004</v>
      </c>
    </row>
    <row r="140" spans="1:14" x14ac:dyDescent="0.25">
      <c r="A140" s="1" t="s">
        <v>2988</v>
      </c>
      <c r="B140" s="1">
        <v>1058</v>
      </c>
      <c r="C140" s="1" t="s">
        <v>2989</v>
      </c>
      <c r="D140" s="1" t="s">
        <v>11</v>
      </c>
      <c r="E140" s="1" t="s">
        <v>516</v>
      </c>
      <c r="F140" s="1" t="s">
        <v>517</v>
      </c>
      <c r="G140" s="1" t="s">
        <v>518</v>
      </c>
      <c r="H140" s="1" t="s">
        <v>519</v>
      </c>
      <c r="I140" s="1">
        <v>85</v>
      </c>
      <c r="J140">
        <f t="shared" si="4"/>
        <v>10</v>
      </c>
      <c r="K140" s="1" t="s">
        <v>415</v>
      </c>
      <c r="L140" s="1" t="str">
        <f t="shared" si="5"/>
        <v>85 - 10</v>
      </c>
      <c r="M140" s="1">
        <v>4.5967066000000001</v>
      </c>
      <c r="N140" s="1">
        <v>-74.169400100000004</v>
      </c>
    </row>
    <row r="141" spans="1:14" x14ac:dyDescent="0.25">
      <c r="A141" s="1" t="s">
        <v>3057</v>
      </c>
      <c r="B141" s="1">
        <v>582</v>
      </c>
      <c r="C141" s="1" t="s">
        <v>3058</v>
      </c>
      <c r="D141" s="1" t="s">
        <v>11</v>
      </c>
      <c r="E141" s="1" t="s">
        <v>516</v>
      </c>
      <c r="F141" s="1" t="s">
        <v>517</v>
      </c>
      <c r="G141" s="1" t="s">
        <v>518</v>
      </c>
      <c r="H141" s="1" t="s">
        <v>519</v>
      </c>
      <c r="I141" s="1">
        <v>85</v>
      </c>
      <c r="J141">
        <f t="shared" si="4"/>
        <v>11</v>
      </c>
      <c r="K141" s="1" t="s">
        <v>415</v>
      </c>
      <c r="L141" s="1" t="str">
        <f t="shared" si="5"/>
        <v>85 - 11</v>
      </c>
      <c r="M141" s="1">
        <v>4.5928386000000003</v>
      </c>
      <c r="N141" s="1">
        <v>-74.095412800000005</v>
      </c>
    </row>
    <row r="142" spans="1:14" x14ac:dyDescent="0.25">
      <c r="A142" s="1" t="s">
        <v>3059</v>
      </c>
      <c r="B142" s="1">
        <v>1257</v>
      </c>
      <c r="C142" s="1" t="s">
        <v>3060</v>
      </c>
      <c r="D142" s="1" t="s">
        <v>11</v>
      </c>
      <c r="E142" s="1" t="s">
        <v>516</v>
      </c>
      <c r="F142" s="1" t="s">
        <v>517</v>
      </c>
      <c r="G142" s="1" t="s">
        <v>518</v>
      </c>
      <c r="H142" s="1" t="s">
        <v>519</v>
      </c>
      <c r="I142" s="1">
        <v>85</v>
      </c>
      <c r="J142">
        <f t="shared" si="4"/>
        <v>12</v>
      </c>
      <c r="K142" s="1" t="s">
        <v>415</v>
      </c>
      <c r="L142" s="1" t="str">
        <f t="shared" si="5"/>
        <v>85 - 12</v>
      </c>
      <c r="M142" s="1">
        <v>4.5867753000000002</v>
      </c>
      <c r="N142" s="1">
        <v>-74.0769813</v>
      </c>
    </row>
    <row r="143" spans="1:14" x14ac:dyDescent="0.25">
      <c r="A143" s="1" t="s">
        <v>897</v>
      </c>
      <c r="B143" s="1">
        <v>584</v>
      </c>
      <c r="C143" s="1" t="s">
        <v>898</v>
      </c>
      <c r="D143" s="1" t="s">
        <v>11</v>
      </c>
      <c r="E143" s="1" t="s">
        <v>676</v>
      </c>
      <c r="F143" s="1" t="s">
        <v>517</v>
      </c>
      <c r="G143" s="1" t="s">
        <v>518</v>
      </c>
      <c r="H143" s="1" t="s">
        <v>519</v>
      </c>
      <c r="I143" s="1">
        <v>86</v>
      </c>
      <c r="J143">
        <f t="shared" si="4"/>
        <v>1</v>
      </c>
      <c r="K143" s="1" t="s">
        <v>119</v>
      </c>
      <c r="L143" s="1" t="str">
        <f t="shared" si="5"/>
        <v>86 - 1</v>
      </c>
      <c r="M143" s="1">
        <v>4.6865188</v>
      </c>
      <c r="N143" s="1">
        <v>-74.073912399999998</v>
      </c>
    </row>
    <row r="144" spans="1:14" x14ac:dyDescent="0.25">
      <c r="A144" s="1" t="s">
        <v>1378</v>
      </c>
      <c r="B144" s="1">
        <v>904</v>
      </c>
      <c r="C144" s="1" t="s">
        <v>1379</v>
      </c>
      <c r="D144" s="1" t="s">
        <v>11</v>
      </c>
      <c r="E144" s="1" t="s">
        <v>676</v>
      </c>
      <c r="F144" s="1" t="s">
        <v>517</v>
      </c>
      <c r="G144" s="1" t="s">
        <v>518</v>
      </c>
      <c r="H144" s="1" t="s">
        <v>519</v>
      </c>
      <c r="I144" s="1">
        <v>86</v>
      </c>
      <c r="J144">
        <f t="shared" si="4"/>
        <v>2</v>
      </c>
      <c r="K144" s="1" t="s">
        <v>119</v>
      </c>
      <c r="L144" s="1" t="str">
        <f t="shared" si="5"/>
        <v>86 - 2</v>
      </c>
      <c r="M144" s="1">
        <v>4.6865188</v>
      </c>
      <c r="N144" s="1">
        <v>-74.073912399999998</v>
      </c>
    </row>
    <row r="145" spans="1:14" x14ac:dyDescent="0.25">
      <c r="A145" s="1" t="s">
        <v>2272</v>
      </c>
      <c r="B145" s="1">
        <v>1577</v>
      </c>
      <c r="C145" s="1" t="s">
        <v>898</v>
      </c>
      <c r="D145" s="1" t="s">
        <v>11</v>
      </c>
      <c r="E145" s="1" t="s">
        <v>676</v>
      </c>
      <c r="F145" s="1" t="s">
        <v>517</v>
      </c>
      <c r="G145" s="1" t="s">
        <v>518</v>
      </c>
      <c r="H145" s="1" t="s">
        <v>519</v>
      </c>
      <c r="I145" s="1">
        <v>86</v>
      </c>
      <c r="J145">
        <f t="shared" si="4"/>
        <v>3</v>
      </c>
      <c r="K145" s="1" t="s">
        <v>119</v>
      </c>
      <c r="L145" s="1" t="str">
        <f t="shared" si="5"/>
        <v>86 - 3</v>
      </c>
      <c r="M145" s="1">
        <v>4.6865188</v>
      </c>
      <c r="N145" s="1">
        <v>-74.073912399999998</v>
      </c>
    </row>
    <row r="146" spans="1:14" x14ac:dyDescent="0.25">
      <c r="A146" s="1" t="s">
        <v>744</v>
      </c>
      <c r="B146" s="1">
        <v>317</v>
      </c>
      <c r="C146" s="1" t="s">
        <v>745</v>
      </c>
      <c r="D146" s="1" t="s">
        <v>30</v>
      </c>
      <c r="E146" s="1" t="s">
        <v>570</v>
      </c>
      <c r="F146" s="1" t="s">
        <v>96</v>
      </c>
      <c r="G146" s="1" t="s">
        <v>746</v>
      </c>
      <c r="H146" s="1" t="s">
        <v>583</v>
      </c>
      <c r="I146" s="1">
        <v>87</v>
      </c>
      <c r="J146">
        <f t="shared" si="4"/>
        <v>1</v>
      </c>
      <c r="K146" s="1" t="s">
        <v>96</v>
      </c>
      <c r="L146" s="1" t="str">
        <f t="shared" si="5"/>
        <v>87 - 1</v>
      </c>
      <c r="M146" s="1">
        <v>10.9556419</v>
      </c>
      <c r="N146" s="1">
        <v>-72.795542999999995</v>
      </c>
    </row>
    <row r="147" spans="1:14" x14ac:dyDescent="0.25">
      <c r="A147" s="1" t="s">
        <v>747</v>
      </c>
      <c r="B147" s="1">
        <v>209</v>
      </c>
      <c r="C147" s="1" t="s">
        <v>748</v>
      </c>
      <c r="D147" s="1" t="s">
        <v>30</v>
      </c>
      <c r="E147" s="1" t="s">
        <v>570</v>
      </c>
      <c r="F147" s="1" t="s">
        <v>96</v>
      </c>
      <c r="G147" s="1" t="s">
        <v>746</v>
      </c>
      <c r="H147" s="1" t="s">
        <v>583</v>
      </c>
      <c r="I147" s="1">
        <v>87</v>
      </c>
      <c r="J147">
        <f t="shared" si="4"/>
        <v>2</v>
      </c>
      <c r="K147" s="1" t="s">
        <v>96</v>
      </c>
      <c r="L147" s="1" t="str">
        <f t="shared" si="5"/>
        <v>87 - 2</v>
      </c>
      <c r="M147" s="1">
        <v>10.9556419</v>
      </c>
      <c r="N147" s="1">
        <v>-72.795542999999995</v>
      </c>
    </row>
    <row r="148" spans="1:14" x14ac:dyDescent="0.25">
      <c r="A148" s="1" t="s">
        <v>2257</v>
      </c>
      <c r="B148" s="1">
        <v>1549</v>
      </c>
      <c r="C148" s="1" t="s">
        <v>2258</v>
      </c>
      <c r="D148" s="1" t="s">
        <v>30</v>
      </c>
      <c r="E148" s="1" t="s">
        <v>570</v>
      </c>
      <c r="F148" s="1" t="s">
        <v>96</v>
      </c>
      <c r="G148" s="1" t="s">
        <v>746</v>
      </c>
      <c r="H148" s="1" t="s">
        <v>583</v>
      </c>
      <c r="I148" s="1">
        <v>87</v>
      </c>
      <c r="J148">
        <f t="shared" si="4"/>
        <v>3</v>
      </c>
      <c r="K148" s="1" t="s">
        <v>96</v>
      </c>
      <c r="L148" s="1" t="str">
        <f t="shared" si="5"/>
        <v>87 - 3</v>
      </c>
      <c r="M148" s="1">
        <v>10.9551137</v>
      </c>
      <c r="N148" s="1">
        <v>-72.787400399999996</v>
      </c>
    </row>
    <row r="149" spans="1:14" x14ac:dyDescent="0.25">
      <c r="A149" s="1" t="s">
        <v>833</v>
      </c>
      <c r="B149" s="1">
        <v>82</v>
      </c>
      <c r="C149" s="1" t="s">
        <v>834</v>
      </c>
      <c r="D149" s="1" t="s">
        <v>30</v>
      </c>
      <c r="E149" s="1" t="s">
        <v>555</v>
      </c>
      <c r="F149" s="1" t="s">
        <v>141</v>
      </c>
      <c r="G149" s="1" t="s">
        <v>556</v>
      </c>
      <c r="H149" s="1" t="s">
        <v>557</v>
      </c>
      <c r="I149" s="1">
        <v>89</v>
      </c>
      <c r="J149">
        <f t="shared" si="4"/>
        <v>1</v>
      </c>
      <c r="K149" s="1" t="s">
        <v>110</v>
      </c>
      <c r="L149" s="1" t="str">
        <f t="shared" si="5"/>
        <v>89 - 1</v>
      </c>
      <c r="M149" s="1">
        <v>10.403049599999999</v>
      </c>
      <c r="N149" s="1">
        <v>-75.554121600000002</v>
      </c>
    </row>
    <row r="150" spans="1:14" x14ac:dyDescent="0.25">
      <c r="A150" s="1" t="s">
        <v>835</v>
      </c>
      <c r="B150" s="1">
        <v>449</v>
      </c>
      <c r="C150" s="1" t="s">
        <v>834</v>
      </c>
      <c r="D150" s="1" t="s">
        <v>30</v>
      </c>
      <c r="E150" s="1" t="s">
        <v>555</v>
      </c>
      <c r="F150" s="1" t="s">
        <v>141</v>
      </c>
      <c r="G150" s="1" t="s">
        <v>556</v>
      </c>
      <c r="H150" s="1" t="s">
        <v>557</v>
      </c>
      <c r="I150" s="1">
        <v>89</v>
      </c>
      <c r="J150">
        <f t="shared" si="4"/>
        <v>2</v>
      </c>
      <c r="K150" s="1" t="s">
        <v>110</v>
      </c>
      <c r="L150" s="1" t="str">
        <f t="shared" si="5"/>
        <v>89 - 2</v>
      </c>
      <c r="M150" s="1">
        <v>10.403049599999999</v>
      </c>
      <c r="N150" s="1">
        <v>-75.554121600000002</v>
      </c>
    </row>
    <row r="151" spans="1:14" x14ac:dyDescent="0.25">
      <c r="A151" s="1" t="s">
        <v>1621</v>
      </c>
      <c r="B151" s="1">
        <v>775</v>
      </c>
      <c r="C151" s="1" t="s">
        <v>1622</v>
      </c>
      <c r="D151" s="1" t="s">
        <v>30</v>
      </c>
      <c r="E151" s="1" t="s">
        <v>555</v>
      </c>
      <c r="F151" s="1" t="s">
        <v>141</v>
      </c>
      <c r="G151" s="1" t="s">
        <v>556</v>
      </c>
      <c r="H151" s="1" t="s">
        <v>557</v>
      </c>
      <c r="I151" s="1">
        <v>89</v>
      </c>
      <c r="J151">
        <f t="shared" si="4"/>
        <v>3</v>
      </c>
      <c r="K151" s="1" t="s">
        <v>110</v>
      </c>
      <c r="L151" s="1" t="str">
        <f t="shared" si="5"/>
        <v>89 - 3</v>
      </c>
      <c r="M151" s="1">
        <v>10.394136700000001</v>
      </c>
      <c r="N151" s="1">
        <v>-75.560732700000003</v>
      </c>
    </row>
    <row r="152" spans="1:14" x14ac:dyDescent="0.25">
      <c r="A152" s="1" t="s">
        <v>2112</v>
      </c>
      <c r="B152" s="1">
        <v>1224</v>
      </c>
      <c r="C152" s="1" t="s">
        <v>2113</v>
      </c>
      <c r="D152" s="1" t="s">
        <v>30</v>
      </c>
      <c r="E152" s="1" t="s">
        <v>555</v>
      </c>
      <c r="F152" s="1" t="s">
        <v>141</v>
      </c>
      <c r="G152" s="1" t="s">
        <v>556</v>
      </c>
      <c r="H152" s="1" t="s">
        <v>557</v>
      </c>
      <c r="I152" s="1">
        <v>89</v>
      </c>
      <c r="J152">
        <f t="shared" si="4"/>
        <v>4</v>
      </c>
      <c r="K152" s="1" t="s">
        <v>110</v>
      </c>
      <c r="L152" s="1" t="str">
        <f t="shared" si="5"/>
        <v>89 - 4</v>
      </c>
      <c r="M152" s="1">
        <v>10.4211223</v>
      </c>
      <c r="N152" s="1">
        <v>-75.539469199999999</v>
      </c>
    </row>
    <row r="153" spans="1:14" x14ac:dyDescent="0.25">
      <c r="A153" s="1" t="s">
        <v>550</v>
      </c>
      <c r="B153" s="1">
        <v>751</v>
      </c>
      <c r="C153" s="1" t="s">
        <v>551</v>
      </c>
      <c r="D153" s="1" t="s">
        <v>30</v>
      </c>
      <c r="E153" s="1" t="s">
        <v>480</v>
      </c>
      <c r="F153" s="1" t="s">
        <v>380</v>
      </c>
      <c r="G153" s="1" t="s">
        <v>552</v>
      </c>
      <c r="H153" s="1" t="s">
        <v>509</v>
      </c>
      <c r="I153" s="1">
        <v>90</v>
      </c>
      <c r="J153">
        <f t="shared" si="4"/>
        <v>1</v>
      </c>
      <c r="K153" s="1" t="s">
        <v>304</v>
      </c>
      <c r="L153" s="1" t="str">
        <f t="shared" si="5"/>
        <v>90 - 1</v>
      </c>
      <c r="M153" s="1">
        <v>10.886601600000001</v>
      </c>
      <c r="N153" s="1">
        <v>-74.776425000000003</v>
      </c>
    </row>
    <row r="154" spans="1:14" x14ac:dyDescent="0.25">
      <c r="A154" s="1" t="s">
        <v>1867</v>
      </c>
      <c r="B154" s="1">
        <v>754</v>
      </c>
      <c r="C154" s="1" t="s">
        <v>1868</v>
      </c>
      <c r="D154" s="1" t="s">
        <v>30</v>
      </c>
      <c r="E154" s="1" t="s">
        <v>480</v>
      </c>
      <c r="F154" s="1" t="s">
        <v>380</v>
      </c>
      <c r="G154" s="1" t="s">
        <v>552</v>
      </c>
      <c r="H154" s="1" t="s">
        <v>509</v>
      </c>
      <c r="I154" s="1">
        <v>90</v>
      </c>
      <c r="J154">
        <f t="shared" si="4"/>
        <v>2</v>
      </c>
      <c r="K154" s="1" t="s">
        <v>304</v>
      </c>
      <c r="L154" s="1" t="str">
        <f t="shared" si="5"/>
        <v>90 - 2</v>
      </c>
      <c r="M154" s="1">
        <v>10.930885200000001</v>
      </c>
      <c r="N154" s="1">
        <v>-74.7722014</v>
      </c>
    </row>
    <row r="155" spans="1:14" x14ac:dyDescent="0.25">
      <c r="A155" s="1" t="s">
        <v>2571</v>
      </c>
      <c r="B155" s="1">
        <v>752</v>
      </c>
      <c r="C155" s="1" t="s">
        <v>2572</v>
      </c>
      <c r="D155" s="1" t="s">
        <v>30</v>
      </c>
      <c r="E155" s="1" t="s">
        <v>480</v>
      </c>
      <c r="F155" s="1" t="s">
        <v>426</v>
      </c>
      <c r="G155" s="1" t="s">
        <v>508</v>
      </c>
      <c r="H155" s="1" t="s">
        <v>509</v>
      </c>
      <c r="I155" s="1">
        <v>90</v>
      </c>
      <c r="J155">
        <f t="shared" si="4"/>
        <v>3</v>
      </c>
      <c r="K155" s="1" t="s">
        <v>304</v>
      </c>
      <c r="L155" s="1" t="str">
        <f t="shared" si="5"/>
        <v>90 - 3</v>
      </c>
      <c r="M155" s="1">
        <v>10.9824178</v>
      </c>
      <c r="N155" s="1">
        <v>-74.777553699999999</v>
      </c>
    </row>
    <row r="156" spans="1:14" x14ac:dyDescent="0.25">
      <c r="A156" s="1" t="s">
        <v>2573</v>
      </c>
      <c r="B156" s="1">
        <v>177</v>
      </c>
      <c r="C156" s="1" t="s">
        <v>2572</v>
      </c>
      <c r="D156" s="1" t="s">
        <v>30</v>
      </c>
      <c r="E156" s="1" t="s">
        <v>480</v>
      </c>
      <c r="F156" s="1" t="s">
        <v>426</v>
      </c>
      <c r="G156" s="1" t="s">
        <v>508</v>
      </c>
      <c r="H156" s="1" t="s">
        <v>509</v>
      </c>
      <c r="I156" s="1">
        <v>90</v>
      </c>
      <c r="J156">
        <f t="shared" si="4"/>
        <v>4</v>
      </c>
      <c r="K156" s="1" t="s">
        <v>304</v>
      </c>
      <c r="L156" s="1" t="str">
        <f t="shared" si="5"/>
        <v>90 - 4</v>
      </c>
      <c r="M156" s="1">
        <v>10.9824178</v>
      </c>
      <c r="N156" s="1">
        <v>-74.777553699999999</v>
      </c>
    </row>
    <row r="157" spans="1:14" x14ac:dyDescent="0.25">
      <c r="A157" s="1" t="s">
        <v>2574</v>
      </c>
      <c r="B157" s="1">
        <v>330</v>
      </c>
      <c r="C157" s="1" t="s">
        <v>2572</v>
      </c>
      <c r="D157" s="1" t="s">
        <v>30</v>
      </c>
      <c r="E157" s="1" t="s">
        <v>480</v>
      </c>
      <c r="F157" s="1" t="s">
        <v>426</v>
      </c>
      <c r="G157" s="1" t="s">
        <v>508</v>
      </c>
      <c r="H157" s="1" t="s">
        <v>509</v>
      </c>
      <c r="I157" s="1">
        <v>90</v>
      </c>
      <c r="J157">
        <f t="shared" si="4"/>
        <v>5</v>
      </c>
      <c r="K157" s="1" t="s">
        <v>304</v>
      </c>
      <c r="L157" s="1" t="str">
        <f t="shared" si="5"/>
        <v>90 - 5</v>
      </c>
      <c r="M157" s="1">
        <v>10.9824178</v>
      </c>
      <c r="N157" s="1">
        <v>-74.777553699999999</v>
      </c>
    </row>
    <row r="158" spans="1:14" x14ac:dyDescent="0.25">
      <c r="A158" s="1" t="s">
        <v>2884</v>
      </c>
      <c r="B158" s="1">
        <v>753</v>
      </c>
      <c r="C158" s="1" t="s">
        <v>2885</v>
      </c>
      <c r="D158" s="1" t="s">
        <v>30</v>
      </c>
      <c r="E158" s="1" t="s">
        <v>480</v>
      </c>
      <c r="F158" s="1" t="s">
        <v>426</v>
      </c>
      <c r="G158" s="1" t="s">
        <v>508</v>
      </c>
      <c r="H158" s="1" t="s">
        <v>509</v>
      </c>
      <c r="I158" s="1">
        <v>90</v>
      </c>
      <c r="J158">
        <f t="shared" si="4"/>
        <v>6</v>
      </c>
      <c r="K158" s="1" t="s">
        <v>304</v>
      </c>
      <c r="L158" s="1" t="str">
        <f t="shared" si="5"/>
        <v>90 - 6</v>
      </c>
      <c r="M158" s="1">
        <v>10.945840499999999</v>
      </c>
      <c r="N158" s="1">
        <v>-74.776383600000003</v>
      </c>
    </row>
    <row r="159" spans="1:14" x14ac:dyDescent="0.25">
      <c r="A159" s="1" t="s">
        <v>3165</v>
      </c>
      <c r="B159" s="1">
        <v>20</v>
      </c>
      <c r="C159" s="1" t="s">
        <v>3166</v>
      </c>
      <c r="D159" s="1" t="s">
        <v>30</v>
      </c>
      <c r="E159" s="1" t="s">
        <v>480</v>
      </c>
      <c r="F159" s="1" t="s">
        <v>426</v>
      </c>
      <c r="G159" s="1" t="s">
        <v>508</v>
      </c>
      <c r="H159" s="1" t="s">
        <v>509</v>
      </c>
      <c r="I159" s="1">
        <v>90</v>
      </c>
      <c r="J159">
        <f t="shared" si="4"/>
        <v>7</v>
      </c>
      <c r="K159" s="1" t="s">
        <v>304</v>
      </c>
      <c r="L159" s="1" t="str">
        <f t="shared" si="5"/>
        <v>90 - 7</v>
      </c>
      <c r="M159" s="1">
        <v>10.9671021</v>
      </c>
      <c r="N159" s="1">
        <v>-74.766385900000003</v>
      </c>
    </row>
    <row r="160" spans="1:14" x14ac:dyDescent="0.25">
      <c r="A160" s="1" t="s">
        <v>932</v>
      </c>
      <c r="B160" s="1">
        <v>24</v>
      </c>
      <c r="C160" s="1" t="s">
        <v>933</v>
      </c>
      <c r="D160" s="1" t="s">
        <v>30</v>
      </c>
      <c r="E160" s="1" t="s">
        <v>480</v>
      </c>
      <c r="F160" s="1" t="s">
        <v>426</v>
      </c>
      <c r="G160" s="1" t="s">
        <v>508</v>
      </c>
      <c r="H160" s="1" t="s">
        <v>509</v>
      </c>
      <c r="I160" s="1">
        <v>91</v>
      </c>
      <c r="J160">
        <f t="shared" si="4"/>
        <v>1</v>
      </c>
      <c r="K160" s="1" t="s">
        <v>934</v>
      </c>
      <c r="L160" s="1" t="str">
        <f t="shared" si="5"/>
        <v>91 - 1</v>
      </c>
      <c r="M160" s="1">
        <v>11.0058258</v>
      </c>
      <c r="N160" s="1">
        <v>-74.819147599999994</v>
      </c>
    </row>
    <row r="161" spans="1:14" x14ac:dyDescent="0.25">
      <c r="A161" s="1" t="s">
        <v>935</v>
      </c>
      <c r="B161" s="1">
        <v>912</v>
      </c>
      <c r="C161" s="1" t="s">
        <v>933</v>
      </c>
      <c r="D161" s="1" t="s">
        <v>30</v>
      </c>
      <c r="E161" s="1" t="s">
        <v>480</v>
      </c>
      <c r="F161" s="1" t="s">
        <v>426</v>
      </c>
      <c r="G161" s="1" t="s">
        <v>508</v>
      </c>
      <c r="H161" s="1" t="s">
        <v>509</v>
      </c>
      <c r="I161" s="1">
        <v>91</v>
      </c>
      <c r="J161">
        <f t="shared" si="4"/>
        <v>2</v>
      </c>
      <c r="K161" s="1" t="s">
        <v>934</v>
      </c>
      <c r="L161" s="1" t="str">
        <f t="shared" si="5"/>
        <v>91 - 2</v>
      </c>
      <c r="M161" s="1">
        <v>11.0058258</v>
      </c>
      <c r="N161" s="1">
        <v>-74.819147599999994</v>
      </c>
    </row>
    <row r="162" spans="1:14" x14ac:dyDescent="0.25">
      <c r="A162" s="1" t="s">
        <v>1143</v>
      </c>
      <c r="B162" s="1">
        <v>569</v>
      </c>
      <c r="C162" s="1" t="s">
        <v>1144</v>
      </c>
      <c r="D162" s="1" t="s">
        <v>30</v>
      </c>
      <c r="E162" s="1" t="s">
        <v>480</v>
      </c>
      <c r="F162" s="1" t="s">
        <v>426</v>
      </c>
      <c r="G162" s="1" t="s">
        <v>508</v>
      </c>
      <c r="H162" s="1" t="s">
        <v>509</v>
      </c>
      <c r="I162" s="1">
        <v>91</v>
      </c>
      <c r="J162">
        <f t="shared" si="4"/>
        <v>3</v>
      </c>
      <c r="K162" s="1" t="s">
        <v>934</v>
      </c>
      <c r="L162" s="1" t="str">
        <f t="shared" si="5"/>
        <v>91 - 3</v>
      </c>
      <c r="M162" s="1">
        <v>10.967860099999999</v>
      </c>
      <c r="N162" s="1">
        <v>-74.781128800000005</v>
      </c>
    </row>
    <row r="163" spans="1:14" x14ac:dyDescent="0.25">
      <c r="A163" s="1" t="s">
        <v>1187</v>
      </c>
      <c r="B163" s="1">
        <v>1105</v>
      </c>
      <c r="C163" s="1" t="s">
        <v>1188</v>
      </c>
      <c r="D163" s="1" t="s">
        <v>30</v>
      </c>
      <c r="E163" s="1" t="s">
        <v>480</v>
      </c>
      <c r="F163" s="1" t="s">
        <v>426</v>
      </c>
      <c r="G163" s="1" t="s">
        <v>508</v>
      </c>
      <c r="H163" s="1" t="s">
        <v>509</v>
      </c>
      <c r="I163" s="1">
        <v>92</v>
      </c>
      <c r="J163">
        <f t="shared" si="4"/>
        <v>1</v>
      </c>
      <c r="K163" s="1" t="s">
        <v>208</v>
      </c>
      <c r="L163" s="1" t="str">
        <f t="shared" si="5"/>
        <v>92 - 1</v>
      </c>
      <c r="M163" s="1">
        <v>11.004713600000001</v>
      </c>
      <c r="N163" s="1">
        <v>-74.809249699999995</v>
      </c>
    </row>
    <row r="164" spans="1:14" x14ac:dyDescent="0.25">
      <c r="A164" s="1" t="s">
        <v>1631</v>
      </c>
      <c r="B164" s="1">
        <v>22</v>
      </c>
      <c r="C164" s="1" t="s">
        <v>1632</v>
      </c>
      <c r="D164" s="1" t="s">
        <v>30</v>
      </c>
      <c r="E164" s="1" t="s">
        <v>480</v>
      </c>
      <c r="F164" s="1" t="s">
        <v>426</v>
      </c>
      <c r="G164" s="1" t="s">
        <v>508</v>
      </c>
      <c r="H164" s="1" t="s">
        <v>509</v>
      </c>
      <c r="I164" s="1">
        <v>92</v>
      </c>
      <c r="J164">
        <f t="shared" si="4"/>
        <v>2</v>
      </c>
      <c r="K164" s="1" t="s">
        <v>208</v>
      </c>
      <c r="L164" s="1" t="str">
        <f t="shared" si="5"/>
        <v>92 - 2</v>
      </c>
      <c r="M164" s="1">
        <v>10.999465000000001</v>
      </c>
      <c r="N164" s="1">
        <v>-74.804504499999993</v>
      </c>
    </row>
    <row r="165" spans="1:14" x14ac:dyDescent="0.25">
      <c r="A165" s="1" t="s">
        <v>1633</v>
      </c>
      <c r="B165" s="1">
        <v>94</v>
      </c>
      <c r="C165" s="1" t="s">
        <v>1632</v>
      </c>
      <c r="D165" s="1" t="s">
        <v>30</v>
      </c>
      <c r="E165" s="1" t="s">
        <v>480</v>
      </c>
      <c r="F165" s="1" t="s">
        <v>426</v>
      </c>
      <c r="G165" s="1" t="s">
        <v>508</v>
      </c>
      <c r="H165" s="1" t="s">
        <v>509</v>
      </c>
      <c r="I165" s="1">
        <v>92</v>
      </c>
      <c r="J165">
        <f t="shared" si="4"/>
        <v>3</v>
      </c>
      <c r="K165" s="1" t="s">
        <v>208</v>
      </c>
      <c r="L165" s="1" t="str">
        <f t="shared" si="5"/>
        <v>92 - 3</v>
      </c>
      <c r="M165" s="1">
        <v>10.999465000000001</v>
      </c>
      <c r="N165" s="1">
        <v>-74.804504499999993</v>
      </c>
    </row>
    <row r="166" spans="1:14" x14ac:dyDescent="0.25">
      <c r="A166" s="1" t="s">
        <v>546</v>
      </c>
      <c r="B166" s="1">
        <v>587</v>
      </c>
      <c r="C166" s="1" t="s">
        <v>547</v>
      </c>
      <c r="D166" s="1" t="s">
        <v>11</v>
      </c>
      <c r="E166" s="1" t="s">
        <v>548</v>
      </c>
      <c r="F166" s="1" t="s">
        <v>517</v>
      </c>
      <c r="G166" s="1" t="s">
        <v>518</v>
      </c>
      <c r="H166" s="1" t="s">
        <v>519</v>
      </c>
      <c r="I166" s="1">
        <v>94</v>
      </c>
      <c r="J166">
        <f t="shared" si="4"/>
        <v>1</v>
      </c>
      <c r="K166" s="1" t="s">
        <v>222</v>
      </c>
      <c r="L166" s="1" t="str">
        <f t="shared" si="5"/>
        <v>94 - 1</v>
      </c>
      <c r="M166" s="1">
        <v>4.7014127999999999</v>
      </c>
      <c r="N166" s="1">
        <v>-74.144496899999993</v>
      </c>
    </row>
    <row r="167" spans="1:14" x14ac:dyDescent="0.25">
      <c r="A167" s="1" t="s">
        <v>578</v>
      </c>
      <c r="B167" s="1">
        <v>1215</v>
      </c>
      <c r="C167" s="1" t="s">
        <v>579</v>
      </c>
      <c r="D167" s="1" t="s">
        <v>11</v>
      </c>
      <c r="E167" s="1" t="s">
        <v>548</v>
      </c>
      <c r="F167" s="1" t="s">
        <v>517</v>
      </c>
      <c r="G167" s="1" t="s">
        <v>518</v>
      </c>
      <c r="H167" s="1" t="s">
        <v>519</v>
      </c>
      <c r="I167" s="1">
        <v>94</v>
      </c>
      <c r="J167">
        <f t="shared" si="4"/>
        <v>2</v>
      </c>
      <c r="K167" s="1" t="s">
        <v>222</v>
      </c>
      <c r="L167" s="1" t="str">
        <f t="shared" si="5"/>
        <v>94 - 2</v>
      </c>
      <c r="M167" s="1">
        <v>4.7014127999999999</v>
      </c>
      <c r="N167" s="1">
        <v>-74.144496899999993</v>
      </c>
    </row>
    <row r="168" spans="1:14" x14ac:dyDescent="0.25">
      <c r="A168" s="1" t="s">
        <v>1513</v>
      </c>
      <c r="B168" s="1">
        <v>1026</v>
      </c>
      <c r="C168" s="1" t="s">
        <v>549</v>
      </c>
      <c r="D168" s="1" t="s">
        <v>11</v>
      </c>
      <c r="E168" s="1" t="s">
        <v>548</v>
      </c>
      <c r="F168" s="1" t="s">
        <v>517</v>
      </c>
      <c r="G168" s="1" t="s">
        <v>518</v>
      </c>
      <c r="H168" s="1" t="s">
        <v>519</v>
      </c>
      <c r="I168" s="1">
        <v>94</v>
      </c>
      <c r="J168">
        <f t="shared" si="4"/>
        <v>3</v>
      </c>
      <c r="K168" s="1" t="s">
        <v>222</v>
      </c>
      <c r="L168" s="1" t="str">
        <f t="shared" si="5"/>
        <v>94 - 3</v>
      </c>
      <c r="M168" s="1">
        <v>4.6731236999999997</v>
      </c>
      <c r="N168" s="1">
        <v>-74.145301399999994</v>
      </c>
    </row>
    <row r="169" spans="1:14" x14ac:dyDescent="0.25">
      <c r="A169" s="1" t="s">
        <v>1784</v>
      </c>
      <c r="B169" s="1">
        <v>34</v>
      </c>
      <c r="C169" s="1" t="s">
        <v>549</v>
      </c>
      <c r="D169" s="1" t="s">
        <v>11</v>
      </c>
      <c r="E169" s="1" t="s">
        <v>548</v>
      </c>
      <c r="F169" s="1" t="s">
        <v>517</v>
      </c>
      <c r="G169" s="1" t="s">
        <v>518</v>
      </c>
      <c r="H169" s="1" t="s">
        <v>519</v>
      </c>
      <c r="I169" s="1">
        <v>94</v>
      </c>
      <c r="J169">
        <f t="shared" si="4"/>
        <v>4</v>
      </c>
      <c r="K169" s="1" t="s">
        <v>222</v>
      </c>
      <c r="L169" s="1" t="str">
        <f t="shared" si="5"/>
        <v>94 - 4</v>
      </c>
      <c r="M169" s="1">
        <v>4.6731236999999997</v>
      </c>
      <c r="N169" s="1">
        <v>-74.145301399999994</v>
      </c>
    </row>
    <row r="170" spans="1:14" x14ac:dyDescent="0.25">
      <c r="A170" s="1" t="s">
        <v>1785</v>
      </c>
      <c r="B170" s="1">
        <v>310</v>
      </c>
      <c r="C170" s="1" t="s">
        <v>549</v>
      </c>
      <c r="D170" s="1" t="s">
        <v>11</v>
      </c>
      <c r="E170" s="1" t="s">
        <v>548</v>
      </c>
      <c r="F170" s="1" t="s">
        <v>517</v>
      </c>
      <c r="G170" s="1" t="s">
        <v>518</v>
      </c>
      <c r="H170" s="1" t="s">
        <v>519</v>
      </c>
      <c r="I170" s="1">
        <v>94</v>
      </c>
      <c r="J170">
        <f t="shared" si="4"/>
        <v>5</v>
      </c>
      <c r="K170" s="1" t="s">
        <v>222</v>
      </c>
      <c r="L170" s="1" t="str">
        <f t="shared" si="5"/>
        <v>94 - 5</v>
      </c>
      <c r="M170" s="1">
        <v>4.6731236999999997</v>
      </c>
      <c r="N170" s="1">
        <v>-74.145301399999994</v>
      </c>
    </row>
    <row r="171" spans="1:14" x14ac:dyDescent="0.25">
      <c r="A171" s="1" t="s">
        <v>1786</v>
      </c>
      <c r="B171" s="1">
        <v>1695</v>
      </c>
      <c r="C171" s="1" t="s">
        <v>549</v>
      </c>
      <c r="D171" s="1" t="s">
        <v>11</v>
      </c>
      <c r="E171" s="1" t="s">
        <v>548</v>
      </c>
      <c r="F171" s="1" t="s">
        <v>517</v>
      </c>
      <c r="G171" s="1" t="s">
        <v>518</v>
      </c>
      <c r="H171" s="1" t="s">
        <v>519</v>
      </c>
      <c r="I171" s="1">
        <v>94</v>
      </c>
      <c r="J171">
        <f t="shared" si="4"/>
        <v>6</v>
      </c>
      <c r="K171" s="1" t="s">
        <v>222</v>
      </c>
      <c r="L171" s="1" t="str">
        <f t="shared" si="5"/>
        <v>94 - 6</v>
      </c>
      <c r="M171" s="1">
        <v>4.6731236999999997</v>
      </c>
      <c r="N171" s="1">
        <v>-74.145301399999994</v>
      </c>
    </row>
    <row r="172" spans="1:14" x14ac:dyDescent="0.25">
      <c r="A172" s="1" t="s">
        <v>796</v>
      </c>
      <c r="B172" s="1">
        <v>1623</v>
      </c>
      <c r="C172" s="1" t="s">
        <v>797</v>
      </c>
      <c r="D172" s="1" t="s">
        <v>30</v>
      </c>
      <c r="E172" s="1" t="s">
        <v>480</v>
      </c>
      <c r="F172" s="1" t="s">
        <v>426</v>
      </c>
      <c r="G172" s="1" t="s">
        <v>508</v>
      </c>
      <c r="H172" s="1" t="s">
        <v>509</v>
      </c>
      <c r="I172" s="1">
        <v>98</v>
      </c>
      <c r="J172">
        <f t="shared" si="4"/>
        <v>1</v>
      </c>
      <c r="K172" s="1" t="s">
        <v>290</v>
      </c>
      <c r="L172" s="1" t="str">
        <f t="shared" si="5"/>
        <v>98 - 1</v>
      </c>
      <c r="M172" s="1">
        <v>11.013346500000001</v>
      </c>
      <c r="N172" s="1">
        <v>-74.805261700000003</v>
      </c>
    </row>
    <row r="173" spans="1:14" x14ac:dyDescent="0.25">
      <c r="A173" s="1" t="s">
        <v>1145</v>
      </c>
      <c r="B173" s="1">
        <v>1272</v>
      </c>
      <c r="C173" s="1" t="s">
        <v>1146</v>
      </c>
      <c r="D173" s="1" t="s">
        <v>30</v>
      </c>
      <c r="E173" s="1" t="s">
        <v>480</v>
      </c>
      <c r="F173" s="1" t="s">
        <v>426</v>
      </c>
      <c r="G173" s="1" t="s">
        <v>508</v>
      </c>
      <c r="H173" s="1" t="s">
        <v>509</v>
      </c>
      <c r="I173" s="1">
        <v>98</v>
      </c>
      <c r="J173">
        <f t="shared" si="4"/>
        <v>2</v>
      </c>
      <c r="K173" s="1" t="s">
        <v>290</v>
      </c>
      <c r="L173" s="1" t="str">
        <f t="shared" si="5"/>
        <v>98 - 2</v>
      </c>
      <c r="M173" s="1">
        <v>10.984014999999999</v>
      </c>
      <c r="N173" s="1">
        <v>-74.789491799999993</v>
      </c>
    </row>
    <row r="174" spans="1:14" x14ac:dyDescent="0.25">
      <c r="A174" s="1" t="s">
        <v>1255</v>
      </c>
      <c r="B174" s="1">
        <v>1068</v>
      </c>
      <c r="C174" s="1" t="s">
        <v>1256</v>
      </c>
      <c r="D174" s="1" t="s">
        <v>30</v>
      </c>
      <c r="E174" s="1" t="s">
        <v>480</v>
      </c>
      <c r="F174" s="1" t="s">
        <v>426</v>
      </c>
      <c r="G174" s="1" t="s">
        <v>508</v>
      </c>
      <c r="H174" s="1" t="s">
        <v>509</v>
      </c>
      <c r="I174" s="1">
        <v>98</v>
      </c>
      <c r="J174">
        <f t="shared" si="4"/>
        <v>3</v>
      </c>
      <c r="K174" s="1" t="s">
        <v>290</v>
      </c>
      <c r="L174" s="1" t="str">
        <f t="shared" si="5"/>
        <v>98 - 3</v>
      </c>
      <c r="M174" s="1">
        <v>10.9897256</v>
      </c>
      <c r="N174" s="1">
        <v>-74.788525100000001</v>
      </c>
    </row>
    <row r="175" spans="1:14" x14ac:dyDescent="0.25">
      <c r="A175" s="1" t="s">
        <v>2482</v>
      </c>
      <c r="B175" s="1">
        <v>173</v>
      </c>
      <c r="C175" s="1" t="s">
        <v>2483</v>
      </c>
      <c r="D175" s="1" t="s">
        <v>30</v>
      </c>
      <c r="E175" s="1" t="s">
        <v>480</v>
      </c>
      <c r="F175" s="1" t="s">
        <v>426</v>
      </c>
      <c r="G175" s="1" t="s">
        <v>508</v>
      </c>
      <c r="H175" s="1" t="s">
        <v>509</v>
      </c>
      <c r="I175" s="1">
        <v>98</v>
      </c>
      <c r="J175">
        <f t="shared" si="4"/>
        <v>4</v>
      </c>
      <c r="K175" s="1" t="s">
        <v>290</v>
      </c>
      <c r="L175" s="1" t="str">
        <f t="shared" si="5"/>
        <v>98 - 4</v>
      </c>
      <c r="M175" s="1">
        <v>10.99009</v>
      </c>
      <c r="N175" s="1">
        <v>-74.796538799999993</v>
      </c>
    </row>
    <row r="176" spans="1:14" x14ac:dyDescent="0.25">
      <c r="A176" s="1" t="s">
        <v>2484</v>
      </c>
      <c r="B176" s="1">
        <v>351</v>
      </c>
      <c r="C176" s="1" t="s">
        <v>2483</v>
      </c>
      <c r="D176" s="1" t="s">
        <v>30</v>
      </c>
      <c r="E176" s="1" t="s">
        <v>480</v>
      </c>
      <c r="F176" s="1" t="s">
        <v>426</v>
      </c>
      <c r="G176" s="1" t="s">
        <v>508</v>
      </c>
      <c r="H176" s="1" t="s">
        <v>509</v>
      </c>
      <c r="I176" s="1">
        <v>98</v>
      </c>
      <c r="J176">
        <f t="shared" si="4"/>
        <v>5</v>
      </c>
      <c r="K176" s="1" t="s">
        <v>290</v>
      </c>
      <c r="L176" s="1" t="str">
        <f t="shared" si="5"/>
        <v>98 - 5</v>
      </c>
      <c r="M176" s="1">
        <v>10.99009</v>
      </c>
      <c r="N176" s="1">
        <v>-74.796538799999993</v>
      </c>
    </row>
    <row r="177" spans="1:14" x14ac:dyDescent="0.25">
      <c r="A177" s="1" t="s">
        <v>1127</v>
      </c>
      <c r="B177" s="1">
        <v>478</v>
      </c>
      <c r="C177" s="1" t="s">
        <v>1128</v>
      </c>
      <c r="D177" s="1" t="s">
        <v>30</v>
      </c>
      <c r="E177" s="1" t="s">
        <v>480</v>
      </c>
      <c r="F177" s="1" t="s">
        <v>380</v>
      </c>
      <c r="G177" s="1" t="s">
        <v>552</v>
      </c>
      <c r="H177" s="1" t="s">
        <v>509</v>
      </c>
      <c r="I177" s="1">
        <v>111</v>
      </c>
      <c r="J177">
        <f t="shared" si="4"/>
        <v>1</v>
      </c>
      <c r="K177" s="1" t="s">
        <v>275</v>
      </c>
      <c r="L177" s="1" t="str">
        <f t="shared" si="5"/>
        <v>111 - 1</v>
      </c>
      <c r="M177" s="1">
        <v>10.9238327</v>
      </c>
      <c r="N177" s="1">
        <v>-74.795943399999999</v>
      </c>
    </row>
    <row r="178" spans="1:14" x14ac:dyDescent="0.25">
      <c r="A178" s="1" t="s">
        <v>1129</v>
      </c>
      <c r="B178" s="1">
        <v>1594</v>
      </c>
      <c r="C178" s="1" t="s">
        <v>1130</v>
      </c>
      <c r="D178" s="1" t="s">
        <v>30</v>
      </c>
      <c r="E178" s="1" t="s">
        <v>480</v>
      </c>
      <c r="F178" s="1" t="s">
        <v>380</v>
      </c>
      <c r="G178" s="1" t="s">
        <v>552</v>
      </c>
      <c r="H178" s="1" t="s">
        <v>509</v>
      </c>
      <c r="I178" s="1">
        <v>111</v>
      </c>
      <c r="J178">
        <f t="shared" si="4"/>
        <v>2</v>
      </c>
      <c r="K178" s="1" t="s">
        <v>275</v>
      </c>
      <c r="L178" s="1" t="str">
        <f t="shared" si="5"/>
        <v>111 - 2</v>
      </c>
      <c r="M178" s="1">
        <v>10.9238991</v>
      </c>
      <c r="N178" s="1">
        <v>-74.797918699999997</v>
      </c>
    </row>
    <row r="179" spans="1:14" x14ac:dyDescent="0.25">
      <c r="A179" s="1" t="s">
        <v>1131</v>
      </c>
      <c r="B179" s="1">
        <v>1169</v>
      </c>
      <c r="C179" s="1" t="s">
        <v>1130</v>
      </c>
      <c r="D179" s="1" t="s">
        <v>30</v>
      </c>
      <c r="E179" s="1" t="s">
        <v>480</v>
      </c>
      <c r="F179" s="1" t="s">
        <v>380</v>
      </c>
      <c r="G179" s="1" t="s">
        <v>552</v>
      </c>
      <c r="H179" s="1" t="s">
        <v>509</v>
      </c>
      <c r="I179" s="1">
        <v>111</v>
      </c>
      <c r="J179">
        <f t="shared" si="4"/>
        <v>3</v>
      </c>
      <c r="K179" s="1" t="s">
        <v>275</v>
      </c>
      <c r="L179" s="1" t="str">
        <f t="shared" si="5"/>
        <v>111 - 3</v>
      </c>
      <c r="M179" s="1">
        <v>10.9238991</v>
      </c>
      <c r="N179" s="1">
        <v>-74.797918699999997</v>
      </c>
    </row>
    <row r="180" spans="1:14" x14ac:dyDescent="0.25">
      <c r="A180" s="1" t="s">
        <v>1836</v>
      </c>
      <c r="B180" s="1">
        <v>1293</v>
      </c>
      <c r="C180" s="1" t="s">
        <v>1837</v>
      </c>
      <c r="D180" s="1" t="s">
        <v>30</v>
      </c>
      <c r="E180" s="1" t="s">
        <v>480</v>
      </c>
      <c r="F180" s="1" t="s">
        <v>380</v>
      </c>
      <c r="G180" s="1" t="s">
        <v>1838</v>
      </c>
      <c r="H180" s="1" t="s">
        <v>509</v>
      </c>
      <c r="I180" s="1">
        <v>111</v>
      </c>
      <c r="J180">
        <f t="shared" si="4"/>
        <v>4</v>
      </c>
      <c r="K180" s="1" t="s">
        <v>275</v>
      </c>
      <c r="L180" s="1" t="str">
        <f t="shared" si="5"/>
        <v>111 - 4</v>
      </c>
      <c r="M180" s="1">
        <v>10.9269602</v>
      </c>
      <c r="N180" s="1">
        <v>-74.779747599999993</v>
      </c>
    </row>
    <row r="181" spans="1:14" x14ac:dyDescent="0.25">
      <c r="A181" s="1" t="s">
        <v>2080</v>
      </c>
      <c r="B181" s="1">
        <v>247</v>
      </c>
      <c r="C181" s="1" t="s">
        <v>2081</v>
      </c>
      <c r="D181" s="1" t="s">
        <v>30</v>
      </c>
      <c r="E181" s="1" t="s">
        <v>480</v>
      </c>
      <c r="F181" s="1" t="s">
        <v>426</v>
      </c>
      <c r="G181" s="1" t="s">
        <v>508</v>
      </c>
      <c r="H181" s="1" t="s">
        <v>509</v>
      </c>
      <c r="I181" s="1">
        <v>111</v>
      </c>
      <c r="J181">
        <f t="shared" si="4"/>
        <v>5</v>
      </c>
      <c r="K181" s="1" t="s">
        <v>275</v>
      </c>
      <c r="L181" s="1" t="str">
        <f t="shared" si="5"/>
        <v>111 - 5</v>
      </c>
      <c r="M181" s="1">
        <v>10.968572500000001</v>
      </c>
      <c r="N181" s="1">
        <v>-74.804396100000005</v>
      </c>
    </row>
    <row r="182" spans="1:14" x14ac:dyDescent="0.25">
      <c r="A182" s="1" t="s">
        <v>2082</v>
      </c>
      <c r="B182" s="1">
        <v>331</v>
      </c>
      <c r="C182" s="1" t="s">
        <v>2083</v>
      </c>
      <c r="D182" s="1" t="s">
        <v>30</v>
      </c>
      <c r="E182" s="1" t="s">
        <v>480</v>
      </c>
      <c r="F182" s="1" t="s">
        <v>426</v>
      </c>
      <c r="G182" s="1" t="s">
        <v>508</v>
      </c>
      <c r="H182" s="1" t="s">
        <v>509</v>
      </c>
      <c r="I182" s="1">
        <v>111</v>
      </c>
      <c r="J182">
        <f t="shared" si="4"/>
        <v>6</v>
      </c>
      <c r="K182" s="1" t="s">
        <v>275</v>
      </c>
      <c r="L182" s="1" t="str">
        <f t="shared" si="5"/>
        <v>111 - 6</v>
      </c>
      <c r="M182" s="1">
        <v>10.968572500000001</v>
      </c>
      <c r="N182" s="1">
        <v>-74.804396100000005</v>
      </c>
    </row>
    <row r="183" spans="1:14" x14ac:dyDescent="0.25">
      <c r="A183" s="1" t="s">
        <v>2490</v>
      </c>
      <c r="B183" s="1">
        <v>1450</v>
      </c>
      <c r="C183" s="1" t="s">
        <v>2491</v>
      </c>
      <c r="D183" s="1" t="s">
        <v>30</v>
      </c>
      <c r="E183" s="1" t="s">
        <v>480</v>
      </c>
      <c r="F183" s="1" t="s">
        <v>2492</v>
      </c>
      <c r="G183" s="1" t="s">
        <v>2493</v>
      </c>
      <c r="H183" s="1" t="s">
        <v>509</v>
      </c>
      <c r="I183" s="1">
        <v>111</v>
      </c>
      <c r="J183">
        <f t="shared" si="4"/>
        <v>7</v>
      </c>
      <c r="K183" s="1" t="s">
        <v>275</v>
      </c>
      <c r="L183" s="1" t="str">
        <f t="shared" si="5"/>
        <v>111 - 7</v>
      </c>
      <c r="M183" s="1">
        <v>10.763286000000001</v>
      </c>
      <c r="N183" s="1">
        <v>-74.756499000000005</v>
      </c>
    </row>
    <row r="184" spans="1:14" x14ac:dyDescent="0.25">
      <c r="A184" s="1" t="s">
        <v>2783</v>
      </c>
      <c r="B184" s="1">
        <v>1452</v>
      </c>
      <c r="C184" s="1" t="s">
        <v>2784</v>
      </c>
      <c r="D184" s="1" t="s">
        <v>30</v>
      </c>
      <c r="E184" s="1" t="s">
        <v>480</v>
      </c>
      <c r="F184" s="1" t="s">
        <v>2785</v>
      </c>
      <c r="G184" s="1" t="s">
        <v>2786</v>
      </c>
      <c r="H184" s="1" t="s">
        <v>509</v>
      </c>
      <c r="I184" s="1">
        <v>111</v>
      </c>
      <c r="J184">
        <f t="shared" si="4"/>
        <v>8</v>
      </c>
      <c r="K184" s="1" t="s">
        <v>275</v>
      </c>
      <c r="L184" s="1" t="str">
        <f t="shared" si="5"/>
        <v>111 - 8</v>
      </c>
      <c r="M184" s="1">
        <v>10.788561100000001</v>
      </c>
      <c r="N184" s="1">
        <v>-74.754055300000005</v>
      </c>
    </row>
    <row r="185" spans="1:14" x14ac:dyDescent="0.25">
      <c r="A185" s="1" t="s">
        <v>943</v>
      </c>
      <c r="B185" s="1">
        <v>1197</v>
      </c>
      <c r="C185" s="1" t="s">
        <v>944</v>
      </c>
      <c r="D185" s="1" t="s">
        <v>11</v>
      </c>
      <c r="E185" s="1" t="s">
        <v>676</v>
      </c>
      <c r="F185" s="1" t="s">
        <v>517</v>
      </c>
      <c r="G185" s="1" t="s">
        <v>518</v>
      </c>
      <c r="H185" s="1" t="s">
        <v>519</v>
      </c>
      <c r="I185" s="1">
        <v>116</v>
      </c>
      <c r="J185">
        <f t="shared" si="4"/>
        <v>1</v>
      </c>
      <c r="K185" s="1" t="s">
        <v>945</v>
      </c>
      <c r="L185" s="1" t="str">
        <f t="shared" si="5"/>
        <v>116 - 1</v>
      </c>
      <c r="M185" s="1">
        <v>4.6834110000000004</v>
      </c>
      <c r="N185" s="1">
        <v>-74.049429700000005</v>
      </c>
    </row>
    <row r="186" spans="1:14" x14ac:dyDescent="0.25">
      <c r="A186" s="1" t="s">
        <v>946</v>
      </c>
      <c r="B186" s="1">
        <v>1198</v>
      </c>
      <c r="C186" s="1" t="s">
        <v>944</v>
      </c>
      <c r="D186" s="1" t="s">
        <v>11</v>
      </c>
      <c r="E186" s="1" t="s">
        <v>676</v>
      </c>
      <c r="F186" s="1" t="s">
        <v>517</v>
      </c>
      <c r="G186" s="1" t="s">
        <v>518</v>
      </c>
      <c r="H186" s="1" t="s">
        <v>519</v>
      </c>
      <c r="I186" s="1">
        <v>116</v>
      </c>
      <c r="J186">
        <f t="shared" si="4"/>
        <v>2</v>
      </c>
      <c r="K186" s="1" t="s">
        <v>945</v>
      </c>
      <c r="L186" s="1" t="str">
        <f t="shared" si="5"/>
        <v>116 - 2</v>
      </c>
      <c r="M186" s="1">
        <v>4.6834110000000004</v>
      </c>
      <c r="N186" s="1">
        <v>-74.049429700000005</v>
      </c>
    </row>
    <row r="187" spans="1:14" x14ac:dyDescent="0.25">
      <c r="A187" s="1" t="s">
        <v>2681</v>
      </c>
      <c r="B187" s="1">
        <v>149</v>
      </c>
      <c r="C187" s="1" t="s">
        <v>2682</v>
      </c>
      <c r="D187" s="1" t="s">
        <v>11</v>
      </c>
      <c r="E187" s="1" t="s">
        <v>516</v>
      </c>
      <c r="F187" s="1" t="s">
        <v>517</v>
      </c>
      <c r="G187" s="1" t="s">
        <v>518</v>
      </c>
      <c r="H187" s="1" t="s">
        <v>519</v>
      </c>
      <c r="I187" s="1">
        <v>126</v>
      </c>
      <c r="J187">
        <f t="shared" si="4"/>
        <v>1</v>
      </c>
      <c r="K187" s="1" t="s">
        <v>324</v>
      </c>
      <c r="L187" s="1" t="str">
        <f t="shared" si="5"/>
        <v>126 - 1</v>
      </c>
      <c r="M187" s="1">
        <v>4.6010612999999996</v>
      </c>
      <c r="N187" s="1">
        <v>-74.077026700000005</v>
      </c>
    </row>
    <row r="188" spans="1:14" x14ac:dyDescent="0.25">
      <c r="A188" s="1" t="s">
        <v>2683</v>
      </c>
      <c r="B188" s="1">
        <v>428</v>
      </c>
      <c r="C188" s="1" t="s">
        <v>2682</v>
      </c>
      <c r="D188" s="1" t="s">
        <v>11</v>
      </c>
      <c r="E188" s="1" t="s">
        <v>516</v>
      </c>
      <c r="F188" s="1" t="s">
        <v>517</v>
      </c>
      <c r="G188" s="1" t="s">
        <v>518</v>
      </c>
      <c r="H188" s="1" t="s">
        <v>519</v>
      </c>
      <c r="I188" s="1">
        <v>126</v>
      </c>
      <c r="J188">
        <f t="shared" si="4"/>
        <v>2</v>
      </c>
      <c r="K188" s="1" t="s">
        <v>324</v>
      </c>
      <c r="L188" s="1" t="str">
        <f t="shared" si="5"/>
        <v>126 - 2</v>
      </c>
      <c r="M188" s="1">
        <v>4.6010612999999996</v>
      </c>
      <c r="N188" s="1">
        <v>-74.077026700000005</v>
      </c>
    </row>
    <row r="189" spans="1:14" x14ac:dyDescent="0.25">
      <c r="A189" s="1" t="s">
        <v>2684</v>
      </c>
      <c r="B189" s="1">
        <v>1049</v>
      </c>
      <c r="C189" s="1" t="s">
        <v>2682</v>
      </c>
      <c r="D189" s="1" t="s">
        <v>11</v>
      </c>
      <c r="E189" s="1" t="s">
        <v>516</v>
      </c>
      <c r="F189" s="1" t="s">
        <v>517</v>
      </c>
      <c r="G189" s="1" t="s">
        <v>518</v>
      </c>
      <c r="H189" s="1" t="s">
        <v>519</v>
      </c>
      <c r="I189" s="1">
        <v>126</v>
      </c>
      <c r="J189">
        <f t="shared" si="4"/>
        <v>3</v>
      </c>
      <c r="K189" s="1" t="s">
        <v>324</v>
      </c>
      <c r="L189" s="1" t="str">
        <f t="shared" si="5"/>
        <v>126 - 3</v>
      </c>
      <c r="M189" s="1">
        <v>4.6010612999999996</v>
      </c>
      <c r="N189" s="1">
        <v>-74.077026700000005</v>
      </c>
    </row>
    <row r="190" spans="1:14" x14ac:dyDescent="0.25">
      <c r="A190" s="1" t="s">
        <v>1617</v>
      </c>
      <c r="B190" s="1">
        <v>23</v>
      </c>
      <c r="C190" s="1" t="s">
        <v>1618</v>
      </c>
      <c r="D190" s="1" t="s">
        <v>11</v>
      </c>
      <c r="E190" s="1" t="s">
        <v>676</v>
      </c>
      <c r="F190" s="1" t="s">
        <v>517</v>
      </c>
      <c r="G190" s="1" t="s">
        <v>518</v>
      </c>
      <c r="H190" s="1" t="s">
        <v>519</v>
      </c>
      <c r="I190" s="1">
        <v>130</v>
      </c>
      <c r="J190">
        <f t="shared" si="4"/>
        <v>1</v>
      </c>
      <c r="K190" s="1" t="s">
        <v>133</v>
      </c>
      <c r="L190" s="1" t="str">
        <f t="shared" si="5"/>
        <v>130 - 1</v>
      </c>
      <c r="M190" s="1">
        <v>4.6262270000000001</v>
      </c>
      <c r="N190" s="1">
        <v>-74.056602600000005</v>
      </c>
    </row>
    <row r="191" spans="1:14" x14ac:dyDescent="0.25">
      <c r="A191" s="1" t="s">
        <v>2511</v>
      </c>
      <c r="B191" s="1">
        <v>557</v>
      </c>
      <c r="C191" s="1" t="s">
        <v>2512</v>
      </c>
      <c r="D191" s="1" t="s">
        <v>11</v>
      </c>
      <c r="E191" s="1" t="s">
        <v>548</v>
      </c>
      <c r="F191" s="1" t="s">
        <v>517</v>
      </c>
      <c r="G191" s="1" t="s">
        <v>518</v>
      </c>
      <c r="H191" s="1" t="s">
        <v>519</v>
      </c>
      <c r="I191" s="1">
        <v>130</v>
      </c>
      <c r="J191">
        <f t="shared" si="4"/>
        <v>2</v>
      </c>
      <c r="K191" s="1" t="s">
        <v>133</v>
      </c>
      <c r="L191" s="1" t="str">
        <f t="shared" si="5"/>
        <v>130 - 2</v>
      </c>
      <c r="M191" s="1">
        <v>4.6448364</v>
      </c>
      <c r="N191" s="1">
        <v>-74.071204699999996</v>
      </c>
    </row>
    <row r="192" spans="1:14" x14ac:dyDescent="0.25">
      <c r="A192" s="1" t="s">
        <v>2656</v>
      </c>
      <c r="B192" s="1">
        <v>462</v>
      </c>
      <c r="C192" s="1" t="s">
        <v>2657</v>
      </c>
      <c r="D192" s="1" t="s">
        <v>11</v>
      </c>
      <c r="E192" s="1" t="s">
        <v>548</v>
      </c>
      <c r="F192" s="1" t="s">
        <v>517</v>
      </c>
      <c r="G192" s="1" t="s">
        <v>518</v>
      </c>
      <c r="H192" s="1" t="s">
        <v>519</v>
      </c>
      <c r="I192" s="1">
        <v>130</v>
      </c>
      <c r="J192">
        <f t="shared" si="4"/>
        <v>3</v>
      </c>
      <c r="K192" s="1" t="s">
        <v>133</v>
      </c>
      <c r="L192" s="1" t="str">
        <f t="shared" si="5"/>
        <v>130 - 3</v>
      </c>
      <c r="M192" s="1">
        <v>4.6456084999999998</v>
      </c>
      <c r="N192" s="1">
        <v>-74.0954148</v>
      </c>
    </row>
    <row r="193" spans="1:14" x14ac:dyDescent="0.25">
      <c r="A193" s="1" t="s">
        <v>2739</v>
      </c>
      <c r="B193" s="1">
        <v>1680</v>
      </c>
      <c r="C193" s="1" t="s">
        <v>2740</v>
      </c>
      <c r="D193" s="1" t="s">
        <v>11</v>
      </c>
      <c r="E193" s="1" t="s">
        <v>548</v>
      </c>
      <c r="F193" s="1" t="s">
        <v>517</v>
      </c>
      <c r="G193" s="1" t="s">
        <v>518</v>
      </c>
      <c r="H193" s="1" t="s">
        <v>519</v>
      </c>
      <c r="I193" s="1">
        <v>130</v>
      </c>
      <c r="J193">
        <f t="shared" si="4"/>
        <v>4</v>
      </c>
      <c r="K193" s="1" t="s">
        <v>133</v>
      </c>
      <c r="L193" s="1" t="str">
        <f t="shared" si="5"/>
        <v>130 - 4</v>
      </c>
      <c r="M193" s="1">
        <v>4.6467361</v>
      </c>
      <c r="N193" s="1">
        <v>-74.093796400000002</v>
      </c>
    </row>
    <row r="194" spans="1:14" x14ac:dyDescent="0.25">
      <c r="A194" s="1" t="s">
        <v>822</v>
      </c>
      <c r="B194" s="1">
        <v>26</v>
      </c>
      <c r="C194" s="1" t="s">
        <v>823</v>
      </c>
      <c r="D194" s="1" t="s">
        <v>11</v>
      </c>
      <c r="E194" s="1" t="s">
        <v>700</v>
      </c>
      <c r="F194" s="1" t="s">
        <v>517</v>
      </c>
      <c r="G194" s="1" t="s">
        <v>518</v>
      </c>
      <c r="H194" s="1" t="s">
        <v>519</v>
      </c>
      <c r="I194" s="1">
        <v>132</v>
      </c>
      <c r="J194">
        <f t="shared" ref="J194:J257" si="6">IF(I194=I193,J193+1,1)</f>
        <v>1</v>
      </c>
      <c r="K194" s="1" t="s">
        <v>296</v>
      </c>
      <c r="L194" s="1" t="str">
        <f t="shared" si="5"/>
        <v>132 - 1</v>
      </c>
      <c r="M194" s="1">
        <v>4.6200907999999998</v>
      </c>
      <c r="N194" s="1">
        <v>-74.0687389</v>
      </c>
    </row>
    <row r="195" spans="1:14" x14ac:dyDescent="0.25">
      <c r="A195" s="1" t="s">
        <v>1947</v>
      </c>
      <c r="B195" s="1">
        <v>117</v>
      </c>
      <c r="C195" s="1" t="s">
        <v>1948</v>
      </c>
      <c r="D195" s="1" t="s">
        <v>11</v>
      </c>
      <c r="E195" s="1" t="s">
        <v>700</v>
      </c>
      <c r="F195" s="1" t="s">
        <v>517</v>
      </c>
      <c r="G195" s="1" t="s">
        <v>518</v>
      </c>
      <c r="H195" s="1" t="s">
        <v>519</v>
      </c>
      <c r="I195" s="1">
        <v>132</v>
      </c>
      <c r="J195">
        <f t="shared" si="6"/>
        <v>2</v>
      </c>
      <c r="K195" s="1" t="s">
        <v>296</v>
      </c>
      <c r="L195" s="1" t="str">
        <f t="shared" ref="L195:L258" si="7">I195&amp;" - "&amp;J195</f>
        <v>132 - 2</v>
      </c>
      <c r="M195" s="1">
        <v>4.5949362000000002</v>
      </c>
      <c r="N195" s="1">
        <v>-74.112899799999994</v>
      </c>
    </row>
    <row r="196" spans="1:14" x14ac:dyDescent="0.25">
      <c r="A196" s="1" t="s">
        <v>2153</v>
      </c>
      <c r="B196" s="1">
        <v>1279</v>
      </c>
      <c r="C196" s="1" t="s">
        <v>2154</v>
      </c>
      <c r="D196" s="1" t="s">
        <v>11</v>
      </c>
      <c r="E196" s="1" t="s">
        <v>700</v>
      </c>
      <c r="F196" s="1" t="s">
        <v>517</v>
      </c>
      <c r="G196" s="1" t="s">
        <v>518</v>
      </c>
      <c r="H196" s="1" t="s">
        <v>519</v>
      </c>
      <c r="I196" s="1">
        <v>132</v>
      </c>
      <c r="J196">
        <f t="shared" si="6"/>
        <v>3</v>
      </c>
      <c r="K196" s="1" t="s">
        <v>296</v>
      </c>
      <c r="L196" s="1" t="str">
        <f t="shared" si="7"/>
        <v>132 - 3</v>
      </c>
      <c r="M196" s="1">
        <v>4.6207826000000001</v>
      </c>
      <c r="N196" s="1">
        <v>-74.068186299999994</v>
      </c>
    </row>
    <row r="197" spans="1:14" x14ac:dyDescent="0.25">
      <c r="A197" s="1" t="s">
        <v>695</v>
      </c>
      <c r="B197" s="1">
        <v>1032</v>
      </c>
      <c r="C197" s="1" t="s">
        <v>696</v>
      </c>
      <c r="D197" s="1" t="s">
        <v>8</v>
      </c>
      <c r="E197" s="1" t="s">
        <v>592</v>
      </c>
      <c r="F197" s="1" t="s">
        <v>309</v>
      </c>
      <c r="G197" s="1" t="s">
        <v>672</v>
      </c>
      <c r="H197" s="1" t="s">
        <v>673</v>
      </c>
      <c r="I197" s="1">
        <v>133</v>
      </c>
      <c r="J197">
        <f t="shared" si="6"/>
        <v>1</v>
      </c>
      <c r="K197" s="1" t="s">
        <v>697</v>
      </c>
      <c r="L197" s="1" t="str">
        <f t="shared" si="7"/>
        <v>133 - 1</v>
      </c>
      <c r="M197" s="1">
        <v>4.8125616999999998</v>
      </c>
      <c r="N197" s="1">
        <v>-75.709321799999998</v>
      </c>
    </row>
    <row r="198" spans="1:14" x14ac:dyDescent="0.25">
      <c r="A198" s="1" t="s">
        <v>1477</v>
      </c>
      <c r="B198" s="1">
        <v>1033</v>
      </c>
      <c r="C198" s="1" t="s">
        <v>696</v>
      </c>
      <c r="D198" s="1" t="s">
        <v>8</v>
      </c>
      <c r="E198" s="1" t="s">
        <v>592</v>
      </c>
      <c r="F198" s="1" t="s">
        <v>309</v>
      </c>
      <c r="G198" s="1" t="s">
        <v>672</v>
      </c>
      <c r="H198" s="1" t="s">
        <v>673</v>
      </c>
      <c r="I198" s="1">
        <v>133</v>
      </c>
      <c r="J198">
        <f t="shared" si="6"/>
        <v>2</v>
      </c>
      <c r="K198" s="1" t="s">
        <v>697</v>
      </c>
      <c r="L198" s="1" t="str">
        <f t="shared" si="7"/>
        <v>133 - 2</v>
      </c>
      <c r="M198" s="1">
        <v>4.8125616999999998</v>
      </c>
      <c r="N198" s="1">
        <v>-75.709321799999998</v>
      </c>
    </row>
    <row r="199" spans="1:14" x14ac:dyDescent="0.25">
      <c r="A199" s="1" t="s">
        <v>998</v>
      </c>
      <c r="B199" s="1">
        <v>284</v>
      </c>
      <c r="C199" s="1" t="s">
        <v>999</v>
      </c>
      <c r="D199" s="1" t="s">
        <v>11</v>
      </c>
      <c r="E199" s="1" t="s">
        <v>516</v>
      </c>
      <c r="F199" s="1" t="s">
        <v>517</v>
      </c>
      <c r="G199" s="1" t="s">
        <v>518</v>
      </c>
      <c r="H199" s="1" t="s">
        <v>519</v>
      </c>
      <c r="I199" s="1">
        <v>134</v>
      </c>
      <c r="J199">
        <f t="shared" si="6"/>
        <v>1</v>
      </c>
      <c r="K199" s="1" t="s">
        <v>139</v>
      </c>
      <c r="L199" s="1" t="str">
        <f t="shared" si="7"/>
        <v>134 - 1</v>
      </c>
      <c r="M199" s="1">
        <v>4.5991910999999996</v>
      </c>
      <c r="N199" s="1">
        <v>-74.080916599999995</v>
      </c>
    </row>
    <row r="200" spans="1:14" x14ac:dyDescent="0.25">
      <c r="A200" s="1" t="s">
        <v>1253</v>
      </c>
      <c r="B200" s="1">
        <v>1429</v>
      </c>
      <c r="C200" s="1" t="s">
        <v>1254</v>
      </c>
      <c r="D200" s="1" t="s">
        <v>11</v>
      </c>
      <c r="E200" s="1" t="s">
        <v>516</v>
      </c>
      <c r="F200" s="1" t="s">
        <v>517</v>
      </c>
      <c r="G200" s="1" t="s">
        <v>518</v>
      </c>
      <c r="H200" s="1" t="s">
        <v>519</v>
      </c>
      <c r="I200" s="1">
        <v>134</v>
      </c>
      <c r="J200">
        <f t="shared" si="6"/>
        <v>2</v>
      </c>
      <c r="K200" s="1" t="s">
        <v>139</v>
      </c>
      <c r="L200" s="1" t="str">
        <f t="shared" si="7"/>
        <v>134 - 2</v>
      </c>
      <c r="M200" s="1">
        <v>4.5989871000000004</v>
      </c>
      <c r="N200" s="1">
        <v>-74.079318099999995</v>
      </c>
    </row>
    <row r="201" spans="1:14" x14ac:dyDescent="0.25">
      <c r="A201" s="1" t="s">
        <v>922</v>
      </c>
      <c r="B201" s="1">
        <v>9</v>
      </c>
      <c r="C201" s="1" t="s">
        <v>923</v>
      </c>
      <c r="D201" s="1" t="s">
        <v>11</v>
      </c>
      <c r="E201" s="1" t="s">
        <v>676</v>
      </c>
      <c r="F201" s="1" t="s">
        <v>517</v>
      </c>
      <c r="G201" s="1" t="s">
        <v>518</v>
      </c>
      <c r="H201" s="1" t="s">
        <v>519</v>
      </c>
      <c r="I201" s="1">
        <v>135</v>
      </c>
      <c r="J201">
        <f t="shared" si="6"/>
        <v>1</v>
      </c>
      <c r="K201" s="1" t="s">
        <v>128</v>
      </c>
      <c r="L201" s="1" t="str">
        <f t="shared" si="7"/>
        <v>135 - 1</v>
      </c>
      <c r="M201" s="1">
        <v>4.6832568999999999</v>
      </c>
      <c r="N201" s="1">
        <v>-74.048420500000006</v>
      </c>
    </row>
    <row r="202" spans="1:14" x14ac:dyDescent="0.25">
      <c r="A202" s="1" t="s">
        <v>1407</v>
      </c>
      <c r="B202" s="1">
        <v>1087</v>
      </c>
      <c r="C202" s="1" t="s">
        <v>1408</v>
      </c>
      <c r="D202" s="1" t="s">
        <v>11</v>
      </c>
      <c r="E202" s="1" t="s">
        <v>676</v>
      </c>
      <c r="F202" s="1" t="s">
        <v>517</v>
      </c>
      <c r="G202" s="1" t="s">
        <v>518</v>
      </c>
      <c r="H202" s="1" t="s">
        <v>519</v>
      </c>
      <c r="I202" s="1">
        <v>135</v>
      </c>
      <c r="J202">
        <f t="shared" si="6"/>
        <v>2</v>
      </c>
      <c r="K202" s="1" t="s">
        <v>128</v>
      </c>
      <c r="L202" s="1" t="str">
        <f t="shared" si="7"/>
        <v>135 - 2</v>
      </c>
      <c r="M202" s="1">
        <v>4.6834252999999997</v>
      </c>
      <c r="N202" s="1">
        <v>-74.0458833</v>
      </c>
    </row>
    <row r="203" spans="1:14" x14ac:dyDescent="0.25">
      <c r="A203" s="1" t="s">
        <v>1488</v>
      </c>
      <c r="B203" s="1">
        <v>1067</v>
      </c>
      <c r="C203" s="1" t="s">
        <v>923</v>
      </c>
      <c r="D203" s="1" t="s">
        <v>11</v>
      </c>
      <c r="E203" s="1" t="s">
        <v>676</v>
      </c>
      <c r="F203" s="1" t="s">
        <v>517</v>
      </c>
      <c r="G203" s="1" t="s">
        <v>518</v>
      </c>
      <c r="H203" s="1" t="s">
        <v>519</v>
      </c>
      <c r="I203" s="1">
        <v>135</v>
      </c>
      <c r="J203">
        <f t="shared" si="6"/>
        <v>3</v>
      </c>
      <c r="K203" s="1" t="s">
        <v>128</v>
      </c>
      <c r="L203" s="1" t="str">
        <f t="shared" si="7"/>
        <v>135 - 3</v>
      </c>
      <c r="M203" s="1">
        <v>4.6832568999999999</v>
      </c>
      <c r="N203" s="1">
        <v>-74.048420500000006</v>
      </c>
    </row>
    <row r="204" spans="1:14" x14ac:dyDescent="0.25">
      <c r="A204" s="1" t="s">
        <v>1919</v>
      </c>
      <c r="B204" s="1">
        <v>1269</v>
      </c>
      <c r="C204" s="1" t="s">
        <v>1920</v>
      </c>
      <c r="D204" s="1" t="s">
        <v>11</v>
      </c>
      <c r="E204" s="1" t="s">
        <v>676</v>
      </c>
      <c r="F204" s="1" t="s">
        <v>517</v>
      </c>
      <c r="G204" s="1" t="s">
        <v>518</v>
      </c>
      <c r="H204" s="1" t="s">
        <v>519</v>
      </c>
      <c r="I204" s="1">
        <v>135</v>
      </c>
      <c r="J204">
        <f t="shared" si="6"/>
        <v>4</v>
      </c>
      <c r="K204" s="1" t="s">
        <v>128</v>
      </c>
      <c r="L204" s="1" t="str">
        <f t="shared" si="7"/>
        <v>135 - 4</v>
      </c>
      <c r="M204" s="1">
        <v>4.6863716999999996</v>
      </c>
      <c r="N204" s="1">
        <v>-74.051355400000006</v>
      </c>
    </row>
    <row r="205" spans="1:14" x14ac:dyDescent="0.25">
      <c r="A205" s="1" t="s">
        <v>2123</v>
      </c>
      <c r="B205" s="1">
        <v>1420</v>
      </c>
      <c r="C205" s="1" t="s">
        <v>2124</v>
      </c>
      <c r="D205" s="1" t="s">
        <v>11</v>
      </c>
      <c r="E205" s="1" t="s">
        <v>676</v>
      </c>
      <c r="F205" s="1" t="s">
        <v>517</v>
      </c>
      <c r="G205" s="1" t="s">
        <v>518</v>
      </c>
      <c r="H205" s="1" t="s">
        <v>519</v>
      </c>
      <c r="I205" s="1">
        <v>135</v>
      </c>
      <c r="J205">
        <f t="shared" si="6"/>
        <v>5</v>
      </c>
      <c r="K205" s="1" t="s">
        <v>128</v>
      </c>
      <c r="L205" s="1" t="str">
        <f t="shared" si="7"/>
        <v>135 - 5</v>
      </c>
      <c r="M205" s="1">
        <v>4.6812703000000004</v>
      </c>
      <c r="N205" s="1">
        <v>-74.048439599999995</v>
      </c>
    </row>
    <row r="206" spans="1:14" x14ac:dyDescent="0.25">
      <c r="A206" s="1" t="s">
        <v>2678</v>
      </c>
      <c r="B206" s="1">
        <v>1679</v>
      </c>
      <c r="C206" s="1" t="s">
        <v>2679</v>
      </c>
      <c r="D206" s="1" t="s">
        <v>11</v>
      </c>
      <c r="E206" s="1" t="s">
        <v>676</v>
      </c>
      <c r="F206" s="1" t="s">
        <v>517</v>
      </c>
      <c r="G206" s="1" t="s">
        <v>518</v>
      </c>
      <c r="H206" s="1" t="s">
        <v>519</v>
      </c>
      <c r="I206" s="1">
        <v>135</v>
      </c>
      <c r="J206">
        <f t="shared" si="6"/>
        <v>6</v>
      </c>
      <c r="K206" s="1" t="s">
        <v>128</v>
      </c>
      <c r="L206" s="1" t="str">
        <f t="shared" si="7"/>
        <v>135 - 6</v>
      </c>
      <c r="M206" s="1">
        <v>4.6863397000000004</v>
      </c>
      <c r="N206" s="1">
        <v>-74.052673299999995</v>
      </c>
    </row>
    <row r="207" spans="1:14" x14ac:dyDescent="0.25">
      <c r="A207" s="1" t="s">
        <v>1339</v>
      </c>
      <c r="B207" s="1">
        <v>8</v>
      </c>
      <c r="C207" s="1" t="s">
        <v>1340</v>
      </c>
      <c r="D207" s="1" t="s">
        <v>11</v>
      </c>
      <c r="E207" s="1" t="s">
        <v>700</v>
      </c>
      <c r="F207" s="1" t="s">
        <v>517</v>
      </c>
      <c r="G207" s="1" t="s">
        <v>518</v>
      </c>
      <c r="H207" s="1" t="s">
        <v>519</v>
      </c>
      <c r="I207" s="1">
        <v>136</v>
      </c>
      <c r="J207">
        <f t="shared" si="6"/>
        <v>1</v>
      </c>
      <c r="K207" s="1" t="s">
        <v>174</v>
      </c>
      <c r="L207" s="1" t="str">
        <f t="shared" si="7"/>
        <v>136 - 1</v>
      </c>
      <c r="M207" s="1">
        <v>4.6497871999999996</v>
      </c>
      <c r="N207" s="1">
        <v>-74.063515600000002</v>
      </c>
    </row>
    <row r="208" spans="1:14" x14ac:dyDescent="0.25">
      <c r="A208" s="1" t="s">
        <v>1341</v>
      </c>
      <c r="B208" s="1">
        <v>14</v>
      </c>
      <c r="C208" s="1" t="s">
        <v>1340</v>
      </c>
      <c r="D208" s="1" t="s">
        <v>11</v>
      </c>
      <c r="E208" s="1" t="s">
        <v>700</v>
      </c>
      <c r="F208" s="1" t="s">
        <v>517</v>
      </c>
      <c r="G208" s="1" t="s">
        <v>518</v>
      </c>
      <c r="H208" s="1" t="s">
        <v>519</v>
      </c>
      <c r="I208" s="1">
        <v>136</v>
      </c>
      <c r="J208">
        <f t="shared" si="6"/>
        <v>2</v>
      </c>
      <c r="K208" s="1" t="s">
        <v>174</v>
      </c>
      <c r="L208" s="1" t="str">
        <f t="shared" si="7"/>
        <v>136 - 2</v>
      </c>
      <c r="M208" s="1">
        <v>4.6497871999999996</v>
      </c>
      <c r="N208" s="1">
        <v>-74.063515600000002</v>
      </c>
    </row>
    <row r="209" spans="1:14" x14ac:dyDescent="0.25">
      <c r="A209" s="1" t="s">
        <v>1501</v>
      </c>
      <c r="B209" s="1">
        <v>1043</v>
      </c>
      <c r="C209" s="1" t="s">
        <v>1340</v>
      </c>
      <c r="D209" s="1" t="s">
        <v>11</v>
      </c>
      <c r="E209" s="1" t="s">
        <v>700</v>
      </c>
      <c r="F209" s="1" t="s">
        <v>517</v>
      </c>
      <c r="G209" s="1" t="s">
        <v>518</v>
      </c>
      <c r="H209" s="1" t="s">
        <v>519</v>
      </c>
      <c r="I209" s="1">
        <v>136</v>
      </c>
      <c r="J209">
        <f t="shared" si="6"/>
        <v>3</v>
      </c>
      <c r="K209" s="1" t="s">
        <v>174</v>
      </c>
      <c r="L209" s="1" t="str">
        <f t="shared" si="7"/>
        <v>136 - 3</v>
      </c>
      <c r="M209" s="1">
        <v>4.6497871999999996</v>
      </c>
      <c r="N209" s="1">
        <v>-74.063515600000002</v>
      </c>
    </row>
    <row r="210" spans="1:14" x14ac:dyDescent="0.25">
      <c r="A210" s="1" t="s">
        <v>1191</v>
      </c>
      <c r="B210" s="1">
        <v>1229</v>
      </c>
      <c r="C210" s="1" t="s">
        <v>1192</v>
      </c>
      <c r="D210" s="1" t="s">
        <v>11</v>
      </c>
      <c r="E210" s="1" t="s">
        <v>700</v>
      </c>
      <c r="F210" s="1" t="s">
        <v>517</v>
      </c>
      <c r="G210" s="1" t="s">
        <v>518</v>
      </c>
      <c r="H210" s="1" t="s">
        <v>519</v>
      </c>
      <c r="I210" s="1">
        <v>137</v>
      </c>
      <c r="J210">
        <f t="shared" si="6"/>
        <v>1</v>
      </c>
      <c r="K210" s="1" t="s">
        <v>185</v>
      </c>
      <c r="L210" s="1" t="str">
        <f t="shared" si="7"/>
        <v>137 - 1</v>
      </c>
      <c r="M210" s="1">
        <v>4.6476233000000002</v>
      </c>
      <c r="N210" s="1">
        <v>-74.101628199999993</v>
      </c>
    </row>
    <row r="211" spans="1:14" x14ac:dyDescent="0.25">
      <c r="A211" s="1" t="s">
        <v>1193</v>
      </c>
      <c r="B211" s="1">
        <v>1230</v>
      </c>
      <c r="C211" s="1" t="s">
        <v>1192</v>
      </c>
      <c r="D211" s="1" t="s">
        <v>11</v>
      </c>
      <c r="E211" s="1" t="s">
        <v>700</v>
      </c>
      <c r="F211" s="1" t="s">
        <v>517</v>
      </c>
      <c r="G211" s="1" t="s">
        <v>518</v>
      </c>
      <c r="H211" s="1" t="s">
        <v>519</v>
      </c>
      <c r="I211" s="1">
        <v>137</v>
      </c>
      <c r="J211">
        <f t="shared" si="6"/>
        <v>2</v>
      </c>
      <c r="K211" s="1" t="s">
        <v>185</v>
      </c>
      <c r="L211" s="1" t="str">
        <f t="shared" si="7"/>
        <v>137 - 2</v>
      </c>
      <c r="M211" s="1">
        <v>4.6476233000000002</v>
      </c>
      <c r="N211" s="1">
        <v>-74.101628199999993</v>
      </c>
    </row>
    <row r="212" spans="1:14" x14ac:dyDescent="0.25">
      <c r="A212" s="1" t="s">
        <v>1409</v>
      </c>
      <c r="B212" s="1">
        <v>60</v>
      </c>
      <c r="C212" s="1" t="s">
        <v>1410</v>
      </c>
      <c r="D212" s="1" t="s">
        <v>11</v>
      </c>
      <c r="E212" s="1" t="s">
        <v>700</v>
      </c>
      <c r="F212" s="1" t="s">
        <v>517</v>
      </c>
      <c r="G212" s="1" t="s">
        <v>518</v>
      </c>
      <c r="H212" s="1" t="s">
        <v>519</v>
      </c>
      <c r="I212" s="1">
        <v>137</v>
      </c>
      <c r="J212">
        <f t="shared" si="6"/>
        <v>3</v>
      </c>
      <c r="K212" s="1" t="s">
        <v>185</v>
      </c>
      <c r="L212" s="1" t="str">
        <f t="shared" si="7"/>
        <v>137 - 3</v>
      </c>
      <c r="M212" s="1">
        <v>4.6048467999999998</v>
      </c>
      <c r="N212" s="1">
        <v>-74.074088700000004</v>
      </c>
    </row>
    <row r="213" spans="1:14" x14ac:dyDescent="0.25">
      <c r="A213" s="1" t="s">
        <v>1411</v>
      </c>
      <c r="B213" s="1">
        <v>186</v>
      </c>
      <c r="C213" s="1" t="s">
        <v>1410</v>
      </c>
      <c r="D213" s="1" t="s">
        <v>11</v>
      </c>
      <c r="E213" s="1" t="s">
        <v>700</v>
      </c>
      <c r="F213" s="1" t="s">
        <v>517</v>
      </c>
      <c r="G213" s="1" t="s">
        <v>518</v>
      </c>
      <c r="H213" s="1" t="s">
        <v>519</v>
      </c>
      <c r="I213" s="1">
        <v>137</v>
      </c>
      <c r="J213">
        <f t="shared" si="6"/>
        <v>4</v>
      </c>
      <c r="K213" s="1" t="s">
        <v>185</v>
      </c>
      <c r="L213" s="1" t="str">
        <f t="shared" si="7"/>
        <v>137 - 4</v>
      </c>
      <c r="M213" s="1">
        <v>4.6048467999999998</v>
      </c>
      <c r="N213" s="1">
        <v>-74.074088700000004</v>
      </c>
    </row>
    <row r="214" spans="1:14" x14ac:dyDescent="0.25">
      <c r="A214" s="1" t="s">
        <v>1412</v>
      </c>
      <c r="B214" s="1">
        <v>316</v>
      </c>
      <c r="C214" s="1" t="s">
        <v>1413</v>
      </c>
      <c r="D214" s="1" t="s">
        <v>11</v>
      </c>
      <c r="E214" s="1" t="s">
        <v>700</v>
      </c>
      <c r="F214" s="1" t="s">
        <v>517</v>
      </c>
      <c r="G214" s="1" t="s">
        <v>518</v>
      </c>
      <c r="H214" s="1" t="s">
        <v>519</v>
      </c>
      <c r="I214" s="1">
        <v>137</v>
      </c>
      <c r="J214">
        <f t="shared" si="6"/>
        <v>5</v>
      </c>
      <c r="K214" s="1" t="s">
        <v>185</v>
      </c>
      <c r="L214" s="1" t="str">
        <f t="shared" si="7"/>
        <v>137 - 5</v>
      </c>
      <c r="M214" s="1">
        <v>4.6048467999999998</v>
      </c>
      <c r="N214" s="1">
        <v>-74.074088700000004</v>
      </c>
    </row>
    <row r="215" spans="1:14" x14ac:dyDescent="0.25">
      <c r="A215" s="1" t="s">
        <v>1022</v>
      </c>
      <c r="B215" s="1">
        <v>1126</v>
      </c>
      <c r="C215" s="1" t="s">
        <v>1023</v>
      </c>
      <c r="D215" s="1" t="s">
        <v>11</v>
      </c>
      <c r="E215" s="1" t="s">
        <v>676</v>
      </c>
      <c r="F215" s="1" t="s">
        <v>517</v>
      </c>
      <c r="G215" s="1" t="s">
        <v>518</v>
      </c>
      <c r="H215" s="1" t="s">
        <v>519</v>
      </c>
      <c r="I215" s="1">
        <v>138</v>
      </c>
      <c r="J215">
        <f t="shared" si="6"/>
        <v>1</v>
      </c>
      <c r="K215" s="1" t="s">
        <v>184</v>
      </c>
      <c r="L215" s="1" t="str">
        <f t="shared" si="7"/>
        <v>138 - 1</v>
      </c>
      <c r="M215" s="1">
        <v>4.7411183000000001</v>
      </c>
      <c r="N215" s="1">
        <v>-74.063773699999999</v>
      </c>
    </row>
    <row r="216" spans="1:14" x14ac:dyDescent="0.25">
      <c r="A216" s="1" t="s">
        <v>1198</v>
      </c>
      <c r="B216" s="1">
        <v>154</v>
      </c>
      <c r="C216" s="1" t="s">
        <v>1199</v>
      </c>
      <c r="D216" s="1" t="s">
        <v>11</v>
      </c>
      <c r="E216" s="1" t="s">
        <v>676</v>
      </c>
      <c r="F216" s="1" t="s">
        <v>517</v>
      </c>
      <c r="G216" s="1" t="s">
        <v>518</v>
      </c>
      <c r="H216" s="1" t="s">
        <v>519</v>
      </c>
      <c r="I216" s="1">
        <v>138</v>
      </c>
      <c r="J216">
        <f t="shared" si="6"/>
        <v>2</v>
      </c>
      <c r="K216" s="1" t="s">
        <v>184</v>
      </c>
      <c r="L216" s="1" t="str">
        <f t="shared" si="7"/>
        <v>138 - 2</v>
      </c>
      <c r="M216" s="1">
        <v>4.7109886000000003</v>
      </c>
      <c r="N216" s="1">
        <v>-74.072091999999998</v>
      </c>
    </row>
    <row r="217" spans="1:14" x14ac:dyDescent="0.25">
      <c r="A217" s="1" t="s">
        <v>1400</v>
      </c>
      <c r="B217" s="1">
        <v>267</v>
      </c>
      <c r="C217" s="1" t="s">
        <v>1401</v>
      </c>
      <c r="D217" s="1" t="s">
        <v>11</v>
      </c>
      <c r="E217" s="1" t="s">
        <v>676</v>
      </c>
      <c r="F217" s="1" t="s">
        <v>517</v>
      </c>
      <c r="G217" s="1" t="s">
        <v>518</v>
      </c>
      <c r="H217" s="1" t="s">
        <v>519</v>
      </c>
      <c r="I217" s="1">
        <v>138</v>
      </c>
      <c r="J217">
        <f t="shared" si="6"/>
        <v>3</v>
      </c>
      <c r="K217" s="1" t="s">
        <v>184</v>
      </c>
      <c r="L217" s="1" t="str">
        <f t="shared" si="7"/>
        <v>138 - 3</v>
      </c>
      <c r="M217" s="1">
        <v>4.6282914999999996</v>
      </c>
      <c r="N217" s="1">
        <v>-74.108017899999993</v>
      </c>
    </row>
    <row r="218" spans="1:14" x14ac:dyDescent="0.25">
      <c r="A218" s="1" t="s">
        <v>1402</v>
      </c>
      <c r="B218" s="1">
        <v>43</v>
      </c>
      <c r="C218" s="1" t="s">
        <v>1401</v>
      </c>
      <c r="D218" s="1" t="s">
        <v>11</v>
      </c>
      <c r="E218" s="1" t="s">
        <v>676</v>
      </c>
      <c r="F218" s="1" t="s">
        <v>517</v>
      </c>
      <c r="G218" s="1" t="s">
        <v>518</v>
      </c>
      <c r="H218" s="1" t="s">
        <v>519</v>
      </c>
      <c r="I218" s="1">
        <v>138</v>
      </c>
      <c r="J218">
        <f t="shared" si="6"/>
        <v>4</v>
      </c>
      <c r="K218" s="1" t="s">
        <v>184</v>
      </c>
      <c r="L218" s="1" t="str">
        <f t="shared" si="7"/>
        <v>138 - 4</v>
      </c>
      <c r="M218" s="1">
        <v>4.6282914999999996</v>
      </c>
      <c r="N218" s="1">
        <v>-74.108017899999993</v>
      </c>
    </row>
    <row r="219" spans="1:14" x14ac:dyDescent="0.25">
      <c r="A219" s="1" t="s">
        <v>1679</v>
      </c>
      <c r="B219" s="1">
        <v>1154</v>
      </c>
      <c r="C219" s="1" t="s">
        <v>1680</v>
      </c>
      <c r="D219" s="1" t="s">
        <v>11</v>
      </c>
      <c r="E219" s="1" t="s">
        <v>676</v>
      </c>
      <c r="F219" s="1" t="s">
        <v>517</v>
      </c>
      <c r="G219" s="1" t="s">
        <v>518</v>
      </c>
      <c r="H219" s="1" t="s">
        <v>519</v>
      </c>
      <c r="I219" s="1">
        <v>138</v>
      </c>
      <c r="J219">
        <f t="shared" si="6"/>
        <v>5</v>
      </c>
      <c r="K219" s="1" t="s">
        <v>184</v>
      </c>
      <c r="L219" s="1" t="str">
        <f t="shared" si="7"/>
        <v>138 - 5</v>
      </c>
      <c r="M219" s="1">
        <v>4.7347248999999998</v>
      </c>
      <c r="N219" s="1">
        <v>-74.0687085</v>
      </c>
    </row>
    <row r="220" spans="1:14" x14ac:dyDescent="0.25">
      <c r="A220" s="1" t="s">
        <v>2669</v>
      </c>
      <c r="B220" s="1">
        <v>518</v>
      </c>
      <c r="C220" s="1" t="s">
        <v>2670</v>
      </c>
      <c r="D220" s="1" t="s">
        <v>11</v>
      </c>
      <c r="E220" s="1" t="s">
        <v>676</v>
      </c>
      <c r="F220" s="1" t="s">
        <v>517</v>
      </c>
      <c r="G220" s="1" t="s">
        <v>518</v>
      </c>
      <c r="H220" s="1" t="s">
        <v>519</v>
      </c>
      <c r="I220" s="1">
        <v>138</v>
      </c>
      <c r="J220">
        <f t="shared" si="6"/>
        <v>6</v>
      </c>
      <c r="K220" s="1" t="s">
        <v>184</v>
      </c>
      <c r="L220" s="1" t="str">
        <f t="shared" si="7"/>
        <v>138 - 6</v>
      </c>
      <c r="M220" s="1">
        <v>4.6282914999999996</v>
      </c>
      <c r="N220" s="1">
        <v>-74.108017899999993</v>
      </c>
    </row>
    <row r="221" spans="1:14" x14ac:dyDescent="0.25">
      <c r="A221" s="1" t="s">
        <v>3119</v>
      </c>
      <c r="B221" s="1">
        <v>519</v>
      </c>
      <c r="C221" s="1" t="s">
        <v>3120</v>
      </c>
      <c r="D221" s="1" t="s">
        <v>11</v>
      </c>
      <c r="E221" s="1" t="s">
        <v>676</v>
      </c>
      <c r="F221" s="1" t="s">
        <v>517</v>
      </c>
      <c r="G221" s="1" t="s">
        <v>518</v>
      </c>
      <c r="H221" s="1" t="s">
        <v>519</v>
      </c>
      <c r="I221" s="1">
        <v>138</v>
      </c>
      <c r="J221">
        <f t="shared" si="6"/>
        <v>7</v>
      </c>
      <c r="K221" s="1" t="s">
        <v>184</v>
      </c>
      <c r="L221" s="1" t="str">
        <f t="shared" si="7"/>
        <v>138 - 7</v>
      </c>
      <c r="M221" s="1">
        <v>4.7326874999999999</v>
      </c>
      <c r="N221" s="1">
        <v>-74.053765999999996</v>
      </c>
    </row>
    <row r="222" spans="1:14" x14ac:dyDescent="0.25">
      <c r="A222" s="1" t="s">
        <v>1201</v>
      </c>
      <c r="B222" s="1">
        <v>446</v>
      </c>
      <c r="C222" s="1" t="s">
        <v>1202</v>
      </c>
      <c r="D222" s="1" t="s">
        <v>11</v>
      </c>
      <c r="E222" s="1" t="s">
        <v>516</v>
      </c>
      <c r="F222" s="1" t="s">
        <v>517</v>
      </c>
      <c r="G222" s="1" t="s">
        <v>518</v>
      </c>
      <c r="H222" s="1" t="s">
        <v>519</v>
      </c>
      <c r="I222" s="1">
        <v>139</v>
      </c>
      <c r="J222">
        <f t="shared" si="6"/>
        <v>1</v>
      </c>
      <c r="K222" s="1" t="s">
        <v>190</v>
      </c>
      <c r="L222" s="1" t="str">
        <f t="shared" si="7"/>
        <v>139 - 1</v>
      </c>
      <c r="M222" s="1">
        <v>4.6431002000000001</v>
      </c>
      <c r="N222" s="1">
        <v>-74.155869699999997</v>
      </c>
    </row>
    <row r="223" spans="1:14" x14ac:dyDescent="0.25">
      <c r="A223" s="1" t="s">
        <v>1433</v>
      </c>
      <c r="B223" s="1">
        <v>302</v>
      </c>
      <c r="C223" s="1" t="s">
        <v>1434</v>
      </c>
      <c r="D223" s="1" t="s">
        <v>11</v>
      </c>
      <c r="E223" s="1" t="s">
        <v>516</v>
      </c>
      <c r="F223" s="1" t="s">
        <v>517</v>
      </c>
      <c r="G223" s="1" t="s">
        <v>518</v>
      </c>
      <c r="H223" s="1" t="s">
        <v>519</v>
      </c>
      <c r="I223" s="1">
        <v>139</v>
      </c>
      <c r="J223">
        <f t="shared" si="6"/>
        <v>2</v>
      </c>
      <c r="K223" s="1" t="s">
        <v>190</v>
      </c>
      <c r="L223" s="1" t="str">
        <f t="shared" si="7"/>
        <v>139 - 2</v>
      </c>
      <c r="M223" s="1">
        <v>4.6390824000000004</v>
      </c>
      <c r="N223" s="1">
        <v>-74.158136400000004</v>
      </c>
    </row>
    <row r="224" spans="1:14" x14ac:dyDescent="0.25">
      <c r="A224" s="1" t="s">
        <v>1629</v>
      </c>
      <c r="B224" s="1">
        <v>1271</v>
      </c>
      <c r="C224" s="1" t="s">
        <v>1630</v>
      </c>
      <c r="D224" s="1" t="s">
        <v>11</v>
      </c>
      <c r="E224" s="1" t="s">
        <v>516</v>
      </c>
      <c r="F224" s="1" t="s">
        <v>517</v>
      </c>
      <c r="G224" s="1" t="s">
        <v>518</v>
      </c>
      <c r="H224" s="1" t="s">
        <v>519</v>
      </c>
      <c r="I224" s="1">
        <v>139</v>
      </c>
      <c r="J224">
        <f t="shared" si="6"/>
        <v>3</v>
      </c>
      <c r="K224" s="1" t="s">
        <v>190</v>
      </c>
      <c r="L224" s="1" t="str">
        <f t="shared" si="7"/>
        <v>139 - 3</v>
      </c>
      <c r="M224" s="1">
        <v>4.6334040999999999</v>
      </c>
      <c r="N224" s="1">
        <v>-74.188381800000002</v>
      </c>
    </row>
    <row r="225" spans="1:14" x14ac:dyDescent="0.25">
      <c r="A225" s="1" t="s">
        <v>1787</v>
      </c>
      <c r="B225" s="1">
        <v>1490</v>
      </c>
      <c r="C225" s="1" t="s">
        <v>1788</v>
      </c>
      <c r="D225" s="1" t="s">
        <v>11</v>
      </c>
      <c r="E225" s="1" t="s">
        <v>516</v>
      </c>
      <c r="F225" s="1" t="s">
        <v>517</v>
      </c>
      <c r="G225" s="1" t="s">
        <v>518</v>
      </c>
      <c r="H225" s="1" t="s">
        <v>519</v>
      </c>
      <c r="I225" s="1">
        <v>139</v>
      </c>
      <c r="J225">
        <f t="shared" si="6"/>
        <v>4</v>
      </c>
      <c r="K225" s="1" t="s">
        <v>190</v>
      </c>
      <c r="L225" s="1" t="str">
        <f t="shared" si="7"/>
        <v>139 - 4</v>
      </c>
      <c r="M225" s="1">
        <v>4.6580399999999997</v>
      </c>
      <c r="N225" s="1">
        <v>-74.137785300000004</v>
      </c>
    </row>
    <row r="226" spans="1:14" x14ac:dyDescent="0.25">
      <c r="A226" s="1" t="s">
        <v>2982</v>
      </c>
      <c r="B226" s="1">
        <v>1057</v>
      </c>
      <c r="C226" s="1" t="s">
        <v>2983</v>
      </c>
      <c r="D226" s="1" t="s">
        <v>11</v>
      </c>
      <c r="E226" s="1" t="s">
        <v>516</v>
      </c>
      <c r="F226" s="1" t="s">
        <v>517</v>
      </c>
      <c r="G226" s="1" t="s">
        <v>518</v>
      </c>
      <c r="H226" s="1" t="s">
        <v>519</v>
      </c>
      <c r="I226" s="1">
        <v>139</v>
      </c>
      <c r="J226">
        <f t="shared" si="6"/>
        <v>5</v>
      </c>
      <c r="K226" s="1" t="s">
        <v>190</v>
      </c>
      <c r="L226" s="1" t="str">
        <f t="shared" si="7"/>
        <v>139 - 5</v>
      </c>
      <c r="M226" s="1">
        <v>4.6292976000000001</v>
      </c>
      <c r="N226" s="1">
        <v>-74.172559199999995</v>
      </c>
    </row>
    <row r="227" spans="1:14" x14ac:dyDescent="0.25">
      <c r="A227" s="1" t="s">
        <v>1446</v>
      </c>
      <c r="B227" s="1">
        <v>45</v>
      </c>
      <c r="C227" s="1" t="s">
        <v>1447</v>
      </c>
      <c r="D227" s="1" t="s">
        <v>11</v>
      </c>
      <c r="E227" s="1" t="s">
        <v>700</v>
      </c>
      <c r="F227" s="1" t="s">
        <v>517</v>
      </c>
      <c r="G227" s="1" t="s">
        <v>518</v>
      </c>
      <c r="H227" s="1" t="s">
        <v>519</v>
      </c>
      <c r="I227" s="1">
        <v>141</v>
      </c>
      <c r="J227">
        <f t="shared" si="6"/>
        <v>1</v>
      </c>
      <c r="K227" s="1" t="s">
        <v>194</v>
      </c>
      <c r="L227" s="1" t="str">
        <f t="shared" si="7"/>
        <v>141 - 1</v>
      </c>
      <c r="M227" s="1">
        <v>4.6739430000000004</v>
      </c>
      <c r="N227" s="1">
        <v>-74.062872999999996</v>
      </c>
    </row>
    <row r="228" spans="1:14" x14ac:dyDescent="0.25">
      <c r="A228" s="1" t="s">
        <v>2671</v>
      </c>
      <c r="B228" s="1">
        <v>1216</v>
      </c>
      <c r="C228" s="1" t="s">
        <v>2672</v>
      </c>
      <c r="D228" s="1" t="s">
        <v>11</v>
      </c>
      <c r="E228" s="1" t="s">
        <v>700</v>
      </c>
      <c r="F228" s="1" t="s">
        <v>517</v>
      </c>
      <c r="G228" s="1" t="s">
        <v>518</v>
      </c>
      <c r="H228" s="1" t="s">
        <v>519</v>
      </c>
      <c r="I228" s="1">
        <v>141</v>
      </c>
      <c r="J228">
        <f t="shared" si="6"/>
        <v>2</v>
      </c>
      <c r="K228" s="1" t="s">
        <v>194</v>
      </c>
      <c r="L228" s="1" t="str">
        <f t="shared" si="7"/>
        <v>141 - 2</v>
      </c>
      <c r="M228" s="1">
        <v>4.6707447999999996</v>
      </c>
      <c r="N228" s="1">
        <v>-74.049886700000002</v>
      </c>
    </row>
    <row r="229" spans="1:14" x14ac:dyDescent="0.25">
      <c r="A229" s="1" t="s">
        <v>657</v>
      </c>
      <c r="B229" s="1">
        <v>156</v>
      </c>
      <c r="C229" s="1" t="s">
        <v>658</v>
      </c>
      <c r="D229" s="1" t="s">
        <v>11</v>
      </c>
      <c r="E229" s="1" t="s">
        <v>548</v>
      </c>
      <c r="F229" s="1" t="s">
        <v>517</v>
      </c>
      <c r="G229" s="1" t="s">
        <v>518</v>
      </c>
      <c r="H229" s="1" t="s">
        <v>519</v>
      </c>
      <c r="I229" s="1">
        <v>142</v>
      </c>
      <c r="J229">
        <f t="shared" si="6"/>
        <v>1</v>
      </c>
      <c r="K229" s="1" t="s">
        <v>242</v>
      </c>
      <c r="L229" s="1" t="str">
        <f t="shared" si="7"/>
        <v>142 - 1</v>
      </c>
      <c r="M229" s="1">
        <v>4.6448717000000004</v>
      </c>
      <c r="N229" s="1">
        <v>-74.096320000000006</v>
      </c>
    </row>
    <row r="230" spans="1:14" x14ac:dyDescent="0.25">
      <c r="A230" s="1" t="s">
        <v>867</v>
      </c>
      <c r="B230" s="1">
        <v>107</v>
      </c>
      <c r="C230" s="1" t="s">
        <v>868</v>
      </c>
      <c r="D230" s="1" t="s">
        <v>11</v>
      </c>
      <c r="E230" s="1" t="s">
        <v>548</v>
      </c>
      <c r="F230" s="1" t="s">
        <v>517</v>
      </c>
      <c r="G230" s="1" t="s">
        <v>518</v>
      </c>
      <c r="H230" s="1" t="s">
        <v>519</v>
      </c>
      <c r="I230" s="1">
        <v>142</v>
      </c>
      <c r="J230">
        <f t="shared" si="6"/>
        <v>2</v>
      </c>
      <c r="K230" s="1" t="s">
        <v>242</v>
      </c>
      <c r="L230" s="1" t="str">
        <f t="shared" si="7"/>
        <v>142 - 2</v>
      </c>
      <c r="M230" s="1">
        <v>4.6262270000000001</v>
      </c>
      <c r="N230" s="1">
        <v>-74.056602600000005</v>
      </c>
    </row>
    <row r="231" spans="1:14" x14ac:dyDescent="0.25">
      <c r="A231" s="1" t="s">
        <v>1937</v>
      </c>
      <c r="B231" s="1">
        <v>417</v>
      </c>
      <c r="C231" s="1" t="s">
        <v>1938</v>
      </c>
      <c r="D231" s="1" t="s">
        <v>11</v>
      </c>
      <c r="E231" s="1" t="s">
        <v>548</v>
      </c>
      <c r="F231" s="1" t="s">
        <v>517</v>
      </c>
      <c r="G231" s="1" t="s">
        <v>518</v>
      </c>
      <c r="H231" s="1" t="s">
        <v>519</v>
      </c>
      <c r="I231" s="1">
        <v>142</v>
      </c>
      <c r="J231">
        <f t="shared" si="6"/>
        <v>3</v>
      </c>
      <c r="K231" s="1" t="s">
        <v>242</v>
      </c>
      <c r="L231" s="1" t="str">
        <f t="shared" si="7"/>
        <v>142 - 3</v>
      </c>
      <c r="M231" s="1">
        <v>4.6262270000000001</v>
      </c>
      <c r="N231" s="1">
        <v>-74.056602600000005</v>
      </c>
    </row>
    <row r="232" spans="1:14" x14ac:dyDescent="0.25">
      <c r="A232" s="1" t="s">
        <v>2155</v>
      </c>
      <c r="B232" s="1">
        <v>36</v>
      </c>
      <c r="C232" s="1" t="s">
        <v>2156</v>
      </c>
      <c r="D232" s="1" t="s">
        <v>11</v>
      </c>
      <c r="E232" s="1" t="s">
        <v>548</v>
      </c>
      <c r="F232" s="1" t="s">
        <v>517</v>
      </c>
      <c r="G232" s="1" t="s">
        <v>518</v>
      </c>
      <c r="H232" s="1" t="s">
        <v>519</v>
      </c>
      <c r="I232" s="1">
        <v>142</v>
      </c>
      <c r="J232">
        <f t="shared" si="6"/>
        <v>4</v>
      </c>
      <c r="K232" s="1" t="s">
        <v>242</v>
      </c>
      <c r="L232" s="1" t="str">
        <f t="shared" si="7"/>
        <v>142 - 4</v>
      </c>
      <c r="M232" s="1">
        <v>4.6576661000000001</v>
      </c>
      <c r="N232" s="1">
        <v>-74.138517399999998</v>
      </c>
    </row>
    <row r="233" spans="1:14" x14ac:dyDescent="0.25">
      <c r="A233" s="1" t="s">
        <v>2157</v>
      </c>
      <c r="B233" s="1">
        <v>55</v>
      </c>
      <c r="C233" s="1" t="s">
        <v>2156</v>
      </c>
      <c r="D233" s="1" t="s">
        <v>11</v>
      </c>
      <c r="E233" s="1" t="s">
        <v>548</v>
      </c>
      <c r="F233" s="1" t="s">
        <v>517</v>
      </c>
      <c r="G233" s="1" t="s">
        <v>518</v>
      </c>
      <c r="H233" s="1" t="s">
        <v>519</v>
      </c>
      <c r="I233" s="1">
        <v>142</v>
      </c>
      <c r="J233">
        <f t="shared" si="6"/>
        <v>5</v>
      </c>
      <c r="K233" s="1" t="s">
        <v>242</v>
      </c>
      <c r="L233" s="1" t="str">
        <f t="shared" si="7"/>
        <v>142 - 5</v>
      </c>
      <c r="M233" s="1">
        <v>4.6576661000000001</v>
      </c>
      <c r="N233" s="1">
        <v>-74.138517399999998</v>
      </c>
    </row>
    <row r="234" spans="1:14" x14ac:dyDescent="0.25">
      <c r="A234" s="1" t="s">
        <v>3075</v>
      </c>
      <c r="B234" s="1">
        <v>1373</v>
      </c>
      <c r="C234" s="1" t="s">
        <v>3076</v>
      </c>
      <c r="D234" s="1" t="s">
        <v>11</v>
      </c>
      <c r="E234" s="1" t="s">
        <v>548</v>
      </c>
      <c r="F234" s="1" t="s">
        <v>517</v>
      </c>
      <c r="G234" s="1" t="s">
        <v>518</v>
      </c>
      <c r="H234" s="1" t="s">
        <v>519</v>
      </c>
      <c r="I234" s="1">
        <v>142</v>
      </c>
      <c r="J234">
        <f t="shared" si="6"/>
        <v>6</v>
      </c>
      <c r="K234" s="1" t="s">
        <v>242</v>
      </c>
      <c r="L234" s="1" t="str">
        <f t="shared" si="7"/>
        <v>142 - 6</v>
      </c>
      <c r="M234" s="1">
        <v>4.6834020000000001</v>
      </c>
      <c r="N234" s="1">
        <v>-74.041831999999999</v>
      </c>
    </row>
    <row r="235" spans="1:14" x14ac:dyDescent="0.25">
      <c r="A235" s="1" t="s">
        <v>2236</v>
      </c>
      <c r="B235" s="1">
        <v>164</v>
      </c>
      <c r="C235" s="1" t="s">
        <v>2237</v>
      </c>
      <c r="D235" s="1" t="s">
        <v>11</v>
      </c>
      <c r="E235" s="1" t="s">
        <v>516</v>
      </c>
      <c r="F235" s="1" t="s">
        <v>517</v>
      </c>
      <c r="G235" s="1" t="s">
        <v>518</v>
      </c>
      <c r="H235" s="1" t="s">
        <v>519</v>
      </c>
      <c r="I235" s="1">
        <v>143</v>
      </c>
      <c r="J235">
        <f t="shared" si="6"/>
        <v>1</v>
      </c>
      <c r="K235" s="1" t="s">
        <v>2238</v>
      </c>
      <c r="L235" s="1" t="str">
        <f t="shared" si="7"/>
        <v>143 - 1</v>
      </c>
      <c r="M235" s="1">
        <v>4.6256316999999996</v>
      </c>
      <c r="N235" s="1">
        <v>-74.104800100000006</v>
      </c>
    </row>
    <row r="236" spans="1:14" x14ac:dyDescent="0.25">
      <c r="A236" s="1" t="s">
        <v>685</v>
      </c>
      <c r="B236" s="1">
        <v>900</v>
      </c>
      <c r="C236" s="1" t="s">
        <v>686</v>
      </c>
      <c r="D236" s="1" t="s">
        <v>11</v>
      </c>
      <c r="E236" s="1" t="s">
        <v>548</v>
      </c>
      <c r="F236" s="1" t="s">
        <v>517</v>
      </c>
      <c r="G236" s="1" t="s">
        <v>518</v>
      </c>
      <c r="H236" s="1" t="s">
        <v>519</v>
      </c>
      <c r="I236" s="1">
        <v>144</v>
      </c>
      <c r="J236">
        <f t="shared" si="6"/>
        <v>1</v>
      </c>
      <c r="K236" s="1" t="s">
        <v>70</v>
      </c>
      <c r="L236" s="1" t="str">
        <f t="shared" si="7"/>
        <v>144 - 1</v>
      </c>
      <c r="M236" s="1">
        <v>4.6508231999999996</v>
      </c>
      <c r="N236" s="1">
        <v>-74.100378500000005</v>
      </c>
    </row>
    <row r="237" spans="1:14" x14ac:dyDescent="0.25">
      <c r="A237" s="1" t="s">
        <v>725</v>
      </c>
      <c r="B237" s="1">
        <v>877</v>
      </c>
      <c r="C237" s="1" t="s">
        <v>726</v>
      </c>
      <c r="D237" s="1" t="s">
        <v>11</v>
      </c>
      <c r="E237" s="1" t="s">
        <v>548</v>
      </c>
      <c r="F237" s="1" t="s">
        <v>517</v>
      </c>
      <c r="G237" s="1" t="s">
        <v>518</v>
      </c>
      <c r="H237" s="1" t="s">
        <v>519</v>
      </c>
      <c r="I237" s="1">
        <v>144</v>
      </c>
      <c r="J237">
        <f t="shared" si="6"/>
        <v>2</v>
      </c>
      <c r="K237" s="1" t="s">
        <v>70</v>
      </c>
      <c r="L237" s="1" t="str">
        <f t="shared" si="7"/>
        <v>144 - 2</v>
      </c>
      <c r="M237" s="1">
        <v>4.6456986999999996</v>
      </c>
      <c r="N237" s="1">
        <v>-74.0995226</v>
      </c>
    </row>
    <row r="238" spans="1:14" x14ac:dyDescent="0.25">
      <c r="A238" s="1" t="s">
        <v>861</v>
      </c>
      <c r="B238" s="1">
        <v>985</v>
      </c>
      <c r="C238" s="1" t="s">
        <v>862</v>
      </c>
      <c r="D238" s="1" t="s">
        <v>11</v>
      </c>
      <c r="E238" s="1" t="s">
        <v>548</v>
      </c>
      <c r="F238" s="1" t="s">
        <v>517</v>
      </c>
      <c r="G238" s="1" t="s">
        <v>518</v>
      </c>
      <c r="H238" s="1" t="s">
        <v>519</v>
      </c>
      <c r="I238" s="1">
        <v>144</v>
      </c>
      <c r="J238">
        <f t="shared" si="6"/>
        <v>3</v>
      </c>
      <c r="K238" s="1" t="s">
        <v>70</v>
      </c>
      <c r="L238" s="1" t="str">
        <f t="shared" si="7"/>
        <v>144 - 3</v>
      </c>
      <c r="M238" s="1">
        <v>4.6378789999999999</v>
      </c>
      <c r="N238" s="1">
        <v>-74.097629999999995</v>
      </c>
    </row>
    <row r="239" spans="1:14" x14ac:dyDescent="0.25">
      <c r="A239" s="1" t="s">
        <v>1189</v>
      </c>
      <c r="B239" s="1">
        <v>128</v>
      </c>
      <c r="C239" s="1" t="s">
        <v>1190</v>
      </c>
      <c r="D239" s="1" t="s">
        <v>11</v>
      </c>
      <c r="E239" s="1" t="s">
        <v>548</v>
      </c>
      <c r="F239" s="1" t="s">
        <v>517</v>
      </c>
      <c r="G239" s="1" t="s">
        <v>518</v>
      </c>
      <c r="H239" s="1" t="s">
        <v>519</v>
      </c>
      <c r="I239" s="1">
        <v>144</v>
      </c>
      <c r="J239">
        <f t="shared" si="6"/>
        <v>4</v>
      </c>
      <c r="K239" s="1" t="s">
        <v>70</v>
      </c>
      <c r="L239" s="1" t="str">
        <f t="shared" si="7"/>
        <v>144 - 4</v>
      </c>
      <c r="M239" s="1">
        <v>4.6476233000000002</v>
      </c>
      <c r="N239" s="1">
        <v>-74.101628199999993</v>
      </c>
    </row>
    <row r="240" spans="1:14" x14ac:dyDescent="0.25">
      <c r="A240" s="1" t="s">
        <v>1828</v>
      </c>
      <c r="B240" s="1">
        <v>1187</v>
      </c>
      <c r="C240" s="1" t="s">
        <v>1829</v>
      </c>
      <c r="D240" s="1" t="s">
        <v>11</v>
      </c>
      <c r="E240" s="1" t="s">
        <v>548</v>
      </c>
      <c r="F240" s="1" t="s">
        <v>517</v>
      </c>
      <c r="G240" s="1" t="s">
        <v>518</v>
      </c>
      <c r="H240" s="1" t="s">
        <v>519</v>
      </c>
      <c r="I240" s="1">
        <v>144</v>
      </c>
      <c r="J240">
        <f t="shared" si="6"/>
        <v>5</v>
      </c>
      <c r="K240" s="1" t="s">
        <v>70</v>
      </c>
      <c r="L240" s="1" t="str">
        <f t="shared" si="7"/>
        <v>144 - 5</v>
      </c>
      <c r="M240" s="1">
        <v>4.6407005999999997</v>
      </c>
      <c r="N240" s="1">
        <v>-74.097200700000002</v>
      </c>
    </row>
    <row r="241" spans="1:14" x14ac:dyDescent="0.25">
      <c r="A241" s="1" t="s">
        <v>2685</v>
      </c>
      <c r="B241" s="1">
        <v>931</v>
      </c>
      <c r="C241" s="1" t="s">
        <v>2686</v>
      </c>
      <c r="D241" s="1" t="s">
        <v>11</v>
      </c>
      <c r="E241" s="1" t="s">
        <v>548</v>
      </c>
      <c r="F241" s="1" t="s">
        <v>517</v>
      </c>
      <c r="G241" s="1" t="s">
        <v>518</v>
      </c>
      <c r="H241" s="1" t="s">
        <v>519</v>
      </c>
      <c r="I241" s="1">
        <v>144</v>
      </c>
      <c r="J241">
        <f t="shared" si="6"/>
        <v>6</v>
      </c>
      <c r="K241" s="1" t="s">
        <v>70</v>
      </c>
      <c r="L241" s="1" t="str">
        <f t="shared" si="7"/>
        <v>144 - 6</v>
      </c>
      <c r="M241" s="1">
        <v>4.6929933000000004</v>
      </c>
      <c r="N241" s="1">
        <v>-74.134279500000005</v>
      </c>
    </row>
    <row r="242" spans="1:14" x14ac:dyDescent="0.25">
      <c r="A242" s="1" t="s">
        <v>1134</v>
      </c>
      <c r="B242" s="1">
        <v>943</v>
      </c>
      <c r="C242" s="1" t="s">
        <v>1135</v>
      </c>
      <c r="D242" s="1" t="s">
        <v>8</v>
      </c>
      <c r="E242" s="1" t="s">
        <v>560</v>
      </c>
      <c r="F242" s="1" t="s">
        <v>442</v>
      </c>
      <c r="G242" s="1" t="s">
        <v>609</v>
      </c>
      <c r="H242" s="1" t="s">
        <v>562</v>
      </c>
      <c r="I242" s="1">
        <v>153</v>
      </c>
      <c r="J242">
        <f t="shared" si="6"/>
        <v>1</v>
      </c>
      <c r="K242" s="1" t="s">
        <v>322</v>
      </c>
      <c r="L242" s="1" t="str">
        <f t="shared" si="7"/>
        <v>153 - 1</v>
      </c>
      <c r="M242" s="1">
        <v>6.2144310000000003</v>
      </c>
      <c r="N242" s="1">
        <v>-75.576350000000005</v>
      </c>
    </row>
    <row r="243" spans="1:14" x14ac:dyDescent="0.25">
      <c r="A243" s="1" t="s">
        <v>1160</v>
      </c>
      <c r="B243" s="1">
        <v>536</v>
      </c>
      <c r="C243" s="1" t="s">
        <v>1161</v>
      </c>
      <c r="D243" s="1" t="s">
        <v>8</v>
      </c>
      <c r="E243" s="1" t="s">
        <v>560</v>
      </c>
      <c r="F243" s="1" t="s">
        <v>442</v>
      </c>
      <c r="G243" s="1" t="s">
        <v>609</v>
      </c>
      <c r="H243" s="1" t="s">
        <v>562</v>
      </c>
      <c r="I243" s="1">
        <v>153</v>
      </c>
      <c r="J243">
        <f t="shared" si="6"/>
        <v>2</v>
      </c>
      <c r="K243" s="1" t="s">
        <v>322</v>
      </c>
      <c r="L243" s="1" t="str">
        <f t="shared" si="7"/>
        <v>153 - 2</v>
      </c>
      <c r="M243" s="1">
        <v>6.2297992000000004</v>
      </c>
      <c r="N243" s="1">
        <v>-75.569822700000003</v>
      </c>
    </row>
    <row r="244" spans="1:14" x14ac:dyDescent="0.25">
      <c r="A244" s="1" t="s">
        <v>2409</v>
      </c>
      <c r="B244" s="1">
        <v>1530</v>
      </c>
      <c r="C244" s="1" t="s">
        <v>1161</v>
      </c>
      <c r="D244" s="1" t="s">
        <v>8</v>
      </c>
      <c r="E244" s="1" t="s">
        <v>560</v>
      </c>
      <c r="F244" s="1" t="s">
        <v>442</v>
      </c>
      <c r="G244" s="1" t="s">
        <v>609</v>
      </c>
      <c r="H244" s="1" t="s">
        <v>562</v>
      </c>
      <c r="I244" s="1">
        <v>153</v>
      </c>
      <c r="J244">
        <f t="shared" si="6"/>
        <v>3</v>
      </c>
      <c r="K244" s="1" t="s">
        <v>322</v>
      </c>
      <c r="L244" s="1" t="str">
        <f t="shared" si="7"/>
        <v>153 - 3</v>
      </c>
      <c r="M244" s="1">
        <v>6.2297992000000004</v>
      </c>
      <c r="N244" s="1">
        <v>-75.569822700000003</v>
      </c>
    </row>
    <row r="245" spans="1:14" x14ac:dyDescent="0.25">
      <c r="A245" s="1" t="s">
        <v>1261</v>
      </c>
      <c r="B245" s="1">
        <v>1592</v>
      </c>
      <c r="C245" s="1" t="s">
        <v>1262</v>
      </c>
      <c r="D245" s="1" t="s">
        <v>11</v>
      </c>
      <c r="E245" s="1" t="s">
        <v>548</v>
      </c>
      <c r="F245" s="1" t="s">
        <v>517</v>
      </c>
      <c r="G245" s="1" t="s">
        <v>518</v>
      </c>
      <c r="H245" s="1" t="s">
        <v>519</v>
      </c>
      <c r="I245" s="1">
        <v>157</v>
      </c>
      <c r="J245">
        <f t="shared" si="6"/>
        <v>1</v>
      </c>
      <c r="K245" s="1" t="s">
        <v>238</v>
      </c>
      <c r="L245" s="1" t="str">
        <f t="shared" si="7"/>
        <v>157 - 1</v>
      </c>
      <c r="M245" s="1">
        <v>4.6639094999999999</v>
      </c>
      <c r="N245" s="1">
        <v>-74.130235400000004</v>
      </c>
    </row>
    <row r="246" spans="1:14" x14ac:dyDescent="0.25">
      <c r="A246" s="1" t="s">
        <v>1865</v>
      </c>
      <c r="B246" s="1">
        <v>592</v>
      </c>
      <c r="C246" s="1" t="s">
        <v>1866</v>
      </c>
      <c r="D246" s="1" t="s">
        <v>11</v>
      </c>
      <c r="E246" s="1" t="s">
        <v>548</v>
      </c>
      <c r="F246" s="1" t="s">
        <v>517</v>
      </c>
      <c r="G246" s="1" t="s">
        <v>518</v>
      </c>
      <c r="H246" s="1" t="s">
        <v>519</v>
      </c>
      <c r="I246" s="1">
        <v>157</v>
      </c>
      <c r="J246">
        <f t="shared" si="6"/>
        <v>2</v>
      </c>
      <c r="K246" s="1" t="s">
        <v>238</v>
      </c>
      <c r="L246" s="1" t="str">
        <f t="shared" si="7"/>
        <v>157 - 2</v>
      </c>
      <c r="M246" s="1">
        <v>4.6639951999999996</v>
      </c>
      <c r="N246" s="1">
        <v>-74.131919300000007</v>
      </c>
    </row>
    <row r="247" spans="1:14" x14ac:dyDescent="0.25">
      <c r="A247" s="1" t="s">
        <v>2352</v>
      </c>
      <c r="B247" s="1">
        <v>1102</v>
      </c>
      <c r="C247" s="1" t="s">
        <v>2353</v>
      </c>
      <c r="D247" s="1" t="s">
        <v>11</v>
      </c>
      <c r="E247" s="1" t="s">
        <v>548</v>
      </c>
      <c r="F247" s="1" t="s">
        <v>517</v>
      </c>
      <c r="G247" s="1" t="s">
        <v>518</v>
      </c>
      <c r="H247" s="1" t="s">
        <v>519</v>
      </c>
      <c r="I247" s="1">
        <v>157</v>
      </c>
      <c r="J247">
        <f t="shared" si="6"/>
        <v>3</v>
      </c>
      <c r="K247" s="1" t="s">
        <v>238</v>
      </c>
      <c r="L247" s="1" t="str">
        <f t="shared" si="7"/>
        <v>157 - 3</v>
      </c>
      <c r="M247" s="1">
        <v>4.6639094999999999</v>
      </c>
      <c r="N247" s="1">
        <v>-74.130235400000004</v>
      </c>
    </row>
    <row r="248" spans="1:14" x14ac:dyDescent="0.25">
      <c r="A248" s="1" t="s">
        <v>1344</v>
      </c>
      <c r="B248" s="1">
        <v>251</v>
      </c>
      <c r="C248" s="1" t="s">
        <v>1345</v>
      </c>
      <c r="D248" s="1" t="s">
        <v>11</v>
      </c>
      <c r="E248" s="1" t="s">
        <v>700</v>
      </c>
      <c r="F248" s="1" t="s">
        <v>517</v>
      </c>
      <c r="G248" s="1" t="s">
        <v>518</v>
      </c>
      <c r="H248" s="1" t="s">
        <v>519</v>
      </c>
      <c r="I248" s="1">
        <v>171</v>
      </c>
      <c r="J248">
        <f t="shared" si="6"/>
        <v>1</v>
      </c>
      <c r="K248" s="1" t="s">
        <v>176</v>
      </c>
      <c r="L248" s="1" t="str">
        <f t="shared" si="7"/>
        <v>171 - 1</v>
      </c>
      <c r="M248" s="1">
        <v>4.6776704999999996</v>
      </c>
      <c r="N248" s="1">
        <v>-74.045908600000004</v>
      </c>
    </row>
    <row r="249" spans="1:14" x14ac:dyDescent="0.25">
      <c r="A249" s="1" t="s">
        <v>1371</v>
      </c>
      <c r="B249" s="1">
        <v>572</v>
      </c>
      <c r="C249" s="1" t="s">
        <v>1372</v>
      </c>
      <c r="D249" s="1" t="s">
        <v>11</v>
      </c>
      <c r="E249" s="1" t="s">
        <v>516</v>
      </c>
      <c r="F249" s="1" t="s">
        <v>517</v>
      </c>
      <c r="G249" s="1" t="s">
        <v>518</v>
      </c>
      <c r="H249" s="1" t="s">
        <v>519</v>
      </c>
      <c r="I249" s="1">
        <v>175</v>
      </c>
      <c r="J249">
        <f t="shared" si="6"/>
        <v>1</v>
      </c>
      <c r="K249" s="1" t="s">
        <v>97</v>
      </c>
      <c r="L249" s="1" t="str">
        <f t="shared" si="7"/>
        <v>175 - 1</v>
      </c>
      <c r="M249" s="1">
        <v>4.6011125000000002</v>
      </c>
      <c r="N249" s="1">
        <v>-74.109651999999997</v>
      </c>
    </row>
    <row r="250" spans="1:14" x14ac:dyDescent="0.25">
      <c r="A250" s="1" t="s">
        <v>1482</v>
      </c>
      <c r="B250" s="1">
        <v>1038</v>
      </c>
      <c r="C250" s="1" t="s">
        <v>1483</v>
      </c>
      <c r="D250" s="1" t="s">
        <v>11</v>
      </c>
      <c r="E250" s="1" t="s">
        <v>516</v>
      </c>
      <c r="F250" s="1" t="s">
        <v>517</v>
      </c>
      <c r="G250" s="1" t="s">
        <v>518</v>
      </c>
      <c r="H250" s="1" t="s">
        <v>519</v>
      </c>
      <c r="I250" s="1">
        <v>175</v>
      </c>
      <c r="J250">
        <f t="shared" si="6"/>
        <v>2</v>
      </c>
      <c r="K250" s="1" t="s">
        <v>97</v>
      </c>
      <c r="L250" s="1" t="str">
        <f t="shared" si="7"/>
        <v>175 - 2</v>
      </c>
      <c r="M250" s="1">
        <v>4.5886509000000002</v>
      </c>
      <c r="N250" s="1">
        <v>-74.101679700000005</v>
      </c>
    </row>
    <row r="251" spans="1:14" x14ac:dyDescent="0.25">
      <c r="A251" s="1" t="s">
        <v>1649</v>
      </c>
      <c r="B251" s="1">
        <v>115</v>
      </c>
      <c r="C251" s="1" t="s">
        <v>1650</v>
      </c>
      <c r="D251" s="1" t="s">
        <v>11</v>
      </c>
      <c r="E251" s="1" t="s">
        <v>516</v>
      </c>
      <c r="F251" s="1" t="s">
        <v>517</v>
      </c>
      <c r="G251" s="1" t="s">
        <v>518</v>
      </c>
      <c r="H251" s="1" t="s">
        <v>519</v>
      </c>
      <c r="I251" s="1">
        <v>175</v>
      </c>
      <c r="J251">
        <f t="shared" si="6"/>
        <v>3</v>
      </c>
      <c r="K251" s="1" t="s">
        <v>97</v>
      </c>
      <c r="L251" s="1" t="str">
        <f t="shared" si="7"/>
        <v>175 - 3</v>
      </c>
      <c r="M251" s="1">
        <v>4.5080559999999998</v>
      </c>
      <c r="N251" s="1">
        <v>-74.1140039</v>
      </c>
    </row>
    <row r="252" spans="1:14" x14ac:dyDescent="0.25">
      <c r="A252" s="1" t="s">
        <v>1789</v>
      </c>
      <c r="B252" s="1">
        <v>1201</v>
      </c>
      <c r="C252" s="1" t="s">
        <v>1790</v>
      </c>
      <c r="D252" s="1" t="s">
        <v>11</v>
      </c>
      <c r="E252" s="1" t="s">
        <v>516</v>
      </c>
      <c r="F252" s="1" t="s">
        <v>517</v>
      </c>
      <c r="G252" s="1" t="s">
        <v>518</v>
      </c>
      <c r="H252" s="1" t="s">
        <v>519</v>
      </c>
      <c r="I252" s="1">
        <v>175</v>
      </c>
      <c r="J252">
        <f t="shared" si="6"/>
        <v>4</v>
      </c>
      <c r="K252" s="1" t="s">
        <v>97</v>
      </c>
      <c r="L252" s="1" t="str">
        <f t="shared" si="7"/>
        <v>175 - 4</v>
      </c>
      <c r="M252" s="1">
        <v>4.5959306</v>
      </c>
      <c r="N252" s="1">
        <v>-74.152845600000006</v>
      </c>
    </row>
    <row r="253" spans="1:14" x14ac:dyDescent="0.25">
      <c r="A253" s="1" t="s">
        <v>2753</v>
      </c>
      <c r="B253" s="1">
        <v>161</v>
      </c>
      <c r="C253" s="1" t="s">
        <v>2754</v>
      </c>
      <c r="D253" s="1" t="s">
        <v>11</v>
      </c>
      <c r="E253" s="1" t="s">
        <v>516</v>
      </c>
      <c r="F253" s="1" t="s">
        <v>517</v>
      </c>
      <c r="G253" s="1" t="s">
        <v>518</v>
      </c>
      <c r="H253" s="1" t="s">
        <v>519</v>
      </c>
      <c r="I253" s="1">
        <v>175</v>
      </c>
      <c r="J253">
        <f t="shared" si="6"/>
        <v>5</v>
      </c>
      <c r="K253" s="1" t="s">
        <v>97</v>
      </c>
      <c r="L253" s="1" t="str">
        <f t="shared" si="7"/>
        <v>175 - 5</v>
      </c>
      <c r="M253" s="1">
        <v>4.5877581999999997</v>
      </c>
      <c r="N253" s="1">
        <v>-74.100843400000002</v>
      </c>
    </row>
    <row r="254" spans="1:14" x14ac:dyDescent="0.25">
      <c r="A254" s="1" t="s">
        <v>2755</v>
      </c>
      <c r="B254" s="1">
        <v>198</v>
      </c>
      <c r="C254" s="1" t="s">
        <v>2754</v>
      </c>
      <c r="D254" s="1" t="s">
        <v>11</v>
      </c>
      <c r="E254" s="1" t="s">
        <v>516</v>
      </c>
      <c r="F254" s="1" t="s">
        <v>517</v>
      </c>
      <c r="G254" s="1" t="s">
        <v>518</v>
      </c>
      <c r="H254" s="1" t="s">
        <v>519</v>
      </c>
      <c r="I254" s="1">
        <v>175</v>
      </c>
      <c r="J254">
        <f t="shared" si="6"/>
        <v>6</v>
      </c>
      <c r="K254" s="1" t="s">
        <v>97</v>
      </c>
      <c r="L254" s="1" t="str">
        <f t="shared" si="7"/>
        <v>175 - 6</v>
      </c>
      <c r="M254" s="1">
        <v>4.5877581999999997</v>
      </c>
      <c r="N254" s="1">
        <v>-74.100843400000002</v>
      </c>
    </row>
    <row r="255" spans="1:14" x14ac:dyDescent="0.25">
      <c r="A255" s="1" t="s">
        <v>2756</v>
      </c>
      <c r="B255" s="1">
        <v>420</v>
      </c>
      <c r="C255" s="1" t="s">
        <v>2757</v>
      </c>
      <c r="D255" s="1" t="s">
        <v>11</v>
      </c>
      <c r="E255" s="1" t="s">
        <v>516</v>
      </c>
      <c r="F255" s="1" t="s">
        <v>517</v>
      </c>
      <c r="G255" s="1" t="s">
        <v>518</v>
      </c>
      <c r="H255" s="1" t="s">
        <v>519</v>
      </c>
      <c r="I255" s="1">
        <v>175</v>
      </c>
      <c r="J255">
        <f t="shared" si="6"/>
        <v>7</v>
      </c>
      <c r="K255" s="1" t="s">
        <v>97</v>
      </c>
      <c r="L255" s="1" t="str">
        <f t="shared" si="7"/>
        <v>175 - 7</v>
      </c>
      <c r="M255" s="1">
        <v>4.5877246999999999</v>
      </c>
      <c r="N255" s="1">
        <v>-74.100812199999993</v>
      </c>
    </row>
    <row r="256" spans="1:14" x14ac:dyDescent="0.25">
      <c r="A256" s="1" t="s">
        <v>836</v>
      </c>
      <c r="B256" s="1">
        <v>35</v>
      </c>
      <c r="C256" s="1" t="s">
        <v>837</v>
      </c>
      <c r="D256" s="1" t="s">
        <v>11</v>
      </c>
      <c r="E256" s="1" t="s">
        <v>700</v>
      </c>
      <c r="F256" s="1" t="s">
        <v>517</v>
      </c>
      <c r="G256" s="1" t="s">
        <v>518</v>
      </c>
      <c r="H256" s="1" t="s">
        <v>519</v>
      </c>
      <c r="I256" s="1">
        <v>176</v>
      </c>
      <c r="J256">
        <f t="shared" si="6"/>
        <v>1</v>
      </c>
      <c r="K256" s="1" t="s">
        <v>111</v>
      </c>
      <c r="L256" s="1" t="str">
        <f t="shared" si="7"/>
        <v>176 - 1</v>
      </c>
      <c r="M256" s="1">
        <v>4.6025621000000001</v>
      </c>
      <c r="N256" s="1">
        <v>-74.072484599999996</v>
      </c>
    </row>
    <row r="257" spans="1:14" x14ac:dyDescent="0.25">
      <c r="A257" s="1" t="s">
        <v>2260</v>
      </c>
      <c r="B257" s="1">
        <v>1555</v>
      </c>
      <c r="C257" s="1" t="s">
        <v>2261</v>
      </c>
      <c r="D257" s="1" t="s">
        <v>11</v>
      </c>
      <c r="E257" s="1" t="s">
        <v>700</v>
      </c>
      <c r="F257" s="1" t="s">
        <v>517</v>
      </c>
      <c r="G257" s="1" t="s">
        <v>518</v>
      </c>
      <c r="H257" s="1" t="s">
        <v>519</v>
      </c>
      <c r="I257" s="1">
        <v>176</v>
      </c>
      <c r="J257">
        <f t="shared" si="6"/>
        <v>2</v>
      </c>
      <c r="K257" s="1" t="s">
        <v>111</v>
      </c>
      <c r="L257" s="1" t="str">
        <f t="shared" si="7"/>
        <v>176 - 2</v>
      </c>
      <c r="M257" s="1">
        <v>4.6025621000000001</v>
      </c>
      <c r="N257" s="1">
        <v>-74.072484599999996</v>
      </c>
    </row>
    <row r="258" spans="1:14" x14ac:dyDescent="0.25">
      <c r="A258" s="1" t="s">
        <v>3081</v>
      </c>
      <c r="B258" s="1">
        <v>1630</v>
      </c>
      <c r="C258" s="1" t="s">
        <v>3082</v>
      </c>
      <c r="D258" s="1" t="s">
        <v>11</v>
      </c>
      <c r="E258" s="1" t="s">
        <v>700</v>
      </c>
      <c r="F258" s="1" t="s">
        <v>517</v>
      </c>
      <c r="G258" s="1" t="s">
        <v>518</v>
      </c>
      <c r="H258" s="1" t="s">
        <v>519</v>
      </c>
      <c r="I258" s="1">
        <v>176</v>
      </c>
      <c r="J258">
        <f t="shared" ref="J258:J321" si="8">IF(I258=I257,J257+1,1)</f>
        <v>3</v>
      </c>
      <c r="K258" s="1" t="s">
        <v>111</v>
      </c>
      <c r="L258" s="1" t="str">
        <f t="shared" si="7"/>
        <v>176 - 3</v>
      </c>
      <c r="M258" s="1">
        <v>4.6000788000000004</v>
      </c>
      <c r="N258" s="1">
        <v>-74.073292800000004</v>
      </c>
    </row>
    <row r="259" spans="1:14" x14ac:dyDescent="0.25">
      <c r="A259" s="1" t="s">
        <v>3083</v>
      </c>
      <c r="B259" s="1">
        <v>1517</v>
      </c>
      <c r="C259" s="1" t="s">
        <v>3084</v>
      </c>
      <c r="D259" s="1" t="s">
        <v>11</v>
      </c>
      <c r="E259" s="1" t="s">
        <v>700</v>
      </c>
      <c r="F259" s="1" t="s">
        <v>517</v>
      </c>
      <c r="G259" s="1" t="s">
        <v>518</v>
      </c>
      <c r="H259" s="1" t="s">
        <v>519</v>
      </c>
      <c r="I259" s="1">
        <v>176</v>
      </c>
      <c r="J259">
        <f t="shared" si="8"/>
        <v>4</v>
      </c>
      <c r="K259" s="1" t="s">
        <v>111</v>
      </c>
      <c r="L259" s="1" t="str">
        <f t="shared" ref="L259:L322" si="9">I259&amp;" - "&amp;J259</f>
        <v>176 - 4</v>
      </c>
      <c r="M259" s="1">
        <v>4.6543760000000001</v>
      </c>
      <c r="N259" s="1">
        <v>-74.072543499999995</v>
      </c>
    </row>
    <row r="260" spans="1:14" x14ac:dyDescent="0.25">
      <c r="A260" s="1" t="s">
        <v>1322</v>
      </c>
      <c r="B260" s="1">
        <v>6</v>
      </c>
      <c r="C260" s="1" t="s">
        <v>1323</v>
      </c>
      <c r="D260" s="1" t="s">
        <v>11</v>
      </c>
      <c r="E260" s="1" t="s">
        <v>700</v>
      </c>
      <c r="F260" s="1" t="s">
        <v>517</v>
      </c>
      <c r="G260" s="1" t="s">
        <v>518</v>
      </c>
      <c r="H260" s="1" t="s">
        <v>519</v>
      </c>
      <c r="I260" s="1">
        <v>178</v>
      </c>
      <c r="J260">
        <f t="shared" si="8"/>
        <v>1</v>
      </c>
      <c r="K260" s="1" t="s">
        <v>171</v>
      </c>
      <c r="L260" s="1" t="str">
        <f t="shared" si="9"/>
        <v>178 - 1</v>
      </c>
      <c r="M260" s="1">
        <v>4.5719903000000004</v>
      </c>
      <c r="N260" s="1">
        <v>-74.0978013</v>
      </c>
    </row>
    <row r="261" spans="1:14" x14ac:dyDescent="0.25">
      <c r="A261" s="1" t="s">
        <v>1324</v>
      </c>
      <c r="B261" s="1">
        <v>17</v>
      </c>
      <c r="C261" s="1" t="s">
        <v>1323</v>
      </c>
      <c r="D261" s="1" t="s">
        <v>11</v>
      </c>
      <c r="E261" s="1" t="s">
        <v>700</v>
      </c>
      <c r="F261" s="1" t="s">
        <v>517</v>
      </c>
      <c r="G261" s="1" t="s">
        <v>518</v>
      </c>
      <c r="H261" s="1" t="s">
        <v>519</v>
      </c>
      <c r="I261" s="1">
        <v>178</v>
      </c>
      <c r="J261">
        <f t="shared" si="8"/>
        <v>2</v>
      </c>
      <c r="K261" s="1" t="s">
        <v>171</v>
      </c>
      <c r="L261" s="1" t="str">
        <f t="shared" si="9"/>
        <v>178 - 2</v>
      </c>
      <c r="M261" s="1">
        <v>4.5719903000000004</v>
      </c>
      <c r="N261" s="1">
        <v>-74.0978013</v>
      </c>
    </row>
    <row r="262" spans="1:14" x14ac:dyDescent="0.25">
      <c r="A262" s="1" t="s">
        <v>1499</v>
      </c>
      <c r="B262" s="1">
        <v>1042</v>
      </c>
      <c r="C262" s="1" t="s">
        <v>1323</v>
      </c>
      <c r="D262" s="1" t="s">
        <v>11</v>
      </c>
      <c r="E262" s="1" t="s">
        <v>700</v>
      </c>
      <c r="F262" s="1" t="s">
        <v>517</v>
      </c>
      <c r="G262" s="1" t="s">
        <v>518</v>
      </c>
      <c r="H262" s="1" t="s">
        <v>519</v>
      </c>
      <c r="I262" s="1">
        <v>178</v>
      </c>
      <c r="J262">
        <f t="shared" si="8"/>
        <v>3</v>
      </c>
      <c r="K262" s="1" t="s">
        <v>171</v>
      </c>
      <c r="L262" s="1" t="str">
        <f t="shared" si="9"/>
        <v>178 - 3</v>
      </c>
      <c r="M262" s="1">
        <v>4.6154273000000003</v>
      </c>
      <c r="N262" s="1">
        <v>-74.071673700000005</v>
      </c>
    </row>
    <row r="263" spans="1:14" x14ac:dyDescent="0.25">
      <c r="A263" s="1" t="s">
        <v>2048</v>
      </c>
      <c r="B263" s="1">
        <v>271</v>
      </c>
      <c r="C263" s="1" t="s">
        <v>2049</v>
      </c>
      <c r="D263" s="1" t="s">
        <v>11</v>
      </c>
      <c r="E263" s="1" t="s">
        <v>516</v>
      </c>
      <c r="F263" s="1" t="s">
        <v>517</v>
      </c>
      <c r="G263" s="1" t="s">
        <v>518</v>
      </c>
      <c r="H263" s="1" t="s">
        <v>519</v>
      </c>
      <c r="I263" s="1">
        <v>179</v>
      </c>
      <c r="J263">
        <f t="shared" si="8"/>
        <v>1</v>
      </c>
      <c r="K263" s="1" t="s">
        <v>256</v>
      </c>
      <c r="L263" s="1" t="str">
        <f t="shared" si="9"/>
        <v>179 - 1</v>
      </c>
      <c r="M263" s="1">
        <v>4.6211735999999997</v>
      </c>
      <c r="N263" s="1">
        <v>-74.118100400000003</v>
      </c>
    </row>
    <row r="264" spans="1:14" x14ac:dyDescent="0.25">
      <c r="A264" s="1" t="s">
        <v>2050</v>
      </c>
      <c r="B264" s="1">
        <v>443</v>
      </c>
      <c r="C264" s="1" t="s">
        <v>2049</v>
      </c>
      <c r="D264" s="1" t="s">
        <v>11</v>
      </c>
      <c r="E264" s="1" t="s">
        <v>516</v>
      </c>
      <c r="F264" s="1" t="s">
        <v>517</v>
      </c>
      <c r="G264" s="1" t="s">
        <v>518</v>
      </c>
      <c r="H264" s="1" t="s">
        <v>519</v>
      </c>
      <c r="I264" s="1">
        <v>179</v>
      </c>
      <c r="J264">
        <f t="shared" si="8"/>
        <v>2</v>
      </c>
      <c r="K264" s="1" t="s">
        <v>256</v>
      </c>
      <c r="L264" s="1" t="str">
        <f t="shared" si="9"/>
        <v>179 - 2</v>
      </c>
      <c r="M264" s="1">
        <v>4.6211735999999997</v>
      </c>
      <c r="N264" s="1">
        <v>-74.118100400000003</v>
      </c>
    </row>
    <row r="265" spans="1:14" x14ac:dyDescent="0.25">
      <c r="A265" s="1" t="s">
        <v>857</v>
      </c>
      <c r="B265" s="1">
        <v>984</v>
      </c>
      <c r="C265" s="1" t="s">
        <v>858</v>
      </c>
      <c r="D265" s="1" t="s">
        <v>11</v>
      </c>
      <c r="E265" s="1" t="s">
        <v>676</v>
      </c>
      <c r="F265" s="1" t="s">
        <v>517</v>
      </c>
      <c r="G265" s="1" t="s">
        <v>518</v>
      </c>
      <c r="H265" s="1" t="s">
        <v>519</v>
      </c>
      <c r="I265" s="1">
        <v>180</v>
      </c>
      <c r="J265">
        <f t="shared" si="8"/>
        <v>1</v>
      </c>
      <c r="K265" s="1" t="s">
        <v>286</v>
      </c>
      <c r="L265" s="1" t="str">
        <f t="shared" si="9"/>
        <v>180 - 1</v>
      </c>
      <c r="M265" s="1">
        <v>4.7122359999999999</v>
      </c>
      <c r="N265" s="1">
        <v>-74.070830000000001</v>
      </c>
    </row>
    <row r="266" spans="1:14" x14ac:dyDescent="0.25">
      <c r="A266" s="1" t="s">
        <v>1018</v>
      </c>
      <c r="B266" s="1">
        <v>1155</v>
      </c>
      <c r="C266" s="1" t="s">
        <v>1019</v>
      </c>
      <c r="D266" s="1" t="s">
        <v>11</v>
      </c>
      <c r="E266" s="1" t="s">
        <v>676</v>
      </c>
      <c r="F266" s="1" t="s">
        <v>517</v>
      </c>
      <c r="G266" s="1" t="s">
        <v>518</v>
      </c>
      <c r="H266" s="1" t="s">
        <v>519</v>
      </c>
      <c r="I266" s="1">
        <v>180</v>
      </c>
      <c r="J266">
        <f t="shared" si="8"/>
        <v>2</v>
      </c>
      <c r="K266" s="1" t="s">
        <v>286</v>
      </c>
      <c r="L266" s="1" t="str">
        <f t="shared" si="9"/>
        <v>180 - 2</v>
      </c>
      <c r="M266" s="1">
        <v>4.7008460999999997</v>
      </c>
      <c r="N266" s="1">
        <v>-74.080561299999999</v>
      </c>
    </row>
    <row r="267" spans="1:14" x14ac:dyDescent="0.25">
      <c r="A267" s="1" t="s">
        <v>2201</v>
      </c>
      <c r="B267" s="1">
        <v>7</v>
      </c>
      <c r="C267" s="1" t="s">
        <v>2202</v>
      </c>
      <c r="D267" s="1" t="s">
        <v>11</v>
      </c>
      <c r="E267" s="1" t="s">
        <v>676</v>
      </c>
      <c r="F267" s="1" t="s">
        <v>517</v>
      </c>
      <c r="G267" s="1" t="s">
        <v>518</v>
      </c>
      <c r="H267" s="1" t="s">
        <v>519</v>
      </c>
      <c r="I267" s="1">
        <v>180</v>
      </c>
      <c r="J267">
        <f t="shared" si="8"/>
        <v>3</v>
      </c>
      <c r="K267" s="1" t="s">
        <v>286</v>
      </c>
      <c r="L267" s="1" t="str">
        <f t="shared" si="9"/>
        <v>180 - 3</v>
      </c>
      <c r="M267" s="1">
        <v>4.7092435999999998</v>
      </c>
      <c r="N267" s="1">
        <v>-74.072035700000001</v>
      </c>
    </row>
    <row r="268" spans="1:14" x14ac:dyDescent="0.25">
      <c r="A268" s="1" t="s">
        <v>2203</v>
      </c>
      <c r="B268" s="1">
        <v>205</v>
      </c>
      <c r="C268" s="1" t="s">
        <v>2204</v>
      </c>
      <c r="D268" s="1" t="s">
        <v>11</v>
      </c>
      <c r="E268" s="1" t="s">
        <v>676</v>
      </c>
      <c r="F268" s="1" t="s">
        <v>517</v>
      </c>
      <c r="G268" s="1" t="s">
        <v>518</v>
      </c>
      <c r="H268" s="1" t="s">
        <v>519</v>
      </c>
      <c r="I268" s="1">
        <v>180</v>
      </c>
      <c r="J268">
        <f t="shared" si="8"/>
        <v>4</v>
      </c>
      <c r="K268" s="1" t="s">
        <v>286</v>
      </c>
      <c r="L268" s="1" t="str">
        <f t="shared" si="9"/>
        <v>180 - 4</v>
      </c>
      <c r="M268" s="1">
        <v>4.7092435999999998</v>
      </c>
      <c r="N268" s="1">
        <v>-74.072035700000001</v>
      </c>
    </row>
    <row r="269" spans="1:14" x14ac:dyDescent="0.25">
      <c r="A269" s="1" t="s">
        <v>2205</v>
      </c>
      <c r="B269" s="1">
        <v>989</v>
      </c>
      <c r="C269" s="1" t="s">
        <v>2202</v>
      </c>
      <c r="D269" s="1" t="s">
        <v>11</v>
      </c>
      <c r="E269" s="1" t="s">
        <v>676</v>
      </c>
      <c r="F269" s="1" t="s">
        <v>517</v>
      </c>
      <c r="G269" s="1" t="s">
        <v>518</v>
      </c>
      <c r="H269" s="1" t="s">
        <v>519</v>
      </c>
      <c r="I269" s="1">
        <v>180</v>
      </c>
      <c r="J269">
        <f t="shared" si="8"/>
        <v>5</v>
      </c>
      <c r="K269" s="1" t="s">
        <v>286</v>
      </c>
      <c r="L269" s="1" t="str">
        <f t="shared" si="9"/>
        <v>180 - 5</v>
      </c>
      <c r="M269" s="1">
        <v>4.7092435999999998</v>
      </c>
      <c r="N269" s="1">
        <v>-74.072035700000001</v>
      </c>
    </row>
    <row r="270" spans="1:14" x14ac:dyDescent="0.25">
      <c r="A270" s="1" t="s">
        <v>2539</v>
      </c>
      <c r="B270" s="1">
        <v>505</v>
      </c>
      <c r="C270" s="1" t="s">
        <v>2540</v>
      </c>
      <c r="D270" s="1" t="s">
        <v>11</v>
      </c>
      <c r="E270" s="1" t="s">
        <v>676</v>
      </c>
      <c r="F270" s="1" t="s">
        <v>517</v>
      </c>
      <c r="G270" s="1" t="s">
        <v>518</v>
      </c>
      <c r="H270" s="1" t="s">
        <v>519</v>
      </c>
      <c r="I270" s="1">
        <v>180</v>
      </c>
      <c r="J270">
        <f t="shared" si="8"/>
        <v>6</v>
      </c>
      <c r="K270" s="1" t="s">
        <v>286</v>
      </c>
      <c r="L270" s="1" t="str">
        <f t="shared" si="9"/>
        <v>180 - 6</v>
      </c>
      <c r="M270" s="1">
        <v>4.6070681000000002</v>
      </c>
      <c r="N270" s="1">
        <v>-74.117265599999996</v>
      </c>
    </row>
    <row r="271" spans="1:14" x14ac:dyDescent="0.25">
      <c r="A271" s="1" t="s">
        <v>1376</v>
      </c>
      <c r="B271" s="1">
        <v>552</v>
      </c>
      <c r="C271" s="1" t="s">
        <v>1377</v>
      </c>
      <c r="D271" s="1" t="s">
        <v>11</v>
      </c>
      <c r="E271" s="1" t="s">
        <v>700</v>
      </c>
      <c r="F271" s="1" t="s">
        <v>517</v>
      </c>
      <c r="G271" s="1" t="s">
        <v>518</v>
      </c>
      <c r="H271" s="1" t="s">
        <v>519</v>
      </c>
      <c r="I271" s="1">
        <v>181</v>
      </c>
      <c r="J271">
        <f t="shared" si="8"/>
        <v>1</v>
      </c>
      <c r="K271" s="1" t="s">
        <v>272</v>
      </c>
      <c r="L271" s="1" t="str">
        <f t="shared" si="9"/>
        <v>181 - 1</v>
      </c>
      <c r="M271" s="1">
        <v>4.6386615000000004</v>
      </c>
      <c r="N271" s="1">
        <v>-74.067997099999999</v>
      </c>
    </row>
    <row r="272" spans="1:14" x14ac:dyDescent="0.25">
      <c r="A272" s="1" t="s">
        <v>2128</v>
      </c>
      <c r="B272" s="1">
        <v>553</v>
      </c>
      <c r="C272" s="1" t="s">
        <v>2129</v>
      </c>
      <c r="D272" s="1" t="s">
        <v>11</v>
      </c>
      <c r="E272" s="1" t="s">
        <v>700</v>
      </c>
      <c r="F272" s="1" t="s">
        <v>517</v>
      </c>
      <c r="G272" s="1" t="s">
        <v>518</v>
      </c>
      <c r="H272" s="1" t="s">
        <v>519</v>
      </c>
      <c r="I272" s="1">
        <v>181</v>
      </c>
      <c r="J272">
        <f t="shared" si="8"/>
        <v>2</v>
      </c>
      <c r="K272" s="1" t="s">
        <v>272</v>
      </c>
      <c r="L272" s="1" t="str">
        <f t="shared" si="9"/>
        <v>181 - 2</v>
      </c>
      <c r="M272" s="1">
        <v>4.6407370999999999</v>
      </c>
      <c r="N272" s="1">
        <v>-74.065285900000006</v>
      </c>
    </row>
    <row r="273" spans="1:14" x14ac:dyDescent="0.25">
      <c r="A273" s="1" t="s">
        <v>2130</v>
      </c>
      <c r="B273" s="1">
        <v>272</v>
      </c>
      <c r="C273" s="1" t="s">
        <v>2129</v>
      </c>
      <c r="D273" s="1" t="s">
        <v>11</v>
      </c>
      <c r="E273" s="1" t="s">
        <v>700</v>
      </c>
      <c r="F273" s="1" t="s">
        <v>517</v>
      </c>
      <c r="G273" s="1" t="s">
        <v>518</v>
      </c>
      <c r="H273" s="1" t="s">
        <v>519</v>
      </c>
      <c r="I273" s="1">
        <v>181</v>
      </c>
      <c r="J273">
        <f t="shared" si="8"/>
        <v>3</v>
      </c>
      <c r="K273" s="1" t="s">
        <v>272</v>
      </c>
      <c r="L273" s="1" t="str">
        <f t="shared" si="9"/>
        <v>181 - 3</v>
      </c>
      <c r="M273" s="1">
        <v>4.6407370999999999</v>
      </c>
      <c r="N273" s="1">
        <v>-74.065285900000006</v>
      </c>
    </row>
    <row r="274" spans="1:14" x14ac:dyDescent="0.25">
      <c r="A274" s="1" t="s">
        <v>2131</v>
      </c>
      <c r="B274" s="1">
        <v>362</v>
      </c>
      <c r="C274" s="1" t="s">
        <v>2129</v>
      </c>
      <c r="D274" s="1" t="s">
        <v>11</v>
      </c>
      <c r="E274" s="1" t="s">
        <v>700</v>
      </c>
      <c r="F274" s="1" t="s">
        <v>517</v>
      </c>
      <c r="G274" s="1" t="s">
        <v>518</v>
      </c>
      <c r="H274" s="1" t="s">
        <v>519</v>
      </c>
      <c r="I274" s="1">
        <v>181</v>
      </c>
      <c r="J274">
        <f t="shared" si="8"/>
        <v>4</v>
      </c>
      <c r="K274" s="1" t="s">
        <v>272</v>
      </c>
      <c r="L274" s="1" t="str">
        <f t="shared" si="9"/>
        <v>181 - 4</v>
      </c>
      <c r="M274" s="1">
        <v>4.6407370999999999</v>
      </c>
      <c r="N274" s="1">
        <v>-74.065285900000006</v>
      </c>
    </row>
    <row r="275" spans="1:14" x14ac:dyDescent="0.25">
      <c r="A275" s="1" t="s">
        <v>3095</v>
      </c>
      <c r="B275" s="1">
        <v>551</v>
      </c>
      <c r="C275" s="1" t="s">
        <v>3096</v>
      </c>
      <c r="D275" s="1" t="s">
        <v>11</v>
      </c>
      <c r="E275" s="1" t="s">
        <v>700</v>
      </c>
      <c r="F275" s="1" t="s">
        <v>517</v>
      </c>
      <c r="G275" s="1" t="s">
        <v>518</v>
      </c>
      <c r="H275" s="1" t="s">
        <v>519</v>
      </c>
      <c r="I275" s="1">
        <v>181</v>
      </c>
      <c r="J275">
        <f t="shared" si="8"/>
        <v>5</v>
      </c>
      <c r="K275" s="1" t="s">
        <v>272</v>
      </c>
      <c r="L275" s="1" t="str">
        <f t="shared" si="9"/>
        <v>181 - 5</v>
      </c>
      <c r="M275" s="1">
        <v>4.6329948999999999</v>
      </c>
      <c r="N275" s="1">
        <v>-74.065627000000006</v>
      </c>
    </row>
    <row r="276" spans="1:14" x14ac:dyDescent="0.25">
      <c r="A276" s="1" t="s">
        <v>1242</v>
      </c>
      <c r="B276" s="1">
        <v>69</v>
      </c>
      <c r="C276" s="1" t="s">
        <v>1243</v>
      </c>
      <c r="D276" s="1" t="s">
        <v>5</v>
      </c>
      <c r="E276" s="1" t="s">
        <v>648</v>
      </c>
      <c r="F276" s="1" t="s">
        <v>435</v>
      </c>
      <c r="G276" s="1" t="s">
        <v>884</v>
      </c>
      <c r="H276" s="1" t="s">
        <v>694</v>
      </c>
      <c r="I276" s="1">
        <v>184</v>
      </c>
      <c r="J276">
        <f t="shared" si="8"/>
        <v>1</v>
      </c>
      <c r="K276" s="1" t="s">
        <v>151</v>
      </c>
      <c r="L276" s="1" t="str">
        <f t="shared" si="9"/>
        <v>184 - 1</v>
      </c>
      <c r="M276" s="1">
        <v>4.8670439999999999</v>
      </c>
      <c r="N276" s="1">
        <v>-74.036417999999998</v>
      </c>
    </row>
    <row r="277" spans="1:14" x14ac:dyDescent="0.25">
      <c r="A277" s="1" t="s">
        <v>1244</v>
      </c>
      <c r="B277" s="1">
        <v>189</v>
      </c>
      <c r="C277" s="1" t="s">
        <v>1243</v>
      </c>
      <c r="D277" s="1" t="s">
        <v>5</v>
      </c>
      <c r="E277" s="1" t="s">
        <v>648</v>
      </c>
      <c r="F277" s="1" t="s">
        <v>435</v>
      </c>
      <c r="G277" s="1" t="s">
        <v>884</v>
      </c>
      <c r="H277" s="1" t="s">
        <v>694</v>
      </c>
      <c r="I277" s="1">
        <v>184</v>
      </c>
      <c r="J277">
        <f t="shared" si="8"/>
        <v>2</v>
      </c>
      <c r="K277" s="1" t="s">
        <v>151</v>
      </c>
      <c r="L277" s="1" t="str">
        <f t="shared" si="9"/>
        <v>184 - 2</v>
      </c>
      <c r="M277" s="1">
        <v>4.8670439999999999</v>
      </c>
      <c r="N277" s="1">
        <v>-74.036417999999998</v>
      </c>
    </row>
    <row r="278" spans="1:14" x14ac:dyDescent="0.25">
      <c r="A278" s="1" t="s">
        <v>1245</v>
      </c>
      <c r="B278" s="1">
        <v>1731</v>
      </c>
      <c r="C278" s="1" t="s">
        <v>1246</v>
      </c>
      <c r="D278" s="1" t="s">
        <v>5</v>
      </c>
      <c r="E278" s="1" t="s">
        <v>648</v>
      </c>
      <c r="F278" s="1" t="s">
        <v>435</v>
      </c>
      <c r="G278" s="1" t="s">
        <v>884</v>
      </c>
      <c r="H278" s="1" t="s">
        <v>694</v>
      </c>
      <c r="I278" s="1">
        <v>184</v>
      </c>
      <c r="J278">
        <f t="shared" si="8"/>
        <v>3</v>
      </c>
      <c r="K278" s="1" t="s">
        <v>151</v>
      </c>
      <c r="L278" s="1" t="str">
        <f t="shared" si="9"/>
        <v>184 - 3</v>
      </c>
      <c r="M278" s="1">
        <v>4.8655797999999999</v>
      </c>
      <c r="N278" s="1">
        <v>-74.036734800000005</v>
      </c>
    </row>
    <row r="279" spans="1:14" x14ac:dyDescent="0.25">
      <c r="A279" s="1" t="s">
        <v>2781</v>
      </c>
      <c r="B279" s="1">
        <v>181</v>
      </c>
      <c r="C279" s="1" t="s">
        <v>2782</v>
      </c>
      <c r="D279" s="1" t="s">
        <v>5</v>
      </c>
      <c r="E279" s="1" t="s">
        <v>648</v>
      </c>
      <c r="F279" s="1" t="s">
        <v>435</v>
      </c>
      <c r="G279" s="1" t="s">
        <v>884</v>
      </c>
      <c r="H279" s="1" t="s">
        <v>694</v>
      </c>
      <c r="I279" s="1">
        <v>184</v>
      </c>
      <c r="J279">
        <f t="shared" si="8"/>
        <v>4</v>
      </c>
      <c r="K279" s="1" t="s">
        <v>151</v>
      </c>
      <c r="L279" s="1" t="str">
        <f t="shared" si="9"/>
        <v>184 - 4</v>
      </c>
      <c r="M279" s="1">
        <v>4.8638868000000004</v>
      </c>
      <c r="N279" s="1">
        <v>-74.043616700000001</v>
      </c>
    </row>
    <row r="280" spans="1:14" x14ac:dyDescent="0.25">
      <c r="A280" s="1" t="s">
        <v>2616</v>
      </c>
      <c r="B280" s="1">
        <v>470</v>
      </c>
      <c r="C280" s="1" t="s">
        <v>2617</v>
      </c>
      <c r="D280" s="1" t="s">
        <v>11</v>
      </c>
      <c r="E280" s="1" t="s">
        <v>700</v>
      </c>
      <c r="F280" s="1" t="s">
        <v>517</v>
      </c>
      <c r="G280" s="1" t="s">
        <v>518</v>
      </c>
      <c r="H280" s="1" t="s">
        <v>519</v>
      </c>
      <c r="I280" s="1">
        <v>187</v>
      </c>
      <c r="J280">
        <f t="shared" si="8"/>
        <v>1</v>
      </c>
      <c r="K280" s="1" t="s">
        <v>315</v>
      </c>
      <c r="L280" s="1" t="str">
        <f t="shared" si="9"/>
        <v>187 - 1</v>
      </c>
      <c r="M280" s="1">
        <v>4.6507230000000002</v>
      </c>
      <c r="N280" s="1">
        <v>-74.058265899999995</v>
      </c>
    </row>
    <row r="281" spans="1:14" x14ac:dyDescent="0.25">
      <c r="A281" s="1" t="s">
        <v>531</v>
      </c>
      <c r="B281" s="1">
        <v>400</v>
      </c>
      <c r="C281" s="1" t="s">
        <v>532</v>
      </c>
      <c r="D281" s="1" t="s">
        <v>5</v>
      </c>
      <c r="E281" s="1" t="s">
        <v>533</v>
      </c>
      <c r="F281" s="1" t="s">
        <v>114</v>
      </c>
      <c r="G281" s="1" t="s">
        <v>534</v>
      </c>
      <c r="H281" s="1" t="s">
        <v>535</v>
      </c>
      <c r="I281" s="1">
        <v>188</v>
      </c>
      <c r="J281">
        <f t="shared" si="8"/>
        <v>1</v>
      </c>
      <c r="K281" s="1" t="s">
        <v>135</v>
      </c>
      <c r="L281" s="1" t="str">
        <f t="shared" si="9"/>
        <v>188 - 1</v>
      </c>
      <c r="M281" s="1">
        <v>7.1305212999999998</v>
      </c>
      <c r="N281" s="1">
        <v>-73.109696200000002</v>
      </c>
    </row>
    <row r="282" spans="1:14" x14ac:dyDescent="0.25">
      <c r="A282" s="1" t="s">
        <v>987</v>
      </c>
      <c r="B282" s="1">
        <v>278</v>
      </c>
      <c r="C282" s="1" t="s">
        <v>988</v>
      </c>
      <c r="D282" s="1" t="s">
        <v>5</v>
      </c>
      <c r="E282" s="1" t="s">
        <v>533</v>
      </c>
      <c r="F282" s="1" t="s">
        <v>114</v>
      </c>
      <c r="G282" s="1" t="s">
        <v>534</v>
      </c>
      <c r="H282" s="1" t="s">
        <v>535</v>
      </c>
      <c r="I282" s="1">
        <v>188</v>
      </c>
      <c r="J282">
        <f t="shared" si="8"/>
        <v>2</v>
      </c>
      <c r="K282" s="1" t="s">
        <v>135</v>
      </c>
      <c r="L282" s="1" t="str">
        <f t="shared" si="9"/>
        <v>188 - 2</v>
      </c>
      <c r="M282" s="1">
        <v>7.1304052000000002</v>
      </c>
      <c r="N282" s="1">
        <v>-73.119877099999997</v>
      </c>
    </row>
    <row r="283" spans="1:14" x14ac:dyDescent="0.25">
      <c r="A283" s="1" t="s">
        <v>989</v>
      </c>
      <c r="B283" s="1">
        <v>381</v>
      </c>
      <c r="C283" s="1" t="s">
        <v>988</v>
      </c>
      <c r="D283" s="1" t="s">
        <v>5</v>
      </c>
      <c r="E283" s="1" t="s">
        <v>533</v>
      </c>
      <c r="F283" s="1" t="s">
        <v>114</v>
      </c>
      <c r="G283" s="1" t="s">
        <v>534</v>
      </c>
      <c r="H283" s="1" t="s">
        <v>535</v>
      </c>
      <c r="I283" s="1">
        <v>188</v>
      </c>
      <c r="J283">
        <f t="shared" si="8"/>
        <v>3</v>
      </c>
      <c r="K283" s="1" t="s">
        <v>135</v>
      </c>
      <c r="L283" s="1" t="str">
        <f t="shared" si="9"/>
        <v>188 - 3</v>
      </c>
      <c r="M283" s="1">
        <v>7.1304052000000002</v>
      </c>
      <c r="N283" s="1">
        <v>-73.119877099999997</v>
      </c>
    </row>
    <row r="284" spans="1:14" x14ac:dyDescent="0.25">
      <c r="A284" s="1" t="s">
        <v>2317</v>
      </c>
      <c r="B284" s="1">
        <v>1547</v>
      </c>
      <c r="C284" s="1" t="s">
        <v>2318</v>
      </c>
      <c r="D284" s="1" t="s">
        <v>5</v>
      </c>
      <c r="E284" s="1" t="s">
        <v>533</v>
      </c>
      <c r="F284" s="1" t="s">
        <v>114</v>
      </c>
      <c r="G284" s="1" t="s">
        <v>534</v>
      </c>
      <c r="H284" s="1" t="s">
        <v>535</v>
      </c>
      <c r="I284" s="1">
        <v>188</v>
      </c>
      <c r="J284">
        <f t="shared" si="8"/>
        <v>4</v>
      </c>
      <c r="K284" s="1" t="s">
        <v>135</v>
      </c>
      <c r="L284" s="1" t="str">
        <f t="shared" si="9"/>
        <v>188 - 4</v>
      </c>
      <c r="M284" s="1">
        <v>7.1304052000000002</v>
      </c>
      <c r="N284" s="1">
        <v>-73.119877099999997</v>
      </c>
    </row>
    <row r="285" spans="1:14" x14ac:dyDescent="0.25">
      <c r="A285" s="1" t="s">
        <v>3061</v>
      </c>
      <c r="B285" s="1">
        <v>1488</v>
      </c>
      <c r="C285" s="1" t="s">
        <v>3062</v>
      </c>
      <c r="D285" s="1" t="s">
        <v>5</v>
      </c>
      <c r="E285" s="1" t="s">
        <v>533</v>
      </c>
      <c r="F285" s="1" t="s">
        <v>114</v>
      </c>
      <c r="G285" s="1" t="s">
        <v>534</v>
      </c>
      <c r="H285" s="1" t="s">
        <v>535</v>
      </c>
      <c r="I285" s="1">
        <v>188</v>
      </c>
      <c r="J285">
        <f t="shared" si="8"/>
        <v>5</v>
      </c>
      <c r="K285" s="1" t="s">
        <v>135</v>
      </c>
      <c r="L285" s="1" t="str">
        <f t="shared" si="9"/>
        <v>188 - 5</v>
      </c>
      <c r="M285" s="1">
        <v>7.1290604999999996</v>
      </c>
      <c r="N285" s="1">
        <v>-73.113319599999997</v>
      </c>
    </row>
    <row r="286" spans="1:14" x14ac:dyDescent="0.25">
      <c r="A286" s="1" t="s">
        <v>652</v>
      </c>
      <c r="B286" s="1">
        <v>959</v>
      </c>
      <c r="C286" s="1" t="s">
        <v>653</v>
      </c>
      <c r="D286" s="1" t="s">
        <v>5</v>
      </c>
      <c r="E286" s="1" t="s">
        <v>648</v>
      </c>
      <c r="F286" s="1" t="s">
        <v>424</v>
      </c>
      <c r="G286" s="1" t="s">
        <v>654</v>
      </c>
      <c r="H286" s="1" t="s">
        <v>468</v>
      </c>
      <c r="I286" s="1">
        <v>195</v>
      </c>
      <c r="J286">
        <f t="shared" si="8"/>
        <v>1</v>
      </c>
      <c r="K286" s="1" t="s">
        <v>424</v>
      </c>
      <c r="L286" s="1" t="str">
        <f t="shared" si="9"/>
        <v>195 - 1</v>
      </c>
      <c r="M286" s="1">
        <v>7.0267739000000002</v>
      </c>
      <c r="N286" s="1">
        <v>-71.431158400000001</v>
      </c>
    </row>
    <row r="287" spans="1:14" x14ac:dyDescent="0.25">
      <c r="A287" s="1" t="s">
        <v>2720</v>
      </c>
      <c r="B287" s="1">
        <v>960</v>
      </c>
      <c r="C287" s="1" t="s">
        <v>2721</v>
      </c>
      <c r="D287" s="1" t="s">
        <v>8</v>
      </c>
      <c r="E287" s="1" t="s">
        <v>608</v>
      </c>
      <c r="F287" s="1" t="s">
        <v>442</v>
      </c>
      <c r="G287" s="1" t="s">
        <v>609</v>
      </c>
      <c r="H287" s="1" t="s">
        <v>562</v>
      </c>
      <c r="I287" s="1">
        <v>196</v>
      </c>
      <c r="J287">
        <f t="shared" si="8"/>
        <v>1</v>
      </c>
      <c r="K287" s="1" t="s">
        <v>2722</v>
      </c>
      <c r="L287" s="1" t="str">
        <f t="shared" si="9"/>
        <v>196 - 1</v>
      </c>
      <c r="M287" s="1">
        <v>6.2237150000000003</v>
      </c>
      <c r="N287" s="1">
        <v>-75.584322799999995</v>
      </c>
    </row>
    <row r="288" spans="1:14" x14ac:dyDescent="0.25">
      <c r="A288" s="1" t="s">
        <v>843</v>
      </c>
      <c r="B288" s="1">
        <v>59</v>
      </c>
      <c r="C288" s="1" t="s">
        <v>844</v>
      </c>
      <c r="D288" s="1" t="s">
        <v>5</v>
      </c>
      <c r="E288" s="1" t="s">
        <v>533</v>
      </c>
      <c r="F288" s="1" t="s">
        <v>114</v>
      </c>
      <c r="G288" s="1" t="s">
        <v>534</v>
      </c>
      <c r="H288" s="1" t="s">
        <v>535</v>
      </c>
      <c r="I288" s="1">
        <v>197</v>
      </c>
      <c r="J288">
        <f t="shared" si="8"/>
        <v>1</v>
      </c>
      <c r="K288" s="1" t="s">
        <v>114</v>
      </c>
      <c r="L288" s="1" t="str">
        <f t="shared" si="9"/>
        <v>197 - 1</v>
      </c>
      <c r="M288" s="1">
        <v>7.1193581000000004</v>
      </c>
      <c r="N288" s="1">
        <v>-73.124086300000002</v>
      </c>
    </row>
    <row r="289" spans="1:14" x14ac:dyDescent="0.25">
      <c r="A289" s="1" t="s">
        <v>845</v>
      </c>
      <c r="B289" s="1">
        <v>162</v>
      </c>
      <c r="C289" s="1" t="s">
        <v>844</v>
      </c>
      <c r="D289" s="1" t="s">
        <v>5</v>
      </c>
      <c r="E289" s="1" t="s">
        <v>533</v>
      </c>
      <c r="F289" s="1" t="s">
        <v>114</v>
      </c>
      <c r="G289" s="1" t="s">
        <v>534</v>
      </c>
      <c r="H289" s="1" t="s">
        <v>535</v>
      </c>
      <c r="I289" s="1">
        <v>197</v>
      </c>
      <c r="J289">
        <f t="shared" si="8"/>
        <v>2</v>
      </c>
      <c r="K289" s="1" t="s">
        <v>114</v>
      </c>
      <c r="L289" s="1" t="str">
        <f t="shared" si="9"/>
        <v>197 - 2</v>
      </c>
      <c r="M289" s="1">
        <v>7.1193581000000004</v>
      </c>
      <c r="N289" s="1">
        <v>-73.124086300000002</v>
      </c>
    </row>
    <row r="290" spans="1:14" x14ac:dyDescent="0.25">
      <c r="A290" s="1" t="s">
        <v>846</v>
      </c>
      <c r="B290" s="1">
        <v>455</v>
      </c>
      <c r="C290" s="1" t="s">
        <v>844</v>
      </c>
      <c r="D290" s="1" t="s">
        <v>5</v>
      </c>
      <c r="E290" s="1" t="s">
        <v>533</v>
      </c>
      <c r="F290" s="1" t="s">
        <v>114</v>
      </c>
      <c r="G290" s="1" t="s">
        <v>534</v>
      </c>
      <c r="H290" s="1" t="s">
        <v>535</v>
      </c>
      <c r="I290" s="1">
        <v>197</v>
      </c>
      <c r="J290">
        <f t="shared" si="8"/>
        <v>3</v>
      </c>
      <c r="K290" s="1" t="s">
        <v>114</v>
      </c>
      <c r="L290" s="1" t="str">
        <f t="shared" si="9"/>
        <v>197 - 3</v>
      </c>
      <c r="M290" s="1">
        <v>7.1193581000000004</v>
      </c>
      <c r="N290" s="1">
        <v>-73.124086300000002</v>
      </c>
    </row>
    <row r="291" spans="1:14" x14ac:dyDescent="0.25">
      <c r="A291" s="1" t="s">
        <v>1312</v>
      </c>
      <c r="B291" s="1">
        <v>1605</v>
      </c>
      <c r="C291" s="1" t="s">
        <v>1313</v>
      </c>
      <c r="D291" s="1" t="s">
        <v>5</v>
      </c>
      <c r="E291" s="1" t="s">
        <v>533</v>
      </c>
      <c r="F291" s="1" t="s">
        <v>114</v>
      </c>
      <c r="G291" s="1" t="s">
        <v>534</v>
      </c>
      <c r="H291" s="1" t="s">
        <v>535</v>
      </c>
      <c r="I291" s="1">
        <v>197</v>
      </c>
      <c r="J291">
        <f t="shared" si="8"/>
        <v>4</v>
      </c>
      <c r="K291" s="1" t="s">
        <v>114</v>
      </c>
      <c r="L291" s="1" t="str">
        <f t="shared" si="9"/>
        <v>197 - 4</v>
      </c>
      <c r="M291" s="1">
        <v>7.1138479999999999</v>
      </c>
      <c r="N291" s="1">
        <v>-73.1288409</v>
      </c>
    </row>
    <row r="292" spans="1:14" x14ac:dyDescent="0.25">
      <c r="A292" s="1" t="s">
        <v>1314</v>
      </c>
      <c r="B292" s="1">
        <v>1606</v>
      </c>
      <c r="C292" s="1" t="s">
        <v>1313</v>
      </c>
      <c r="D292" s="1" t="s">
        <v>5</v>
      </c>
      <c r="E292" s="1" t="s">
        <v>533</v>
      </c>
      <c r="F292" s="1" t="s">
        <v>114</v>
      </c>
      <c r="G292" s="1" t="s">
        <v>534</v>
      </c>
      <c r="H292" s="1" t="s">
        <v>535</v>
      </c>
      <c r="I292" s="1">
        <v>197</v>
      </c>
      <c r="J292">
        <f t="shared" si="8"/>
        <v>5</v>
      </c>
      <c r="K292" s="1" t="s">
        <v>114</v>
      </c>
      <c r="L292" s="1" t="str">
        <f t="shared" si="9"/>
        <v>197 - 5</v>
      </c>
      <c r="M292" s="1">
        <v>7.1138479999999999</v>
      </c>
      <c r="N292" s="1">
        <v>-73.1288409</v>
      </c>
    </row>
    <row r="293" spans="1:14" x14ac:dyDescent="0.25">
      <c r="A293" s="1" t="s">
        <v>1751</v>
      </c>
      <c r="B293" s="1">
        <v>1627</v>
      </c>
      <c r="C293" s="1" t="s">
        <v>1752</v>
      </c>
      <c r="D293" s="1" t="s">
        <v>5</v>
      </c>
      <c r="E293" s="1" t="s">
        <v>533</v>
      </c>
      <c r="F293" s="1" t="s">
        <v>114</v>
      </c>
      <c r="G293" s="1" t="s">
        <v>534</v>
      </c>
      <c r="H293" s="1" t="s">
        <v>535</v>
      </c>
      <c r="I293" s="1">
        <v>197</v>
      </c>
      <c r="J293">
        <f t="shared" si="8"/>
        <v>6</v>
      </c>
      <c r="K293" s="1" t="s">
        <v>114</v>
      </c>
      <c r="L293" s="1" t="str">
        <f t="shared" si="9"/>
        <v>197 - 6</v>
      </c>
      <c r="M293" s="1">
        <v>7.1250001999999997</v>
      </c>
      <c r="N293" s="1">
        <v>-73.125350800000007</v>
      </c>
    </row>
    <row r="294" spans="1:14" x14ac:dyDescent="0.25">
      <c r="A294" s="1" t="s">
        <v>1834</v>
      </c>
      <c r="B294" s="1">
        <v>295</v>
      </c>
      <c r="C294" s="1" t="s">
        <v>1835</v>
      </c>
      <c r="D294" s="1" t="s">
        <v>5</v>
      </c>
      <c r="E294" s="1" t="s">
        <v>533</v>
      </c>
      <c r="F294" s="1" t="s">
        <v>114</v>
      </c>
      <c r="G294" s="1" t="s">
        <v>534</v>
      </c>
      <c r="H294" s="1" t="s">
        <v>535</v>
      </c>
      <c r="I294" s="1">
        <v>197</v>
      </c>
      <c r="J294">
        <f t="shared" si="8"/>
        <v>7</v>
      </c>
      <c r="K294" s="1" t="s">
        <v>114</v>
      </c>
      <c r="L294" s="1" t="str">
        <f t="shared" si="9"/>
        <v>197 - 7</v>
      </c>
      <c r="M294" s="1">
        <v>7.1165574999999999</v>
      </c>
      <c r="N294" s="1">
        <v>-73.129966300000007</v>
      </c>
    </row>
    <row r="295" spans="1:14" x14ac:dyDescent="0.25">
      <c r="A295" s="1" t="s">
        <v>1876</v>
      </c>
      <c r="B295" s="1">
        <v>995</v>
      </c>
      <c r="C295" s="1" t="s">
        <v>1877</v>
      </c>
      <c r="D295" s="1" t="s">
        <v>5</v>
      </c>
      <c r="E295" s="1" t="s">
        <v>533</v>
      </c>
      <c r="F295" s="1" t="s">
        <v>114</v>
      </c>
      <c r="G295" s="1" t="s">
        <v>534</v>
      </c>
      <c r="H295" s="1" t="s">
        <v>535</v>
      </c>
      <c r="I295" s="1">
        <v>197</v>
      </c>
      <c r="J295">
        <f t="shared" si="8"/>
        <v>8</v>
      </c>
      <c r="K295" s="1" t="s">
        <v>114</v>
      </c>
      <c r="L295" s="1" t="str">
        <f t="shared" si="9"/>
        <v>197 - 8</v>
      </c>
      <c r="M295" s="1">
        <v>7.1163980000000002</v>
      </c>
      <c r="N295" s="1">
        <v>-73.119894900000006</v>
      </c>
    </row>
    <row r="296" spans="1:14" x14ac:dyDescent="0.25">
      <c r="A296" s="1" t="s">
        <v>2569</v>
      </c>
      <c r="B296" s="1">
        <v>146</v>
      </c>
      <c r="C296" s="1" t="s">
        <v>2570</v>
      </c>
      <c r="D296" s="1" t="s">
        <v>5</v>
      </c>
      <c r="E296" s="1" t="s">
        <v>533</v>
      </c>
      <c r="F296" s="1" t="s">
        <v>114</v>
      </c>
      <c r="G296" s="1" t="s">
        <v>534</v>
      </c>
      <c r="H296" s="1" t="s">
        <v>535</v>
      </c>
      <c r="I296" s="1">
        <v>197</v>
      </c>
      <c r="J296">
        <f t="shared" si="8"/>
        <v>9</v>
      </c>
      <c r="K296" s="1" t="s">
        <v>114</v>
      </c>
      <c r="L296" s="1" t="str">
        <f t="shared" si="9"/>
        <v>197 - 9</v>
      </c>
      <c r="M296" s="1">
        <v>7.1178137000000001</v>
      </c>
      <c r="N296" s="1">
        <v>-73.128668500000003</v>
      </c>
    </row>
    <row r="297" spans="1:14" x14ac:dyDescent="0.25">
      <c r="A297" s="1" t="s">
        <v>2730</v>
      </c>
      <c r="B297" s="1">
        <v>237</v>
      </c>
      <c r="C297" s="1" t="s">
        <v>2731</v>
      </c>
      <c r="D297" s="1" t="s">
        <v>5</v>
      </c>
      <c r="E297" s="1" t="s">
        <v>533</v>
      </c>
      <c r="F297" s="1" t="s">
        <v>114</v>
      </c>
      <c r="G297" s="1" t="s">
        <v>534</v>
      </c>
      <c r="H297" s="1" t="s">
        <v>535</v>
      </c>
      <c r="I297" s="1">
        <v>197</v>
      </c>
      <c r="J297">
        <f t="shared" si="8"/>
        <v>10</v>
      </c>
      <c r="K297" s="1" t="s">
        <v>114</v>
      </c>
      <c r="L297" s="1" t="str">
        <f t="shared" si="9"/>
        <v>197 - 10</v>
      </c>
      <c r="M297" s="1">
        <v>7.1194129999999998</v>
      </c>
      <c r="N297" s="1">
        <v>-73.124262700000003</v>
      </c>
    </row>
    <row r="298" spans="1:14" x14ac:dyDescent="0.25">
      <c r="A298" s="1" t="s">
        <v>3097</v>
      </c>
      <c r="B298" s="1">
        <v>1123</v>
      </c>
      <c r="C298" s="1" t="s">
        <v>3098</v>
      </c>
      <c r="D298" s="1" t="s">
        <v>5</v>
      </c>
      <c r="E298" s="1" t="s">
        <v>533</v>
      </c>
      <c r="F298" s="1" t="s">
        <v>114</v>
      </c>
      <c r="G298" s="1" t="s">
        <v>534</v>
      </c>
      <c r="H298" s="1" t="s">
        <v>535</v>
      </c>
      <c r="I298" s="1">
        <v>197</v>
      </c>
      <c r="J298">
        <f t="shared" si="8"/>
        <v>11</v>
      </c>
      <c r="K298" s="1" t="s">
        <v>114</v>
      </c>
      <c r="L298" s="1" t="str">
        <f t="shared" si="9"/>
        <v>197 - 11</v>
      </c>
      <c r="M298" s="1">
        <v>7.0781732000000002</v>
      </c>
      <c r="N298" s="1">
        <v>-73.1083237</v>
      </c>
    </row>
    <row r="299" spans="1:14" x14ac:dyDescent="0.25">
      <c r="A299" s="1" t="s">
        <v>3099</v>
      </c>
      <c r="B299" s="1">
        <v>1122</v>
      </c>
      <c r="C299" s="1" t="s">
        <v>3100</v>
      </c>
      <c r="D299" s="1" t="s">
        <v>5</v>
      </c>
      <c r="E299" s="1" t="s">
        <v>533</v>
      </c>
      <c r="F299" s="1" t="s">
        <v>114</v>
      </c>
      <c r="G299" s="1" t="s">
        <v>534</v>
      </c>
      <c r="H299" s="1" t="s">
        <v>535</v>
      </c>
      <c r="I299" s="1">
        <v>197</v>
      </c>
      <c r="J299">
        <f t="shared" si="8"/>
        <v>12</v>
      </c>
      <c r="K299" s="1" t="s">
        <v>114</v>
      </c>
      <c r="L299" s="1" t="str">
        <f t="shared" si="9"/>
        <v>197 - 12</v>
      </c>
      <c r="M299" s="1">
        <v>7.1370174999999998</v>
      </c>
      <c r="N299" s="1">
        <v>-73.128552499999998</v>
      </c>
    </row>
    <row r="300" spans="1:14" x14ac:dyDescent="0.25">
      <c r="A300" s="1" t="s">
        <v>727</v>
      </c>
      <c r="B300" s="1">
        <v>318</v>
      </c>
      <c r="C300" s="1" t="s">
        <v>728</v>
      </c>
      <c r="D300" s="1" t="s">
        <v>8</v>
      </c>
      <c r="E300" s="1" t="s">
        <v>530</v>
      </c>
      <c r="F300" s="1" t="s">
        <v>115</v>
      </c>
      <c r="G300" s="1" t="s">
        <v>729</v>
      </c>
      <c r="H300" s="1" t="s">
        <v>433</v>
      </c>
      <c r="I300" s="1">
        <v>198</v>
      </c>
      <c r="J300">
        <f t="shared" si="8"/>
        <v>1</v>
      </c>
      <c r="K300" s="1" t="s">
        <v>115</v>
      </c>
      <c r="L300" s="1" t="str">
        <f t="shared" si="9"/>
        <v>198 - 1</v>
      </c>
      <c r="M300" s="1">
        <v>3.97</v>
      </c>
      <c r="N300" s="1">
        <v>-77.319999999999993</v>
      </c>
    </row>
    <row r="301" spans="1:14" x14ac:dyDescent="0.25">
      <c r="A301" s="1" t="s">
        <v>847</v>
      </c>
      <c r="B301" s="1">
        <v>121</v>
      </c>
      <c r="C301" s="1" t="s">
        <v>848</v>
      </c>
      <c r="D301" s="1" t="s">
        <v>8</v>
      </c>
      <c r="E301" s="1" t="s">
        <v>530</v>
      </c>
      <c r="F301" s="1" t="s">
        <v>115</v>
      </c>
      <c r="G301" s="1" t="s">
        <v>729</v>
      </c>
      <c r="H301" s="1" t="s">
        <v>433</v>
      </c>
      <c r="I301" s="1">
        <v>198</v>
      </c>
      <c r="J301">
        <f t="shared" si="8"/>
        <v>2</v>
      </c>
      <c r="K301" s="1" t="s">
        <v>115</v>
      </c>
      <c r="L301" s="1" t="str">
        <f t="shared" si="9"/>
        <v>198 - 2</v>
      </c>
      <c r="M301" s="1">
        <v>3.8910186000000002</v>
      </c>
      <c r="N301" s="1">
        <v>-77.0789841</v>
      </c>
    </row>
    <row r="302" spans="1:14" x14ac:dyDescent="0.25">
      <c r="A302" s="1" t="s">
        <v>849</v>
      </c>
      <c r="B302" s="1">
        <v>104</v>
      </c>
      <c r="C302" s="1" t="s">
        <v>850</v>
      </c>
      <c r="D302" s="1" t="s">
        <v>8</v>
      </c>
      <c r="E302" s="1" t="s">
        <v>530</v>
      </c>
      <c r="F302" s="1" t="s">
        <v>115</v>
      </c>
      <c r="G302" s="1" t="s">
        <v>729</v>
      </c>
      <c r="H302" s="1" t="s">
        <v>433</v>
      </c>
      <c r="I302" s="1">
        <v>198</v>
      </c>
      <c r="J302">
        <f t="shared" si="8"/>
        <v>3</v>
      </c>
      <c r="K302" s="1" t="s">
        <v>115</v>
      </c>
      <c r="L302" s="1" t="str">
        <f t="shared" si="9"/>
        <v>198 - 3</v>
      </c>
      <c r="M302" s="1">
        <v>3.8879796999999998</v>
      </c>
      <c r="N302" s="1">
        <v>-77.077780899999993</v>
      </c>
    </row>
    <row r="303" spans="1:14" x14ac:dyDescent="0.25">
      <c r="A303" s="1" t="s">
        <v>717</v>
      </c>
      <c r="B303" s="1">
        <v>78</v>
      </c>
      <c r="C303" s="1" t="s">
        <v>718</v>
      </c>
      <c r="D303" s="1" t="s">
        <v>5</v>
      </c>
      <c r="E303" s="1" t="s">
        <v>533</v>
      </c>
      <c r="F303" s="1" t="s">
        <v>114</v>
      </c>
      <c r="G303" s="1" t="s">
        <v>534</v>
      </c>
      <c r="H303" s="1" t="s">
        <v>535</v>
      </c>
      <c r="I303" s="1">
        <v>199</v>
      </c>
      <c r="J303">
        <f t="shared" si="8"/>
        <v>1</v>
      </c>
      <c r="K303" s="1" t="s">
        <v>71</v>
      </c>
      <c r="L303" s="1" t="str">
        <f t="shared" si="9"/>
        <v>199 - 1</v>
      </c>
      <c r="M303" s="1">
        <v>7.1248310000000004</v>
      </c>
      <c r="N303" s="1">
        <v>-73.128649899999999</v>
      </c>
    </row>
    <row r="304" spans="1:14" x14ac:dyDescent="0.25">
      <c r="A304" s="1" t="s">
        <v>2711</v>
      </c>
      <c r="B304" s="1">
        <v>1070</v>
      </c>
      <c r="C304" s="1" t="s">
        <v>2712</v>
      </c>
      <c r="D304" s="1" t="s">
        <v>5</v>
      </c>
      <c r="E304" s="1" t="s">
        <v>523</v>
      </c>
      <c r="F304" s="1" t="s">
        <v>453</v>
      </c>
      <c r="G304" s="1" t="s">
        <v>2713</v>
      </c>
      <c r="H304" s="1" t="s">
        <v>526</v>
      </c>
      <c r="I304" s="1">
        <v>202</v>
      </c>
      <c r="J304">
        <f t="shared" si="8"/>
        <v>1</v>
      </c>
      <c r="K304" s="1" t="s">
        <v>333</v>
      </c>
      <c r="L304" s="1" t="str">
        <f t="shared" si="9"/>
        <v>202 - 1</v>
      </c>
      <c r="M304" s="1">
        <v>4.3129770000000001</v>
      </c>
      <c r="N304" s="1">
        <v>-72.083573000000001</v>
      </c>
    </row>
    <row r="305" spans="1:14" x14ac:dyDescent="0.25">
      <c r="A305" s="1" t="s">
        <v>2714</v>
      </c>
      <c r="B305" s="1">
        <v>1357</v>
      </c>
      <c r="C305" s="1" t="s">
        <v>2715</v>
      </c>
      <c r="D305" s="1" t="s">
        <v>5</v>
      </c>
      <c r="E305" s="1" t="s">
        <v>523</v>
      </c>
      <c r="F305" s="1" t="s">
        <v>453</v>
      </c>
      <c r="G305" s="1" t="s">
        <v>2713</v>
      </c>
      <c r="H305" s="1" t="s">
        <v>526</v>
      </c>
      <c r="I305" s="1">
        <v>202</v>
      </c>
      <c r="J305">
        <f t="shared" si="8"/>
        <v>2</v>
      </c>
      <c r="K305" s="1" t="s">
        <v>333</v>
      </c>
      <c r="L305" s="1" t="str">
        <f t="shared" si="9"/>
        <v>202 - 2</v>
      </c>
      <c r="M305" s="1">
        <v>4.3109542999999997</v>
      </c>
      <c r="N305" s="1">
        <v>-72.079526900000005</v>
      </c>
    </row>
    <row r="306" spans="1:14" x14ac:dyDescent="0.25">
      <c r="A306" s="1" t="s">
        <v>853</v>
      </c>
      <c r="B306" s="1">
        <v>135</v>
      </c>
      <c r="C306" s="1" t="s">
        <v>854</v>
      </c>
      <c r="D306" s="1" t="s">
        <v>8</v>
      </c>
      <c r="E306" s="1" t="s">
        <v>530</v>
      </c>
      <c r="F306" s="1" t="s">
        <v>116</v>
      </c>
      <c r="G306" s="1" t="s">
        <v>855</v>
      </c>
      <c r="H306" s="1" t="s">
        <v>433</v>
      </c>
      <c r="I306" s="1">
        <v>206</v>
      </c>
      <c r="J306">
        <f t="shared" si="8"/>
        <v>1</v>
      </c>
      <c r="K306" s="1" t="s">
        <v>116</v>
      </c>
      <c r="L306" s="1" t="str">
        <f t="shared" si="9"/>
        <v>206 - 1</v>
      </c>
      <c r="M306" s="1">
        <v>3.8996420999999999</v>
      </c>
      <c r="N306" s="1">
        <v>-76.300143899999995</v>
      </c>
    </row>
    <row r="307" spans="1:14" x14ac:dyDescent="0.25">
      <c r="A307" s="1" t="s">
        <v>856</v>
      </c>
      <c r="B307" s="1">
        <v>388</v>
      </c>
      <c r="C307" s="1" t="s">
        <v>854</v>
      </c>
      <c r="D307" s="1" t="s">
        <v>8</v>
      </c>
      <c r="E307" s="1" t="s">
        <v>530</v>
      </c>
      <c r="F307" s="1" t="s">
        <v>116</v>
      </c>
      <c r="G307" s="1" t="s">
        <v>855</v>
      </c>
      <c r="H307" s="1" t="s">
        <v>433</v>
      </c>
      <c r="I307" s="1">
        <v>206</v>
      </c>
      <c r="J307">
        <f t="shared" si="8"/>
        <v>2</v>
      </c>
      <c r="K307" s="1" t="s">
        <v>116</v>
      </c>
      <c r="L307" s="1" t="str">
        <f t="shared" si="9"/>
        <v>206 - 2</v>
      </c>
      <c r="M307" s="1">
        <v>3.8996420999999999</v>
      </c>
      <c r="N307" s="1">
        <v>-76.300143899999995</v>
      </c>
    </row>
    <row r="308" spans="1:14" x14ac:dyDescent="0.25">
      <c r="A308" s="1" t="s">
        <v>1288</v>
      </c>
      <c r="B308" s="1">
        <v>1181</v>
      </c>
      <c r="C308" s="1" t="s">
        <v>1289</v>
      </c>
      <c r="D308" s="1" t="s">
        <v>8</v>
      </c>
      <c r="E308" s="1" t="s">
        <v>530</v>
      </c>
      <c r="F308" s="1" t="s">
        <v>1290</v>
      </c>
      <c r="G308" s="1" t="s">
        <v>1291</v>
      </c>
      <c r="H308" s="1" t="s">
        <v>433</v>
      </c>
      <c r="I308" s="1">
        <v>206</v>
      </c>
      <c r="J308">
        <f t="shared" si="8"/>
        <v>3</v>
      </c>
      <c r="K308" s="1" t="s">
        <v>116</v>
      </c>
      <c r="L308" s="1" t="str">
        <f t="shared" si="9"/>
        <v>206 - 3</v>
      </c>
      <c r="M308" s="1">
        <v>3.4516467</v>
      </c>
      <c r="N308" s="1">
        <v>-76.531985399999996</v>
      </c>
    </row>
    <row r="309" spans="1:14" x14ac:dyDescent="0.25">
      <c r="A309" s="1" t="s">
        <v>3156</v>
      </c>
      <c r="B309" s="1">
        <v>821</v>
      </c>
      <c r="C309" s="1" t="s">
        <v>3157</v>
      </c>
      <c r="D309" s="1" t="s">
        <v>8</v>
      </c>
      <c r="E309" s="1" t="s">
        <v>530</v>
      </c>
      <c r="F309" s="1" t="s">
        <v>1290</v>
      </c>
      <c r="G309" s="1" t="s">
        <v>1291</v>
      </c>
      <c r="H309" s="1" t="s">
        <v>433</v>
      </c>
      <c r="I309" s="1">
        <v>206</v>
      </c>
      <c r="J309">
        <f t="shared" si="8"/>
        <v>4</v>
      </c>
      <c r="K309" s="1" t="s">
        <v>116</v>
      </c>
      <c r="L309" s="1" t="str">
        <f t="shared" si="9"/>
        <v>206 - 4</v>
      </c>
      <c r="M309" s="1">
        <v>4.2108509999999999</v>
      </c>
      <c r="N309" s="1">
        <v>-76.155749</v>
      </c>
    </row>
    <row r="310" spans="1:14" x14ac:dyDescent="0.25">
      <c r="A310" s="1" t="s">
        <v>1064</v>
      </c>
      <c r="B310" s="1">
        <v>644</v>
      </c>
      <c r="C310" s="1" t="s">
        <v>1065</v>
      </c>
      <c r="D310" s="1" t="s">
        <v>5</v>
      </c>
      <c r="E310" s="1" t="s">
        <v>648</v>
      </c>
      <c r="F310" s="1" t="s">
        <v>282</v>
      </c>
      <c r="G310" s="1" t="s">
        <v>1066</v>
      </c>
      <c r="H310" s="1" t="s">
        <v>694</v>
      </c>
      <c r="I310" s="1">
        <v>209</v>
      </c>
      <c r="J310">
        <f t="shared" si="8"/>
        <v>1</v>
      </c>
      <c r="K310" s="1" t="s">
        <v>265</v>
      </c>
      <c r="L310" s="1" t="str">
        <f t="shared" si="9"/>
        <v>209 - 1</v>
      </c>
      <c r="M310" s="1">
        <v>4.7334455000000002</v>
      </c>
      <c r="N310" s="1">
        <v>-74.265019899999999</v>
      </c>
    </row>
    <row r="311" spans="1:14" x14ac:dyDescent="0.25">
      <c r="A311" s="1" t="s">
        <v>475</v>
      </c>
      <c r="B311" s="1">
        <v>1084</v>
      </c>
      <c r="C311" s="1" t="s">
        <v>2092</v>
      </c>
      <c r="D311" s="1" t="s">
        <v>5</v>
      </c>
      <c r="E311" s="1" t="s">
        <v>648</v>
      </c>
      <c r="F311" s="1" t="s">
        <v>265</v>
      </c>
      <c r="G311" s="1" t="s">
        <v>2093</v>
      </c>
      <c r="H311" s="1" t="s">
        <v>694</v>
      </c>
      <c r="I311" s="1">
        <v>209</v>
      </c>
      <c r="J311">
        <f t="shared" si="8"/>
        <v>2</v>
      </c>
      <c r="K311" s="1" t="s">
        <v>265</v>
      </c>
      <c r="L311" s="1" t="str">
        <f t="shared" si="9"/>
        <v>209 - 2</v>
      </c>
      <c r="M311" s="1">
        <v>4.7331430000000001</v>
      </c>
      <c r="N311" s="1">
        <v>-74.260299000000003</v>
      </c>
    </row>
    <row r="312" spans="1:14" x14ac:dyDescent="0.25">
      <c r="A312" s="1" t="s">
        <v>2246</v>
      </c>
      <c r="B312" s="1">
        <v>1587</v>
      </c>
      <c r="C312" s="1" t="s">
        <v>2092</v>
      </c>
      <c r="D312" s="1" t="s">
        <v>5</v>
      </c>
      <c r="E312" s="1" t="s">
        <v>648</v>
      </c>
      <c r="F312" s="1" t="s">
        <v>265</v>
      </c>
      <c r="G312" s="1" t="s">
        <v>2093</v>
      </c>
      <c r="H312" s="1" t="s">
        <v>694</v>
      </c>
      <c r="I312" s="1">
        <v>209</v>
      </c>
      <c r="J312">
        <f t="shared" si="8"/>
        <v>3</v>
      </c>
      <c r="K312" s="1" t="s">
        <v>265</v>
      </c>
      <c r="L312" s="1" t="str">
        <f t="shared" si="9"/>
        <v>209 - 3</v>
      </c>
      <c r="M312" s="1">
        <v>4.7331430000000001</v>
      </c>
      <c r="N312" s="1">
        <v>-74.260299000000003</v>
      </c>
    </row>
    <row r="313" spans="1:14" x14ac:dyDescent="0.25">
      <c r="A313" s="1" t="s">
        <v>2561</v>
      </c>
      <c r="B313" s="1">
        <v>1128</v>
      </c>
      <c r="C313" s="1" t="s">
        <v>2562</v>
      </c>
      <c r="D313" s="1" t="s">
        <v>5</v>
      </c>
      <c r="E313" s="1" t="s">
        <v>533</v>
      </c>
      <c r="F313" s="1" t="s">
        <v>438</v>
      </c>
      <c r="G313" s="1" t="s">
        <v>2563</v>
      </c>
      <c r="H313" s="1" t="s">
        <v>535</v>
      </c>
      <c r="I313" s="1">
        <v>210</v>
      </c>
      <c r="J313">
        <f t="shared" si="8"/>
        <v>1</v>
      </c>
      <c r="K313" s="1" t="s">
        <v>302</v>
      </c>
      <c r="L313" s="1" t="str">
        <f t="shared" si="9"/>
        <v>210 - 1</v>
      </c>
      <c r="M313" s="1">
        <v>7.0723921000000001</v>
      </c>
      <c r="N313" s="1">
        <v>-73.106969300000003</v>
      </c>
    </row>
    <row r="314" spans="1:14" x14ac:dyDescent="0.25">
      <c r="A314" s="1" t="s">
        <v>488</v>
      </c>
      <c r="B314" s="1">
        <v>1082</v>
      </c>
      <c r="C314" s="1" t="s">
        <v>2498</v>
      </c>
      <c r="D314" s="1" t="s">
        <v>8</v>
      </c>
      <c r="E314" s="1" t="s">
        <v>512</v>
      </c>
      <c r="F314" s="1" t="s">
        <v>449</v>
      </c>
      <c r="G314" s="1" t="s">
        <v>2499</v>
      </c>
      <c r="H314" s="1" t="s">
        <v>588</v>
      </c>
      <c r="I314" s="1">
        <v>221</v>
      </c>
      <c r="J314">
        <f t="shared" si="8"/>
        <v>1</v>
      </c>
      <c r="K314" s="1" t="s">
        <v>449</v>
      </c>
      <c r="L314" s="1" t="str">
        <f t="shared" si="9"/>
        <v>221 - 1</v>
      </c>
      <c r="M314" s="1">
        <v>0.67688000000000004</v>
      </c>
      <c r="N314" s="1">
        <v>-76.880162999999996</v>
      </c>
    </row>
    <row r="315" spans="1:14" x14ac:dyDescent="0.25">
      <c r="A315" s="1" t="s">
        <v>2500</v>
      </c>
      <c r="B315" s="1">
        <v>1454</v>
      </c>
      <c r="C315" s="1" t="s">
        <v>2498</v>
      </c>
      <c r="D315" s="1" t="s">
        <v>8</v>
      </c>
      <c r="E315" s="1" t="s">
        <v>512</v>
      </c>
      <c r="F315" s="1" t="s">
        <v>449</v>
      </c>
      <c r="G315" s="1" t="s">
        <v>2499</v>
      </c>
      <c r="H315" s="1" t="s">
        <v>588</v>
      </c>
      <c r="I315" s="1">
        <v>221</v>
      </c>
      <c r="J315">
        <f t="shared" si="8"/>
        <v>2</v>
      </c>
      <c r="K315" s="1" t="s">
        <v>449</v>
      </c>
      <c r="L315" s="1" t="str">
        <f t="shared" si="9"/>
        <v>221 - 2</v>
      </c>
      <c r="M315" s="1">
        <v>0.67688000000000004</v>
      </c>
      <c r="N315" s="1">
        <v>-76.880162999999996</v>
      </c>
    </row>
    <row r="316" spans="1:14" x14ac:dyDescent="0.25">
      <c r="A316" s="1" t="s">
        <v>463</v>
      </c>
      <c r="B316" s="1">
        <v>1086</v>
      </c>
      <c r="C316" s="1" t="s">
        <v>2964</v>
      </c>
      <c r="D316" s="1" t="s">
        <v>5</v>
      </c>
      <c r="E316" s="1" t="s">
        <v>617</v>
      </c>
      <c r="F316" s="1" t="s">
        <v>2965</v>
      </c>
      <c r="G316" s="1" t="s">
        <v>2966</v>
      </c>
      <c r="H316" s="1" t="s">
        <v>694</v>
      </c>
      <c r="I316" s="1">
        <v>222</v>
      </c>
      <c r="J316">
        <f t="shared" si="8"/>
        <v>1</v>
      </c>
      <c r="K316" s="1" t="s">
        <v>446</v>
      </c>
      <c r="L316" s="1" t="str">
        <f t="shared" si="9"/>
        <v>222 - 1</v>
      </c>
      <c r="M316" s="1">
        <v>4.2513468999999997</v>
      </c>
      <c r="N316" s="1">
        <v>-74.638498900000002</v>
      </c>
    </row>
    <row r="317" spans="1:14" x14ac:dyDescent="0.25">
      <c r="A317" s="1" t="s">
        <v>2967</v>
      </c>
      <c r="B317" s="1">
        <v>1510</v>
      </c>
      <c r="C317" s="1" t="s">
        <v>2968</v>
      </c>
      <c r="D317" s="1" t="s">
        <v>5</v>
      </c>
      <c r="E317" s="1" t="s">
        <v>617</v>
      </c>
      <c r="F317" s="1" t="s">
        <v>2965</v>
      </c>
      <c r="G317" s="1" t="s">
        <v>2966</v>
      </c>
      <c r="H317" s="1" t="s">
        <v>694</v>
      </c>
      <c r="I317" s="1">
        <v>222</v>
      </c>
      <c r="J317">
        <f t="shared" si="8"/>
        <v>2</v>
      </c>
      <c r="K317" s="1" t="s">
        <v>446</v>
      </c>
      <c r="L317" s="1" t="str">
        <f t="shared" si="9"/>
        <v>222 - 2</v>
      </c>
      <c r="M317" s="1">
        <v>4.2440100000000003</v>
      </c>
      <c r="N317" s="1">
        <v>-74.637870000000007</v>
      </c>
    </row>
    <row r="318" spans="1:14" x14ac:dyDescent="0.25">
      <c r="A318" s="1" t="s">
        <v>2969</v>
      </c>
      <c r="B318" s="1">
        <v>1659</v>
      </c>
      <c r="C318" s="1" t="s">
        <v>2964</v>
      </c>
      <c r="D318" s="1" t="s">
        <v>5</v>
      </c>
      <c r="E318" s="1" t="s">
        <v>617</v>
      </c>
      <c r="F318" s="1" t="s">
        <v>2965</v>
      </c>
      <c r="G318" s="1" t="s">
        <v>2966</v>
      </c>
      <c r="H318" s="1" t="s">
        <v>694</v>
      </c>
      <c r="I318" s="1">
        <v>222</v>
      </c>
      <c r="J318">
        <f t="shared" si="8"/>
        <v>3</v>
      </c>
      <c r="K318" s="1" t="s">
        <v>446</v>
      </c>
      <c r="L318" s="1" t="str">
        <f t="shared" si="9"/>
        <v>222 - 3</v>
      </c>
      <c r="M318" s="1">
        <v>4.2513468999999997</v>
      </c>
      <c r="N318" s="1">
        <v>-74.638498900000002</v>
      </c>
    </row>
    <row r="319" spans="1:14" x14ac:dyDescent="0.25">
      <c r="A319" s="1" t="s">
        <v>1100</v>
      </c>
      <c r="B319" s="1">
        <v>1081</v>
      </c>
      <c r="C319" s="1" t="s">
        <v>1101</v>
      </c>
      <c r="D319" s="1" t="s">
        <v>30</v>
      </c>
      <c r="E319" s="1" t="s">
        <v>480</v>
      </c>
      <c r="F319" s="1" t="s">
        <v>426</v>
      </c>
      <c r="G319" s="1" t="s">
        <v>508</v>
      </c>
      <c r="H319" s="1" t="s">
        <v>509</v>
      </c>
      <c r="I319" s="1">
        <v>223</v>
      </c>
      <c r="J319">
        <f t="shared" si="8"/>
        <v>1</v>
      </c>
      <c r="K319" s="1" t="s">
        <v>1102</v>
      </c>
      <c r="L319" s="1" t="str">
        <f t="shared" si="9"/>
        <v>223 - 1</v>
      </c>
      <c r="M319" s="1">
        <v>11.013760599999999</v>
      </c>
      <c r="N319" s="1">
        <v>-74.836667899999995</v>
      </c>
    </row>
    <row r="320" spans="1:14" x14ac:dyDescent="0.25">
      <c r="A320" s="1" t="s">
        <v>1587</v>
      </c>
      <c r="B320" s="1">
        <v>1133</v>
      </c>
      <c r="C320" s="1" t="s">
        <v>1101</v>
      </c>
      <c r="D320" s="1" t="s">
        <v>30</v>
      </c>
      <c r="E320" s="1" t="s">
        <v>480</v>
      </c>
      <c r="F320" s="1" t="s">
        <v>426</v>
      </c>
      <c r="G320" s="1" t="s">
        <v>508</v>
      </c>
      <c r="H320" s="1" t="s">
        <v>509</v>
      </c>
      <c r="I320" s="1">
        <v>223</v>
      </c>
      <c r="J320">
        <f t="shared" si="8"/>
        <v>2</v>
      </c>
      <c r="K320" s="1" t="s">
        <v>1102</v>
      </c>
      <c r="L320" s="1" t="str">
        <f t="shared" si="9"/>
        <v>223 - 2</v>
      </c>
      <c r="M320" s="1">
        <v>11.013760599999999</v>
      </c>
      <c r="N320" s="1">
        <v>-74.836667899999995</v>
      </c>
    </row>
    <row r="321" spans="1:14" x14ac:dyDescent="0.25">
      <c r="A321" s="1" t="s">
        <v>2440</v>
      </c>
      <c r="B321" s="1">
        <v>1306</v>
      </c>
      <c r="C321" s="1" t="s">
        <v>2441</v>
      </c>
      <c r="D321" s="1" t="s">
        <v>5</v>
      </c>
      <c r="E321" s="1" t="s">
        <v>523</v>
      </c>
      <c r="F321" s="1" t="s">
        <v>458</v>
      </c>
      <c r="G321" s="1" t="s">
        <v>2442</v>
      </c>
      <c r="H321" s="1" t="s">
        <v>598</v>
      </c>
      <c r="I321" s="1">
        <v>226</v>
      </c>
      <c r="J321">
        <f t="shared" si="8"/>
        <v>1</v>
      </c>
      <c r="K321" s="1" t="s">
        <v>458</v>
      </c>
      <c r="L321" s="1" t="str">
        <f t="shared" si="9"/>
        <v>226 - 1</v>
      </c>
      <c r="M321" s="1">
        <v>5.0106849000000002</v>
      </c>
      <c r="N321" s="1">
        <v>-72.750495000000001</v>
      </c>
    </row>
    <row r="322" spans="1:14" x14ac:dyDescent="0.25">
      <c r="A322" s="1" t="s">
        <v>469</v>
      </c>
      <c r="B322" s="1">
        <v>1228</v>
      </c>
      <c r="C322" s="1" t="s">
        <v>2931</v>
      </c>
      <c r="D322" s="1" t="s">
        <v>5</v>
      </c>
      <c r="E322" s="1" t="s">
        <v>523</v>
      </c>
      <c r="F322" s="1" t="s">
        <v>458</v>
      </c>
      <c r="G322" s="1" t="s">
        <v>2442</v>
      </c>
      <c r="H322" s="1" t="s">
        <v>598</v>
      </c>
      <c r="I322" s="1">
        <v>226</v>
      </c>
      <c r="J322">
        <f t="shared" ref="J322:J385" si="10">IF(I322=I321,J321+1,1)</f>
        <v>2</v>
      </c>
      <c r="K322" s="1" t="s">
        <v>458</v>
      </c>
      <c r="L322" s="1" t="str">
        <f t="shared" si="9"/>
        <v>226 - 2</v>
      </c>
      <c r="M322" s="1">
        <v>5.0176913000000001</v>
      </c>
      <c r="N322" s="1">
        <v>-72.750963600000006</v>
      </c>
    </row>
    <row r="323" spans="1:14" x14ac:dyDescent="0.25">
      <c r="A323" s="1" t="s">
        <v>909</v>
      </c>
      <c r="B323" s="1">
        <v>393</v>
      </c>
      <c r="C323" s="1" t="s">
        <v>910</v>
      </c>
      <c r="D323" s="1" t="s">
        <v>8</v>
      </c>
      <c r="E323" s="1" t="s">
        <v>530</v>
      </c>
      <c r="F323" s="1" t="s">
        <v>122</v>
      </c>
      <c r="G323" s="1" t="s">
        <v>513</v>
      </c>
      <c r="H323" s="1" t="s">
        <v>433</v>
      </c>
      <c r="I323" s="1">
        <v>227</v>
      </c>
      <c r="J323">
        <f t="shared" si="10"/>
        <v>1</v>
      </c>
      <c r="K323" s="1" t="s">
        <v>122</v>
      </c>
      <c r="L323" s="1" t="str">
        <f t="shared" ref="L323:L386" si="11">I323&amp;" - "&amp;J323</f>
        <v>227 - 1</v>
      </c>
      <c r="M323" s="1">
        <v>3.4525910999999998</v>
      </c>
      <c r="N323" s="1">
        <v>-76.530443000000005</v>
      </c>
    </row>
    <row r="324" spans="1:14" x14ac:dyDescent="0.25">
      <c r="A324" s="1" t="s">
        <v>911</v>
      </c>
      <c r="B324" s="1">
        <v>152</v>
      </c>
      <c r="C324" s="1" t="s">
        <v>910</v>
      </c>
      <c r="D324" s="1" t="s">
        <v>8</v>
      </c>
      <c r="E324" s="1" t="s">
        <v>530</v>
      </c>
      <c r="F324" s="1" t="s">
        <v>122</v>
      </c>
      <c r="G324" s="1" t="s">
        <v>513</v>
      </c>
      <c r="H324" s="1" t="s">
        <v>433</v>
      </c>
      <c r="I324" s="1">
        <v>227</v>
      </c>
      <c r="J324">
        <f t="shared" si="10"/>
        <v>2</v>
      </c>
      <c r="K324" s="1" t="s">
        <v>122</v>
      </c>
      <c r="L324" s="1" t="str">
        <f t="shared" si="11"/>
        <v>227 - 2</v>
      </c>
      <c r="M324" s="1">
        <v>3.4525910999999998</v>
      </c>
      <c r="N324" s="1">
        <v>-76.530443000000005</v>
      </c>
    </row>
    <row r="325" spans="1:14" x14ac:dyDescent="0.25">
      <c r="A325" s="1" t="s">
        <v>1485</v>
      </c>
      <c r="B325" s="1">
        <v>1016</v>
      </c>
      <c r="C325" s="1" t="s">
        <v>1486</v>
      </c>
      <c r="D325" s="1" t="s">
        <v>8</v>
      </c>
      <c r="E325" s="1" t="s">
        <v>530</v>
      </c>
      <c r="F325" s="1" t="s">
        <v>122</v>
      </c>
      <c r="G325" s="1" t="s">
        <v>513</v>
      </c>
      <c r="H325" s="1" t="s">
        <v>433</v>
      </c>
      <c r="I325" s="1">
        <v>227</v>
      </c>
      <c r="J325">
        <f t="shared" si="10"/>
        <v>3</v>
      </c>
      <c r="K325" s="1" t="s">
        <v>122</v>
      </c>
      <c r="L325" s="1" t="str">
        <f t="shared" si="11"/>
        <v>227 - 3</v>
      </c>
      <c r="M325" s="1">
        <v>3.4525910999999998</v>
      </c>
      <c r="N325" s="1">
        <v>-76.530443000000005</v>
      </c>
    </row>
    <row r="326" spans="1:14" x14ac:dyDescent="0.25">
      <c r="A326" s="1" t="s">
        <v>1753</v>
      </c>
      <c r="B326" s="1">
        <v>1100</v>
      </c>
      <c r="C326" s="1" t="s">
        <v>1754</v>
      </c>
      <c r="D326" s="1" t="s">
        <v>8</v>
      </c>
      <c r="E326" s="1" t="s">
        <v>530</v>
      </c>
      <c r="F326" s="1" t="s">
        <v>122</v>
      </c>
      <c r="G326" s="1" t="s">
        <v>513</v>
      </c>
      <c r="H326" s="1" t="s">
        <v>433</v>
      </c>
      <c r="I326" s="1">
        <v>227</v>
      </c>
      <c r="J326">
        <f t="shared" si="10"/>
        <v>4</v>
      </c>
      <c r="K326" s="1" t="s">
        <v>122</v>
      </c>
      <c r="L326" s="1" t="str">
        <f t="shared" si="11"/>
        <v>227 - 4</v>
      </c>
      <c r="M326" s="1">
        <v>3.4503024</v>
      </c>
      <c r="N326" s="1">
        <v>-76.533200399999998</v>
      </c>
    </row>
    <row r="327" spans="1:14" x14ac:dyDescent="0.25">
      <c r="A327" s="1" t="s">
        <v>1993</v>
      </c>
      <c r="B327" s="1">
        <v>837</v>
      </c>
      <c r="C327" s="1" t="s">
        <v>1994</v>
      </c>
      <c r="D327" s="1" t="s">
        <v>8</v>
      </c>
      <c r="E327" s="1" t="s">
        <v>530</v>
      </c>
      <c r="F327" s="1" t="s">
        <v>122</v>
      </c>
      <c r="G327" s="1" t="s">
        <v>513</v>
      </c>
      <c r="H327" s="1" t="s">
        <v>433</v>
      </c>
      <c r="I327" s="1">
        <v>227</v>
      </c>
      <c r="J327">
        <f t="shared" si="10"/>
        <v>5</v>
      </c>
      <c r="K327" s="1" t="s">
        <v>122</v>
      </c>
      <c r="L327" s="1" t="str">
        <f t="shared" si="11"/>
        <v>227 - 5</v>
      </c>
      <c r="M327" s="1">
        <v>3.4532549000000001</v>
      </c>
      <c r="N327" s="1">
        <v>-76.530096599999993</v>
      </c>
    </row>
    <row r="328" spans="1:14" x14ac:dyDescent="0.25">
      <c r="A328" s="1" t="s">
        <v>1455</v>
      </c>
      <c r="B328" s="1">
        <v>1479</v>
      </c>
      <c r="C328" s="1" t="s">
        <v>1456</v>
      </c>
      <c r="D328" s="1" t="s">
        <v>8</v>
      </c>
      <c r="E328" s="1" t="s">
        <v>608</v>
      </c>
      <c r="F328" s="1" t="s">
        <v>442</v>
      </c>
      <c r="G328" s="1" t="s">
        <v>609</v>
      </c>
      <c r="H328" s="1" t="s">
        <v>562</v>
      </c>
      <c r="I328" s="1">
        <v>229</v>
      </c>
      <c r="J328">
        <f t="shared" si="10"/>
        <v>1</v>
      </c>
      <c r="K328" s="1" t="s">
        <v>1457</v>
      </c>
      <c r="L328" s="1" t="str">
        <f t="shared" si="11"/>
        <v>229 - 1</v>
      </c>
      <c r="M328" s="1">
        <v>6.2616328000000001</v>
      </c>
      <c r="N328" s="1">
        <v>-75.592167599999996</v>
      </c>
    </row>
    <row r="329" spans="1:14" x14ac:dyDescent="0.25">
      <c r="A329" s="1" t="s">
        <v>2274</v>
      </c>
      <c r="B329" s="1">
        <v>306</v>
      </c>
      <c r="C329" s="1" t="s">
        <v>2275</v>
      </c>
      <c r="D329" s="1" t="s">
        <v>8</v>
      </c>
      <c r="E329" s="1" t="s">
        <v>608</v>
      </c>
      <c r="F329" s="1" t="s">
        <v>442</v>
      </c>
      <c r="G329" s="1" t="s">
        <v>609</v>
      </c>
      <c r="H329" s="1" t="s">
        <v>562</v>
      </c>
      <c r="I329" s="1">
        <v>229</v>
      </c>
      <c r="J329">
        <f t="shared" si="10"/>
        <v>2</v>
      </c>
      <c r="K329" s="1" t="s">
        <v>1457</v>
      </c>
      <c r="L329" s="1" t="str">
        <f t="shared" si="11"/>
        <v>229 - 2</v>
      </c>
      <c r="M329" s="1">
        <v>6.2613753000000001</v>
      </c>
      <c r="N329" s="1">
        <v>-75.597370400000003</v>
      </c>
    </row>
    <row r="330" spans="1:14" x14ac:dyDescent="0.25">
      <c r="A330" s="1" t="s">
        <v>706</v>
      </c>
      <c r="B330" s="1">
        <v>31</v>
      </c>
      <c r="C330" s="1" t="s">
        <v>707</v>
      </c>
      <c r="D330" s="1" t="s">
        <v>8</v>
      </c>
      <c r="E330" s="1" t="s">
        <v>530</v>
      </c>
      <c r="F330" s="1" t="s">
        <v>122</v>
      </c>
      <c r="G330" s="1" t="s">
        <v>513</v>
      </c>
      <c r="H330" s="1" t="s">
        <v>433</v>
      </c>
      <c r="I330" s="1">
        <v>230</v>
      </c>
      <c r="J330">
        <f t="shared" si="10"/>
        <v>1</v>
      </c>
      <c r="K330" s="1" t="s">
        <v>69</v>
      </c>
      <c r="L330" s="1" t="str">
        <f t="shared" si="11"/>
        <v>230 - 1</v>
      </c>
      <c r="M330" s="1">
        <v>3.4642043</v>
      </c>
      <c r="N330" s="1">
        <v>-76.524947600000004</v>
      </c>
    </row>
    <row r="331" spans="1:14" x14ac:dyDescent="0.25">
      <c r="A331" s="1" t="s">
        <v>886</v>
      </c>
      <c r="B331" s="1">
        <v>18</v>
      </c>
      <c r="C331" s="1" t="s">
        <v>887</v>
      </c>
      <c r="D331" s="1" t="s">
        <v>5</v>
      </c>
      <c r="E331" s="1" t="s">
        <v>533</v>
      </c>
      <c r="F331" s="1" t="s">
        <v>114</v>
      </c>
      <c r="G331" s="1" t="s">
        <v>534</v>
      </c>
      <c r="H331" s="1" t="s">
        <v>535</v>
      </c>
      <c r="I331" s="1">
        <v>232</v>
      </c>
      <c r="J331">
        <f t="shared" si="10"/>
        <v>1</v>
      </c>
      <c r="K331" s="1" t="s">
        <v>117</v>
      </c>
      <c r="L331" s="1" t="str">
        <f t="shared" si="11"/>
        <v>232 - 1</v>
      </c>
      <c r="M331" s="1">
        <v>7.1131903999999997</v>
      </c>
      <c r="N331" s="1">
        <v>-73.110066099999997</v>
      </c>
    </row>
    <row r="332" spans="1:14" x14ac:dyDescent="0.25">
      <c r="A332" s="1" t="s">
        <v>888</v>
      </c>
      <c r="B332" s="1">
        <v>133</v>
      </c>
      <c r="C332" s="1" t="s">
        <v>889</v>
      </c>
      <c r="D332" s="1" t="s">
        <v>5</v>
      </c>
      <c r="E332" s="1" t="s">
        <v>533</v>
      </c>
      <c r="F332" s="1" t="s">
        <v>114</v>
      </c>
      <c r="G332" s="1" t="s">
        <v>534</v>
      </c>
      <c r="H332" s="1" t="s">
        <v>535</v>
      </c>
      <c r="I332" s="1">
        <v>232</v>
      </c>
      <c r="J332">
        <f t="shared" si="10"/>
        <v>2</v>
      </c>
      <c r="K332" s="1" t="s">
        <v>117</v>
      </c>
      <c r="L332" s="1" t="str">
        <f t="shared" si="11"/>
        <v>232 - 2</v>
      </c>
      <c r="M332" s="1">
        <v>7.1131903999999997</v>
      </c>
      <c r="N332" s="1">
        <v>-73.110066099999997</v>
      </c>
    </row>
    <row r="333" spans="1:14" x14ac:dyDescent="0.25">
      <c r="A333" s="1" t="s">
        <v>1109</v>
      </c>
      <c r="B333" s="1">
        <v>1476</v>
      </c>
      <c r="C333" s="1" t="s">
        <v>1110</v>
      </c>
      <c r="D333" s="1" t="s">
        <v>5</v>
      </c>
      <c r="E333" s="1" t="s">
        <v>533</v>
      </c>
      <c r="F333" s="1" t="s">
        <v>114</v>
      </c>
      <c r="G333" s="1" t="s">
        <v>534</v>
      </c>
      <c r="H333" s="1" t="s">
        <v>535</v>
      </c>
      <c r="I333" s="1">
        <v>232</v>
      </c>
      <c r="J333">
        <f t="shared" si="10"/>
        <v>3</v>
      </c>
      <c r="K333" s="1" t="s">
        <v>117</v>
      </c>
      <c r="L333" s="1" t="str">
        <f t="shared" si="11"/>
        <v>232 - 3</v>
      </c>
      <c r="M333" s="1">
        <v>7.1152369999999996</v>
      </c>
      <c r="N333" s="1">
        <v>-73.108278100000007</v>
      </c>
    </row>
    <row r="334" spans="1:14" x14ac:dyDescent="0.25">
      <c r="A334" s="1" t="s">
        <v>1484</v>
      </c>
      <c r="B334" s="1">
        <v>363</v>
      </c>
      <c r="C334" s="1" t="s">
        <v>889</v>
      </c>
      <c r="D334" s="1" t="s">
        <v>5</v>
      </c>
      <c r="E334" s="1" t="s">
        <v>533</v>
      </c>
      <c r="F334" s="1" t="s">
        <v>114</v>
      </c>
      <c r="G334" s="1" t="s">
        <v>534</v>
      </c>
      <c r="H334" s="1" t="s">
        <v>535</v>
      </c>
      <c r="I334" s="1">
        <v>232</v>
      </c>
      <c r="J334">
        <f t="shared" si="10"/>
        <v>4</v>
      </c>
      <c r="K334" s="1" t="s">
        <v>117</v>
      </c>
      <c r="L334" s="1" t="str">
        <f t="shared" si="11"/>
        <v>232 - 4</v>
      </c>
      <c r="M334" s="1">
        <v>7.1131903999999997</v>
      </c>
      <c r="N334" s="1">
        <v>-73.110066099999997</v>
      </c>
    </row>
    <row r="335" spans="1:14" x14ac:dyDescent="0.25">
      <c r="A335" s="1" t="s">
        <v>1563</v>
      </c>
      <c r="B335" s="1">
        <v>1011</v>
      </c>
      <c r="C335" s="1" t="s">
        <v>1564</v>
      </c>
      <c r="D335" s="1" t="s">
        <v>5</v>
      </c>
      <c r="E335" s="1" t="s">
        <v>617</v>
      </c>
      <c r="F335" s="1" t="s">
        <v>285</v>
      </c>
      <c r="G335" s="1" t="s">
        <v>618</v>
      </c>
      <c r="H335" s="1" t="s">
        <v>619</v>
      </c>
      <c r="I335" s="1">
        <v>233</v>
      </c>
      <c r="J335">
        <f t="shared" si="10"/>
        <v>1</v>
      </c>
      <c r="K335" s="1" t="s">
        <v>340</v>
      </c>
      <c r="L335" s="1" t="str">
        <f t="shared" si="11"/>
        <v>233 - 1</v>
      </c>
      <c r="M335" s="1">
        <v>2.9333459999999998</v>
      </c>
      <c r="N335" s="1">
        <v>-75.292142499999997</v>
      </c>
    </row>
    <row r="336" spans="1:14" x14ac:dyDescent="0.25">
      <c r="A336" s="1" t="s">
        <v>2760</v>
      </c>
      <c r="B336" s="1">
        <v>153</v>
      </c>
      <c r="C336" s="1" t="s">
        <v>1564</v>
      </c>
      <c r="D336" s="1" t="s">
        <v>5</v>
      </c>
      <c r="E336" s="1" t="s">
        <v>617</v>
      </c>
      <c r="F336" s="1" t="s">
        <v>285</v>
      </c>
      <c r="G336" s="1" t="s">
        <v>618</v>
      </c>
      <c r="H336" s="1" t="s">
        <v>619</v>
      </c>
      <c r="I336" s="1">
        <v>233</v>
      </c>
      <c r="J336">
        <f t="shared" si="10"/>
        <v>2</v>
      </c>
      <c r="K336" s="1" t="s">
        <v>340</v>
      </c>
      <c r="L336" s="1" t="str">
        <f t="shared" si="11"/>
        <v>233 - 2</v>
      </c>
      <c r="M336" s="1">
        <v>2.9333459999999998</v>
      </c>
      <c r="N336" s="1">
        <v>-75.292142499999997</v>
      </c>
    </row>
    <row r="337" spans="1:14" x14ac:dyDescent="0.25">
      <c r="A337" s="1" t="s">
        <v>869</v>
      </c>
      <c r="B337" s="1">
        <v>909</v>
      </c>
      <c r="C337" s="1" t="s">
        <v>870</v>
      </c>
      <c r="D337" s="1" t="s">
        <v>8</v>
      </c>
      <c r="E337" s="1" t="s">
        <v>530</v>
      </c>
      <c r="F337" s="1" t="s">
        <v>122</v>
      </c>
      <c r="G337" s="1" t="s">
        <v>513</v>
      </c>
      <c r="H337" s="1" t="s">
        <v>433</v>
      </c>
      <c r="I337" s="1">
        <v>234</v>
      </c>
      <c r="J337">
        <f t="shared" si="10"/>
        <v>1</v>
      </c>
      <c r="K337" s="1" t="s">
        <v>147</v>
      </c>
      <c r="L337" s="1" t="str">
        <f t="shared" si="11"/>
        <v>234 - 1</v>
      </c>
      <c r="M337" s="1">
        <v>3.4534549999999999</v>
      </c>
      <c r="N337" s="1">
        <v>-76.552193099999997</v>
      </c>
    </row>
    <row r="338" spans="1:14" x14ac:dyDescent="0.25">
      <c r="A338" s="1" t="s">
        <v>1221</v>
      </c>
      <c r="B338" s="1">
        <v>227</v>
      </c>
      <c r="C338" s="1" t="s">
        <v>1222</v>
      </c>
      <c r="D338" s="1" t="s">
        <v>8</v>
      </c>
      <c r="E338" s="1" t="s">
        <v>530</v>
      </c>
      <c r="F338" s="1" t="s">
        <v>122</v>
      </c>
      <c r="G338" s="1" t="s">
        <v>513</v>
      </c>
      <c r="H338" s="1" t="s">
        <v>433</v>
      </c>
      <c r="I338" s="1">
        <v>234</v>
      </c>
      <c r="J338">
        <f t="shared" si="10"/>
        <v>2</v>
      </c>
      <c r="K338" s="1" t="s">
        <v>147</v>
      </c>
      <c r="L338" s="1" t="str">
        <f t="shared" si="11"/>
        <v>234 - 2</v>
      </c>
      <c r="M338" s="1">
        <v>3.4539401999999999</v>
      </c>
      <c r="N338" s="1">
        <v>-76.537870699999999</v>
      </c>
    </row>
    <row r="339" spans="1:14" x14ac:dyDescent="0.25">
      <c r="A339" s="1" t="s">
        <v>985</v>
      </c>
      <c r="B339" s="1">
        <v>139</v>
      </c>
      <c r="C339" s="1" t="s">
        <v>986</v>
      </c>
      <c r="D339" s="1" t="s">
        <v>8</v>
      </c>
      <c r="E339" s="1" t="s">
        <v>530</v>
      </c>
      <c r="F339" s="1" t="s">
        <v>122</v>
      </c>
      <c r="G339" s="1" t="s">
        <v>513</v>
      </c>
      <c r="H339" s="1" t="s">
        <v>433</v>
      </c>
      <c r="I339" s="1">
        <v>235</v>
      </c>
      <c r="J339">
        <f t="shared" si="10"/>
        <v>1</v>
      </c>
      <c r="K339" s="1" t="s">
        <v>140</v>
      </c>
      <c r="L339" s="1" t="str">
        <f t="shared" si="11"/>
        <v>235 - 1</v>
      </c>
      <c r="M339" s="1">
        <v>3.4686189000000001</v>
      </c>
      <c r="N339" s="1">
        <v>-76.511761500000006</v>
      </c>
    </row>
    <row r="340" spans="1:14" x14ac:dyDescent="0.25">
      <c r="A340" s="1" t="s">
        <v>1398</v>
      </c>
      <c r="B340" s="1">
        <v>1191</v>
      </c>
      <c r="C340" s="1" t="s">
        <v>1399</v>
      </c>
      <c r="D340" s="1" t="s">
        <v>8</v>
      </c>
      <c r="E340" s="1" t="s">
        <v>530</v>
      </c>
      <c r="F340" s="1" t="s">
        <v>122</v>
      </c>
      <c r="G340" s="1" t="s">
        <v>513</v>
      </c>
      <c r="H340" s="1" t="s">
        <v>433</v>
      </c>
      <c r="I340" s="1">
        <v>235</v>
      </c>
      <c r="J340">
        <f t="shared" si="10"/>
        <v>2</v>
      </c>
      <c r="K340" s="1" t="s">
        <v>140</v>
      </c>
      <c r="L340" s="1" t="str">
        <f t="shared" si="11"/>
        <v>235 - 2</v>
      </c>
      <c r="M340" s="1">
        <v>3.4685176000000002</v>
      </c>
      <c r="N340" s="1">
        <v>-76.511225899999999</v>
      </c>
    </row>
    <row r="341" spans="1:14" x14ac:dyDescent="0.25">
      <c r="A341" s="1" t="s">
        <v>1611</v>
      </c>
      <c r="B341" s="1">
        <v>1313</v>
      </c>
      <c r="C341" s="1" t="s">
        <v>1612</v>
      </c>
      <c r="D341" s="1" t="s">
        <v>8</v>
      </c>
      <c r="E341" s="1" t="s">
        <v>530</v>
      </c>
      <c r="F341" s="1" t="s">
        <v>122</v>
      </c>
      <c r="G341" s="1" t="s">
        <v>513</v>
      </c>
      <c r="H341" s="1" t="s">
        <v>433</v>
      </c>
      <c r="I341" s="1">
        <v>235</v>
      </c>
      <c r="J341">
        <f t="shared" si="10"/>
        <v>3</v>
      </c>
      <c r="K341" s="1" t="s">
        <v>140</v>
      </c>
      <c r="L341" s="1" t="str">
        <f t="shared" si="11"/>
        <v>235 - 3</v>
      </c>
      <c r="M341" s="1">
        <v>3.4717142999999999</v>
      </c>
      <c r="N341" s="1">
        <v>-76.507790200000002</v>
      </c>
    </row>
    <row r="342" spans="1:14" x14ac:dyDescent="0.25">
      <c r="A342" s="1" t="s">
        <v>1707</v>
      </c>
      <c r="B342" s="1">
        <v>1274</v>
      </c>
      <c r="C342" s="1" t="s">
        <v>1708</v>
      </c>
      <c r="D342" s="1" t="s">
        <v>8</v>
      </c>
      <c r="E342" s="1" t="s">
        <v>530</v>
      </c>
      <c r="F342" s="1" t="s">
        <v>122</v>
      </c>
      <c r="G342" s="1" t="s">
        <v>513</v>
      </c>
      <c r="H342" s="1" t="s">
        <v>433</v>
      </c>
      <c r="I342" s="1">
        <v>235</v>
      </c>
      <c r="J342">
        <f t="shared" si="10"/>
        <v>4</v>
      </c>
      <c r="K342" s="1" t="s">
        <v>140</v>
      </c>
      <c r="L342" s="1" t="str">
        <f t="shared" si="11"/>
        <v>235 - 4</v>
      </c>
      <c r="M342" s="1">
        <v>3.4275465999999999</v>
      </c>
      <c r="N342" s="1">
        <v>-76.4997185</v>
      </c>
    </row>
    <row r="343" spans="1:14" x14ac:dyDescent="0.25">
      <c r="A343" s="1" t="s">
        <v>2837</v>
      </c>
      <c r="B343" s="1">
        <v>12</v>
      </c>
      <c r="C343" s="1" t="s">
        <v>2838</v>
      </c>
      <c r="D343" s="1" t="s">
        <v>5</v>
      </c>
      <c r="E343" s="1" t="s">
        <v>617</v>
      </c>
      <c r="F343" s="1" t="s">
        <v>628</v>
      </c>
      <c r="G343" s="1" t="s">
        <v>629</v>
      </c>
      <c r="H343" s="1" t="s">
        <v>630</v>
      </c>
      <c r="I343" s="1">
        <v>236</v>
      </c>
      <c r="J343">
        <f t="shared" si="10"/>
        <v>1</v>
      </c>
      <c r="K343" s="1" t="s">
        <v>362</v>
      </c>
      <c r="L343" s="1" t="str">
        <f t="shared" si="11"/>
        <v>236 - 1</v>
      </c>
      <c r="M343" s="1">
        <v>4.4388782999999998</v>
      </c>
      <c r="N343" s="1">
        <v>-75.219504200000003</v>
      </c>
    </row>
    <row r="344" spans="1:14" x14ac:dyDescent="0.25">
      <c r="A344" s="1" t="s">
        <v>2839</v>
      </c>
      <c r="B344" s="1">
        <v>325</v>
      </c>
      <c r="C344" s="1" t="s">
        <v>2838</v>
      </c>
      <c r="D344" s="1" t="s">
        <v>5</v>
      </c>
      <c r="E344" s="1" t="s">
        <v>617</v>
      </c>
      <c r="F344" s="1" t="s">
        <v>628</v>
      </c>
      <c r="G344" s="1" t="s">
        <v>629</v>
      </c>
      <c r="H344" s="1" t="s">
        <v>630</v>
      </c>
      <c r="I344" s="1">
        <v>236</v>
      </c>
      <c r="J344">
        <f t="shared" si="10"/>
        <v>2</v>
      </c>
      <c r="K344" s="1" t="s">
        <v>362</v>
      </c>
      <c r="L344" s="1" t="str">
        <f t="shared" si="11"/>
        <v>236 - 2</v>
      </c>
      <c r="M344" s="1">
        <v>4.4388782999999998</v>
      </c>
      <c r="N344" s="1">
        <v>-75.219504200000003</v>
      </c>
    </row>
    <row r="345" spans="1:14" x14ac:dyDescent="0.25">
      <c r="A345" s="1" t="s">
        <v>2840</v>
      </c>
      <c r="B345" s="1">
        <v>458</v>
      </c>
      <c r="C345" s="1" t="s">
        <v>2838</v>
      </c>
      <c r="D345" s="1" t="s">
        <v>5</v>
      </c>
      <c r="E345" s="1" t="s">
        <v>617</v>
      </c>
      <c r="F345" s="1" t="s">
        <v>628</v>
      </c>
      <c r="G345" s="1" t="s">
        <v>629</v>
      </c>
      <c r="H345" s="1" t="s">
        <v>630</v>
      </c>
      <c r="I345" s="1">
        <v>236</v>
      </c>
      <c r="J345">
        <f t="shared" si="10"/>
        <v>3</v>
      </c>
      <c r="K345" s="1" t="s">
        <v>362</v>
      </c>
      <c r="L345" s="1" t="str">
        <f t="shared" si="11"/>
        <v>236 - 3</v>
      </c>
      <c r="M345" s="1">
        <v>4.4388782999999998</v>
      </c>
      <c r="N345" s="1">
        <v>-75.219504200000003</v>
      </c>
    </row>
    <row r="346" spans="1:14" x14ac:dyDescent="0.25">
      <c r="A346" s="1" t="s">
        <v>1635</v>
      </c>
      <c r="B346" s="1">
        <v>678</v>
      </c>
      <c r="C346" s="1" t="s">
        <v>1636</v>
      </c>
      <c r="D346" s="1" t="s">
        <v>8</v>
      </c>
      <c r="E346" s="1" t="s">
        <v>560</v>
      </c>
      <c r="F346" s="1" t="s">
        <v>442</v>
      </c>
      <c r="G346" s="1" t="s">
        <v>609</v>
      </c>
      <c r="H346" s="1" t="s">
        <v>562</v>
      </c>
      <c r="I346" s="1">
        <v>241</v>
      </c>
      <c r="J346">
        <f t="shared" si="10"/>
        <v>1</v>
      </c>
      <c r="K346" s="1" t="s">
        <v>212</v>
      </c>
      <c r="L346" s="1" t="str">
        <f t="shared" si="11"/>
        <v>241 - 1</v>
      </c>
      <c r="M346" s="1">
        <v>6.1975426999999996</v>
      </c>
      <c r="N346" s="1">
        <v>-75.558835099999996</v>
      </c>
    </row>
    <row r="347" spans="1:14" x14ac:dyDescent="0.25">
      <c r="A347" s="1" t="s">
        <v>1961</v>
      </c>
      <c r="B347" s="1">
        <v>1502</v>
      </c>
      <c r="C347" s="1" t="s">
        <v>1962</v>
      </c>
      <c r="D347" s="1" t="s">
        <v>8</v>
      </c>
      <c r="E347" s="1" t="s">
        <v>560</v>
      </c>
      <c r="F347" s="1" t="s">
        <v>442</v>
      </c>
      <c r="G347" s="1" t="s">
        <v>609</v>
      </c>
      <c r="H347" s="1" t="s">
        <v>562</v>
      </c>
      <c r="I347" s="1">
        <v>241</v>
      </c>
      <c r="J347">
        <f t="shared" si="10"/>
        <v>2</v>
      </c>
      <c r="K347" s="1" t="s">
        <v>212</v>
      </c>
      <c r="L347" s="1" t="str">
        <f t="shared" si="11"/>
        <v>241 - 2</v>
      </c>
      <c r="M347" s="1">
        <v>6.1881902000000002</v>
      </c>
      <c r="N347" s="1">
        <v>-75.558603599999998</v>
      </c>
    </row>
    <row r="348" spans="1:14" x14ac:dyDescent="0.25">
      <c r="A348" s="1" t="s">
        <v>929</v>
      </c>
      <c r="B348" s="1">
        <v>48</v>
      </c>
      <c r="C348" s="1" t="s">
        <v>930</v>
      </c>
      <c r="D348" s="1" t="s">
        <v>11</v>
      </c>
      <c r="E348" s="1" t="s">
        <v>548</v>
      </c>
      <c r="F348" s="1" t="s">
        <v>517</v>
      </c>
      <c r="G348" s="1" t="s">
        <v>518</v>
      </c>
      <c r="H348" s="1" t="s">
        <v>519</v>
      </c>
      <c r="I348" s="1">
        <v>242</v>
      </c>
      <c r="J348">
        <f t="shared" si="10"/>
        <v>1</v>
      </c>
      <c r="K348" s="1" t="s">
        <v>125</v>
      </c>
      <c r="L348" s="1" t="str">
        <f t="shared" si="11"/>
        <v>242 - 1</v>
      </c>
      <c r="M348" s="1">
        <v>4.6571772999999999</v>
      </c>
      <c r="N348" s="1">
        <v>-74.057764000000006</v>
      </c>
    </row>
    <row r="349" spans="1:14" x14ac:dyDescent="0.25">
      <c r="A349" s="1" t="s">
        <v>931</v>
      </c>
      <c r="B349" s="1">
        <v>118</v>
      </c>
      <c r="C349" s="1" t="s">
        <v>930</v>
      </c>
      <c r="D349" s="1" t="s">
        <v>11</v>
      </c>
      <c r="E349" s="1" t="s">
        <v>548</v>
      </c>
      <c r="F349" s="1" t="s">
        <v>517</v>
      </c>
      <c r="G349" s="1" t="s">
        <v>518</v>
      </c>
      <c r="H349" s="1" t="s">
        <v>519</v>
      </c>
      <c r="I349" s="1">
        <v>242</v>
      </c>
      <c r="J349">
        <f t="shared" si="10"/>
        <v>2</v>
      </c>
      <c r="K349" s="1" t="s">
        <v>125</v>
      </c>
      <c r="L349" s="1" t="str">
        <f t="shared" si="11"/>
        <v>242 - 2</v>
      </c>
      <c r="M349" s="1">
        <v>4.6571772999999999</v>
      </c>
      <c r="N349" s="1">
        <v>-74.057764000000006</v>
      </c>
    </row>
    <row r="350" spans="1:14" x14ac:dyDescent="0.25">
      <c r="A350" s="1" t="s">
        <v>983</v>
      </c>
      <c r="B350" s="1">
        <v>1150</v>
      </c>
      <c r="C350" s="1" t="s">
        <v>984</v>
      </c>
      <c r="D350" s="1" t="s">
        <v>11</v>
      </c>
      <c r="E350" s="1" t="s">
        <v>548</v>
      </c>
      <c r="F350" s="1" t="s">
        <v>517</v>
      </c>
      <c r="G350" s="1" t="s">
        <v>518</v>
      </c>
      <c r="H350" s="1" t="s">
        <v>519</v>
      </c>
      <c r="I350" s="1">
        <v>242</v>
      </c>
      <c r="J350">
        <f t="shared" si="10"/>
        <v>3</v>
      </c>
      <c r="K350" s="1" t="s">
        <v>125</v>
      </c>
      <c r="L350" s="1" t="str">
        <f t="shared" si="11"/>
        <v>242 - 3</v>
      </c>
      <c r="M350" s="1">
        <v>4.6921442999999998</v>
      </c>
      <c r="N350" s="1">
        <v>-74.058311099999997</v>
      </c>
    </row>
    <row r="351" spans="1:14" x14ac:dyDescent="0.25">
      <c r="A351" s="1" t="s">
        <v>1279</v>
      </c>
      <c r="B351" s="1">
        <v>1241</v>
      </c>
      <c r="C351" s="1" t="s">
        <v>1280</v>
      </c>
      <c r="D351" s="1" t="s">
        <v>11</v>
      </c>
      <c r="E351" s="1" t="s">
        <v>548</v>
      </c>
      <c r="F351" s="1" t="s">
        <v>517</v>
      </c>
      <c r="G351" s="1" t="s">
        <v>518</v>
      </c>
      <c r="H351" s="1" t="s">
        <v>519</v>
      </c>
      <c r="I351" s="1">
        <v>242</v>
      </c>
      <c r="J351">
        <f t="shared" si="10"/>
        <v>4</v>
      </c>
      <c r="K351" s="1" t="s">
        <v>125</v>
      </c>
      <c r="L351" s="1" t="str">
        <f t="shared" si="11"/>
        <v>242 - 4</v>
      </c>
      <c r="M351" s="1">
        <v>4.6947593999999997</v>
      </c>
      <c r="N351" s="1">
        <v>-74.087828799999997</v>
      </c>
    </row>
    <row r="352" spans="1:14" x14ac:dyDescent="0.25">
      <c r="A352" s="1" t="s">
        <v>1281</v>
      </c>
      <c r="B352" s="1">
        <v>1642</v>
      </c>
      <c r="C352" s="1" t="s">
        <v>1282</v>
      </c>
      <c r="D352" s="1" t="s">
        <v>11</v>
      </c>
      <c r="E352" s="1" t="s">
        <v>548</v>
      </c>
      <c r="F352" s="1" t="s">
        <v>517</v>
      </c>
      <c r="G352" s="1" t="s">
        <v>518</v>
      </c>
      <c r="H352" s="1" t="s">
        <v>519</v>
      </c>
      <c r="I352" s="1">
        <v>242</v>
      </c>
      <c r="J352">
        <f t="shared" si="10"/>
        <v>5</v>
      </c>
      <c r="K352" s="1" t="s">
        <v>125</v>
      </c>
      <c r="L352" s="1" t="str">
        <f t="shared" si="11"/>
        <v>242 - 5</v>
      </c>
      <c r="M352" s="1">
        <v>4.6955812000000003</v>
      </c>
      <c r="N352" s="1">
        <v>-74.086313399999995</v>
      </c>
    </row>
    <row r="353" spans="1:14" x14ac:dyDescent="0.25">
      <c r="A353" s="1" t="s">
        <v>1656</v>
      </c>
      <c r="B353" s="1">
        <v>212</v>
      </c>
      <c r="C353" s="1" t="s">
        <v>1657</v>
      </c>
      <c r="D353" s="1" t="s">
        <v>11</v>
      </c>
      <c r="E353" s="1" t="s">
        <v>548</v>
      </c>
      <c r="F353" s="1" t="s">
        <v>517</v>
      </c>
      <c r="G353" s="1" t="s">
        <v>518</v>
      </c>
      <c r="H353" s="1" t="s">
        <v>519</v>
      </c>
      <c r="I353" s="1">
        <v>242</v>
      </c>
      <c r="J353">
        <f t="shared" si="10"/>
        <v>6</v>
      </c>
      <c r="K353" s="1" t="s">
        <v>125</v>
      </c>
      <c r="L353" s="1" t="str">
        <f t="shared" si="11"/>
        <v>242 - 6</v>
      </c>
      <c r="M353" s="1">
        <v>4.6861869</v>
      </c>
      <c r="N353" s="1">
        <v>-74.0546145</v>
      </c>
    </row>
    <row r="354" spans="1:14" x14ac:dyDescent="0.25">
      <c r="A354" s="1" t="s">
        <v>1658</v>
      </c>
      <c r="B354" s="1">
        <v>311</v>
      </c>
      <c r="C354" s="1" t="s">
        <v>1659</v>
      </c>
      <c r="D354" s="1" t="s">
        <v>11</v>
      </c>
      <c r="E354" s="1" t="s">
        <v>548</v>
      </c>
      <c r="F354" s="1" t="s">
        <v>517</v>
      </c>
      <c r="G354" s="1" t="s">
        <v>518</v>
      </c>
      <c r="H354" s="1" t="s">
        <v>519</v>
      </c>
      <c r="I354" s="1">
        <v>242</v>
      </c>
      <c r="J354">
        <f t="shared" si="10"/>
        <v>7</v>
      </c>
      <c r="K354" s="1" t="s">
        <v>125</v>
      </c>
      <c r="L354" s="1" t="str">
        <f t="shared" si="11"/>
        <v>242 - 7</v>
      </c>
      <c r="M354" s="1">
        <v>4.6861614999999999</v>
      </c>
      <c r="N354" s="1">
        <v>-74.056804499999998</v>
      </c>
    </row>
    <row r="355" spans="1:14" x14ac:dyDescent="0.25">
      <c r="A355" s="1" t="s">
        <v>1673</v>
      </c>
      <c r="B355" s="1">
        <v>1475</v>
      </c>
      <c r="C355" s="1" t="s">
        <v>1674</v>
      </c>
      <c r="D355" s="1" t="s">
        <v>11</v>
      </c>
      <c r="E355" s="1" t="s">
        <v>548</v>
      </c>
      <c r="F355" s="1" t="s">
        <v>517</v>
      </c>
      <c r="G355" s="1" t="s">
        <v>518</v>
      </c>
      <c r="H355" s="1" t="s">
        <v>519</v>
      </c>
      <c r="I355" s="1">
        <v>242</v>
      </c>
      <c r="J355">
        <f t="shared" si="10"/>
        <v>8</v>
      </c>
      <c r="K355" s="1" t="s">
        <v>125</v>
      </c>
      <c r="L355" s="1" t="str">
        <f t="shared" si="11"/>
        <v>242 - 8</v>
      </c>
      <c r="M355" s="1">
        <v>4.6835133000000004</v>
      </c>
      <c r="N355" s="1">
        <v>-74.080283899999998</v>
      </c>
    </row>
    <row r="356" spans="1:14" x14ac:dyDescent="0.25">
      <c r="A356" s="1" t="s">
        <v>1880</v>
      </c>
      <c r="B356" s="1">
        <v>167</v>
      </c>
      <c r="C356" s="1" t="s">
        <v>1881</v>
      </c>
      <c r="D356" s="1" t="s">
        <v>11</v>
      </c>
      <c r="E356" s="1" t="s">
        <v>548</v>
      </c>
      <c r="F356" s="1" t="s">
        <v>517</v>
      </c>
      <c r="G356" s="1" t="s">
        <v>518</v>
      </c>
      <c r="H356" s="1" t="s">
        <v>519</v>
      </c>
      <c r="I356" s="1">
        <v>242</v>
      </c>
      <c r="J356">
        <f t="shared" si="10"/>
        <v>9</v>
      </c>
      <c r="K356" s="1" t="s">
        <v>125</v>
      </c>
      <c r="L356" s="1" t="str">
        <f t="shared" si="11"/>
        <v>242 - 9</v>
      </c>
      <c r="M356" s="1">
        <v>4.6853901999999996</v>
      </c>
      <c r="N356" s="1">
        <v>-74.078915800000004</v>
      </c>
    </row>
    <row r="357" spans="1:14" x14ac:dyDescent="0.25">
      <c r="A357" s="1" t="s">
        <v>681</v>
      </c>
      <c r="B357" s="1">
        <v>144</v>
      </c>
      <c r="C357" s="1" t="s">
        <v>682</v>
      </c>
      <c r="D357" s="1" t="s">
        <v>8</v>
      </c>
      <c r="E357" s="1" t="s">
        <v>512</v>
      </c>
      <c r="F357" s="1" t="s">
        <v>122</v>
      </c>
      <c r="G357" s="1" t="s">
        <v>513</v>
      </c>
      <c r="H357" s="1" t="s">
        <v>433</v>
      </c>
      <c r="I357" s="1">
        <v>243</v>
      </c>
      <c r="J357">
        <f t="shared" si="10"/>
        <v>1</v>
      </c>
      <c r="K357" s="1" t="s">
        <v>78</v>
      </c>
      <c r="L357" s="1" t="str">
        <f t="shared" si="11"/>
        <v>243 - 1</v>
      </c>
      <c r="M357" s="1">
        <v>3.4329111999999999</v>
      </c>
      <c r="N357" s="1">
        <v>-76.538890699999996</v>
      </c>
    </row>
    <row r="358" spans="1:14" x14ac:dyDescent="0.25">
      <c r="A358" s="1" t="s">
        <v>1478</v>
      </c>
      <c r="B358" s="1">
        <v>1367</v>
      </c>
      <c r="C358" s="1" t="s">
        <v>1479</v>
      </c>
      <c r="D358" s="1" t="s">
        <v>8</v>
      </c>
      <c r="E358" s="1" t="s">
        <v>512</v>
      </c>
      <c r="F358" s="1" t="s">
        <v>122</v>
      </c>
      <c r="G358" s="1" t="s">
        <v>513</v>
      </c>
      <c r="H358" s="1" t="s">
        <v>433</v>
      </c>
      <c r="I358" s="1">
        <v>243</v>
      </c>
      <c r="J358">
        <f t="shared" si="10"/>
        <v>2</v>
      </c>
      <c r="K358" s="1" t="s">
        <v>78</v>
      </c>
      <c r="L358" s="1" t="str">
        <f t="shared" si="11"/>
        <v>243 - 2</v>
      </c>
      <c r="M358" s="1">
        <v>3.4329111999999999</v>
      </c>
      <c r="N358" s="1">
        <v>-76.538890699999996</v>
      </c>
    </row>
    <row r="359" spans="1:14" x14ac:dyDescent="0.25">
      <c r="A359" s="1" t="s">
        <v>2913</v>
      </c>
      <c r="B359" s="1">
        <v>1238</v>
      </c>
      <c r="C359" s="1" t="s">
        <v>2914</v>
      </c>
      <c r="D359" s="1" t="s">
        <v>8</v>
      </c>
      <c r="E359" s="1" t="s">
        <v>512</v>
      </c>
      <c r="F359" s="1" t="s">
        <v>122</v>
      </c>
      <c r="G359" s="1" t="s">
        <v>513</v>
      </c>
      <c r="H359" s="1" t="s">
        <v>433</v>
      </c>
      <c r="I359" s="1">
        <v>243</v>
      </c>
      <c r="J359">
        <f t="shared" si="10"/>
        <v>3</v>
      </c>
      <c r="K359" s="1" t="s">
        <v>78</v>
      </c>
      <c r="L359" s="1" t="str">
        <f t="shared" si="11"/>
        <v>243 - 3</v>
      </c>
      <c r="M359" s="1">
        <v>3.4859574000000002</v>
      </c>
      <c r="N359" s="1">
        <v>-76.494409599999997</v>
      </c>
    </row>
    <row r="360" spans="1:14" x14ac:dyDescent="0.25">
      <c r="A360" s="1" t="s">
        <v>824</v>
      </c>
      <c r="B360" s="1">
        <v>334</v>
      </c>
      <c r="C360" s="1" t="s">
        <v>825</v>
      </c>
      <c r="D360" s="1" t="s">
        <v>8</v>
      </c>
      <c r="E360" s="1" t="s">
        <v>560</v>
      </c>
      <c r="F360" s="1" t="s">
        <v>442</v>
      </c>
      <c r="G360" s="1" t="s">
        <v>609</v>
      </c>
      <c r="H360" s="1" t="s">
        <v>562</v>
      </c>
      <c r="I360" s="1">
        <v>248</v>
      </c>
      <c r="J360">
        <f t="shared" si="10"/>
        <v>1</v>
      </c>
      <c r="K360" s="1" t="s">
        <v>107</v>
      </c>
      <c r="L360" s="1" t="str">
        <f t="shared" si="11"/>
        <v>248 - 1</v>
      </c>
      <c r="M360" s="1">
        <v>6.2329087999999997</v>
      </c>
      <c r="N360" s="1">
        <v>-75.5958866</v>
      </c>
    </row>
    <row r="361" spans="1:14" x14ac:dyDescent="0.25">
      <c r="A361" s="1" t="s">
        <v>826</v>
      </c>
      <c r="B361" s="1">
        <v>885</v>
      </c>
      <c r="C361" s="1" t="s">
        <v>825</v>
      </c>
      <c r="D361" s="1" t="s">
        <v>8</v>
      </c>
      <c r="E361" s="1" t="s">
        <v>560</v>
      </c>
      <c r="F361" s="1" t="s">
        <v>442</v>
      </c>
      <c r="G361" s="1" t="s">
        <v>609</v>
      </c>
      <c r="H361" s="1" t="s">
        <v>562</v>
      </c>
      <c r="I361" s="1">
        <v>248</v>
      </c>
      <c r="J361">
        <f t="shared" si="10"/>
        <v>2</v>
      </c>
      <c r="K361" s="1" t="s">
        <v>107</v>
      </c>
      <c r="L361" s="1" t="str">
        <f t="shared" si="11"/>
        <v>248 - 2</v>
      </c>
      <c r="M361" s="1">
        <v>6.2329087999999997</v>
      </c>
      <c r="N361" s="1">
        <v>-75.5958866</v>
      </c>
    </row>
    <row r="362" spans="1:14" x14ac:dyDescent="0.25">
      <c r="A362" s="1" t="s">
        <v>553</v>
      </c>
      <c r="B362" s="1">
        <v>777</v>
      </c>
      <c r="C362" s="1" t="s">
        <v>554</v>
      </c>
      <c r="D362" s="1" t="s">
        <v>30</v>
      </c>
      <c r="E362" s="1" t="s">
        <v>555</v>
      </c>
      <c r="F362" s="1" t="s">
        <v>141</v>
      </c>
      <c r="G362" s="1" t="s">
        <v>556</v>
      </c>
      <c r="H362" s="1" t="s">
        <v>557</v>
      </c>
      <c r="I362" s="1">
        <v>253</v>
      </c>
      <c r="J362">
        <f t="shared" si="10"/>
        <v>1</v>
      </c>
      <c r="K362" s="1" t="s">
        <v>141</v>
      </c>
      <c r="L362" s="1" t="str">
        <f t="shared" si="11"/>
        <v>253 - 1</v>
      </c>
      <c r="M362" s="1">
        <v>10.4224888</v>
      </c>
      <c r="N362" s="1">
        <v>-75.550327800000005</v>
      </c>
    </row>
    <row r="363" spans="1:14" x14ac:dyDescent="0.25">
      <c r="A363" s="1" t="s">
        <v>1005</v>
      </c>
      <c r="B363" s="1">
        <v>62</v>
      </c>
      <c r="C363" s="1" t="s">
        <v>554</v>
      </c>
      <c r="D363" s="1" t="s">
        <v>30</v>
      </c>
      <c r="E363" s="1" t="s">
        <v>555</v>
      </c>
      <c r="F363" s="1" t="s">
        <v>141</v>
      </c>
      <c r="G363" s="1" t="s">
        <v>556</v>
      </c>
      <c r="H363" s="1" t="s">
        <v>557</v>
      </c>
      <c r="I363" s="1">
        <v>253</v>
      </c>
      <c r="J363">
        <f t="shared" si="10"/>
        <v>2</v>
      </c>
      <c r="K363" s="1" t="s">
        <v>141</v>
      </c>
      <c r="L363" s="1" t="str">
        <f t="shared" si="11"/>
        <v>253 - 2</v>
      </c>
      <c r="M363" s="1">
        <v>10.4224888</v>
      </c>
      <c r="N363" s="1">
        <v>-75.550327800000005</v>
      </c>
    </row>
    <row r="364" spans="1:14" x14ac:dyDescent="0.25">
      <c r="A364" s="1" t="s">
        <v>1006</v>
      </c>
      <c r="B364" s="1">
        <v>356</v>
      </c>
      <c r="C364" s="1" t="s">
        <v>1007</v>
      </c>
      <c r="D364" s="1" t="s">
        <v>30</v>
      </c>
      <c r="E364" s="1" t="s">
        <v>555</v>
      </c>
      <c r="F364" s="1" t="s">
        <v>141</v>
      </c>
      <c r="G364" s="1" t="s">
        <v>556</v>
      </c>
      <c r="H364" s="1" t="s">
        <v>557</v>
      </c>
      <c r="I364" s="1">
        <v>253</v>
      </c>
      <c r="J364">
        <f t="shared" si="10"/>
        <v>3</v>
      </c>
      <c r="K364" s="1" t="s">
        <v>141</v>
      </c>
      <c r="L364" s="1" t="str">
        <f t="shared" si="11"/>
        <v>253 - 3</v>
      </c>
      <c r="M364" s="1">
        <v>10.4224888</v>
      </c>
      <c r="N364" s="1">
        <v>-75.550327800000005</v>
      </c>
    </row>
    <row r="365" spans="1:14" x14ac:dyDescent="0.25">
      <c r="A365" s="1" t="s">
        <v>1493</v>
      </c>
      <c r="B365" s="1">
        <v>1015</v>
      </c>
      <c r="C365" s="1" t="s">
        <v>554</v>
      </c>
      <c r="D365" s="1" t="s">
        <v>30</v>
      </c>
      <c r="E365" s="1" t="s">
        <v>555</v>
      </c>
      <c r="F365" s="1" t="s">
        <v>141</v>
      </c>
      <c r="G365" s="1" t="s">
        <v>556</v>
      </c>
      <c r="H365" s="1" t="s">
        <v>557</v>
      </c>
      <c r="I365" s="1">
        <v>253</v>
      </c>
      <c r="J365">
        <f t="shared" si="10"/>
        <v>4</v>
      </c>
      <c r="K365" s="1" t="s">
        <v>141</v>
      </c>
      <c r="L365" s="1" t="str">
        <f t="shared" si="11"/>
        <v>253 - 4</v>
      </c>
      <c r="M365" s="1">
        <v>10.4224888</v>
      </c>
      <c r="N365" s="1">
        <v>-75.550327800000005</v>
      </c>
    </row>
    <row r="366" spans="1:14" x14ac:dyDescent="0.25">
      <c r="A366" s="1" t="s">
        <v>1921</v>
      </c>
      <c r="B366" s="1">
        <v>1469</v>
      </c>
      <c r="C366" s="1" t="s">
        <v>1922</v>
      </c>
      <c r="D366" s="1" t="s">
        <v>30</v>
      </c>
      <c r="E366" s="1" t="s">
        <v>555</v>
      </c>
      <c r="F366" s="1" t="s">
        <v>141</v>
      </c>
      <c r="G366" s="1" t="s">
        <v>556</v>
      </c>
      <c r="H366" s="1" t="s">
        <v>557</v>
      </c>
      <c r="I366" s="1">
        <v>253</v>
      </c>
      <c r="J366">
        <f t="shared" si="10"/>
        <v>5</v>
      </c>
      <c r="K366" s="1" t="s">
        <v>141</v>
      </c>
      <c r="L366" s="1" t="str">
        <f t="shared" si="11"/>
        <v>253 - 5</v>
      </c>
      <c r="M366" s="1">
        <v>10.4282226</v>
      </c>
      <c r="N366" s="1">
        <v>-75.547754400000002</v>
      </c>
    </row>
    <row r="367" spans="1:14" x14ac:dyDescent="0.25">
      <c r="A367" s="1" t="s">
        <v>2577</v>
      </c>
      <c r="B367" s="1">
        <v>243</v>
      </c>
      <c r="C367" s="1" t="s">
        <v>2578</v>
      </c>
      <c r="D367" s="1" t="s">
        <v>30</v>
      </c>
      <c r="E367" s="1" t="s">
        <v>555</v>
      </c>
      <c r="F367" s="1" t="s">
        <v>141</v>
      </c>
      <c r="G367" s="1" t="s">
        <v>556</v>
      </c>
      <c r="H367" s="1" t="s">
        <v>557</v>
      </c>
      <c r="I367" s="1">
        <v>253</v>
      </c>
      <c r="J367">
        <f t="shared" si="10"/>
        <v>6</v>
      </c>
      <c r="K367" s="1" t="s">
        <v>141</v>
      </c>
      <c r="L367" s="1" t="str">
        <f t="shared" si="11"/>
        <v>253 - 6</v>
      </c>
      <c r="M367" s="1">
        <v>10.411701600000001</v>
      </c>
      <c r="N367" s="1">
        <v>-75.520443999999998</v>
      </c>
    </row>
    <row r="368" spans="1:14" x14ac:dyDescent="0.25">
      <c r="A368" s="1" t="s">
        <v>568</v>
      </c>
      <c r="B368" s="1">
        <v>1460</v>
      </c>
      <c r="C368" s="1" t="s">
        <v>569</v>
      </c>
      <c r="D368" s="1" t="s">
        <v>30</v>
      </c>
      <c r="E368" s="1" t="s">
        <v>570</v>
      </c>
      <c r="F368" s="1" t="s">
        <v>367</v>
      </c>
      <c r="G368" s="1" t="s">
        <v>571</v>
      </c>
      <c r="H368" s="1" t="s">
        <v>572</v>
      </c>
      <c r="I368" s="1">
        <v>255</v>
      </c>
      <c r="J368">
        <f t="shared" si="10"/>
        <v>1</v>
      </c>
      <c r="K368" s="1" t="s">
        <v>211</v>
      </c>
      <c r="L368" s="1" t="str">
        <f t="shared" si="11"/>
        <v>255 - 1</v>
      </c>
      <c r="M368" s="1">
        <v>11.240354699999999</v>
      </c>
      <c r="N368" s="1">
        <v>-74.211022700000001</v>
      </c>
    </row>
    <row r="369" spans="1:14" x14ac:dyDescent="0.25">
      <c r="A369" s="1" t="s">
        <v>2775</v>
      </c>
      <c r="B369" s="1">
        <v>260</v>
      </c>
      <c r="C369" s="1" t="s">
        <v>2776</v>
      </c>
      <c r="D369" s="1" t="s">
        <v>30</v>
      </c>
      <c r="E369" s="1" t="s">
        <v>570</v>
      </c>
      <c r="F369" s="1" t="s">
        <v>367</v>
      </c>
      <c r="G369" s="1" t="s">
        <v>571</v>
      </c>
      <c r="H369" s="1" t="s">
        <v>572</v>
      </c>
      <c r="I369" s="1">
        <v>255</v>
      </c>
      <c r="J369">
        <f t="shared" si="10"/>
        <v>2</v>
      </c>
      <c r="K369" s="1" t="s">
        <v>211</v>
      </c>
      <c r="L369" s="1" t="str">
        <f t="shared" si="11"/>
        <v>255 - 2</v>
      </c>
      <c r="M369" s="1">
        <v>11.2060689</v>
      </c>
      <c r="N369" s="1">
        <v>-74.2269419</v>
      </c>
    </row>
    <row r="370" spans="1:14" x14ac:dyDescent="0.25">
      <c r="A370" s="1" t="s">
        <v>2777</v>
      </c>
      <c r="B370" s="1">
        <v>1644</v>
      </c>
      <c r="C370" s="1" t="s">
        <v>2778</v>
      </c>
      <c r="D370" s="1" t="s">
        <v>30</v>
      </c>
      <c r="E370" s="1" t="s">
        <v>570</v>
      </c>
      <c r="F370" s="1" t="s">
        <v>367</v>
      </c>
      <c r="G370" s="1" t="s">
        <v>571</v>
      </c>
      <c r="H370" s="1" t="s">
        <v>572</v>
      </c>
      <c r="I370" s="1">
        <v>255</v>
      </c>
      <c r="J370">
        <f t="shared" si="10"/>
        <v>3</v>
      </c>
      <c r="K370" s="1" t="s">
        <v>211</v>
      </c>
      <c r="L370" s="1" t="str">
        <f t="shared" si="11"/>
        <v>255 - 3</v>
      </c>
      <c r="M370" s="1">
        <v>11.2060689</v>
      </c>
      <c r="N370" s="1">
        <v>-74.2269419</v>
      </c>
    </row>
    <row r="371" spans="1:14" x14ac:dyDescent="0.25">
      <c r="A371" s="1" t="s">
        <v>2732</v>
      </c>
      <c r="B371" s="1">
        <v>261</v>
      </c>
      <c r="C371" s="1" t="s">
        <v>2733</v>
      </c>
      <c r="D371" s="1" t="s">
        <v>11</v>
      </c>
      <c r="E371" s="1" t="s">
        <v>548</v>
      </c>
      <c r="F371" s="1" t="s">
        <v>517</v>
      </c>
      <c r="G371" s="1" t="s">
        <v>518</v>
      </c>
      <c r="H371" s="1" t="s">
        <v>519</v>
      </c>
      <c r="I371" s="1">
        <v>257</v>
      </c>
      <c r="J371">
        <f t="shared" si="10"/>
        <v>1</v>
      </c>
      <c r="K371" s="1" t="s">
        <v>337</v>
      </c>
      <c r="L371" s="1" t="str">
        <f t="shared" si="11"/>
        <v>257 - 1</v>
      </c>
      <c r="M371" s="1">
        <v>4.7080383000000001</v>
      </c>
      <c r="N371" s="1">
        <v>-74.107555700000006</v>
      </c>
    </row>
    <row r="372" spans="1:14" x14ac:dyDescent="0.25">
      <c r="A372" s="1" t="s">
        <v>2734</v>
      </c>
      <c r="B372" s="1">
        <v>321</v>
      </c>
      <c r="C372" s="1" t="s">
        <v>2733</v>
      </c>
      <c r="D372" s="1" t="s">
        <v>11</v>
      </c>
      <c r="E372" s="1" t="s">
        <v>548</v>
      </c>
      <c r="F372" s="1" t="s">
        <v>517</v>
      </c>
      <c r="G372" s="1" t="s">
        <v>518</v>
      </c>
      <c r="H372" s="1" t="s">
        <v>519</v>
      </c>
      <c r="I372" s="1">
        <v>257</v>
      </c>
      <c r="J372">
        <f t="shared" si="10"/>
        <v>2</v>
      </c>
      <c r="K372" s="1" t="s">
        <v>337</v>
      </c>
      <c r="L372" s="1" t="str">
        <f t="shared" si="11"/>
        <v>257 - 2</v>
      </c>
      <c r="M372" s="1">
        <v>4.7080383000000001</v>
      </c>
      <c r="N372" s="1">
        <v>-74.107555700000006</v>
      </c>
    </row>
    <row r="373" spans="1:14" x14ac:dyDescent="0.25">
      <c r="A373" s="1" t="s">
        <v>490</v>
      </c>
      <c r="B373" s="1">
        <v>741</v>
      </c>
      <c r="C373" s="1" t="s">
        <v>1008</v>
      </c>
      <c r="D373" s="1" t="s">
        <v>8</v>
      </c>
      <c r="E373" s="1" t="s">
        <v>592</v>
      </c>
      <c r="F373" s="1" t="s">
        <v>142</v>
      </c>
      <c r="G373" s="1" t="s">
        <v>1009</v>
      </c>
      <c r="H373" s="1" t="s">
        <v>433</v>
      </c>
      <c r="I373" s="1">
        <v>259</v>
      </c>
      <c r="J373">
        <f t="shared" si="10"/>
        <v>1</v>
      </c>
      <c r="K373" s="1" t="s">
        <v>142</v>
      </c>
      <c r="L373" s="1" t="str">
        <f t="shared" si="11"/>
        <v>259 - 1</v>
      </c>
      <c r="M373" s="1">
        <v>4.7506865999999999</v>
      </c>
      <c r="N373" s="1">
        <v>-75.913716399999998</v>
      </c>
    </row>
    <row r="374" spans="1:14" x14ac:dyDescent="0.25">
      <c r="A374" s="1" t="s">
        <v>1010</v>
      </c>
      <c r="B374" s="1">
        <v>32</v>
      </c>
      <c r="C374" s="1" t="s">
        <v>1008</v>
      </c>
      <c r="D374" s="1" t="s">
        <v>8</v>
      </c>
      <c r="E374" s="1" t="s">
        <v>592</v>
      </c>
      <c r="F374" s="1" t="s">
        <v>142</v>
      </c>
      <c r="G374" s="1" t="s">
        <v>1009</v>
      </c>
      <c r="H374" s="1" t="s">
        <v>433</v>
      </c>
      <c r="I374" s="1">
        <v>259</v>
      </c>
      <c r="J374">
        <f t="shared" si="10"/>
        <v>2</v>
      </c>
      <c r="K374" s="1" t="s">
        <v>142</v>
      </c>
      <c r="L374" s="1" t="str">
        <f t="shared" si="11"/>
        <v>259 - 2</v>
      </c>
      <c r="M374" s="1">
        <v>4.7506865999999999</v>
      </c>
      <c r="N374" s="1">
        <v>-75.913716399999998</v>
      </c>
    </row>
    <row r="375" spans="1:14" x14ac:dyDescent="0.25">
      <c r="A375" s="1" t="s">
        <v>1011</v>
      </c>
      <c r="B375" s="1">
        <v>365</v>
      </c>
      <c r="C375" s="1" t="s">
        <v>1008</v>
      </c>
      <c r="D375" s="1" t="s">
        <v>8</v>
      </c>
      <c r="E375" s="1" t="s">
        <v>592</v>
      </c>
      <c r="F375" s="1" t="s">
        <v>142</v>
      </c>
      <c r="G375" s="1" t="s">
        <v>1009</v>
      </c>
      <c r="H375" s="1" t="s">
        <v>433</v>
      </c>
      <c r="I375" s="1">
        <v>259</v>
      </c>
      <c r="J375">
        <f t="shared" si="10"/>
        <v>3</v>
      </c>
      <c r="K375" s="1" t="s">
        <v>142</v>
      </c>
      <c r="L375" s="1" t="str">
        <f t="shared" si="11"/>
        <v>259 - 3</v>
      </c>
      <c r="M375" s="1">
        <v>4.7506865999999999</v>
      </c>
      <c r="N375" s="1">
        <v>-75.913716399999998</v>
      </c>
    </row>
    <row r="376" spans="1:14" x14ac:dyDescent="0.25">
      <c r="A376" s="1" t="s">
        <v>1098</v>
      </c>
      <c r="B376" s="1">
        <v>924</v>
      </c>
      <c r="C376" s="1" t="s">
        <v>1099</v>
      </c>
      <c r="D376" s="1" t="s">
        <v>8</v>
      </c>
      <c r="E376" s="1" t="s">
        <v>592</v>
      </c>
      <c r="F376" s="1" t="s">
        <v>142</v>
      </c>
      <c r="G376" s="1" t="s">
        <v>1009</v>
      </c>
      <c r="H376" s="1" t="s">
        <v>433</v>
      </c>
      <c r="I376" s="1">
        <v>259</v>
      </c>
      <c r="J376">
        <f t="shared" si="10"/>
        <v>4</v>
      </c>
      <c r="K376" s="1" t="s">
        <v>142</v>
      </c>
      <c r="L376" s="1" t="str">
        <f t="shared" si="11"/>
        <v>259 - 4</v>
      </c>
      <c r="M376" s="1">
        <v>4.7428267000000002</v>
      </c>
      <c r="N376" s="1">
        <v>-75.916415000000001</v>
      </c>
    </row>
    <row r="377" spans="1:14" x14ac:dyDescent="0.25">
      <c r="A377" s="1" t="s">
        <v>2813</v>
      </c>
      <c r="B377" s="1">
        <v>218</v>
      </c>
      <c r="C377" s="1" t="s">
        <v>2814</v>
      </c>
      <c r="D377" s="1" t="s">
        <v>11</v>
      </c>
      <c r="E377" s="1" t="s">
        <v>516</v>
      </c>
      <c r="F377" s="1" t="s">
        <v>517</v>
      </c>
      <c r="G377" s="1" t="s">
        <v>518</v>
      </c>
      <c r="H377" s="1" t="s">
        <v>519</v>
      </c>
      <c r="I377" s="1">
        <v>262</v>
      </c>
      <c r="J377">
        <f t="shared" si="10"/>
        <v>1</v>
      </c>
      <c r="K377" s="1" t="s">
        <v>353</v>
      </c>
      <c r="L377" s="1" t="str">
        <f t="shared" si="11"/>
        <v>262 - 1</v>
      </c>
      <c r="M377" s="1">
        <v>4.6156001</v>
      </c>
      <c r="N377" s="1">
        <v>-74.102139699999995</v>
      </c>
    </row>
    <row r="378" spans="1:14" x14ac:dyDescent="0.25">
      <c r="A378" s="1" t="s">
        <v>2813</v>
      </c>
      <c r="B378" s="1">
        <v>218</v>
      </c>
      <c r="C378" s="1" t="s">
        <v>2814</v>
      </c>
      <c r="D378" s="1" t="s">
        <v>11</v>
      </c>
      <c r="E378" s="1" t="s">
        <v>516</v>
      </c>
      <c r="F378" s="1" t="s">
        <v>517</v>
      </c>
      <c r="G378" s="1" t="s">
        <v>518</v>
      </c>
      <c r="H378" s="1" t="s">
        <v>519</v>
      </c>
      <c r="I378" s="1">
        <v>262</v>
      </c>
      <c r="J378">
        <f t="shared" si="10"/>
        <v>2</v>
      </c>
      <c r="K378" s="1" t="s">
        <v>353</v>
      </c>
      <c r="L378" s="1" t="str">
        <f t="shared" si="11"/>
        <v>262 - 2</v>
      </c>
      <c r="M378" s="1">
        <v>4.6156001</v>
      </c>
      <c r="N378" s="1">
        <v>-74.102139699999995</v>
      </c>
    </row>
    <row r="379" spans="1:14" x14ac:dyDescent="0.25">
      <c r="A379" s="1" t="s">
        <v>827</v>
      </c>
      <c r="B379" s="1">
        <v>230</v>
      </c>
      <c r="C379" s="1" t="s">
        <v>828</v>
      </c>
      <c r="D379" s="1" t="s">
        <v>8</v>
      </c>
      <c r="E379" s="1" t="s">
        <v>608</v>
      </c>
      <c r="F379" s="1" t="s">
        <v>108</v>
      </c>
      <c r="G379" s="1" t="s">
        <v>766</v>
      </c>
      <c r="H379" s="1" t="s">
        <v>562</v>
      </c>
      <c r="I379" s="1">
        <v>266</v>
      </c>
      <c r="J379">
        <f t="shared" si="10"/>
        <v>1</v>
      </c>
      <c r="K379" s="1" t="s">
        <v>108</v>
      </c>
      <c r="L379" s="1" t="str">
        <f t="shared" si="11"/>
        <v>266 - 1</v>
      </c>
      <c r="M379" s="1">
        <v>6.3346229000000003</v>
      </c>
      <c r="N379" s="1">
        <v>-75.558062500000005</v>
      </c>
    </row>
    <row r="380" spans="1:14" x14ac:dyDescent="0.25">
      <c r="A380" s="1" t="s">
        <v>829</v>
      </c>
      <c r="B380" s="1">
        <v>367</v>
      </c>
      <c r="C380" s="1" t="s">
        <v>828</v>
      </c>
      <c r="D380" s="1" t="s">
        <v>8</v>
      </c>
      <c r="E380" s="1" t="s">
        <v>608</v>
      </c>
      <c r="F380" s="1" t="s">
        <v>108</v>
      </c>
      <c r="G380" s="1" t="s">
        <v>766</v>
      </c>
      <c r="H380" s="1" t="s">
        <v>562</v>
      </c>
      <c r="I380" s="1">
        <v>266</v>
      </c>
      <c r="J380">
        <f t="shared" si="10"/>
        <v>2</v>
      </c>
      <c r="K380" s="1" t="s">
        <v>108</v>
      </c>
      <c r="L380" s="1" t="str">
        <f t="shared" si="11"/>
        <v>266 - 2</v>
      </c>
      <c r="M380" s="1">
        <v>6.3346229000000003</v>
      </c>
      <c r="N380" s="1">
        <v>-75.558062500000005</v>
      </c>
    </row>
    <row r="381" spans="1:14" x14ac:dyDescent="0.25">
      <c r="A381" s="1" t="s">
        <v>1874</v>
      </c>
      <c r="B381" s="1">
        <v>874</v>
      </c>
      <c r="C381" s="1" t="s">
        <v>1875</v>
      </c>
      <c r="D381" s="1" t="s">
        <v>8</v>
      </c>
      <c r="E381" s="1" t="s">
        <v>608</v>
      </c>
      <c r="F381" s="1" t="s">
        <v>108</v>
      </c>
      <c r="G381" s="1" t="s">
        <v>766</v>
      </c>
      <c r="H381" s="1" t="s">
        <v>562</v>
      </c>
      <c r="I381" s="1">
        <v>266</v>
      </c>
      <c r="J381">
        <f t="shared" si="10"/>
        <v>3</v>
      </c>
      <c r="K381" s="1" t="s">
        <v>108</v>
      </c>
      <c r="L381" s="1" t="str">
        <f t="shared" si="11"/>
        <v>266 - 3</v>
      </c>
      <c r="M381" s="1">
        <v>6.3390228000000004</v>
      </c>
      <c r="N381" s="1">
        <v>-75.541874199999995</v>
      </c>
    </row>
    <row r="382" spans="1:14" x14ac:dyDescent="0.25">
      <c r="A382" s="1" t="s">
        <v>1911</v>
      </c>
      <c r="B382" s="1">
        <v>1374</v>
      </c>
      <c r="C382" s="1" t="s">
        <v>1912</v>
      </c>
      <c r="D382" s="1" t="s">
        <v>8</v>
      </c>
      <c r="E382" s="1" t="s">
        <v>608</v>
      </c>
      <c r="F382" s="1" t="s">
        <v>442</v>
      </c>
      <c r="G382" s="1" t="s">
        <v>609</v>
      </c>
      <c r="H382" s="1" t="s">
        <v>562</v>
      </c>
      <c r="I382" s="1">
        <v>266</v>
      </c>
      <c r="J382">
        <f t="shared" si="10"/>
        <v>4</v>
      </c>
      <c r="K382" s="1" t="s">
        <v>108</v>
      </c>
      <c r="L382" s="1" t="str">
        <f t="shared" si="11"/>
        <v>266 - 4</v>
      </c>
      <c r="M382" s="1">
        <v>6.2504524000000004</v>
      </c>
      <c r="N382" s="1">
        <v>-75.603951499999994</v>
      </c>
    </row>
    <row r="383" spans="1:14" x14ac:dyDescent="0.25">
      <c r="A383" s="1" t="s">
        <v>1949</v>
      </c>
      <c r="B383" s="1">
        <v>1495</v>
      </c>
      <c r="C383" s="1" t="s">
        <v>1950</v>
      </c>
      <c r="D383" s="1" t="s">
        <v>8</v>
      </c>
      <c r="E383" s="1" t="s">
        <v>608</v>
      </c>
      <c r="F383" s="1" t="s">
        <v>108</v>
      </c>
      <c r="G383" s="1" t="s">
        <v>766</v>
      </c>
      <c r="H383" s="1" t="s">
        <v>562</v>
      </c>
      <c r="I383" s="1">
        <v>266</v>
      </c>
      <c r="J383">
        <f t="shared" si="10"/>
        <v>5</v>
      </c>
      <c r="K383" s="1" t="s">
        <v>108</v>
      </c>
      <c r="L383" s="1" t="str">
        <f t="shared" si="11"/>
        <v>266 - 5</v>
      </c>
      <c r="M383" s="1">
        <v>6.3307804000000001</v>
      </c>
      <c r="N383" s="1">
        <v>-75.544499999999999</v>
      </c>
    </row>
    <row r="384" spans="1:14" x14ac:dyDescent="0.25">
      <c r="A384" s="1" t="s">
        <v>2259</v>
      </c>
      <c r="B384" s="1">
        <v>1531</v>
      </c>
      <c r="C384" s="1" t="s">
        <v>828</v>
      </c>
      <c r="D384" s="1" t="s">
        <v>8</v>
      </c>
      <c r="E384" s="1" t="s">
        <v>608</v>
      </c>
      <c r="F384" s="1" t="s">
        <v>108</v>
      </c>
      <c r="G384" s="1" t="s">
        <v>766</v>
      </c>
      <c r="H384" s="1" t="s">
        <v>562</v>
      </c>
      <c r="I384" s="1">
        <v>266</v>
      </c>
      <c r="J384">
        <f t="shared" si="10"/>
        <v>6</v>
      </c>
      <c r="K384" s="1" t="s">
        <v>108</v>
      </c>
      <c r="L384" s="1" t="str">
        <f t="shared" si="11"/>
        <v>266 - 6</v>
      </c>
      <c r="M384" s="1">
        <v>6.3346229000000003</v>
      </c>
      <c r="N384" s="1">
        <v>-75.558062500000005</v>
      </c>
    </row>
    <row r="385" spans="1:14" x14ac:dyDescent="0.25">
      <c r="A385" s="1" t="s">
        <v>2747</v>
      </c>
      <c r="B385" s="1">
        <v>1137</v>
      </c>
      <c r="C385" s="1" t="s">
        <v>2748</v>
      </c>
      <c r="D385" s="1" t="s">
        <v>8</v>
      </c>
      <c r="E385" s="1" t="s">
        <v>608</v>
      </c>
      <c r="F385" s="1" t="s">
        <v>108</v>
      </c>
      <c r="G385" s="1" t="s">
        <v>766</v>
      </c>
      <c r="H385" s="1" t="s">
        <v>562</v>
      </c>
      <c r="I385" s="1">
        <v>266</v>
      </c>
      <c r="J385">
        <f t="shared" si="10"/>
        <v>7</v>
      </c>
      <c r="K385" s="1" t="s">
        <v>108</v>
      </c>
      <c r="L385" s="1" t="str">
        <f t="shared" si="11"/>
        <v>266 - 7</v>
      </c>
      <c r="M385" s="1">
        <v>6.3614271999999996</v>
      </c>
      <c r="N385" s="1">
        <v>-75.495366099999998</v>
      </c>
    </row>
    <row r="386" spans="1:14" x14ac:dyDescent="0.25">
      <c r="A386" s="1" t="s">
        <v>2921</v>
      </c>
      <c r="B386" s="1">
        <v>1319</v>
      </c>
      <c r="C386" s="1" t="s">
        <v>2922</v>
      </c>
      <c r="D386" s="1" t="s">
        <v>8</v>
      </c>
      <c r="E386" s="1" t="s">
        <v>608</v>
      </c>
      <c r="F386" s="1" t="s">
        <v>442</v>
      </c>
      <c r="G386" s="1" t="s">
        <v>609</v>
      </c>
      <c r="H386" s="1" t="s">
        <v>562</v>
      </c>
      <c r="I386" s="1">
        <v>266</v>
      </c>
      <c r="J386">
        <f t="shared" ref="J386:J449" si="12">IF(I386=I385,J385+1,1)</f>
        <v>8</v>
      </c>
      <c r="K386" s="1" t="s">
        <v>108</v>
      </c>
      <c r="L386" s="1" t="str">
        <f t="shared" si="11"/>
        <v>266 - 8</v>
      </c>
      <c r="M386" s="1">
        <v>6.3014555999999997</v>
      </c>
      <c r="N386" s="1">
        <v>-75.553871799999996</v>
      </c>
    </row>
    <row r="387" spans="1:14" x14ac:dyDescent="0.25">
      <c r="A387" s="1" t="s">
        <v>1521</v>
      </c>
      <c r="B387" s="1">
        <v>1366</v>
      </c>
      <c r="C387" s="1" t="s">
        <v>1522</v>
      </c>
      <c r="D387" s="1" t="s">
        <v>8</v>
      </c>
      <c r="E387" s="1" t="s">
        <v>512</v>
      </c>
      <c r="F387" s="1" t="s">
        <v>122</v>
      </c>
      <c r="G387" s="1" t="s">
        <v>513</v>
      </c>
      <c r="H387" s="1" t="s">
        <v>433</v>
      </c>
      <c r="I387" s="1">
        <v>267</v>
      </c>
      <c r="J387">
        <f t="shared" si="12"/>
        <v>1</v>
      </c>
      <c r="K387" s="1" t="s">
        <v>1523</v>
      </c>
      <c r="L387" s="1" t="str">
        <f t="shared" ref="L387:L450" si="13">I387&amp;" - "&amp;J387</f>
        <v>267 - 1</v>
      </c>
      <c r="M387" s="1">
        <v>3.3696036999999999</v>
      </c>
      <c r="N387" s="1">
        <v>-76.527448800000002</v>
      </c>
    </row>
    <row r="388" spans="1:14" x14ac:dyDescent="0.25">
      <c r="A388" s="1" t="s">
        <v>1745</v>
      </c>
      <c r="B388" s="1">
        <v>1668</v>
      </c>
      <c r="C388" s="1" t="s">
        <v>1746</v>
      </c>
      <c r="D388" s="1" t="s">
        <v>8</v>
      </c>
      <c r="E388" s="1" t="s">
        <v>512</v>
      </c>
      <c r="F388" s="1" t="s">
        <v>122</v>
      </c>
      <c r="G388" s="1" t="s">
        <v>513</v>
      </c>
      <c r="H388" s="1" t="s">
        <v>433</v>
      </c>
      <c r="I388" s="1">
        <v>267</v>
      </c>
      <c r="J388">
        <f t="shared" si="12"/>
        <v>2</v>
      </c>
      <c r="K388" s="1" t="s">
        <v>1523</v>
      </c>
      <c r="L388" s="1" t="str">
        <f t="shared" si="13"/>
        <v>267 - 2</v>
      </c>
      <c r="M388" s="1">
        <v>3.3711258000000002</v>
      </c>
      <c r="N388" s="1">
        <v>-76.525901500000003</v>
      </c>
    </row>
    <row r="389" spans="1:14" x14ac:dyDescent="0.25">
      <c r="A389" s="1" t="s">
        <v>1969</v>
      </c>
      <c r="B389" s="1">
        <v>675</v>
      </c>
      <c r="C389" s="1" t="s">
        <v>1970</v>
      </c>
      <c r="D389" s="1" t="s">
        <v>8</v>
      </c>
      <c r="E389" s="1" t="s">
        <v>512</v>
      </c>
      <c r="F389" s="1" t="s">
        <v>122</v>
      </c>
      <c r="G389" s="1" t="s">
        <v>513</v>
      </c>
      <c r="H389" s="1" t="s">
        <v>433</v>
      </c>
      <c r="I389" s="1">
        <v>267</v>
      </c>
      <c r="J389">
        <f t="shared" si="12"/>
        <v>3</v>
      </c>
      <c r="K389" s="1" t="s">
        <v>1523</v>
      </c>
      <c r="L389" s="1" t="str">
        <f t="shared" si="13"/>
        <v>267 - 3</v>
      </c>
      <c r="M389" s="1">
        <v>3.3696036999999999</v>
      </c>
      <c r="N389" s="1">
        <v>-76.527448800000002</v>
      </c>
    </row>
    <row r="390" spans="1:14" x14ac:dyDescent="0.25">
      <c r="A390" s="1" t="s">
        <v>1157</v>
      </c>
      <c r="B390" s="1">
        <v>977</v>
      </c>
      <c r="C390" s="1" t="s">
        <v>318</v>
      </c>
      <c r="D390" s="1" t="s">
        <v>11</v>
      </c>
      <c r="E390" s="1" t="s">
        <v>676</v>
      </c>
      <c r="F390" s="1" t="s">
        <v>517</v>
      </c>
      <c r="G390" s="1" t="s">
        <v>518</v>
      </c>
      <c r="H390" s="1" t="s">
        <v>519</v>
      </c>
      <c r="I390" s="1">
        <v>268</v>
      </c>
      <c r="J390">
        <f t="shared" si="12"/>
        <v>1</v>
      </c>
      <c r="K390" s="1" t="s">
        <v>318</v>
      </c>
      <c r="L390" s="1" t="str">
        <f t="shared" si="13"/>
        <v>268 - 1</v>
      </c>
      <c r="M390" s="1">
        <v>4.7501106000000002</v>
      </c>
      <c r="N390" s="1">
        <v>-74.095452699999996</v>
      </c>
    </row>
    <row r="391" spans="1:14" x14ac:dyDescent="0.25">
      <c r="A391" s="1" t="s">
        <v>2406</v>
      </c>
      <c r="B391" s="1">
        <v>1557</v>
      </c>
      <c r="C391" s="1" t="s">
        <v>2407</v>
      </c>
      <c r="D391" s="1" t="s">
        <v>11</v>
      </c>
      <c r="E391" s="1" t="s">
        <v>676</v>
      </c>
      <c r="F391" s="1" t="s">
        <v>517</v>
      </c>
      <c r="G391" s="1" t="s">
        <v>518</v>
      </c>
      <c r="H391" s="1" t="s">
        <v>519</v>
      </c>
      <c r="I391" s="1">
        <v>268</v>
      </c>
      <c r="J391">
        <f t="shared" si="12"/>
        <v>2</v>
      </c>
      <c r="K391" s="1" t="s">
        <v>318</v>
      </c>
      <c r="L391" s="1" t="str">
        <f t="shared" si="13"/>
        <v>268 - 2</v>
      </c>
      <c r="M391" s="1">
        <v>4.7485834999999996</v>
      </c>
      <c r="N391" s="1">
        <v>-74.095294499999994</v>
      </c>
    </row>
    <row r="392" spans="1:14" x14ac:dyDescent="0.25">
      <c r="A392" s="1" t="s">
        <v>2408</v>
      </c>
      <c r="B392" s="1">
        <v>1583</v>
      </c>
      <c r="C392" s="1" t="s">
        <v>2407</v>
      </c>
      <c r="D392" s="1" t="s">
        <v>11</v>
      </c>
      <c r="E392" s="1" t="s">
        <v>676</v>
      </c>
      <c r="F392" s="1" t="s">
        <v>517</v>
      </c>
      <c r="G392" s="1" t="s">
        <v>518</v>
      </c>
      <c r="H392" s="1" t="s">
        <v>519</v>
      </c>
      <c r="I392" s="1">
        <v>268</v>
      </c>
      <c r="J392">
        <f t="shared" si="12"/>
        <v>3</v>
      </c>
      <c r="K392" s="1" t="s">
        <v>318</v>
      </c>
      <c r="L392" s="1" t="str">
        <f t="shared" si="13"/>
        <v>268 - 3</v>
      </c>
      <c r="M392" s="1">
        <v>4.7485834999999996</v>
      </c>
      <c r="N392" s="1">
        <v>-74.095294499999994</v>
      </c>
    </row>
    <row r="393" spans="1:14" x14ac:dyDescent="0.25">
      <c r="A393" s="1" t="s">
        <v>2633</v>
      </c>
      <c r="B393" s="1">
        <v>508</v>
      </c>
      <c r="C393" s="1" t="s">
        <v>2634</v>
      </c>
      <c r="D393" s="1" t="s">
        <v>11</v>
      </c>
      <c r="E393" s="1" t="s">
        <v>676</v>
      </c>
      <c r="F393" s="1" t="s">
        <v>517</v>
      </c>
      <c r="G393" s="1" t="s">
        <v>518</v>
      </c>
      <c r="H393" s="1" t="s">
        <v>519</v>
      </c>
      <c r="I393" s="1">
        <v>268</v>
      </c>
      <c r="J393">
        <f t="shared" si="12"/>
        <v>4</v>
      </c>
      <c r="K393" s="1" t="s">
        <v>318</v>
      </c>
      <c r="L393" s="1" t="str">
        <f t="shared" si="13"/>
        <v>268 - 4</v>
      </c>
      <c r="M393" s="1">
        <v>4.7485834999999996</v>
      </c>
      <c r="N393" s="1">
        <v>-74.095294499999994</v>
      </c>
    </row>
    <row r="394" spans="1:14" x14ac:dyDescent="0.25">
      <c r="A394" s="1" t="s">
        <v>2635</v>
      </c>
      <c r="B394" s="1">
        <v>914</v>
      </c>
      <c r="C394" s="1" t="s">
        <v>2634</v>
      </c>
      <c r="D394" s="1" t="s">
        <v>11</v>
      </c>
      <c r="E394" s="1" t="s">
        <v>676</v>
      </c>
      <c r="F394" s="1" t="s">
        <v>517</v>
      </c>
      <c r="G394" s="1" t="s">
        <v>518</v>
      </c>
      <c r="H394" s="1" t="s">
        <v>519</v>
      </c>
      <c r="I394" s="1">
        <v>268</v>
      </c>
      <c r="J394">
        <f t="shared" si="12"/>
        <v>5</v>
      </c>
      <c r="K394" s="1" t="s">
        <v>318</v>
      </c>
      <c r="L394" s="1" t="str">
        <f t="shared" si="13"/>
        <v>268 - 5</v>
      </c>
      <c r="M394" s="1">
        <v>4.7485834999999996</v>
      </c>
      <c r="N394" s="1">
        <v>-74.095294499999994</v>
      </c>
    </row>
    <row r="395" spans="1:14" x14ac:dyDescent="0.25">
      <c r="A395" s="1" t="s">
        <v>2984</v>
      </c>
      <c r="B395" s="1">
        <v>1052</v>
      </c>
      <c r="C395" s="1" t="s">
        <v>2985</v>
      </c>
      <c r="D395" s="1" t="s">
        <v>11</v>
      </c>
      <c r="E395" s="1" t="s">
        <v>676</v>
      </c>
      <c r="F395" s="1" t="s">
        <v>517</v>
      </c>
      <c r="G395" s="1" t="s">
        <v>518</v>
      </c>
      <c r="H395" s="1" t="s">
        <v>519</v>
      </c>
      <c r="I395" s="1">
        <v>268</v>
      </c>
      <c r="J395">
        <f t="shared" si="12"/>
        <v>6</v>
      </c>
      <c r="K395" s="1" t="s">
        <v>318</v>
      </c>
      <c r="L395" s="1" t="str">
        <f t="shared" si="13"/>
        <v>268 - 6</v>
      </c>
      <c r="M395" s="1">
        <v>4.7466302000000002</v>
      </c>
      <c r="N395" s="1">
        <v>-74.094906199999997</v>
      </c>
    </row>
    <row r="396" spans="1:14" x14ac:dyDescent="0.25">
      <c r="A396" s="1" t="s">
        <v>1171</v>
      </c>
      <c r="B396" s="1">
        <v>537</v>
      </c>
      <c r="C396" s="1" t="s">
        <v>1172</v>
      </c>
      <c r="D396" s="1" t="s">
        <v>8</v>
      </c>
      <c r="E396" s="1" t="s">
        <v>560</v>
      </c>
      <c r="F396" s="1" t="s">
        <v>345</v>
      </c>
      <c r="G396" s="1" t="s">
        <v>561</v>
      </c>
      <c r="H396" s="1" t="s">
        <v>562</v>
      </c>
      <c r="I396" s="1">
        <v>269</v>
      </c>
      <c r="J396">
        <f t="shared" si="12"/>
        <v>1</v>
      </c>
      <c r="K396" s="1" t="s">
        <v>455</v>
      </c>
      <c r="L396" s="1" t="str">
        <f t="shared" si="13"/>
        <v>269 - 1</v>
      </c>
      <c r="M396" s="1">
        <v>6.1468992</v>
      </c>
      <c r="N396" s="1">
        <v>-75.379558799999998</v>
      </c>
    </row>
    <row r="397" spans="1:14" x14ac:dyDescent="0.25">
      <c r="A397" s="1" t="s">
        <v>1177</v>
      </c>
      <c r="B397" s="1">
        <v>1300</v>
      </c>
      <c r="C397" s="1" t="s">
        <v>1178</v>
      </c>
      <c r="D397" s="1" t="s">
        <v>30</v>
      </c>
      <c r="E397" s="1" t="s">
        <v>480</v>
      </c>
      <c r="F397" s="1" t="s">
        <v>426</v>
      </c>
      <c r="G397" s="1" t="s">
        <v>508</v>
      </c>
      <c r="H397" s="1" t="s">
        <v>509</v>
      </c>
      <c r="I397" s="1">
        <v>270</v>
      </c>
      <c r="J397">
        <f t="shared" si="12"/>
        <v>1</v>
      </c>
      <c r="K397" s="1" t="s">
        <v>1179</v>
      </c>
      <c r="L397" s="1" t="str">
        <f t="shared" si="13"/>
        <v>270 - 1</v>
      </c>
      <c r="M397" s="1">
        <v>10.9894465</v>
      </c>
      <c r="N397" s="1">
        <v>-74.812344100000004</v>
      </c>
    </row>
    <row r="398" spans="1:14" x14ac:dyDescent="0.25">
      <c r="A398" s="1" t="s">
        <v>1030</v>
      </c>
      <c r="B398" s="1">
        <v>109</v>
      </c>
      <c r="C398" s="1" t="s">
        <v>1031</v>
      </c>
      <c r="D398" s="1" t="s">
        <v>30</v>
      </c>
      <c r="E398" s="1" t="s">
        <v>555</v>
      </c>
      <c r="F398" s="1" t="s">
        <v>144</v>
      </c>
      <c r="G398" s="1" t="s">
        <v>1032</v>
      </c>
      <c r="H398" s="1" t="s">
        <v>562</v>
      </c>
      <c r="I398" s="1">
        <v>271</v>
      </c>
      <c r="J398">
        <f t="shared" si="12"/>
        <v>1</v>
      </c>
      <c r="K398" s="1" t="s">
        <v>144</v>
      </c>
      <c r="L398" s="1" t="str">
        <f t="shared" si="13"/>
        <v>271 - 1</v>
      </c>
      <c r="M398" s="1">
        <v>7.9881196000000001</v>
      </c>
      <c r="N398" s="1">
        <v>-75.192074599999998</v>
      </c>
    </row>
    <row r="399" spans="1:14" x14ac:dyDescent="0.25">
      <c r="A399" s="1" t="s">
        <v>1033</v>
      </c>
      <c r="B399" s="1">
        <v>384</v>
      </c>
      <c r="C399" s="1" t="s">
        <v>1034</v>
      </c>
      <c r="D399" s="1" t="s">
        <v>30</v>
      </c>
      <c r="E399" s="1" t="s">
        <v>555</v>
      </c>
      <c r="F399" s="1" t="s">
        <v>144</v>
      </c>
      <c r="G399" s="1" t="s">
        <v>1032</v>
      </c>
      <c r="H399" s="1" t="s">
        <v>562</v>
      </c>
      <c r="I399" s="1">
        <v>271</v>
      </c>
      <c r="J399">
        <f t="shared" si="12"/>
        <v>2</v>
      </c>
      <c r="K399" s="1" t="s">
        <v>144</v>
      </c>
      <c r="L399" s="1" t="str">
        <f t="shared" si="13"/>
        <v>271 - 2</v>
      </c>
      <c r="M399" s="1">
        <v>7.9881196000000001</v>
      </c>
      <c r="N399" s="1">
        <v>-75.192074599999998</v>
      </c>
    </row>
    <row r="400" spans="1:14" x14ac:dyDescent="0.25">
      <c r="A400" s="1" t="s">
        <v>1035</v>
      </c>
      <c r="B400" s="1">
        <v>299</v>
      </c>
      <c r="C400" s="1" t="s">
        <v>1031</v>
      </c>
      <c r="D400" s="1" t="s">
        <v>30</v>
      </c>
      <c r="E400" s="1" t="s">
        <v>555</v>
      </c>
      <c r="F400" s="1" t="s">
        <v>144</v>
      </c>
      <c r="G400" s="1" t="s">
        <v>1032</v>
      </c>
      <c r="H400" s="1" t="s">
        <v>562</v>
      </c>
      <c r="I400" s="1">
        <v>271</v>
      </c>
      <c r="J400">
        <f t="shared" si="12"/>
        <v>3</v>
      </c>
      <c r="K400" s="1" t="s">
        <v>144</v>
      </c>
      <c r="L400" s="1" t="str">
        <f t="shared" si="13"/>
        <v>271 - 3</v>
      </c>
      <c r="M400" s="1">
        <v>7.9881196000000001</v>
      </c>
      <c r="N400" s="1">
        <v>-75.192074599999998</v>
      </c>
    </row>
    <row r="401" spans="1:14" x14ac:dyDescent="0.25">
      <c r="A401" s="1" t="s">
        <v>1675</v>
      </c>
      <c r="B401" s="1">
        <v>1400</v>
      </c>
      <c r="C401" s="1" t="s">
        <v>1676</v>
      </c>
      <c r="D401" s="1" t="s">
        <v>30</v>
      </c>
      <c r="E401" s="1" t="s">
        <v>555</v>
      </c>
      <c r="F401" s="1" t="s">
        <v>144</v>
      </c>
      <c r="G401" s="1" t="s">
        <v>1032</v>
      </c>
      <c r="H401" s="1" t="s">
        <v>562</v>
      </c>
      <c r="I401" s="1">
        <v>271</v>
      </c>
      <c r="J401">
        <f t="shared" si="12"/>
        <v>4</v>
      </c>
      <c r="K401" s="1" t="s">
        <v>144</v>
      </c>
      <c r="L401" s="1" t="str">
        <f t="shared" si="13"/>
        <v>271 - 4</v>
      </c>
      <c r="M401" s="1">
        <v>7.9933559000000001</v>
      </c>
      <c r="N401" s="1">
        <v>-75.199523900000003</v>
      </c>
    </row>
    <row r="402" spans="1:14" x14ac:dyDescent="0.25">
      <c r="A402" s="1" t="s">
        <v>2388</v>
      </c>
      <c r="B402" s="1">
        <v>1301</v>
      </c>
      <c r="C402" s="1" t="s">
        <v>2389</v>
      </c>
      <c r="D402" s="1" t="s">
        <v>11</v>
      </c>
      <c r="E402" s="1" t="s">
        <v>516</v>
      </c>
      <c r="F402" s="1" t="s">
        <v>517</v>
      </c>
      <c r="G402" s="1" t="s">
        <v>518</v>
      </c>
      <c r="H402" s="1" t="s">
        <v>519</v>
      </c>
      <c r="I402" s="1">
        <v>272</v>
      </c>
      <c r="J402">
        <f t="shared" si="12"/>
        <v>1</v>
      </c>
      <c r="K402" s="1" t="s">
        <v>281</v>
      </c>
      <c r="L402" s="1" t="str">
        <f t="shared" si="13"/>
        <v>272 - 1</v>
      </c>
      <c r="M402" s="1">
        <v>4.6380911999999999</v>
      </c>
      <c r="N402" s="1">
        <v>-74.117097200000003</v>
      </c>
    </row>
    <row r="403" spans="1:14" x14ac:dyDescent="0.25">
      <c r="A403" s="1" t="s">
        <v>2505</v>
      </c>
      <c r="B403" s="1">
        <v>1421</v>
      </c>
      <c r="C403" s="1" t="s">
        <v>2506</v>
      </c>
      <c r="D403" s="1" t="s">
        <v>11</v>
      </c>
      <c r="E403" s="1" t="s">
        <v>516</v>
      </c>
      <c r="F403" s="1" t="s">
        <v>517</v>
      </c>
      <c r="G403" s="1" t="s">
        <v>518</v>
      </c>
      <c r="H403" s="1" t="s">
        <v>519</v>
      </c>
      <c r="I403" s="1">
        <v>272</v>
      </c>
      <c r="J403">
        <f t="shared" si="12"/>
        <v>2</v>
      </c>
      <c r="K403" s="1" t="s">
        <v>281</v>
      </c>
      <c r="L403" s="1" t="str">
        <f t="shared" si="13"/>
        <v>272 - 2</v>
      </c>
      <c r="M403" s="1">
        <v>4.6481735000000004</v>
      </c>
      <c r="N403" s="1">
        <v>-74.120047799999995</v>
      </c>
    </row>
    <row r="404" spans="1:14" x14ac:dyDescent="0.25">
      <c r="A404" s="1" t="s">
        <v>1388</v>
      </c>
      <c r="B404" s="1">
        <v>1185</v>
      </c>
      <c r="C404" s="1" t="s">
        <v>1389</v>
      </c>
      <c r="D404" s="1" t="s">
        <v>30</v>
      </c>
      <c r="E404" s="1" t="s">
        <v>480</v>
      </c>
      <c r="F404" s="1" t="s">
        <v>426</v>
      </c>
      <c r="G404" s="1" t="s">
        <v>508</v>
      </c>
      <c r="H404" s="1" t="s">
        <v>509</v>
      </c>
      <c r="I404" s="1">
        <v>273</v>
      </c>
      <c r="J404">
        <f t="shared" si="12"/>
        <v>1</v>
      </c>
      <c r="K404" s="1" t="s">
        <v>372</v>
      </c>
      <c r="L404" s="1" t="str">
        <f t="shared" si="13"/>
        <v>273 - 1</v>
      </c>
      <c r="M404" s="1">
        <v>11.0014348</v>
      </c>
      <c r="N404" s="1">
        <v>-74.816361999999998</v>
      </c>
    </row>
    <row r="405" spans="1:14" x14ac:dyDescent="0.25">
      <c r="A405" s="1" t="s">
        <v>1872</v>
      </c>
      <c r="B405" s="1">
        <v>1255</v>
      </c>
      <c r="C405" s="1" t="s">
        <v>1873</v>
      </c>
      <c r="D405" s="1" t="s">
        <v>30</v>
      </c>
      <c r="E405" s="1" t="s">
        <v>480</v>
      </c>
      <c r="F405" s="1" t="s">
        <v>426</v>
      </c>
      <c r="G405" s="1" t="s">
        <v>508</v>
      </c>
      <c r="H405" s="1" t="s">
        <v>509</v>
      </c>
      <c r="I405" s="1">
        <v>273</v>
      </c>
      <c r="J405">
        <f t="shared" si="12"/>
        <v>2</v>
      </c>
      <c r="K405" s="1" t="s">
        <v>372</v>
      </c>
      <c r="L405" s="1" t="str">
        <f t="shared" si="13"/>
        <v>273 - 2</v>
      </c>
      <c r="M405" s="1">
        <v>10.990387500000001</v>
      </c>
      <c r="N405" s="1">
        <v>-74.786855399999993</v>
      </c>
    </row>
    <row r="406" spans="1:14" x14ac:dyDescent="0.25">
      <c r="A406" s="1" t="s">
        <v>2867</v>
      </c>
      <c r="B406" s="1">
        <v>329</v>
      </c>
      <c r="C406" s="1" t="s">
        <v>2868</v>
      </c>
      <c r="D406" s="1" t="s">
        <v>30</v>
      </c>
      <c r="E406" s="1" t="s">
        <v>480</v>
      </c>
      <c r="F406" s="1" t="s">
        <v>426</v>
      </c>
      <c r="G406" s="1" t="s">
        <v>508</v>
      </c>
      <c r="H406" s="1" t="s">
        <v>509</v>
      </c>
      <c r="I406" s="1">
        <v>273</v>
      </c>
      <c r="J406">
        <f t="shared" si="12"/>
        <v>3</v>
      </c>
      <c r="K406" s="1" t="s">
        <v>372</v>
      </c>
      <c r="L406" s="1" t="str">
        <f t="shared" si="13"/>
        <v>273 - 3</v>
      </c>
      <c r="M406" s="1">
        <v>11.0040067</v>
      </c>
      <c r="N406" s="1">
        <v>-74.825821199999993</v>
      </c>
    </row>
    <row r="407" spans="1:14" x14ac:dyDescent="0.25">
      <c r="A407" s="1" t="s">
        <v>2869</v>
      </c>
      <c r="B407" s="1">
        <v>256</v>
      </c>
      <c r="C407" s="1" t="s">
        <v>2870</v>
      </c>
      <c r="D407" s="1" t="s">
        <v>30</v>
      </c>
      <c r="E407" s="1" t="s">
        <v>480</v>
      </c>
      <c r="F407" s="1" t="s">
        <v>426</v>
      </c>
      <c r="G407" s="1" t="s">
        <v>508</v>
      </c>
      <c r="H407" s="1" t="s">
        <v>509</v>
      </c>
      <c r="I407" s="1">
        <v>273</v>
      </c>
      <c r="J407">
        <f t="shared" si="12"/>
        <v>4</v>
      </c>
      <c r="K407" s="1" t="s">
        <v>372</v>
      </c>
      <c r="L407" s="1" t="str">
        <f t="shared" si="13"/>
        <v>273 - 4</v>
      </c>
      <c r="M407" s="1">
        <v>11.0040067</v>
      </c>
      <c r="N407" s="1">
        <v>-74.825821199999993</v>
      </c>
    </row>
    <row r="408" spans="1:14" x14ac:dyDescent="0.25">
      <c r="A408" s="1" t="s">
        <v>714</v>
      </c>
      <c r="B408" s="1">
        <v>169</v>
      </c>
      <c r="C408" s="1" t="s">
        <v>715</v>
      </c>
      <c r="D408" s="1" t="s">
        <v>8</v>
      </c>
      <c r="E408" s="1" t="s">
        <v>530</v>
      </c>
      <c r="F408" s="1" t="s">
        <v>122</v>
      </c>
      <c r="G408" s="1" t="s">
        <v>513</v>
      </c>
      <c r="H408" s="1" t="s">
        <v>433</v>
      </c>
      <c r="I408" s="1">
        <v>274</v>
      </c>
      <c r="J408">
        <f t="shared" si="12"/>
        <v>1</v>
      </c>
      <c r="K408" s="1" t="s">
        <v>187</v>
      </c>
      <c r="L408" s="1" t="str">
        <f t="shared" si="13"/>
        <v>274 - 1</v>
      </c>
      <c r="M408" s="1">
        <v>3.4683087000000001</v>
      </c>
      <c r="N408" s="1">
        <v>-76.5239902</v>
      </c>
    </row>
    <row r="409" spans="1:14" x14ac:dyDescent="0.25">
      <c r="A409" s="1" t="s">
        <v>2943</v>
      </c>
      <c r="B409" s="1">
        <v>1135</v>
      </c>
      <c r="C409" s="1" t="s">
        <v>2944</v>
      </c>
      <c r="D409" s="1" t="s">
        <v>8</v>
      </c>
      <c r="E409" s="1" t="s">
        <v>530</v>
      </c>
      <c r="F409" s="1" t="s">
        <v>122</v>
      </c>
      <c r="G409" s="1" t="s">
        <v>513</v>
      </c>
      <c r="H409" s="1" t="s">
        <v>433</v>
      </c>
      <c r="I409" s="1">
        <v>274</v>
      </c>
      <c r="J409">
        <f t="shared" si="12"/>
        <v>2</v>
      </c>
      <c r="K409" s="1" t="s">
        <v>187</v>
      </c>
      <c r="L409" s="1" t="str">
        <f t="shared" si="13"/>
        <v>274 - 2</v>
      </c>
      <c r="M409" s="1">
        <v>3.4607670000000001</v>
      </c>
      <c r="N409" s="1">
        <v>-76.517388999999994</v>
      </c>
    </row>
    <row r="410" spans="1:14" x14ac:dyDescent="0.25">
      <c r="A410" s="1" t="s">
        <v>1132</v>
      </c>
      <c r="B410" s="1">
        <v>722</v>
      </c>
      <c r="C410" s="1" t="s">
        <v>445</v>
      </c>
      <c r="D410" s="1" t="s">
        <v>8</v>
      </c>
      <c r="E410" s="1" t="s">
        <v>560</v>
      </c>
      <c r="F410" s="1" t="s">
        <v>442</v>
      </c>
      <c r="G410" s="1" t="s">
        <v>609</v>
      </c>
      <c r="H410" s="1" t="s">
        <v>562</v>
      </c>
      <c r="I410" s="1">
        <v>276</v>
      </c>
      <c r="J410">
        <f t="shared" si="12"/>
        <v>1</v>
      </c>
      <c r="K410" s="1" t="s">
        <v>1133</v>
      </c>
      <c r="L410" s="1" t="str">
        <f t="shared" si="13"/>
        <v>276 - 1</v>
      </c>
      <c r="M410" s="1">
        <v>6.2329664999999999</v>
      </c>
      <c r="N410" s="1">
        <v>-75.604437300000001</v>
      </c>
    </row>
    <row r="411" spans="1:14" x14ac:dyDescent="0.25">
      <c r="A411" s="1" t="s">
        <v>2172</v>
      </c>
      <c r="B411" s="1">
        <v>1254</v>
      </c>
      <c r="C411" s="1" t="s">
        <v>445</v>
      </c>
      <c r="D411" s="1" t="s">
        <v>8</v>
      </c>
      <c r="E411" s="1" t="s">
        <v>560</v>
      </c>
      <c r="F411" s="1" t="s">
        <v>442</v>
      </c>
      <c r="G411" s="1" t="s">
        <v>609</v>
      </c>
      <c r="H411" s="1" t="s">
        <v>562</v>
      </c>
      <c r="I411" s="1">
        <v>276</v>
      </c>
      <c r="J411">
        <f t="shared" si="12"/>
        <v>2</v>
      </c>
      <c r="K411" s="1" t="s">
        <v>1133</v>
      </c>
      <c r="L411" s="1" t="str">
        <f t="shared" si="13"/>
        <v>276 - 2</v>
      </c>
      <c r="M411" s="1">
        <v>6.2329664999999999</v>
      </c>
      <c r="N411" s="1">
        <v>-75.604437300000001</v>
      </c>
    </row>
    <row r="412" spans="1:14" x14ac:dyDescent="0.25">
      <c r="A412" s="1" t="s">
        <v>2481</v>
      </c>
      <c r="B412" s="1">
        <v>942</v>
      </c>
      <c r="C412" s="1" t="s">
        <v>445</v>
      </c>
      <c r="D412" s="1" t="s">
        <v>8</v>
      </c>
      <c r="E412" s="1" t="s">
        <v>560</v>
      </c>
      <c r="F412" s="1" t="s">
        <v>442</v>
      </c>
      <c r="G412" s="1" t="s">
        <v>609</v>
      </c>
      <c r="H412" s="1" t="s">
        <v>562</v>
      </c>
      <c r="I412" s="1">
        <v>276</v>
      </c>
      <c r="J412">
        <f t="shared" si="12"/>
        <v>3</v>
      </c>
      <c r="K412" s="1" t="s">
        <v>1133</v>
      </c>
      <c r="L412" s="1" t="str">
        <f t="shared" si="13"/>
        <v>276 - 3</v>
      </c>
      <c r="M412" s="1">
        <v>6.2329664999999999</v>
      </c>
      <c r="N412" s="1">
        <v>-75.604437300000001</v>
      </c>
    </row>
    <row r="413" spans="1:14" x14ac:dyDescent="0.25">
      <c r="A413" s="1" t="s">
        <v>482</v>
      </c>
      <c r="B413" s="1">
        <v>233</v>
      </c>
      <c r="C413" s="1" t="s">
        <v>1348</v>
      </c>
      <c r="D413" s="1" t="s">
        <v>30</v>
      </c>
      <c r="E413" s="1" t="s">
        <v>555</v>
      </c>
      <c r="F413" s="1" t="s">
        <v>1349</v>
      </c>
      <c r="G413" s="1" t="s">
        <v>1350</v>
      </c>
      <c r="H413" s="1" t="s">
        <v>1003</v>
      </c>
      <c r="I413" s="1">
        <v>280</v>
      </c>
      <c r="J413">
        <f t="shared" si="12"/>
        <v>1</v>
      </c>
      <c r="K413" s="1" t="s">
        <v>177</v>
      </c>
      <c r="L413" s="1" t="str">
        <f t="shared" si="13"/>
        <v>280 - 1</v>
      </c>
      <c r="M413" s="1">
        <v>9.1047323000000002</v>
      </c>
      <c r="N413" s="1">
        <v>-75.398746099999997</v>
      </c>
    </row>
    <row r="414" spans="1:14" x14ac:dyDescent="0.25">
      <c r="A414" s="1" t="s">
        <v>2302</v>
      </c>
      <c r="B414" s="1">
        <v>1534</v>
      </c>
      <c r="C414" s="1" t="s">
        <v>1348</v>
      </c>
      <c r="D414" s="1" t="s">
        <v>30</v>
      </c>
      <c r="E414" s="1" t="s">
        <v>555</v>
      </c>
      <c r="F414" s="1" t="s">
        <v>1349</v>
      </c>
      <c r="G414" s="1" t="s">
        <v>1350</v>
      </c>
      <c r="H414" s="1" t="s">
        <v>1003</v>
      </c>
      <c r="I414" s="1">
        <v>280</v>
      </c>
      <c r="J414">
        <f t="shared" si="12"/>
        <v>2</v>
      </c>
      <c r="K414" s="1" t="s">
        <v>177</v>
      </c>
      <c r="L414" s="1" t="str">
        <f t="shared" si="13"/>
        <v>280 - 2</v>
      </c>
      <c r="M414" s="1">
        <v>9.1047323000000002</v>
      </c>
      <c r="N414" s="1">
        <v>-75.398746099999997</v>
      </c>
    </row>
    <row r="415" spans="1:14" x14ac:dyDescent="0.25">
      <c r="A415" s="1" t="s">
        <v>2804</v>
      </c>
      <c r="B415" s="1">
        <v>1295</v>
      </c>
      <c r="C415" s="1" t="s">
        <v>2805</v>
      </c>
      <c r="D415" s="1" t="s">
        <v>30</v>
      </c>
      <c r="E415" s="1" t="s">
        <v>555</v>
      </c>
      <c r="F415" s="1" t="s">
        <v>2806</v>
      </c>
      <c r="G415" s="1" t="s">
        <v>2807</v>
      </c>
      <c r="H415" s="1" t="s">
        <v>1003</v>
      </c>
      <c r="I415" s="1">
        <v>280</v>
      </c>
      <c r="J415">
        <f t="shared" si="12"/>
        <v>3</v>
      </c>
      <c r="K415" s="1" t="s">
        <v>177</v>
      </c>
      <c r="L415" s="1" t="str">
        <f t="shared" si="13"/>
        <v>280 - 3</v>
      </c>
      <c r="M415" s="1">
        <v>9.1463066000000008</v>
      </c>
      <c r="N415" s="1">
        <v>-75.509096299999996</v>
      </c>
    </row>
    <row r="416" spans="1:14" x14ac:dyDescent="0.25">
      <c r="A416" s="1" t="s">
        <v>1363</v>
      </c>
      <c r="B416" s="1">
        <v>211</v>
      </c>
      <c r="C416" s="1" t="s">
        <v>1364</v>
      </c>
      <c r="D416" s="1" t="s">
        <v>5</v>
      </c>
      <c r="E416" s="1" t="s">
        <v>533</v>
      </c>
      <c r="F416" s="1" t="s">
        <v>180</v>
      </c>
      <c r="G416" s="1" t="s">
        <v>1365</v>
      </c>
      <c r="H416" s="1" t="s">
        <v>535</v>
      </c>
      <c r="I416" s="1">
        <v>287</v>
      </c>
      <c r="J416">
        <f t="shared" si="12"/>
        <v>1</v>
      </c>
      <c r="K416" s="1" t="s">
        <v>180</v>
      </c>
      <c r="L416" s="1" t="str">
        <f t="shared" si="13"/>
        <v>287 - 1</v>
      </c>
      <c r="M416" s="1">
        <v>6.3133749999999997</v>
      </c>
      <c r="N416" s="1">
        <v>-73.949347000000003</v>
      </c>
    </row>
    <row r="417" spans="1:14" x14ac:dyDescent="0.25">
      <c r="A417" s="1" t="s">
        <v>1366</v>
      </c>
      <c r="B417" s="1">
        <v>402</v>
      </c>
      <c r="C417" s="1" t="s">
        <v>1367</v>
      </c>
      <c r="D417" s="1" t="s">
        <v>5</v>
      </c>
      <c r="E417" s="1" t="s">
        <v>533</v>
      </c>
      <c r="F417" s="1" t="s">
        <v>180</v>
      </c>
      <c r="G417" s="1" t="s">
        <v>1365</v>
      </c>
      <c r="H417" s="1" t="s">
        <v>535</v>
      </c>
      <c r="I417" s="1">
        <v>287</v>
      </c>
      <c r="J417">
        <f t="shared" si="12"/>
        <v>2</v>
      </c>
      <c r="K417" s="1" t="s">
        <v>180</v>
      </c>
      <c r="L417" s="1" t="str">
        <f t="shared" si="13"/>
        <v>287 - 2</v>
      </c>
      <c r="M417" s="1">
        <v>6.3133749999999997</v>
      </c>
      <c r="N417" s="1">
        <v>-73.949347000000003</v>
      </c>
    </row>
    <row r="418" spans="1:14" x14ac:dyDescent="0.25">
      <c r="A418" s="1" t="s">
        <v>2513</v>
      </c>
      <c r="B418" s="1">
        <v>229</v>
      </c>
      <c r="C418" s="1" t="s">
        <v>2514</v>
      </c>
      <c r="D418" s="1" t="s">
        <v>8</v>
      </c>
      <c r="E418" s="1" t="s">
        <v>560</v>
      </c>
      <c r="F418" s="1" t="s">
        <v>442</v>
      </c>
      <c r="G418" s="1" t="s">
        <v>609</v>
      </c>
      <c r="H418" s="1" t="s">
        <v>562</v>
      </c>
      <c r="I418" s="1">
        <v>292</v>
      </c>
      <c r="J418">
        <f t="shared" si="12"/>
        <v>1</v>
      </c>
      <c r="K418" s="1" t="s">
        <v>354</v>
      </c>
      <c r="L418" s="1" t="str">
        <f t="shared" si="13"/>
        <v>292 - 1</v>
      </c>
      <c r="M418" s="1">
        <v>6.2373811000000003</v>
      </c>
      <c r="N418" s="1">
        <v>-75.572715000000002</v>
      </c>
    </row>
    <row r="419" spans="1:14" x14ac:dyDescent="0.25">
      <c r="A419" s="1" t="s">
        <v>2820</v>
      </c>
      <c r="B419" s="1">
        <v>715</v>
      </c>
      <c r="C419" s="1" t="s">
        <v>2821</v>
      </c>
      <c r="D419" s="1" t="s">
        <v>8</v>
      </c>
      <c r="E419" s="1" t="s">
        <v>560</v>
      </c>
      <c r="F419" s="1" t="s">
        <v>442</v>
      </c>
      <c r="G419" s="1" t="s">
        <v>609</v>
      </c>
      <c r="H419" s="1" t="s">
        <v>562</v>
      </c>
      <c r="I419" s="1">
        <v>292</v>
      </c>
      <c r="J419">
        <f t="shared" si="12"/>
        <v>2</v>
      </c>
      <c r="K419" s="1" t="s">
        <v>354</v>
      </c>
      <c r="L419" s="1" t="str">
        <f t="shared" si="13"/>
        <v>292 - 2</v>
      </c>
      <c r="M419" s="1">
        <v>6.2346487000000002</v>
      </c>
      <c r="N419" s="1">
        <v>-75.569625500000001</v>
      </c>
    </row>
    <row r="420" spans="1:14" x14ac:dyDescent="0.25">
      <c r="A420" s="1" t="s">
        <v>2822</v>
      </c>
      <c r="B420" s="1">
        <v>716</v>
      </c>
      <c r="C420" s="1" t="s">
        <v>2821</v>
      </c>
      <c r="D420" s="1" t="s">
        <v>8</v>
      </c>
      <c r="E420" s="1" t="s">
        <v>560</v>
      </c>
      <c r="F420" s="1" t="s">
        <v>442</v>
      </c>
      <c r="G420" s="1" t="s">
        <v>609</v>
      </c>
      <c r="H420" s="1" t="s">
        <v>562</v>
      </c>
      <c r="I420" s="1">
        <v>292</v>
      </c>
      <c r="J420">
        <f t="shared" si="12"/>
        <v>3</v>
      </c>
      <c r="K420" s="1" t="s">
        <v>354</v>
      </c>
      <c r="L420" s="1" t="str">
        <f t="shared" si="13"/>
        <v>292 - 3</v>
      </c>
      <c r="M420" s="1">
        <v>6.2346487000000002</v>
      </c>
      <c r="N420" s="1">
        <v>-75.569625500000001</v>
      </c>
    </row>
    <row r="421" spans="1:14" x14ac:dyDescent="0.25">
      <c r="A421" s="1" t="s">
        <v>1414</v>
      </c>
      <c r="B421" s="1">
        <v>643</v>
      </c>
      <c r="C421" s="1" t="s">
        <v>1415</v>
      </c>
      <c r="D421" s="1" t="s">
        <v>5</v>
      </c>
      <c r="E421" s="1" t="s">
        <v>648</v>
      </c>
      <c r="F421" s="1" t="s">
        <v>225</v>
      </c>
      <c r="G421" s="1" t="s">
        <v>1416</v>
      </c>
      <c r="H421" s="1" t="s">
        <v>694</v>
      </c>
      <c r="I421" s="1">
        <v>294</v>
      </c>
      <c r="J421">
        <f t="shared" si="12"/>
        <v>1</v>
      </c>
      <c r="K421" s="1" t="s">
        <v>225</v>
      </c>
      <c r="L421" s="1" t="str">
        <f t="shared" si="13"/>
        <v>294 - 1</v>
      </c>
      <c r="M421" s="1">
        <v>4.7165347999999998</v>
      </c>
      <c r="N421" s="1">
        <v>-74.212127800000005</v>
      </c>
    </row>
    <row r="422" spans="1:14" x14ac:dyDescent="0.25">
      <c r="A422" s="1" t="s">
        <v>2150</v>
      </c>
      <c r="B422" s="1">
        <v>1574</v>
      </c>
      <c r="C422" s="1" t="s">
        <v>2151</v>
      </c>
      <c r="D422" s="1" t="s">
        <v>5</v>
      </c>
      <c r="E422" s="1" t="s">
        <v>648</v>
      </c>
      <c r="F422" s="1" t="s">
        <v>225</v>
      </c>
      <c r="G422" s="1" t="s">
        <v>1416</v>
      </c>
      <c r="H422" s="1" t="s">
        <v>694</v>
      </c>
      <c r="I422" s="1">
        <v>294</v>
      </c>
      <c r="J422">
        <f t="shared" si="12"/>
        <v>2</v>
      </c>
      <c r="K422" s="1" t="s">
        <v>225</v>
      </c>
      <c r="L422" s="1" t="str">
        <f t="shared" si="13"/>
        <v>294 - 2</v>
      </c>
      <c r="M422" s="1">
        <v>4.7174047999999997</v>
      </c>
      <c r="N422" s="1">
        <v>-74.208348700000002</v>
      </c>
    </row>
    <row r="423" spans="1:14" x14ac:dyDescent="0.25">
      <c r="A423" s="1" t="s">
        <v>2337</v>
      </c>
      <c r="B423" s="1">
        <v>1157</v>
      </c>
      <c r="C423" s="1" t="s">
        <v>2338</v>
      </c>
      <c r="D423" s="1" t="s">
        <v>5</v>
      </c>
      <c r="E423" s="1" t="s">
        <v>648</v>
      </c>
      <c r="F423" s="1" t="s">
        <v>225</v>
      </c>
      <c r="G423" s="1" t="s">
        <v>1416</v>
      </c>
      <c r="H423" s="1" t="s">
        <v>694</v>
      </c>
      <c r="I423" s="1">
        <v>294</v>
      </c>
      <c r="J423">
        <f t="shared" si="12"/>
        <v>3</v>
      </c>
      <c r="K423" s="1" t="s">
        <v>225</v>
      </c>
      <c r="L423" s="1" t="str">
        <f t="shared" si="13"/>
        <v>294 - 3</v>
      </c>
      <c r="M423" s="1">
        <v>4.7176228</v>
      </c>
      <c r="N423" s="1">
        <v>-74.213413500000001</v>
      </c>
    </row>
    <row r="424" spans="1:14" x14ac:dyDescent="0.25">
      <c r="A424" s="1" t="s">
        <v>464</v>
      </c>
      <c r="B424" s="1">
        <v>1158</v>
      </c>
      <c r="C424" s="1" t="s">
        <v>522</v>
      </c>
      <c r="D424" s="1" t="s">
        <v>5</v>
      </c>
      <c r="E424" s="1" t="s">
        <v>523</v>
      </c>
      <c r="F424" s="1" t="s">
        <v>524</v>
      </c>
      <c r="G424" s="1" t="s">
        <v>525</v>
      </c>
      <c r="H424" s="1" t="s">
        <v>526</v>
      </c>
      <c r="I424" s="1">
        <v>296</v>
      </c>
      <c r="J424">
        <f t="shared" si="12"/>
        <v>1</v>
      </c>
      <c r="K424" s="1" t="s">
        <v>4</v>
      </c>
      <c r="L424" s="1" t="str">
        <f t="shared" si="13"/>
        <v>296 - 1</v>
      </c>
      <c r="M424" s="1">
        <v>3.9846721000000001</v>
      </c>
      <c r="N424" s="1">
        <v>-73.762389400000004</v>
      </c>
    </row>
    <row r="425" spans="1:14" x14ac:dyDescent="0.25">
      <c r="A425" s="1" t="s">
        <v>527</v>
      </c>
      <c r="B425" s="1">
        <v>1250</v>
      </c>
      <c r="C425" s="1" t="s">
        <v>522</v>
      </c>
      <c r="D425" s="1" t="s">
        <v>5</v>
      </c>
      <c r="E425" s="1" t="s">
        <v>523</v>
      </c>
      <c r="F425" s="1" t="s">
        <v>524</v>
      </c>
      <c r="G425" s="1" t="s">
        <v>525</v>
      </c>
      <c r="H425" s="1" t="s">
        <v>526</v>
      </c>
      <c r="I425" s="1">
        <v>296</v>
      </c>
      <c r="J425">
        <f t="shared" si="12"/>
        <v>2</v>
      </c>
      <c r="K425" s="1" t="s">
        <v>4</v>
      </c>
      <c r="L425" s="1" t="str">
        <f t="shared" si="13"/>
        <v>296 - 2</v>
      </c>
      <c r="M425" s="1">
        <v>3.9846721000000001</v>
      </c>
      <c r="N425" s="1">
        <v>-73.762389400000004</v>
      </c>
    </row>
    <row r="426" spans="1:14" x14ac:dyDescent="0.25">
      <c r="A426" s="1" t="s">
        <v>1609</v>
      </c>
      <c r="B426" s="1">
        <v>1513</v>
      </c>
      <c r="C426" s="1" t="s">
        <v>1610</v>
      </c>
      <c r="D426" s="1" t="s">
        <v>5</v>
      </c>
      <c r="E426" s="1" t="s">
        <v>523</v>
      </c>
      <c r="F426" s="1" t="s">
        <v>524</v>
      </c>
      <c r="G426" s="1" t="s">
        <v>525</v>
      </c>
      <c r="H426" s="1" t="s">
        <v>526</v>
      </c>
      <c r="I426" s="1">
        <v>296</v>
      </c>
      <c r="J426">
        <f t="shared" si="12"/>
        <v>3</v>
      </c>
      <c r="K426" s="1" t="s">
        <v>4</v>
      </c>
      <c r="L426" s="1" t="str">
        <f t="shared" si="13"/>
        <v>296 - 3</v>
      </c>
      <c r="M426" s="1">
        <v>3.991663</v>
      </c>
      <c r="N426" s="1">
        <v>-73.766129000000006</v>
      </c>
    </row>
    <row r="427" spans="1:14" x14ac:dyDescent="0.25">
      <c r="A427" s="1" t="s">
        <v>1458</v>
      </c>
      <c r="B427" s="1">
        <v>49</v>
      </c>
      <c r="C427" s="1" t="s">
        <v>1459</v>
      </c>
      <c r="D427" s="1" t="s">
        <v>5</v>
      </c>
      <c r="E427" s="1" t="s">
        <v>533</v>
      </c>
      <c r="F427" s="1" t="s">
        <v>436</v>
      </c>
      <c r="G427" s="1" t="s">
        <v>544</v>
      </c>
      <c r="H427" s="1" t="s">
        <v>545</v>
      </c>
      <c r="I427" s="1">
        <v>306</v>
      </c>
      <c r="J427">
        <f t="shared" si="12"/>
        <v>1</v>
      </c>
      <c r="K427" s="1" t="s">
        <v>196</v>
      </c>
      <c r="L427" s="1" t="str">
        <f t="shared" si="13"/>
        <v>306 - 1</v>
      </c>
      <c r="M427" s="1">
        <v>7.8860280999999999</v>
      </c>
      <c r="N427" s="1">
        <v>-72.502845699999995</v>
      </c>
    </row>
    <row r="428" spans="1:14" x14ac:dyDescent="0.25">
      <c r="A428" s="1" t="s">
        <v>1460</v>
      </c>
      <c r="B428" s="1">
        <v>95</v>
      </c>
      <c r="C428" s="1" t="s">
        <v>1459</v>
      </c>
      <c r="D428" s="1" t="s">
        <v>5</v>
      </c>
      <c r="E428" s="1" t="s">
        <v>533</v>
      </c>
      <c r="F428" s="1" t="s">
        <v>436</v>
      </c>
      <c r="G428" s="1" t="s">
        <v>544</v>
      </c>
      <c r="H428" s="1" t="s">
        <v>545</v>
      </c>
      <c r="I428" s="1">
        <v>306</v>
      </c>
      <c r="J428">
        <f t="shared" si="12"/>
        <v>2</v>
      </c>
      <c r="K428" s="1" t="s">
        <v>196</v>
      </c>
      <c r="L428" s="1" t="str">
        <f t="shared" si="13"/>
        <v>306 - 2</v>
      </c>
      <c r="M428" s="1">
        <v>7.9346038999999999</v>
      </c>
      <c r="N428" s="1">
        <v>-72.506220499999998</v>
      </c>
    </row>
    <row r="429" spans="1:14" x14ac:dyDescent="0.25">
      <c r="A429" s="1" t="s">
        <v>1461</v>
      </c>
      <c r="B429" s="1">
        <v>418</v>
      </c>
      <c r="C429" s="1" t="s">
        <v>1462</v>
      </c>
      <c r="D429" s="1" t="s">
        <v>5</v>
      </c>
      <c r="E429" s="1" t="s">
        <v>533</v>
      </c>
      <c r="F429" s="1" t="s">
        <v>436</v>
      </c>
      <c r="G429" s="1" t="s">
        <v>544</v>
      </c>
      <c r="H429" s="1" t="s">
        <v>545</v>
      </c>
      <c r="I429" s="1">
        <v>306</v>
      </c>
      <c r="J429">
        <f t="shared" si="12"/>
        <v>3</v>
      </c>
      <c r="K429" s="1" t="s">
        <v>196</v>
      </c>
      <c r="L429" s="1" t="str">
        <f t="shared" si="13"/>
        <v>306 - 3</v>
      </c>
      <c r="M429" s="1">
        <v>7.8890970999999999</v>
      </c>
      <c r="N429" s="1">
        <v>-72.496689599999996</v>
      </c>
    </row>
    <row r="430" spans="1:14" x14ac:dyDescent="0.25">
      <c r="A430" s="1" t="s">
        <v>1705</v>
      </c>
      <c r="B430" s="1">
        <v>1182</v>
      </c>
      <c r="C430" s="1" t="s">
        <v>1706</v>
      </c>
      <c r="D430" s="1" t="s">
        <v>5</v>
      </c>
      <c r="E430" s="1" t="s">
        <v>533</v>
      </c>
      <c r="F430" s="1" t="s">
        <v>436</v>
      </c>
      <c r="G430" s="1" t="s">
        <v>544</v>
      </c>
      <c r="H430" s="1" t="s">
        <v>545</v>
      </c>
      <c r="I430" s="1">
        <v>306</v>
      </c>
      <c r="J430">
        <f t="shared" si="12"/>
        <v>4</v>
      </c>
      <c r="K430" s="1" t="s">
        <v>196</v>
      </c>
      <c r="L430" s="1" t="str">
        <f t="shared" si="13"/>
        <v>306 - 4</v>
      </c>
      <c r="M430" s="1">
        <v>7.8829846000000003</v>
      </c>
      <c r="N430" s="1">
        <v>-72.488176899999999</v>
      </c>
    </row>
    <row r="431" spans="1:14" x14ac:dyDescent="0.25">
      <c r="A431" s="1" t="s">
        <v>1905</v>
      </c>
      <c r="B431" s="1">
        <v>1376</v>
      </c>
      <c r="C431" s="1" t="s">
        <v>1906</v>
      </c>
      <c r="D431" s="1" t="s">
        <v>5</v>
      </c>
      <c r="E431" s="1" t="s">
        <v>533</v>
      </c>
      <c r="F431" s="1" t="s">
        <v>436</v>
      </c>
      <c r="G431" s="1" t="s">
        <v>544</v>
      </c>
      <c r="H431" s="1" t="s">
        <v>545</v>
      </c>
      <c r="I431" s="1">
        <v>306</v>
      </c>
      <c r="J431">
        <f t="shared" si="12"/>
        <v>5</v>
      </c>
      <c r="K431" s="1" t="s">
        <v>196</v>
      </c>
      <c r="L431" s="1" t="str">
        <f t="shared" si="13"/>
        <v>306 - 5</v>
      </c>
      <c r="M431" s="1">
        <v>7.9039979999999996</v>
      </c>
      <c r="N431" s="1">
        <v>-72.491065500000005</v>
      </c>
    </row>
    <row r="432" spans="1:14" x14ac:dyDescent="0.25">
      <c r="A432" s="1" t="s">
        <v>1118</v>
      </c>
      <c r="B432" s="1">
        <v>910</v>
      </c>
      <c r="C432" s="1" t="s">
        <v>1119</v>
      </c>
      <c r="D432" s="1" t="s">
        <v>8</v>
      </c>
      <c r="E432" s="1" t="s">
        <v>560</v>
      </c>
      <c r="F432" s="1" t="s">
        <v>349</v>
      </c>
      <c r="G432" s="1" t="s">
        <v>1120</v>
      </c>
      <c r="H432" s="1" t="s">
        <v>562</v>
      </c>
      <c r="I432" s="1">
        <v>313</v>
      </c>
      <c r="J432">
        <f t="shared" si="12"/>
        <v>1</v>
      </c>
      <c r="K432" s="1" t="s">
        <v>349</v>
      </c>
      <c r="L432" s="1" t="str">
        <f t="shared" si="13"/>
        <v>313 - 1</v>
      </c>
      <c r="M432" s="1">
        <v>6.1604805999999996</v>
      </c>
      <c r="N432" s="1">
        <v>-75.604653600000006</v>
      </c>
    </row>
    <row r="433" spans="1:14" x14ac:dyDescent="0.25">
      <c r="A433" s="1" t="s">
        <v>495</v>
      </c>
      <c r="B433" s="1">
        <v>255</v>
      </c>
      <c r="C433" s="1" t="s">
        <v>2792</v>
      </c>
      <c r="D433" s="1" t="s">
        <v>8</v>
      </c>
      <c r="E433" s="1" t="s">
        <v>560</v>
      </c>
      <c r="F433" s="1" t="s">
        <v>349</v>
      </c>
      <c r="G433" s="1" t="s">
        <v>1120</v>
      </c>
      <c r="H433" s="1" t="s">
        <v>562</v>
      </c>
      <c r="I433" s="1">
        <v>313</v>
      </c>
      <c r="J433">
        <f t="shared" si="12"/>
        <v>2</v>
      </c>
      <c r="K433" s="1" t="s">
        <v>349</v>
      </c>
      <c r="L433" s="1" t="str">
        <f t="shared" si="13"/>
        <v>313 - 2</v>
      </c>
      <c r="M433" s="1">
        <v>6.1505590000000003</v>
      </c>
      <c r="N433" s="1">
        <v>-75.616820000000004</v>
      </c>
    </row>
    <row r="434" spans="1:14" x14ac:dyDescent="0.25">
      <c r="A434" s="1" t="s">
        <v>1465</v>
      </c>
      <c r="B434" s="1">
        <v>206</v>
      </c>
      <c r="C434" s="1" t="s">
        <v>1466</v>
      </c>
      <c r="D434" s="1" t="s">
        <v>30</v>
      </c>
      <c r="E434" s="1" t="s">
        <v>570</v>
      </c>
      <c r="F434" s="1" t="s">
        <v>437</v>
      </c>
      <c r="G434" s="1" t="s">
        <v>1467</v>
      </c>
      <c r="H434" s="1" t="s">
        <v>576</v>
      </c>
      <c r="I434" s="1">
        <v>316</v>
      </c>
      <c r="J434">
        <f t="shared" si="12"/>
        <v>1</v>
      </c>
      <c r="K434" s="1" t="s">
        <v>197</v>
      </c>
      <c r="L434" s="1" t="str">
        <f t="shared" si="13"/>
        <v>316 - 1</v>
      </c>
      <c r="M434" s="1">
        <v>9.2006539000000007</v>
      </c>
      <c r="N434" s="1">
        <v>-73.543505499999995</v>
      </c>
    </row>
    <row r="435" spans="1:14" x14ac:dyDescent="0.25">
      <c r="A435" s="1" t="s">
        <v>1468</v>
      </c>
      <c r="B435" s="1">
        <v>426</v>
      </c>
      <c r="C435" s="1" t="s">
        <v>1469</v>
      </c>
      <c r="D435" s="1" t="s">
        <v>30</v>
      </c>
      <c r="E435" s="1" t="s">
        <v>570</v>
      </c>
      <c r="F435" s="1" t="s">
        <v>437</v>
      </c>
      <c r="G435" s="1" t="s">
        <v>1467</v>
      </c>
      <c r="H435" s="1" t="s">
        <v>576</v>
      </c>
      <c r="I435" s="1">
        <v>316</v>
      </c>
      <c r="J435">
        <f t="shared" si="12"/>
        <v>2</v>
      </c>
      <c r="K435" s="1" t="s">
        <v>197</v>
      </c>
      <c r="L435" s="1" t="str">
        <f t="shared" si="13"/>
        <v>316 - 2</v>
      </c>
      <c r="M435" s="1">
        <v>9.2006539000000007</v>
      </c>
      <c r="N435" s="1">
        <v>-73.543505499999995</v>
      </c>
    </row>
    <row r="436" spans="1:14" x14ac:dyDescent="0.25">
      <c r="A436" s="1" t="s">
        <v>1470</v>
      </c>
      <c r="B436" s="1">
        <v>594</v>
      </c>
      <c r="C436" s="1" t="s">
        <v>1466</v>
      </c>
      <c r="D436" s="1" t="s">
        <v>30</v>
      </c>
      <c r="E436" s="1" t="s">
        <v>570</v>
      </c>
      <c r="F436" s="1" t="s">
        <v>437</v>
      </c>
      <c r="G436" s="1" t="s">
        <v>1467</v>
      </c>
      <c r="H436" s="1" t="s">
        <v>576</v>
      </c>
      <c r="I436" s="1">
        <v>316</v>
      </c>
      <c r="J436">
        <f t="shared" si="12"/>
        <v>3</v>
      </c>
      <c r="K436" s="1" t="s">
        <v>197</v>
      </c>
      <c r="L436" s="1" t="str">
        <f t="shared" si="13"/>
        <v>316 - 3</v>
      </c>
      <c r="M436" s="1">
        <v>9.2006539000000007</v>
      </c>
      <c r="N436" s="1">
        <v>-73.543505499999995</v>
      </c>
    </row>
    <row r="437" spans="1:14" x14ac:dyDescent="0.25">
      <c r="A437" s="1" t="s">
        <v>1598</v>
      </c>
      <c r="B437" s="1">
        <v>1282</v>
      </c>
      <c r="C437" s="1" t="s">
        <v>1599</v>
      </c>
      <c r="D437" s="1" t="s">
        <v>30</v>
      </c>
      <c r="E437" s="1" t="s">
        <v>570</v>
      </c>
      <c r="F437" s="1" t="s">
        <v>437</v>
      </c>
      <c r="G437" s="1" t="s">
        <v>1467</v>
      </c>
      <c r="H437" s="1" t="s">
        <v>576</v>
      </c>
      <c r="I437" s="1">
        <v>316</v>
      </c>
      <c r="J437">
        <f t="shared" si="12"/>
        <v>4</v>
      </c>
      <c r="K437" s="1" t="s">
        <v>197</v>
      </c>
      <c r="L437" s="1" t="str">
        <f t="shared" si="13"/>
        <v>316 - 4</v>
      </c>
      <c r="M437" s="1">
        <v>9.9703619999999997</v>
      </c>
      <c r="N437" s="1">
        <v>-73.890530999999996</v>
      </c>
    </row>
    <row r="438" spans="1:14" x14ac:dyDescent="0.25">
      <c r="A438" s="1" t="s">
        <v>1600</v>
      </c>
      <c r="B438" s="1">
        <v>1691</v>
      </c>
      <c r="C438" s="1" t="s">
        <v>1601</v>
      </c>
      <c r="D438" s="1" t="s">
        <v>30</v>
      </c>
      <c r="E438" s="1" t="s">
        <v>570</v>
      </c>
      <c r="F438" s="1" t="s">
        <v>437</v>
      </c>
      <c r="G438" s="1" t="s">
        <v>1467</v>
      </c>
      <c r="H438" s="1" t="s">
        <v>576</v>
      </c>
      <c r="I438" s="1">
        <v>316</v>
      </c>
      <c r="J438">
        <f t="shared" si="12"/>
        <v>5</v>
      </c>
      <c r="K438" s="1" t="s">
        <v>197</v>
      </c>
      <c r="L438" s="1" t="str">
        <f t="shared" si="13"/>
        <v>316 - 5</v>
      </c>
      <c r="M438" s="1">
        <v>9.9703619999999997</v>
      </c>
      <c r="N438" s="1">
        <v>-73.890530999999996</v>
      </c>
    </row>
    <row r="439" spans="1:14" x14ac:dyDescent="0.25">
      <c r="A439" s="1" t="s">
        <v>3142</v>
      </c>
      <c r="B439" s="1">
        <v>399</v>
      </c>
      <c r="C439" s="1" t="s">
        <v>3143</v>
      </c>
      <c r="D439" s="1" t="s">
        <v>11</v>
      </c>
      <c r="E439" s="1" t="s">
        <v>676</v>
      </c>
      <c r="F439" s="1" t="s">
        <v>517</v>
      </c>
      <c r="G439" s="1" t="s">
        <v>518</v>
      </c>
      <c r="H439" s="1" t="s">
        <v>519</v>
      </c>
      <c r="I439" s="1">
        <v>317</v>
      </c>
      <c r="J439">
        <f t="shared" si="12"/>
        <v>1</v>
      </c>
      <c r="K439" s="1" t="s">
        <v>3144</v>
      </c>
      <c r="L439" s="1" t="str">
        <f t="shared" si="13"/>
        <v>317 - 1</v>
      </c>
      <c r="M439" s="1">
        <v>4.6809453999999997</v>
      </c>
      <c r="N439" s="1">
        <v>-74.042084599999995</v>
      </c>
    </row>
    <row r="440" spans="1:14" x14ac:dyDescent="0.25">
      <c r="A440" s="1" t="s">
        <v>3145</v>
      </c>
      <c r="B440" s="1">
        <v>990</v>
      </c>
      <c r="C440" s="1" t="s">
        <v>3146</v>
      </c>
      <c r="D440" s="1" t="s">
        <v>11</v>
      </c>
      <c r="E440" s="1" t="s">
        <v>676</v>
      </c>
      <c r="F440" s="1" t="s">
        <v>517</v>
      </c>
      <c r="G440" s="1" t="s">
        <v>518</v>
      </c>
      <c r="H440" s="1" t="s">
        <v>519</v>
      </c>
      <c r="I440" s="1">
        <v>317</v>
      </c>
      <c r="J440">
        <f t="shared" si="12"/>
        <v>2</v>
      </c>
      <c r="K440" s="1" t="s">
        <v>3144</v>
      </c>
      <c r="L440" s="1" t="str">
        <f t="shared" si="13"/>
        <v>317 - 2</v>
      </c>
      <c r="M440" s="1">
        <v>4.6809453999999997</v>
      </c>
      <c r="N440" s="1">
        <v>-74.042084599999995</v>
      </c>
    </row>
    <row r="441" spans="1:14" x14ac:dyDescent="0.25">
      <c r="A441" s="1" t="s">
        <v>2758</v>
      </c>
      <c r="B441" s="1">
        <v>596</v>
      </c>
      <c r="C441" s="1" t="s">
        <v>2759</v>
      </c>
      <c r="D441" s="1" t="s">
        <v>11</v>
      </c>
      <c r="E441" s="1" t="s">
        <v>516</v>
      </c>
      <c r="F441" s="1" t="s">
        <v>517</v>
      </c>
      <c r="G441" s="1" t="s">
        <v>518</v>
      </c>
      <c r="H441" s="1" t="s">
        <v>519</v>
      </c>
      <c r="I441" s="1">
        <v>318</v>
      </c>
      <c r="J441">
        <f t="shared" si="12"/>
        <v>1</v>
      </c>
      <c r="K441" s="1" t="s">
        <v>339</v>
      </c>
      <c r="L441" s="1" t="str">
        <f t="shared" si="13"/>
        <v>318 - 1</v>
      </c>
      <c r="M441" s="1">
        <v>4.6121359999999996</v>
      </c>
      <c r="N441" s="1">
        <v>-74.089315600000006</v>
      </c>
    </row>
    <row r="442" spans="1:14" x14ac:dyDescent="0.25">
      <c r="A442" s="1" t="s">
        <v>2816</v>
      </c>
      <c r="B442" s="1">
        <v>595</v>
      </c>
      <c r="C442" s="1" t="s">
        <v>2817</v>
      </c>
      <c r="D442" s="1" t="s">
        <v>11</v>
      </c>
      <c r="E442" s="1" t="s">
        <v>516</v>
      </c>
      <c r="F442" s="1" t="s">
        <v>517</v>
      </c>
      <c r="G442" s="1" t="s">
        <v>518</v>
      </c>
      <c r="H442" s="1" t="s">
        <v>519</v>
      </c>
      <c r="I442" s="1">
        <v>318</v>
      </c>
      <c r="J442">
        <f t="shared" si="12"/>
        <v>2</v>
      </c>
      <c r="K442" s="1" t="s">
        <v>339</v>
      </c>
      <c r="L442" s="1" t="str">
        <f t="shared" si="13"/>
        <v>318 - 2</v>
      </c>
      <c r="M442" s="1">
        <v>4.6144590000000001</v>
      </c>
      <c r="N442" s="1">
        <v>-74.101203699999999</v>
      </c>
    </row>
    <row r="443" spans="1:14" x14ac:dyDescent="0.25">
      <c r="A443" s="1" t="s">
        <v>2974</v>
      </c>
      <c r="B443" s="1">
        <v>1055</v>
      </c>
      <c r="C443" s="1" t="s">
        <v>2975</v>
      </c>
      <c r="D443" s="1" t="s">
        <v>11</v>
      </c>
      <c r="E443" s="1" t="s">
        <v>516</v>
      </c>
      <c r="F443" s="1" t="s">
        <v>517</v>
      </c>
      <c r="G443" s="1" t="s">
        <v>518</v>
      </c>
      <c r="H443" s="1" t="s">
        <v>519</v>
      </c>
      <c r="I443" s="1">
        <v>318</v>
      </c>
      <c r="J443">
        <f t="shared" si="12"/>
        <v>3</v>
      </c>
      <c r="K443" s="1" t="s">
        <v>339</v>
      </c>
      <c r="L443" s="1" t="str">
        <f t="shared" si="13"/>
        <v>318 - 3</v>
      </c>
      <c r="M443" s="1">
        <v>4.6114354999999998</v>
      </c>
      <c r="N443" s="1">
        <v>-74.094094299999995</v>
      </c>
    </row>
    <row r="444" spans="1:14" x14ac:dyDescent="0.25">
      <c r="A444" s="1" t="s">
        <v>722</v>
      </c>
      <c r="B444" s="1">
        <v>597</v>
      </c>
      <c r="C444" s="1" t="s">
        <v>723</v>
      </c>
      <c r="D444" s="1" t="s">
        <v>5</v>
      </c>
      <c r="E444" s="1" t="s">
        <v>533</v>
      </c>
      <c r="F444" s="1" t="s">
        <v>436</v>
      </c>
      <c r="G444" s="1" t="s">
        <v>544</v>
      </c>
      <c r="H444" s="1" t="s">
        <v>545</v>
      </c>
      <c r="I444" s="1">
        <v>321</v>
      </c>
      <c r="J444">
        <f t="shared" si="12"/>
        <v>1</v>
      </c>
      <c r="K444" s="1" t="s">
        <v>80</v>
      </c>
      <c r="L444" s="1" t="str">
        <f t="shared" si="13"/>
        <v>321 - 1</v>
      </c>
      <c r="M444" s="1">
        <v>7.8910787999999998</v>
      </c>
      <c r="N444" s="1">
        <v>-72.475707099999994</v>
      </c>
    </row>
    <row r="445" spans="1:14" x14ac:dyDescent="0.25">
      <c r="A445" s="1" t="s">
        <v>724</v>
      </c>
      <c r="B445" s="1">
        <v>598</v>
      </c>
      <c r="C445" s="1" t="s">
        <v>723</v>
      </c>
      <c r="D445" s="1" t="s">
        <v>5</v>
      </c>
      <c r="E445" s="1" t="s">
        <v>533</v>
      </c>
      <c r="F445" s="1" t="s">
        <v>436</v>
      </c>
      <c r="G445" s="1" t="s">
        <v>544</v>
      </c>
      <c r="H445" s="1" t="s">
        <v>545</v>
      </c>
      <c r="I445" s="1">
        <v>321</v>
      </c>
      <c r="J445">
        <f t="shared" si="12"/>
        <v>2</v>
      </c>
      <c r="K445" s="1" t="s">
        <v>80</v>
      </c>
      <c r="L445" s="1" t="str">
        <f t="shared" si="13"/>
        <v>321 - 2</v>
      </c>
      <c r="M445" s="1">
        <v>7.8910787999999998</v>
      </c>
      <c r="N445" s="1">
        <v>-72.475707099999994</v>
      </c>
    </row>
    <row r="446" spans="1:14" x14ac:dyDescent="0.25">
      <c r="A446" s="1" t="s">
        <v>1050</v>
      </c>
      <c r="B446" s="1">
        <v>980</v>
      </c>
      <c r="C446" s="1" t="s">
        <v>1051</v>
      </c>
      <c r="D446" s="1" t="s">
        <v>5</v>
      </c>
      <c r="E446" s="1" t="s">
        <v>533</v>
      </c>
      <c r="F446" s="1" t="s">
        <v>436</v>
      </c>
      <c r="G446" s="1" t="s">
        <v>544</v>
      </c>
      <c r="H446" s="1" t="s">
        <v>545</v>
      </c>
      <c r="I446" s="1">
        <v>321</v>
      </c>
      <c r="J446">
        <f t="shared" si="12"/>
        <v>3</v>
      </c>
      <c r="K446" s="1" t="s">
        <v>80</v>
      </c>
      <c r="L446" s="1" t="str">
        <f t="shared" si="13"/>
        <v>321 - 3</v>
      </c>
      <c r="M446" s="1">
        <v>7.8880401999999998</v>
      </c>
      <c r="N446" s="1">
        <v>-72.503435199999998</v>
      </c>
    </row>
    <row r="447" spans="1:14" x14ac:dyDescent="0.25">
      <c r="A447" s="1" t="s">
        <v>2242</v>
      </c>
      <c r="B447" s="1">
        <v>1600</v>
      </c>
      <c r="C447" s="1" t="s">
        <v>723</v>
      </c>
      <c r="D447" s="1" t="s">
        <v>5</v>
      </c>
      <c r="E447" s="1" t="s">
        <v>533</v>
      </c>
      <c r="F447" s="1" t="s">
        <v>436</v>
      </c>
      <c r="G447" s="1" t="s">
        <v>544</v>
      </c>
      <c r="H447" s="1" t="s">
        <v>545</v>
      </c>
      <c r="I447" s="1">
        <v>321</v>
      </c>
      <c r="J447">
        <f t="shared" si="12"/>
        <v>4</v>
      </c>
      <c r="K447" s="1" t="s">
        <v>80</v>
      </c>
      <c r="L447" s="1" t="str">
        <f t="shared" si="13"/>
        <v>321 - 4</v>
      </c>
      <c r="M447" s="1">
        <v>7.8910787999999998</v>
      </c>
      <c r="N447" s="1">
        <v>-72.475707099999994</v>
      </c>
    </row>
    <row r="448" spans="1:14" x14ac:dyDescent="0.25">
      <c r="A448" s="1" t="s">
        <v>2245</v>
      </c>
      <c r="B448" s="1">
        <v>1565</v>
      </c>
      <c r="C448" s="1" t="s">
        <v>723</v>
      </c>
      <c r="D448" s="1" t="s">
        <v>5</v>
      </c>
      <c r="E448" s="1" t="s">
        <v>533</v>
      </c>
      <c r="F448" s="1" t="s">
        <v>436</v>
      </c>
      <c r="G448" s="1" t="s">
        <v>544</v>
      </c>
      <c r="H448" s="1" t="s">
        <v>545</v>
      </c>
      <c r="I448" s="1">
        <v>321</v>
      </c>
      <c r="J448">
        <f t="shared" si="12"/>
        <v>5</v>
      </c>
      <c r="K448" s="1" t="s">
        <v>80</v>
      </c>
      <c r="L448" s="1" t="str">
        <f t="shared" si="13"/>
        <v>321 - 5</v>
      </c>
      <c r="M448" s="1">
        <v>7.8910787999999998</v>
      </c>
      <c r="N448" s="1">
        <v>-72.475707099999994</v>
      </c>
    </row>
    <row r="449" spans="1:14" x14ac:dyDescent="0.25">
      <c r="A449" s="1" t="s">
        <v>683</v>
      </c>
      <c r="B449" s="1">
        <v>188</v>
      </c>
      <c r="C449" s="1" t="s">
        <v>684</v>
      </c>
      <c r="D449" s="1" t="s">
        <v>5</v>
      </c>
      <c r="E449" s="1" t="s">
        <v>533</v>
      </c>
      <c r="F449" s="1" t="s">
        <v>436</v>
      </c>
      <c r="G449" s="1" t="s">
        <v>544</v>
      </c>
      <c r="H449" s="1" t="s">
        <v>545</v>
      </c>
      <c r="I449" s="1">
        <v>323</v>
      </c>
      <c r="J449">
        <f t="shared" si="12"/>
        <v>1</v>
      </c>
      <c r="K449" s="1" t="s">
        <v>66</v>
      </c>
      <c r="L449" s="1" t="str">
        <f t="shared" si="13"/>
        <v>323 - 1</v>
      </c>
      <c r="M449" s="1">
        <v>7.8855218999999996</v>
      </c>
      <c r="N449" s="1">
        <v>-72.498285699999997</v>
      </c>
    </row>
    <row r="450" spans="1:14" x14ac:dyDescent="0.25">
      <c r="A450" s="1" t="s">
        <v>708</v>
      </c>
      <c r="B450" s="1">
        <v>600</v>
      </c>
      <c r="C450" s="1" t="s">
        <v>709</v>
      </c>
      <c r="D450" s="1" t="s">
        <v>5</v>
      </c>
      <c r="E450" s="1" t="s">
        <v>533</v>
      </c>
      <c r="F450" s="1" t="s">
        <v>436</v>
      </c>
      <c r="G450" s="1" t="s">
        <v>544</v>
      </c>
      <c r="H450" s="1" t="s">
        <v>545</v>
      </c>
      <c r="I450" s="1">
        <v>323</v>
      </c>
      <c r="J450">
        <f t="shared" ref="J450:J513" si="14">IF(I450=I449,J449+1,1)</f>
        <v>2</v>
      </c>
      <c r="K450" s="1" t="s">
        <v>66</v>
      </c>
      <c r="L450" s="1" t="str">
        <f t="shared" si="13"/>
        <v>323 - 2</v>
      </c>
      <c r="M450" s="1">
        <v>7.8856298999999996</v>
      </c>
      <c r="N450" s="1">
        <v>-72.498175599999996</v>
      </c>
    </row>
    <row r="451" spans="1:14" x14ac:dyDescent="0.25">
      <c r="A451" s="1" t="s">
        <v>710</v>
      </c>
      <c r="B451" s="1">
        <v>601</v>
      </c>
      <c r="C451" s="1" t="s">
        <v>709</v>
      </c>
      <c r="D451" s="1" t="s">
        <v>5</v>
      </c>
      <c r="E451" s="1" t="s">
        <v>533</v>
      </c>
      <c r="F451" s="1" t="s">
        <v>436</v>
      </c>
      <c r="G451" s="1" t="s">
        <v>544</v>
      </c>
      <c r="H451" s="1" t="s">
        <v>545</v>
      </c>
      <c r="I451" s="1">
        <v>323</v>
      </c>
      <c r="J451">
        <f t="shared" si="14"/>
        <v>3</v>
      </c>
      <c r="K451" s="1" t="s">
        <v>66</v>
      </c>
      <c r="L451" s="1" t="str">
        <f t="shared" ref="L451:L514" si="15">I451&amp;" - "&amp;J451</f>
        <v>323 - 3</v>
      </c>
      <c r="M451" s="1">
        <v>7.8856298999999996</v>
      </c>
      <c r="N451" s="1">
        <v>-72.498175599999996</v>
      </c>
    </row>
    <row r="452" spans="1:14" x14ac:dyDescent="0.25">
      <c r="A452" s="1" t="s">
        <v>779</v>
      </c>
      <c r="B452" s="1">
        <v>1499</v>
      </c>
      <c r="C452" s="1" t="s">
        <v>780</v>
      </c>
      <c r="D452" s="1" t="s">
        <v>5</v>
      </c>
      <c r="E452" s="1" t="s">
        <v>533</v>
      </c>
      <c r="F452" s="1" t="s">
        <v>436</v>
      </c>
      <c r="G452" s="1" t="s">
        <v>544</v>
      </c>
      <c r="H452" s="1" t="s">
        <v>545</v>
      </c>
      <c r="I452" s="1">
        <v>323</v>
      </c>
      <c r="J452">
        <f t="shared" si="14"/>
        <v>4</v>
      </c>
      <c r="K452" s="1" t="s">
        <v>66</v>
      </c>
      <c r="L452" s="1" t="str">
        <f t="shared" si="15"/>
        <v>323 - 4</v>
      </c>
      <c r="M452" s="1">
        <v>7.8706456999999999</v>
      </c>
      <c r="N452" s="1">
        <v>-72.504214099999999</v>
      </c>
    </row>
    <row r="453" spans="1:14" x14ac:dyDescent="0.25">
      <c r="A453" s="1" t="s">
        <v>1185</v>
      </c>
      <c r="B453" s="1">
        <v>523</v>
      </c>
      <c r="C453" s="1" t="s">
        <v>1186</v>
      </c>
      <c r="D453" s="1" t="s">
        <v>5</v>
      </c>
      <c r="E453" s="1" t="s">
        <v>533</v>
      </c>
      <c r="F453" s="1" t="s">
        <v>436</v>
      </c>
      <c r="G453" s="1" t="s">
        <v>544</v>
      </c>
      <c r="H453" s="1" t="s">
        <v>545</v>
      </c>
      <c r="I453" s="1">
        <v>323</v>
      </c>
      <c r="J453">
        <f t="shared" si="14"/>
        <v>5</v>
      </c>
      <c r="K453" s="1" t="s">
        <v>66</v>
      </c>
      <c r="L453" s="1" t="str">
        <f t="shared" si="15"/>
        <v>323 - 5</v>
      </c>
      <c r="M453" s="1">
        <v>7.8863890000000003</v>
      </c>
      <c r="N453" s="1">
        <v>-72.504341499999995</v>
      </c>
    </row>
    <row r="454" spans="1:14" x14ac:dyDescent="0.25">
      <c r="A454" s="1" t="s">
        <v>1240</v>
      </c>
      <c r="B454" s="1">
        <v>603</v>
      </c>
      <c r="C454" s="1" t="s">
        <v>1241</v>
      </c>
      <c r="D454" s="1" t="s">
        <v>5</v>
      </c>
      <c r="E454" s="1" t="s">
        <v>533</v>
      </c>
      <c r="F454" s="1" t="s">
        <v>436</v>
      </c>
      <c r="G454" s="1" t="s">
        <v>544</v>
      </c>
      <c r="H454" s="1" t="s">
        <v>545</v>
      </c>
      <c r="I454" s="1">
        <v>323</v>
      </c>
      <c r="J454">
        <f t="shared" si="14"/>
        <v>6</v>
      </c>
      <c r="K454" s="1" t="s">
        <v>66</v>
      </c>
      <c r="L454" s="1" t="str">
        <f t="shared" si="15"/>
        <v>323 - 6</v>
      </c>
      <c r="M454" s="1">
        <v>7.9092802999999998</v>
      </c>
      <c r="N454" s="1">
        <v>-72.498147299999999</v>
      </c>
    </row>
    <row r="455" spans="1:14" x14ac:dyDescent="0.25">
      <c r="A455" s="1" t="s">
        <v>2249</v>
      </c>
      <c r="B455" s="1">
        <v>1483</v>
      </c>
      <c r="C455" s="1" t="s">
        <v>2250</v>
      </c>
      <c r="D455" s="1" t="s">
        <v>5</v>
      </c>
      <c r="E455" s="1" t="s">
        <v>533</v>
      </c>
      <c r="F455" s="1" t="s">
        <v>436</v>
      </c>
      <c r="G455" s="1" t="s">
        <v>544</v>
      </c>
      <c r="H455" s="1" t="s">
        <v>545</v>
      </c>
      <c r="I455" s="1">
        <v>323</v>
      </c>
      <c r="J455">
        <f t="shared" si="14"/>
        <v>7</v>
      </c>
      <c r="K455" s="1" t="s">
        <v>66</v>
      </c>
      <c r="L455" s="1" t="str">
        <f t="shared" si="15"/>
        <v>323 - 7</v>
      </c>
      <c r="M455" s="1">
        <v>7.8856298999999996</v>
      </c>
      <c r="N455" s="1">
        <v>-72.498175599999996</v>
      </c>
    </row>
    <row r="456" spans="1:14" x14ac:dyDescent="0.25">
      <c r="A456" s="1" t="s">
        <v>2533</v>
      </c>
      <c r="B456" s="1">
        <v>606</v>
      </c>
      <c r="C456" s="1" t="s">
        <v>2534</v>
      </c>
      <c r="D456" s="1" t="s">
        <v>5</v>
      </c>
      <c r="E456" s="1" t="s">
        <v>533</v>
      </c>
      <c r="F456" s="1" t="s">
        <v>295</v>
      </c>
      <c r="G456" s="1" t="s">
        <v>2535</v>
      </c>
      <c r="H456" s="1" t="s">
        <v>545</v>
      </c>
      <c r="I456" s="1">
        <v>324</v>
      </c>
      <c r="J456">
        <f t="shared" si="14"/>
        <v>1</v>
      </c>
      <c r="K456" s="1" t="s">
        <v>295</v>
      </c>
      <c r="L456" s="1" t="str">
        <f t="shared" si="15"/>
        <v>324 - 1</v>
      </c>
      <c r="M456" s="1">
        <v>7.3760452000000001</v>
      </c>
      <c r="N456" s="1">
        <v>-72.647787800000003</v>
      </c>
    </row>
    <row r="457" spans="1:14" x14ac:dyDescent="0.25">
      <c r="A457" s="1" t="s">
        <v>2536</v>
      </c>
      <c r="B457" s="1">
        <v>607</v>
      </c>
      <c r="C457" s="1" t="s">
        <v>2537</v>
      </c>
      <c r="D457" s="1" t="s">
        <v>5</v>
      </c>
      <c r="E457" s="1" t="s">
        <v>533</v>
      </c>
      <c r="F457" s="1" t="s">
        <v>295</v>
      </c>
      <c r="G457" s="1" t="s">
        <v>2535</v>
      </c>
      <c r="H457" s="1" t="s">
        <v>545</v>
      </c>
      <c r="I457" s="1">
        <v>324</v>
      </c>
      <c r="J457">
        <f t="shared" si="14"/>
        <v>2</v>
      </c>
      <c r="K457" s="1" t="s">
        <v>295</v>
      </c>
      <c r="L457" s="1" t="str">
        <f t="shared" si="15"/>
        <v>324 - 2</v>
      </c>
      <c r="M457" s="1">
        <v>7.3770248</v>
      </c>
      <c r="N457" s="1">
        <v>-72.647236100000001</v>
      </c>
    </row>
    <row r="458" spans="1:14" x14ac:dyDescent="0.25">
      <c r="A458" s="1" t="s">
        <v>2538</v>
      </c>
      <c r="B458" s="1">
        <v>605</v>
      </c>
      <c r="C458" s="1" t="s">
        <v>2537</v>
      </c>
      <c r="D458" s="1" t="s">
        <v>5</v>
      </c>
      <c r="E458" s="1" t="s">
        <v>533</v>
      </c>
      <c r="F458" s="1" t="s">
        <v>295</v>
      </c>
      <c r="G458" s="1" t="s">
        <v>2535</v>
      </c>
      <c r="H458" s="1" t="s">
        <v>545</v>
      </c>
      <c r="I458" s="1">
        <v>324</v>
      </c>
      <c r="J458">
        <f t="shared" si="14"/>
        <v>3</v>
      </c>
      <c r="K458" s="1" t="s">
        <v>295</v>
      </c>
      <c r="L458" s="1" t="str">
        <f t="shared" si="15"/>
        <v>324 - 3</v>
      </c>
      <c r="M458" s="1">
        <v>7.3770248</v>
      </c>
      <c r="N458" s="1">
        <v>-72.647236100000001</v>
      </c>
    </row>
    <row r="459" spans="1:14" x14ac:dyDescent="0.25">
      <c r="A459" s="1" t="s">
        <v>3079</v>
      </c>
      <c r="B459" s="1">
        <v>610</v>
      </c>
      <c r="C459" s="1" t="s">
        <v>3080</v>
      </c>
      <c r="D459" s="1" t="s">
        <v>5</v>
      </c>
      <c r="E459" s="1" t="s">
        <v>533</v>
      </c>
      <c r="F459" s="1" t="s">
        <v>295</v>
      </c>
      <c r="G459" s="1" t="s">
        <v>2535</v>
      </c>
      <c r="H459" s="1" t="s">
        <v>545</v>
      </c>
      <c r="I459" s="1">
        <v>324</v>
      </c>
      <c r="J459">
        <f t="shared" si="14"/>
        <v>4</v>
      </c>
      <c r="K459" s="1" t="s">
        <v>295</v>
      </c>
      <c r="L459" s="1" t="str">
        <f t="shared" si="15"/>
        <v>324 - 4</v>
      </c>
      <c r="M459" s="1">
        <v>7.8890970999999999</v>
      </c>
      <c r="N459" s="1">
        <v>-72.496689599999996</v>
      </c>
    </row>
    <row r="460" spans="1:14" x14ac:dyDescent="0.25">
      <c r="A460" s="1" t="s">
        <v>2843</v>
      </c>
      <c r="B460" s="1">
        <v>550</v>
      </c>
      <c r="C460" s="1" t="s">
        <v>2844</v>
      </c>
      <c r="D460" s="1" t="s">
        <v>11</v>
      </c>
      <c r="E460" s="1" t="s">
        <v>676</v>
      </c>
      <c r="F460" s="1" t="s">
        <v>517</v>
      </c>
      <c r="G460" s="1" t="s">
        <v>518</v>
      </c>
      <c r="H460" s="1" t="s">
        <v>519</v>
      </c>
      <c r="I460" s="1">
        <v>325</v>
      </c>
      <c r="J460">
        <f t="shared" si="14"/>
        <v>1</v>
      </c>
      <c r="K460" s="1" t="s">
        <v>369</v>
      </c>
      <c r="L460" s="1" t="str">
        <f t="shared" si="15"/>
        <v>325 - 1</v>
      </c>
      <c r="M460" s="1">
        <v>4.6908177000000002</v>
      </c>
      <c r="N460" s="1">
        <v>-74.036764599999998</v>
      </c>
    </row>
    <row r="461" spans="1:14" x14ac:dyDescent="0.25">
      <c r="A461" s="1" t="s">
        <v>2854</v>
      </c>
      <c r="B461" s="1">
        <v>415</v>
      </c>
      <c r="C461" s="1" t="s">
        <v>2855</v>
      </c>
      <c r="D461" s="1" t="s">
        <v>11</v>
      </c>
      <c r="E461" s="1" t="s">
        <v>676</v>
      </c>
      <c r="F461" s="1" t="s">
        <v>517</v>
      </c>
      <c r="G461" s="1" t="s">
        <v>518</v>
      </c>
      <c r="H461" s="1" t="s">
        <v>519</v>
      </c>
      <c r="I461" s="1">
        <v>325</v>
      </c>
      <c r="J461">
        <f t="shared" si="14"/>
        <v>2</v>
      </c>
      <c r="K461" s="1" t="s">
        <v>369</v>
      </c>
      <c r="L461" s="1" t="str">
        <f t="shared" si="15"/>
        <v>325 - 2</v>
      </c>
      <c r="M461" s="1">
        <v>4.6922313999999998</v>
      </c>
      <c r="N461" s="1">
        <v>-74.045177300000006</v>
      </c>
    </row>
    <row r="462" spans="1:14" x14ac:dyDescent="0.25">
      <c r="A462" s="1" t="s">
        <v>2856</v>
      </c>
      <c r="B462" s="1">
        <v>991</v>
      </c>
      <c r="C462" s="1" t="s">
        <v>2855</v>
      </c>
      <c r="D462" s="1" t="s">
        <v>11</v>
      </c>
      <c r="E462" s="1" t="s">
        <v>676</v>
      </c>
      <c r="F462" s="1" t="s">
        <v>517</v>
      </c>
      <c r="G462" s="1" t="s">
        <v>518</v>
      </c>
      <c r="H462" s="1" t="s">
        <v>519</v>
      </c>
      <c r="I462" s="1">
        <v>325</v>
      </c>
      <c r="J462">
        <f t="shared" si="14"/>
        <v>3</v>
      </c>
      <c r="K462" s="1" t="s">
        <v>369</v>
      </c>
      <c r="L462" s="1" t="str">
        <f t="shared" si="15"/>
        <v>325 - 3</v>
      </c>
      <c r="M462" s="1">
        <v>4.6922313999999998</v>
      </c>
      <c r="N462" s="1">
        <v>-74.045177300000006</v>
      </c>
    </row>
    <row r="463" spans="1:14" x14ac:dyDescent="0.25">
      <c r="A463" s="1" t="s">
        <v>1613</v>
      </c>
      <c r="B463" s="1">
        <v>204</v>
      </c>
      <c r="C463" s="1" t="s">
        <v>1614</v>
      </c>
      <c r="D463" s="1" t="s">
        <v>30</v>
      </c>
      <c r="E463" s="1" t="s">
        <v>570</v>
      </c>
      <c r="F463" s="1" t="s">
        <v>201</v>
      </c>
      <c r="G463" s="1" t="s">
        <v>1615</v>
      </c>
      <c r="H463" s="1" t="s">
        <v>572</v>
      </c>
      <c r="I463" s="1">
        <v>330</v>
      </c>
      <c r="J463">
        <f t="shared" si="14"/>
        <v>1</v>
      </c>
      <c r="K463" s="1" t="s">
        <v>201</v>
      </c>
      <c r="L463" s="1" t="str">
        <f t="shared" si="15"/>
        <v>330 - 1</v>
      </c>
      <c r="M463" s="1">
        <v>10.992006200000001</v>
      </c>
      <c r="N463" s="1">
        <v>-74.807067099999998</v>
      </c>
    </row>
    <row r="464" spans="1:14" x14ac:dyDescent="0.25">
      <c r="A464" s="1" t="s">
        <v>1616</v>
      </c>
      <c r="B464" s="1">
        <v>427</v>
      </c>
      <c r="C464" s="1" t="s">
        <v>1614</v>
      </c>
      <c r="D464" s="1" t="s">
        <v>30</v>
      </c>
      <c r="E464" s="1" t="s">
        <v>570</v>
      </c>
      <c r="F464" s="1" t="s">
        <v>201</v>
      </c>
      <c r="G464" s="1" t="s">
        <v>1615</v>
      </c>
      <c r="H464" s="1" t="s">
        <v>572</v>
      </c>
      <c r="I464" s="1">
        <v>330</v>
      </c>
      <c r="J464">
        <f t="shared" si="14"/>
        <v>2</v>
      </c>
      <c r="K464" s="1" t="s">
        <v>201</v>
      </c>
      <c r="L464" s="1" t="str">
        <f t="shared" si="15"/>
        <v>330 - 2</v>
      </c>
      <c r="M464" s="1">
        <v>10.992006200000001</v>
      </c>
      <c r="N464" s="1">
        <v>-74.807067099999998</v>
      </c>
    </row>
    <row r="465" spans="1:14" x14ac:dyDescent="0.25">
      <c r="A465" s="1" t="s">
        <v>2325</v>
      </c>
      <c r="B465" s="1">
        <v>1532</v>
      </c>
      <c r="C465" s="1" t="s">
        <v>1614</v>
      </c>
      <c r="D465" s="1" t="s">
        <v>30</v>
      </c>
      <c r="E465" s="1" t="s">
        <v>570</v>
      </c>
      <c r="F465" s="1" t="s">
        <v>201</v>
      </c>
      <c r="G465" s="1" t="s">
        <v>1615</v>
      </c>
      <c r="H465" s="1" t="s">
        <v>572</v>
      </c>
      <c r="I465" s="1">
        <v>330</v>
      </c>
      <c r="J465">
        <f t="shared" si="14"/>
        <v>3</v>
      </c>
      <c r="K465" s="1" t="s">
        <v>201</v>
      </c>
      <c r="L465" s="1" t="str">
        <f t="shared" si="15"/>
        <v>330 - 3</v>
      </c>
      <c r="M465" s="1">
        <v>10.992006200000001</v>
      </c>
      <c r="N465" s="1">
        <v>-74.807067099999998</v>
      </c>
    </row>
    <row r="466" spans="1:14" x14ac:dyDescent="0.25">
      <c r="A466" s="1" t="s">
        <v>1162</v>
      </c>
      <c r="B466" s="1">
        <v>1098</v>
      </c>
      <c r="C466" s="1" t="s">
        <v>1163</v>
      </c>
      <c r="D466" s="1" t="s">
        <v>11</v>
      </c>
      <c r="E466" s="1" t="s">
        <v>516</v>
      </c>
      <c r="F466" s="1" t="s">
        <v>517</v>
      </c>
      <c r="G466" s="1" t="s">
        <v>518</v>
      </c>
      <c r="H466" s="1" t="s">
        <v>519</v>
      </c>
      <c r="I466" s="1">
        <v>331</v>
      </c>
      <c r="J466">
        <f t="shared" si="14"/>
        <v>1</v>
      </c>
      <c r="K466" s="1" t="s">
        <v>357</v>
      </c>
      <c r="L466" s="1" t="str">
        <f t="shared" si="15"/>
        <v>331 - 1</v>
      </c>
      <c r="M466" s="1">
        <v>4.6056074000000002</v>
      </c>
      <c r="N466" s="1">
        <v>-74.088491000000005</v>
      </c>
    </row>
    <row r="467" spans="1:14" x14ac:dyDescent="0.25">
      <c r="A467" s="1" t="s">
        <v>2830</v>
      </c>
      <c r="B467" s="1">
        <v>434</v>
      </c>
      <c r="C467" s="1" t="s">
        <v>2831</v>
      </c>
      <c r="D467" s="1" t="s">
        <v>11</v>
      </c>
      <c r="E467" s="1" t="s">
        <v>516</v>
      </c>
      <c r="F467" s="1" t="s">
        <v>517</v>
      </c>
      <c r="G467" s="1" t="s">
        <v>518</v>
      </c>
      <c r="H467" s="1" t="s">
        <v>519</v>
      </c>
      <c r="I467" s="1">
        <v>331</v>
      </c>
      <c r="J467">
        <f t="shared" si="14"/>
        <v>2</v>
      </c>
      <c r="K467" s="1" t="s">
        <v>357</v>
      </c>
      <c r="L467" s="1" t="str">
        <f t="shared" si="15"/>
        <v>331 - 2</v>
      </c>
      <c r="M467" s="1">
        <v>4.6048875000000002</v>
      </c>
      <c r="N467" s="1">
        <v>-74.089499000000004</v>
      </c>
    </row>
    <row r="468" spans="1:14" x14ac:dyDescent="0.25">
      <c r="A468" s="1" t="s">
        <v>1251</v>
      </c>
      <c r="B468" s="1">
        <v>1599</v>
      </c>
      <c r="C468" s="1" t="s">
        <v>1252</v>
      </c>
      <c r="D468" s="1" t="s">
        <v>5</v>
      </c>
      <c r="E468" s="1" t="s">
        <v>533</v>
      </c>
      <c r="F468" s="1" t="s">
        <v>114</v>
      </c>
      <c r="G468" s="1" t="s">
        <v>534</v>
      </c>
      <c r="H468" s="1" t="s">
        <v>535</v>
      </c>
      <c r="I468" s="1">
        <v>332</v>
      </c>
      <c r="J468">
        <f t="shared" si="14"/>
        <v>1</v>
      </c>
      <c r="K468" s="1" t="s">
        <v>198</v>
      </c>
      <c r="L468" s="1" t="str">
        <f t="shared" si="15"/>
        <v>332 - 1</v>
      </c>
      <c r="M468" s="1">
        <v>7.0992015000000004</v>
      </c>
      <c r="N468" s="1">
        <v>-73.107133099999999</v>
      </c>
    </row>
    <row r="469" spans="1:14" x14ac:dyDescent="0.25">
      <c r="A469" s="1" t="s">
        <v>1292</v>
      </c>
      <c r="B469" s="1">
        <v>1264</v>
      </c>
      <c r="C469" s="1" t="s">
        <v>1293</v>
      </c>
      <c r="D469" s="1" t="s">
        <v>5</v>
      </c>
      <c r="E469" s="1" t="s">
        <v>533</v>
      </c>
      <c r="F469" s="1" t="s">
        <v>114</v>
      </c>
      <c r="G469" s="1" t="s">
        <v>534</v>
      </c>
      <c r="H469" s="1" t="s">
        <v>535</v>
      </c>
      <c r="I469" s="1">
        <v>332</v>
      </c>
      <c r="J469">
        <f t="shared" si="14"/>
        <v>2</v>
      </c>
      <c r="K469" s="1" t="s">
        <v>198</v>
      </c>
      <c r="L469" s="1" t="str">
        <f t="shared" si="15"/>
        <v>332 - 2</v>
      </c>
      <c r="M469" s="1">
        <v>7.0992015000000004</v>
      </c>
      <c r="N469" s="1">
        <v>-73.107133099999999</v>
      </c>
    </row>
    <row r="470" spans="1:14" x14ac:dyDescent="0.25">
      <c r="A470" s="1" t="s">
        <v>1496</v>
      </c>
      <c r="B470" s="1">
        <v>1265</v>
      </c>
      <c r="C470" s="1" t="s">
        <v>1293</v>
      </c>
      <c r="D470" s="1" t="s">
        <v>5</v>
      </c>
      <c r="E470" s="1" t="s">
        <v>533</v>
      </c>
      <c r="F470" s="1" t="s">
        <v>114</v>
      </c>
      <c r="G470" s="1" t="s">
        <v>534</v>
      </c>
      <c r="H470" s="1" t="s">
        <v>535</v>
      </c>
      <c r="I470" s="1">
        <v>332</v>
      </c>
      <c r="J470">
        <f t="shared" si="14"/>
        <v>3</v>
      </c>
      <c r="K470" s="1" t="s">
        <v>198</v>
      </c>
      <c r="L470" s="1" t="str">
        <f t="shared" si="15"/>
        <v>332 - 3</v>
      </c>
      <c r="M470" s="1">
        <v>7.0992015000000004</v>
      </c>
      <c r="N470" s="1">
        <v>-73.107133099999999</v>
      </c>
    </row>
    <row r="471" spans="1:14" x14ac:dyDescent="0.25">
      <c r="A471" s="1" t="s">
        <v>1502</v>
      </c>
      <c r="B471" s="1">
        <v>1025</v>
      </c>
      <c r="C471" s="1" t="s">
        <v>1503</v>
      </c>
      <c r="D471" s="1" t="s">
        <v>5</v>
      </c>
      <c r="E471" s="1" t="s">
        <v>533</v>
      </c>
      <c r="F471" s="1" t="s">
        <v>114</v>
      </c>
      <c r="G471" s="1" t="s">
        <v>534</v>
      </c>
      <c r="H471" s="1" t="s">
        <v>535</v>
      </c>
      <c r="I471" s="1">
        <v>332</v>
      </c>
      <c r="J471">
        <f t="shared" si="14"/>
        <v>4</v>
      </c>
      <c r="K471" s="1" t="s">
        <v>198</v>
      </c>
      <c r="L471" s="1" t="str">
        <f t="shared" si="15"/>
        <v>332 - 4</v>
      </c>
      <c r="M471" s="1">
        <v>7.1178859000000001</v>
      </c>
      <c r="N471" s="1">
        <v>-73.112559700000006</v>
      </c>
    </row>
    <row r="472" spans="1:14" x14ac:dyDescent="0.25">
      <c r="A472" s="1" t="s">
        <v>1715</v>
      </c>
      <c r="B472" s="1">
        <v>618</v>
      </c>
      <c r="C472" s="1" t="s">
        <v>1503</v>
      </c>
      <c r="D472" s="1" t="s">
        <v>5</v>
      </c>
      <c r="E472" s="1" t="s">
        <v>533</v>
      </c>
      <c r="F472" s="1" t="s">
        <v>114</v>
      </c>
      <c r="G472" s="1" t="s">
        <v>534</v>
      </c>
      <c r="H472" s="1" t="s">
        <v>535</v>
      </c>
      <c r="I472" s="1">
        <v>332</v>
      </c>
      <c r="J472">
        <f t="shared" si="14"/>
        <v>5</v>
      </c>
      <c r="K472" s="1" t="s">
        <v>198</v>
      </c>
      <c r="L472" s="1" t="str">
        <f t="shared" si="15"/>
        <v>332 - 5</v>
      </c>
      <c r="M472" s="1">
        <v>7.1178859000000001</v>
      </c>
      <c r="N472" s="1">
        <v>-73.112559700000006</v>
      </c>
    </row>
    <row r="473" spans="1:14" x14ac:dyDescent="0.25">
      <c r="A473" s="1" t="s">
        <v>1716</v>
      </c>
      <c r="B473" s="1">
        <v>617</v>
      </c>
      <c r="C473" s="1" t="s">
        <v>1503</v>
      </c>
      <c r="D473" s="1" t="s">
        <v>5</v>
      </c>
      <c r="E473" s="1" t="s">
        <v>533</v>
      </c>
      <c r="F473" s="1" t="s">
        <v>114</v>
      </c>
      <c r="G473" s="1" t="s">
        <v>534</v>
      </c>
      <c r="H473" s="1" t="s">
        <v>535</v>
      </c>
      <c r="I473" s="1">
        <v>332</v>
      </c>
      <c r="J473">
        <f t="shared" si="14"/>
        <v>6</v>
      </c>
      <c r="K473" s="1" t="s">
        <v>198</v>
      </c>
      <c r="L473" s="1" t="str">
        <f t="shared" si="15"/>
        <v>332 - 6</v>
      </c>
      <c r="M473" s="1">
        <v>7.1178859000000001</v>
      </c>
      <c r="N473" s="1">
        <v>-73.112559700000006</v>
      </c>
    </row>
    <row r="474" spans="1:14" x14ac:dyDescent="0.25">
      <c r="A474" s="1" t="s">
        <v>2140</v>
      </c>
      <c r="B474" s="1">
        <v>619</v>
      </c>
      <c r="C474" s="1" t="s">
        <v>2141</v>
      </c>
      <c r="D474" s="1" t="s">
        <v>5</v>
      </c>
      <c r="E474" s="1" t="s">
        <v>533</v>
      </c>
      <c r="F474" s="1" t="s">
        <v>114</v>
      </c>
      <c r="G474" s="1" t="s">
        <v>534</v>
      </c>
      <c r="H474" s="1" t="s">
        <v>535</v>
      </c>
      <c r="I474" s="1">
        <v>332</v>
      </c>
      <c r="J474">
        <f t="shared" si="14"/>
        <v>7</v>
      </c>
      <c r="K474" s="1" t="s">
        <v>198</v>
      </c>
      <c r="L474" s="1" t="str">
        <f t="shared" si="15"/>
        <v>332 - 7</v>
      </c>
      <c r="M474" s="1">
        <v>7.1215657999999999</v>
      </c>
      <c r="N474" s="1">
        <v>-73.112107399999999</v>
      </c>
    </row>
    <row r="475" spans="1:14" x14ac:dyDescent="0.25">
      <c r="A475" s="1" t="s">
        <v>2319</v>
      </c>
      <c r="B475" s="1">
        <v>1601</v>
      </c>
      <c r="C475" s="1" t="s">
        <v>1503</v>
      </c>
      <c r="D475" s="1" t="s">
        <v>5</v>
      </c>
      <c r="E475" s="1" t="s">
        <v>533</v>
      </c>
      <c r="F475" s="1" t="s">
        <v>114</v>
      </c>
      <c r="G475" s="1" t="s">
        <v>534</v>
      </c>
      <c r="H475" s="1" t="s">
        <v>535</v>
      </c>
      <c r="I475" s="1">
        <v>332</v>
      </c>
      <c r="J475">
        <f t="shared" si="14"/>
        <v>8</v>
      </c>
      <c r="K475" s="1" t="s">
        <v>198</v>
      </c>
      <c r="L475" s="1" t="str">
        <f t="shared" si="15"/>
        <v>332 - 8</v>
      </c>
      <c r="M475" s="1">
        <v>7.1178859000000001</v>
      </c>
      <c r="N475" s="1">
        <v>-73.112559700000006</v>
      </c>
    </row>
    <row r="476" spans="1:14" x14ac:dyDescent="0.25">
      <c r="A476" s="1" t="s">
        <v>1553</v>
      </c>
      <c r="B476" s="1">
        <v>1039</v>
      </c>
      <c r="C476" s="1" t="s">
        <v>1554</v>
      </c>
      <c r="D476" s="1" t="s">
        <v>5</v>
      </c>
      <c r="E476" s="1" t="s">
        <v>533</v>
      </c>
      <c r="F476" s="1" t="s">
        <v>114</v>
      </c>
      <c r="G476" s="1" t="s">
        <v>534</v>
      </c>
      <c r="H476" s="1" t="s">
        <v>535</v>
      </c>
      <c r="I476" s="1">
        <v>333</v>
      </c>
      <c r="J476">
        <f t="shared" si="14"/>
        <v>1</v>
      </c>
      <c r="K476" s="1" t="s">
        <v>303</v>
      </c>
      <c r="L476" s="1" t="str">
        <f t="shared" si="15"/>
        <v>333 - 1</v>
      </c>
      <c r="M476" s="1">
        <v>7.1191792999999999</v>
      </c>
      <c r="N476" s="1">
        <v>-73.123109400000004</v>
      </c>
    </row>
    <row r="477" spans="1:14" x14ac:dyDescent="0.25">
      <c r="A477" s="1" t="s">
        <v>2564</v>
      </c>
      <c r="B477" s="1">
        <v>622</v>
      </c>
      <c r="C477" s="1" t="s">
        <v>2565</v>
      </c>
      <c r="D477" s="1" t="s">
        <v>5</v>
      </c>
      <c r="E477" s="1" t="s">
        <v>533</v>
      </c>
      <c r="F477" s="1" t="s">
        <v>114</v>
      </c>
      <c r="G477" s="1" t="s">
        <v>534</v>
      </c>
      <c r="H477" s="1" t="s">
        <v>535</v>
      </c>
      <c r="I477" s="1">
        <v>333</v>
      </c>
      <c r="J477">
        <f t="shared" si="14"/>
        <v>2</v>
      </c>
      <c r="K477" s="1" t="s">
        <v>303</v>
      </c>
      <c r="L477" s="1" t="str">
        <f t="shared" si="15"/>
        <v>333 - 2</v>
      </c>
      <c r="M477" s="1">
        <v>7.1191792999999999</v>
      </c>
      <c r="N477" s="1">
        <v>-73.123109400000004</v>
      </c>
    </row>
    <row r="478" spans="1:14" x14ac:dyDescent="0.25">
      <c r="A478" s="1" t="s">
        <v>2566</v>
      </c>
      <c r="B478" s="1">
        <v>623</v>
      </c>
      <c r="C478" s="1" t="s">
        <v>2567</v>
      </c>
      <c r="D478" s="1" t="s">
        <v>5</v>
      </c>
      <c r="E478" s="1" t="s">
        <v>533</v>
      </c>
      <c r="F478" s="1" t="s">
        <v>114</v>
      </c>
      <c r="G478" s="1" t="s">
        <v>534</v>
      </c>
      <c r="H478" s="1" t="s">
        <v>535</v>
      </c>
      <c r="I478" s="1">
        <v>333</v>
      </c>
      <c r="J478">
        <f t="shared" si="14"/>
        <v>3</v>
      </c>
      <c r="K478" s="1" t="s">
        <v>303</v>
      </c>
      <c r="L478" s="1" t="str">
        <f t="shared" si="15"/>
        <v>333 - 3</v>
      </c>
      <c r="M478" s="1">
        <v>7.1191792999999999</v>
      </c>
      <c r="N478" s="1">
        <v>-73.123109400000004</v>
      </c>
    </row>
    <row r="479" spans="1:14" x14ac:dyDescent="0.25">
      <c r="A479" s="1" t="s">
        <v>3055</v>
      </c>
      <c r="B479" s="1">
        <v>1649</v>
      </c>
      <c r="C479" s="1" t="s">
        <v>3056</v>
      </c>
      <c r="D479" s="1" t="s">
        <v>5</v>
      </c>
      <c r="E479" s="1" t="s">
        <v>533</v>
      </c>
      <c r="F479" s="1" t="s">
        <v>114</v>
      </c>
      <c r="G479" s="1" t="s">
        <v>534</v>
      </c>
      <c r="H479" s="1" t="s">
        <v>535</v>
      </c>
      <c r="I479" s="1">
        <v>333</v>
      </c>
      <c r="J479">
        <f t="shared" si="14"/>
        <v>4</v>
      </c>
      <c r="K479" s="1" t="s">
        <v>303</v>
      </c>
      <c r="L479" s="1" t="str">
        <f t="shared" si="15"/>
        <v>333 - 4</v>
      </c>
      <c r="M479" s="1">
        <v>7.1051874000000002</v>
      </c>
      <c r="N479" s="1">
        <v>-73.125187100000005</v>
      </c>
    </row>
    <row r="480" spans="1:14" x14ac:dyDescent="0.25">
      <c r="A480" s="1" t="s">
        <v>467</v>
      </c>
      <c r="B480" s="1">
        <v>625</v>
      </c>
      <c r="C480" s="1" t="s">
        <v>735</v>
      </c>
      <c r="D480" s="1" t="s">
        <v>5</v>
      </c>
      <c r="E480" s="1" t="s">
        <v>648</v>
      </c>
      <c r="F480" s="1" t="s">
        <v>94</v>
      </c>
      <c r="G480" s="1" t="s">
        <v>736</v>
      </c>
      <c r="H480" s="1" t="s">
        <v>535</v>
      </c>
      <c r="I480" s="1">
        <v>334</v>
      </c>
      <c r="J480">
        <f t="shared" si="14"/>
        <v>1</v>
      </c>
      <c r="K480" s="1" t="s">
        <v>94</v>
      </c>
      <c r="L480" s="1" t="str">
        <f t="shared" si="15"/>
        <v>334 - 1</v>
      </c>
      <c r="M480" s="1">
        <v>5.9306631000000003</v>
      </c>
      <c r="N480" s="1">
        <v>-73.617944399999999</v>
      </c>
    </row>
    <row r="481" spans="1:14" x14ac:dyDescent="0.25">
      <c r="A481" s="1" t="s">
        <v>1091</v>
      </c>
      <c r="B481" s="1">
        <v>1286</v>
      </c>
      <c r="C481" s="1" t="s">
        <v>1092</v>
      </c>
      <c r="D481" s="1" t="s">
        <v>5</v>
      </c>
      <c r="E481" s="1" t="s">
        <v>533</v>
      </c>
      <c r="F481" s="1" t="s">
        <v>356</v>
      </c>
      <c r="G481" s="1" t="s">
        <v>1093</v>
      </c>
      <c r="H481" s="1" t="s">
        <v>535</v>
      </c>
      <c r="I481" s="1">
        <v>336</v>
      </c>
      <c r="J481">
        <f t="shared" si="14"/>
        <v>1</v>
      </c>
      <c r="K481" s="1" t="s">
        <v>356</v>
      </c>
      <c r="L481" s="1" t="str">
        <f t="shared" si="15"/>
        <v>336 - 1</v>
      </c>
      <c r="M481" s="1">
        <v>6.5471193999999997</v>
      </c>
      <c r="N481" s="1">
        <v>-73.128717800000004</v>
      </c>
    </row>
    <row r="482" spans="1:14" x14ac:dyDescent="0.25">
      <c r="A482" s="1" t="s">
        <v>1094</v>
      </c>
      <c r="B482" s="1">
        <v>1287</v>
      </c>
      <c r="C482" s="1" t="s">
        <v>1095</v>
      </c>
      <c r="D482" s="1" t="s">
        <v>5</v>
      </c>
      <c r="E482" s="1" t="s">
        <v>533</v>
      </c>
      <c r="F482" s="1" t="s">
        <v>356</v>
      </c>
      <c r="G482" s="1" t="s">
        <v>1093</v>
      </c>
      <c r="H482" s="1" t="s">
        <v>535</v>
      </c>
      <c r="I482" s="1">
        <v>336</v>
      </c>
      <c r="J482">
        <f t="shared" si="14"/>
        <v>2</v>
      </c>
      <c r="K482" s="1" t="s">
        <v>356</v>
      </c>
      <c r="L482" s="1" t="str">
        <f t="shared" si="15"/>
        <v>336 - 2</v>
      </c>
      <c r="M482" s="1">
        <v>6.5471193999999997</v>
      </c>
      <c r="N482" s="1">
        <v>-73.128717800000004</v>
      </c>
    </row>
    <row r="483" spans="1:14" x14ac:dyDescent="0.25">
      <c r="A483" s="1" t="s">
        <v>1567</v>
      </c>
      <c r="B483" s="1">
        <v>1368</v>
      </c>
      <c r="C483" s="1" t="s">
        <v>1568</v>
      </c>
      <c r="D483" s="1" t="s">
        <v>5</v>
      </c>
      <c r="E483" s="1" t="s">
        <v>533</v>
      </c>
      <c r="F483" s="1" t="s">
        <v>356</v>
      </c>
      <c r="G483" s="1" t="s">
        <v>1093</v>
      </c>
      <c r="H483" s="1" t="s">
        <v>535</v>
      </c>
      <c r="I483" s="1">
        <v>336</v>
      </c>
      <c r="J483">
        <f t="shared" si="14"/>
        <v>3</v>
      </c>
      <c r="K483" s="1" t="s">
        <v>356</v>
      </c>
      <c r="L483" s="1" t="str">
        <f t="shared" si="15"/>
        <v>336 - 3</v>
      </c>
      <c r="M483" s="1">
        <v>6.5543537000000001</v>
      </c>
      <c r="N483" s="1">
        <v>-73.133655000000005</v>
      </c>
    </row>
    <row r="484" spans="1:14" x14ac:dyDescent="0.25">
      <c r="A484" s="1" t="s">
        <v>478</v>
      </c>
      <c r="B484" s="1">
        <v>628</v>
      </c>
      <c r="C484" s="1" t="s">
        <v>2829</v>
      </c>
      <c r="D484" s="1" t="s">
        <v>5</v>
      </c>
      <c r="E484" s="1" t="s">
        <v>533</v>
      </c>
      <c r="F484" s="1" t="s">
        <v>356</v>
      </c>
      <c r="G484" s="1" t="s">
        <v>1093</v>
      </c>
      <c r="H484" s="1" t="s">
        <v>535</v>
      </c>
      <c r="I484" s="1">
        <v>336</v>
      </c>
      <c r="J484">
        <f t="shared" si="14"/>
        <v>4</v>
      </c>
      <c r="K484" s="1" t="s">
        <v>356</v>
      </c>
      <c r="L484" s="1" t="str">
        <f t="shared" si="15"/>
        <v>336 - 4</v>
      </c>
      <c r="M484" s="1">
        <v>6.5543537000000001</v>
      </c>
      <c r="N484" s="1">
        <v>-73.133655000000005</v>
      </c>
    </row>
    <row r="485" spans="1:14" x14ac:dyDescent="0.25">
      <c r="A485" s="1" t="s">
        <v>2728</v>
      </c>
      <c r="B485" s="1">
        <v>70</v>
      </c>
      <c r="C485" s="1" t="s">
        <v>2729</v>
      </c>
      <c r="D485" s="1" t="s">
        <v>11</v>
      </c>
      <c r="E485" s="1" t="s">
        <v>700</v>
      </c>
      <c r="F485" s="1" t="s">
        <v>517</v>
      </c>
      <c r="G485" s="1" t="s">
        <v>518</v>
      </c>
      <c r="H485" s="1" t="s">
        <v>519</v>
      </c>
      <c r="I485" s="1">
        <v>337</v>
      </c>
      <c r="J485">
        <f t="shared" si="14"/>
        <v>1</v>
      </c>
      <c r="K485" s="1" t="s">
        <v>336</v>
      </c>
      <c r="L485" s="1" t="str">
        <f t="shared" si="15"/>
        <v>337 - 1</v>
      </c>
      <c r="M485" s="1">
        <v>4.6539808999999996</v>
      </c>
      <c r="N485" s="1">
        <v>-74.0551052</v>
      </c>
    </row>
    <row r="486" spans="1:14" x14ac:dyDescent="0.25">
      <c r="A486" s="1" t="s">
        <v>882</v>
      </c>
      <c r="B486" s="1">
        <v>629</v>
      </c>
      <c r="C486" s="1" t="s">
        <v>883</v>
      </c>
      <c r="D486" s="1" t="s">
        <v>5</v>
      </c>
      <c r="E486" s="1" t="s">
        <v>648</v>
      </c>
      <c r="F486" s="1" t="s">
        <v>435</v>
      </c>
      <c r="G486" s="1" t="s">
        <v>884</v>
      </c>
      <c r="H486" s="1" t="s">
        <v>694</v>
      </c>
      <c r="I486" s="1">
        <v>338</v>
      </c>
      <c r="J486">
        <f t="shared" si="14"/>
        <v>1</v>
      </c>
      <c r="K486" s="1" t="s">
        <v>885</v>
      </c>
      <c r="L486" s="1" t="str">
        <f t="shared" si="15"/>
        <v>338 - 1</v>
      </c>
      <c r="M486" s="1">
        <v>4.8643432999999998</v>
      </c>
      <c r="N486" s="1">
        <v>-74.043467699999994</v>
      </c>
    </row>
    <row r="487" spans="1:14" x14ac:dyDescent="0.25">
      <c r="A487" s="1" t="s">
        <v>1277</v>
      </c>
      <c r="B487" s="1">
        <v>1134</v>
      </c>
      <c r="C487" s="1" t="s">
        <v>1278</v>
      </c>
      <c r="D487" s="1" t="s">
        <v>5</v>
      </c>
      <c r="E487" s="1" t="s">
        <v>648</v>
      </c>
      <c r="F487" s="1" t="s">
        <v>435</v>
      </c>
      <c r="G487" s="1" t="s">
        <v>884</v>
      </c>
      <c r="H487" s="1" t="s">
        <v>694</v>
      </c>
      <c r="I487" s="1">
        <v>338</v>
      </c>
      <c r="J487">
        <f t="shared" si="14"/>
        <v>2</v>
      </c>
      <c r="K487" s="1" t="s">
        <v>885</v>
      </c>
      <c r="L487" s="1" t="str">
        <f t="shared" si="15"/>
        <v>338 - 2</v>
      </c>
      <c r="M487" s="1">
        <v>4.8583518000000003</v>
      </c>
      <c r="N487" s="1">
        <v>-74.054804000000004</v>
      </c>
    </row>
    <row r="488" spans="1:14" x14ac:dyDescent="0.25">
      <c r="A488" s="1" t="s">
        <v>1342</v>
      </c>
      <c r="B488" s="1">
        <v>630</v>
      </c>
      <c r="C488" s="1" t="s">
        <v>1343</v>
      </c>
      <c r="D488" s="1" t="s">
        <v>5</v>
      </c>
      <c r="E488" s="1" t="s">
        <v>648</v>
      </c>
      <c r="F488" s="1" t="s">
        <v>435</v>
      </c>
      <c r="G488" s="1" t="s">
        <v>884</v>
      </c>
      <c r="H488" s="1" t="s">
        <v>694</v>
      </c>
      <c r="I488" s="1">
        <v>338</v>
      </c>
      <c r="J488">
        <f t="shared" si="14"/>
        <v>3</v>
      </c>
      <c r="K488" s="1" t="s">
        <v>885</v>
      </c>
      <c r="L488" s="1" t="str">
        <f t="shared" si="15"/>
        <v>338 - 3</v>
      </c>
      <c r="M488" s="1">
        <v>4.8615997000000002</v>
      </c>
      <c r="N488" s="1">
        <v>-74.059847700000006</v>
      </c>
    </row>
    <row r="489" spans="1:14" x14ac:dyDescent="0.25">
      <c r="A489" s="1" t="s">
        <v>1263</v>
      </c>
      <c r="B489" s="1">
        <v>950</v>
      </c>
      <c r="C489" s="1" t="s">
        <v>1264</v>
      </c>
      <c r="D489" s="1" t="s">
        <v>5</v>
      </c>
      <c r="E489" s="1" t="s">
        <v>648</v>
      </c>
      <c r="F489" s="1" t="s">
        <v>200</v>
      </c>
      <c r="G489" s="1" t="s">
        <v>1265</v>
      </c>
      <c r="H489" s="1" t="s">
        <v>1206</v>
      </c>
      <c r="I489" s="1">
        <v>340</v>
      </c>
      <c r="J489">
        <f t="shared" si="14"/>
        <v>1</v>
      </c>
      <c r="K489" s="1" t="s">
        <v>200</v>
      </c>
      <c r="L489" s="1" t="str">
        <f t="shared" si="15"/>
        <v>340 - 1</v>
      </c>
      <c r="M489" s="1">
        <v>5.8311754000000002</v>
      </c>
      <c r="N489" s="1">
        <v>-73.033331500000003</v>
      </c>
    </row>
    <row r="490" spans="1:14" x14ac:dyDescent="0.25">
      <c r="A490" s="1" t="s">
        <v>471</v>
      </c>
      <c r="B490" s="1">
        <v>632</v>
      </c>
      <c r="C490" s="1" t="s">
        <v>1602</v>
      </c>
      <c r="D490" s="1" t="s">
        <v>5</v>
      </c>
      <c r="E490" s="1" t="s">
        <v>648</v>
      </c>
      <c r="F490" s="1" t="s">
        <v>200</v>
      </c>
      <c r="G490" s="1" t="s">
        <v>1265</v>
      </c>
      <c r="H490" s="1" t="s">
        <v>1206</v>
      </c>
      <c r="I490" s="1">
        <v>340</v>
      </c>
      <c r="J490">
        <f t="shared" si="14"/>
        <v>2</v>
      </c>
      <c r="K490" s="1" t="s">
        <v>200</v>
      </c>
      <c r="L490" s="1" t="str">
        <f t="shared" si="15"/>
        <v>340 - 2</v>
      </c>
      <c r="M490" s="1">
        <v>5.828284</v>
      </c>
      <c r="N490" s="1">
        <v>-73.033874999999995</v>
      </c>
    </row>
    <row r="491" spans="1:14" x14ac:dyDescent="0.25">
      <c r="A491" s="1" t="s">
        <v>1603</v>
      </c>
      <c r="B491" s="1">
        <v>633</v>
      </c>
      <c r="C491" s="1" t="s">
        <v>1602</v>
      </c>
      <c r="D491" s="1" t="s">
        <v>5</v>
      </c>
      <c r="E491" s="1" t="s">
        <v>648</v>
      </c>
      <c r="F491" s="1" t="s">
        <v>200</v>
      </c>
      <c r="G491" s="1" t="s">
        <v>1265</v>
      </c>
      <c r="H491" s="1" t="s">
        <v>1206</v>
      </c>
      <c r="I491" s="1">
        <v>340</v>
      </c>
      <c r="J491">
        <f t="shared" si="14"/>
        <v>3</v>
      </c>
      <c r="K491" s="1" t="s">
        <v>200</v>
      </c>
      <c r="L491" s="1" t="str">
        <f t="shared" si="15"/>
        <v>340 - 3</v>
      </c>
      <c r="M491" s="1">
        <v>5.828284</v>
      </c>
      <c r="N491" s="1">
        <v>-73.033874999999995</v>
      </c>
    </row>
    <row r="492" spans="1:14" x14ac:dyDescent="0.25">
      <c r="A492" s="1" t="s">
        <v>1542</v>
      </c>
      <c r="B492" s="1">
        <v>1570</v>
      </c>
      <c r="C492" s="1" t="s">
        <v>1543</v>
      </c>
      <c r="D492" s="1" t="s">
        <v>5</v>
      </c>
      <c r="E492" s="1" t="s">
        <v>648</v>
      </c>
      <c r="F492" s="1" t="s">
        <v>282</v>
      </c>
      <c r="G492" s="1" t="s">
        <v>1066</v>
      </c>
      <c r="H492" s="1" t="s">
        <v>694</v>
      </c>
      <c r="I492" s="1">
        <v>344</v>
      </c>
      <c r="J492">
        <f t="shared" si="14"/>
        <v>1</v>
      </c>
      <c r="K492" s="1" t="s">
        <v>282</v>
      </c>
      <c r="L492" s="1" t="str">
        <f t="shared" si="15"/>
        <v>344 - 1</v>
      </c>
      <c r="M492" s="1">
        <v>4.7046849000000002</v>
      </c>
      <c r="N492" s="1">
        <v>-74.229442300000002</v>
      </c>
    </row>
    <row r="493" spans="1:14" x14ac:dyDescent="0.25">
      <c r="A493" s="1" t="s">
        <v>2036</v>
      </c>
      <c r="B493" s="1">
        <v>1690</v>
      </c>
      <c r="C493" s="1" t="s">
        <v>2037</v>
      </c>
      <c r="D493" s="1" t="s">
        <v>5</v>
      </c>
      <c r="E493" s="1" t="s">
        <v>648</v>
      </c>
      <c r="F493" s="1" t="s">
        <v>282</v>
      </c>
      <c r="G493" s="1" t="s">
        <v>1066</v>
      </c>
      <c r="H493" s="1" t="s">
        <v>694</v>
      </c>
      <c r="I493" s="1">
        <v>344</v>
      </c>
      <c r="J493">
        <f t="shared" si="14"/>
        <v>2</v>
      </c>
      <c r="K493" s="1" t="s">
        <v>282</v>
      </c>
      <c r="L493" s="1" t="str">
        <f t="shared" si="15"/>
        <v>344 - 2</v>
      </c>
      <c r="M493" s="1">
        <v>3.4516467</v>
      </c>
      <c r="N493" s="1">
        <v>-76.531985399999996</v>
      </c>
    </row>
    <row r="494" spans="1:14" x14ac:dyDescent="0.25">
      <c r="A494" s="1" t="s">
        <v>474</v>
      </c>
      <c r="B494" s="1">
        <v>645</v>
      </c>
      <c r="C494" s="1" t="s">
        <v>2184</v>
      </c>
      <c r="D494" s="1" t="s">
        <v>5</v>
      </c>
      <c r="E494" s="1" t="s">
        <v>648</v>
      </c>
      <c r="F494" s="1" t="s">
        <v>282</v>
      </c>
      <c r="G494" s="1" t="s">
        <v>1066</v>
      </c>
      <c r="H494" s="1" t="s">
        <v>694</v>
      </c>
      <c r="I494" s="1">
        <v>344</v>
      </c>
      <c r="J494">
        <f t="shared" si="14"/>
        <v>3</v>
      </c>
      <c r="K494" s="1" t="s">
        <v>282</v>
      </c>
      <c r="L494" s="1" t="str">
        <f t="shared" si="15"/>
        <v>344 - 3</v>
      </c>
      <c r="M494" s="1">
        <v>4.7046849000000002</v>
      </c>
      <c r="N494" s="1">
        <v>-74.229442300000002</v>
      </c>
    </row>
    <row r="495" spans="1:14" x14ac:dyDescent="0.25">
      <c r="A495" s="1" t="s">
        <v>2185</v>
      </c>
      <c r="B495" s="1">
        <v>646</v>
      </c>
      <c r="C495" s="1" t="s">
        <v>2184</v>
      </c>
      <c r="D495" s="1" t="s">
        <v>5</v>
      </c>
      <c r="E495" s="1" t="s">
        <v>648</v>
      </c>
      <c r="F495" s="1" t="s">
        <v>282</v>
      </c>
      <c r="G495" s="1" t="s">
        <v>1066</v>
      </c>
      <c r="H495" s="1" t="s">
        <v>694</v>
      </c>
      <c r="I495" s="1">
        <v>344</v>
      </c>
      <c r="J495">
        <f t="shared" si="14"/>
        <v>4</v>
      </c>
      <c r="K495" s="1" t="s">
        <v>282</v>
      </c>
      <c r="L495" s="1" t="str">
        <f t="shared" si="15"/>
        <v>344 - 4</v>
      </c>
      <c r="M495" s="1">
        <v>4.7046849000000002</v>
      </c>
      <c r="N495" s="1">
        <v>-74.229442300000002</v>
      </c>
    </row>
    <row r="496" spans="1:14" x14ac:dyDescent="0.25">
      <c r="A496" s="1" t="s">
        <v>1727</v>
      </c>
      <c r="B496" s="1">
        <v>1663</v>
      </c>
      <c r="C496" s="1" t="s">
        <v>1728</v>
      </c>
      <c r="D496" s="1" t="s">
        <v>11</v>
      </c>
      <c r="E496" s="1" t="s">
        <v>548</v>
      </c>
      <c r="F496" s="1" t="s">
        <v>517</v>
      </c>
      <c r="G496" s="1" t="s">
        <v>518</v>
      </c>
      <c r="H496" s="1" t="s">
        <v>519</v>
      </c>
      <c r="I496" s="1">
        <v>346</v>
      </c>
      <c r="J496">
        <f t="shared" si="14"/>
        <v>1</v>
      </c>
      <c r="K496" s="1" t="s">
        <v>277</v>
      </c>
      <c r="L496" s="1" t="str">
        <f t="shared" si="15"/>
        <v>346 - 1</v>
      </c>
      <c r="M496" s="1">
        <v>4.6720626000000003</v>
      </c>
      <c r="N496" s="1">
        <v>-74.136507300000005</v>
      </c>
    </row>
    <row r="497" spans="1:14" x14ac:dyDescent="0.25">
      <c r="A497" s="1" t="s">
        <v>2169</v>
      </c>
      <c r="B497" s="1">
        <v>408</v>
      </c>
      <c r="C497" s="1" t="s">
        <v>2170</v>
      </c>
      <c r="D497" s="1" t="s">
        <v>11</v>
      </c>
      <c r="E497" s="1" t="s">
        <v>548</v>
      </c>
      <c r="F497" s="1" t="s">
        <v>517</v>
      </c>
      <c r="G497" s="1" t="s">
        <v>518</v>
      </c>
      <c r="H497" s="1" t="s">
        <v>519</v>
      </c>
      <c r="I497" s="1">
        <v>346</v>
      </c>
      <c r="J497">
        <f t="shared" si="14"/>
        <v>2</v>
      </c>
      <c r="K497" s="1" t="s">
        <v>277</v>
      </c>
      <c r="L497" s="1" t="str">
        <f t="shared" si="15"/>
        <v>346 - 2</v>
      </c>
      <c r="M497" s="1">
        <v>4.6270882000000002</v>
      </c>
      <c r="N497" s="1">
        <v>-74.071175299999993</v>
      </c>
    </row>
    <row r="498" spans="1:14" x14ac:dyDescent="0.25">
      <c r="A498" s="1" t="s">
        <v>2171</v>
      </c>
      <c r="B498" s="1">
        <v>888</v>
      </c>
      <c r="C498" s="1" t="s">
        <v>2170</v>
      </c>
      <c r="D498" s="1" t="s">
        <v>11</v>
      </c>
      <c r="E498" s="1" t="s">
        <v>548</v>
      </c>
      <c r="F498" s="1" t="s">
        <v>517</v>
      </c>
      <c r="G498" s="1" t="s">
        <v>518</v>
      </c>
      <c r="H498" s="1" t="s">
        <v>519</v>
      </c>
      <c r="I498" s="1">
        <v>346</v>
      </c>
      <c r="J498">
        <f t="shared" si="14"/>
        <v>3</v>
      </c>
      <c r="K498" s="1" t="s">
        <v>277</v>
      </c>
      <c r="L498" s="1" t="str">
        <f t="shared" si="15"/>
        <v>346 - 3</v>
      </c>
      <c r="M498" s="1">
        <v>4.6270882000000002</v>
      </c>
      <c r="N498" s="1">
        <v>-74.071175299999993</v>
      </c>
    </row>
    <row r="499" spans="1:14" x14ac:dyDescent="0.25">
      <c r="A499" s="1" t="s">
        <v>2941</v>
      </c>
      <c r="B499" s="1">
        <v>544</v>
      </c>
      <c r="C499" s="1" t="s">
        <v>2942</v>
      </c>
      <c r="D499" s="1" t="s">
        <v>11</v>
      </c>
      <c r="E499" s="1" t="s">
        <v>548</v>
      </c>
      <c r="F499" s="1" t="s">
        <v>517</v>
      </c>
      <c r="G499" s="1" t="s">
        <v>518</v>
      </c>
      <c r="H499" s="1" t="s">
        <v>519</v>
      </c>
      <c r="I499" s="1">
        <v>346</v>
      </c>
      <c r="J499">
        <f t="shared" si="14"/>
        <v>4</v>
      </c>
      <c r="K499" s="1" t="s">
        <v>277</v>
      </c>
      <c r="L499" s="1" t="str">
        <f t="shared" si="15"/>
        <v>346 - 4</v>
      </c>
      <c r="M499" s="1">
        <v>4.5719513999999997</v>
      </c>
      <c r="N499" s="1">
        <v>-74.168840000000003</v>
      </c>
    </row>
    <row r="500" spans="1:14" x14ac:dyDescent="0.25">
      <c r="A500" s="1" t="s">
        <v>1703</v>
      </c>
      <c r="B500" s="1">
        <v>1456</v>
      </c>
      <c r="C500" s="1" t="s">
        <v>1704</v>
      </c>
      <c r="D500" s="1" t="s">
        <v>8</v>
      </c>
      <c r="E500" s="1" t="s">
        <v>512</v>
      </c>
      <c r="F500" s="1" t="s">
        <v>122</v>
      </c>
      <c r="G500" s="1" t="s">
        <v>513</v>
      </c>
      <c r="H500" s="1" t="s">
        <v>433</v>
      </c>
      <c r="I500" s="1">
        <v>347</v>
      </c>
      <c r="J500">
        <f t="shared" si="14"/>
        <v>1</v>
      </c>
      <c r="K500" s="1" t="s">
        <v>241</v>
      </c>
      <c r="L500" s="1" t="str">
        <f t="shared" si="15"/>
        <v>347 - 1</v>
      </c>
      <c r="M500" s="1">
        <v>3.4259871</v>
      </c>
      <c r="N500" s="1">
        <v>-76.546028000000007</v>
      </c>
    </row>
    <row r="501" spans="1:14" x14ac:dyDescent="0.25">
      <c r="A501" s="1" t="s">
        <v>1757</v>
      </c>
      <c r="B501" s="1">
        <v>1101</v>
      </c>
      <c r="C501" s="1" t="s">
        <v>1758</v>
      </c>
      <c r="D501" s="1" t="s">
        <v>8</v>
      </c>
      <c r="E501" s="1" t="s">
        <v>512</v>
      </c>
      <c r="F501" s="1" t="s">
        <v>122</v>
      </c>
      <c r="G501" s="1" t="s">
        <v>513</v>
      </c>
      <c r="H501" s="1" t="s">
        <v>433</v>
      </c>
      <c r="I501" s="1">
        <v>347</v>
      </c>
      <c r="J501">
        <f t="shared" si="14"/>
        <v>2</v>
      </c>
      <c r="K501" s="1" t="s">
        <v>241</v>
      </c>
      <c r="L501" s="1" t="str">
        <f t="shared" si="15"/>
        <v>347 - 2</v>
      </c>
      <c r="M501" s="1">
        <v>3.4234924000000002</v>
      </c>
      <c r="N501" s="1">
        <v>-76.541376900000003</v>
      </c>
    </row>
    <row r="502" spans="1:14" x14ac:dyDescent="0.25">
      <c r="A502" s="1" t="s">
        <v>1933</v>
      </c>
      <c r="B502" s="1">
        <v>404</v>
      </c>
      <c r="C502" s="1" t="s">
        <v>1934</v>
      </c>
      <c r="D502" s="1" t="s">
        <v>8</v>
      </c>
      <c r="E502" s="1" t="s">
        <v>512</v>
      </c>
      <c r="F502" s="1" t="s">
        <v>122</v>
      </c>
      <c r="G502" s="1" t="s">
        <v>513</v>
      </c>
      <c r="H502" s="1" t="s">
        <v>433</v>
      </c>
      <c r="I502" s="1">
        <v>347</v>
      </c>
      <c r="J502">
        <f t="shared" si="14"/>
        <v>3</v>
      </c>
      <c r="K502" s="1" t="s">
        <v>241</v>
      </c>
      <c r="L502" s="1" t="str">
        <f t="shared" si="15"/>
        <v>347 - 3</v>
      </c>
      <c r="M502" s="1">
        <v>3.4243842999999998</v>
      </c>
      <c r="N502" s="1">
        <v>-76.546325699999997</v>
      </c>
    </row>
    <row r="503" spans="1:14" x14ac:dyDescent="0.25">
      <c r="A503" s="1" t="s">
        <v>1935</v>
      </c>
      <c r="B503" s="1">
        <v>238</v>
      </c>
      <c r="C503" s="1" t="s">
        <v>1936</v>
      </c>
      <c r="D503" s="1" t="s">
        <v>8</v>
      </c>
      <c r="E503" s="1" t="s">
        <v>512</v>
      </c>
      <c r="F503" s="1" t="s">
        <v>122</v>
      </c>
      <c r="G503" s="1" t="s">
        <v>513</v>
      </c>
      <c r="H503" s="1" t="s">
        <v>433</v>
      </c>
      <c r="I503" s="1">
        <v>347</v>
      </c>
      <c r="J503">
        <f t="shared" si="14"/>
        <v>4</v>
      </c>
      <c r="K503" s="1" t="s">
        <v>241</v>
      </c>
      <c r="L503" s="1" t="str">
        <f t="shared" si="15"/>
        <v>347 - 4</v>
      </c>
      <c r="M503" s="1">
        <v>3.4243842999999998</v>
      </c>
      <c r="N503" s="1">
        <v>-76.546325699999997</v>
      </c>
    </row>
    <row r="504" spans="1:14" x14ac:dyDescent="0.25">
      <c r="A504" s="1" t="s">
        <v>3121</v>
      </c>
      <c r="B504" s="1">
        <v>1034</v>
      </c>
      <c r="C504" s="1" t="s">
        <v>3122</v>
      </c>
      <c r="D504" s="1" t="s">
        <v>8</v>
      </c>
      <c r="E504" s="1" t="s">
        <v>512</v>
      </c>
      <c r="F504" s="1" t="s">
        <v>122</v>
      </c>
      <c r="G504" s="1" t="s">
        <v>513</v>
      </c>
      <c r="H504" s="1" t="s">
        <v>433</v>
      </c>
      <c r="I504" s="1">
        <v>347</v>
      </c>
      <c r="J504">
        <f t="shared" si="14"/>
        <v>5</v>
      </c>
      <c r="K504" s="1" t="s">
        <v>241</v>
      </c>
      <c r="L504" s="1" t="str">
        <f t="shared" si="15"/>
        <v>347 - 5</v>
      </c>
      <c r="M504" s="1">
        <v>3.4227720000000001</v>
      </c>
      <c r="N504" s="1">
        <v>-76.542228199999997</v>
      </c>
    </row>
    <row r="505" spans="1:14" x14ac:dyDescent="0.25">
      <c r="A505" s="1" t="s">
        <v>1073</v>
      </c>
      <c r="B505" s="1">
        <v>1618</v>
      </c>
      <c r="C505" s="1" t="s">
        <v>1074</v>
      </c>
      <c r="D505" s="1" t="s">
        <v>30</v>
      </c>
      <c r="E505" s="1" t="s">
        <v>480</v>
      </c>
      <c r="F505" s="1" t="s">
        <v>426</v>
      </c>
      <c r="G505" s="1" t="s">
        <v>508</v>
      </c>
      <c r="H505" s="1" t="s">
        <v>509</v>
      </c>
      <c r="I505" s="1">
        <v>348</v>
      </c>
      <c r="J505">
        <f t="shared" si="14"/>
        <v>1</v>
      </c>
      <c r="K505" s="1" t="s">
        <v>355</v>
      </c>
      <c r="L505" s="1" t="str">
        <f t="shared" si="15"/>
        <v>348 - 1</v>
      </c>
      <c r="M505" s="1">
        <v>10.9853969</v>
      </c>
      <c r="N505" s="1">
        <v>-74.811330100000006</v>
      </c>
    </row>
    <row r="506" spans="1:14" x14ac:dyDescent="0.25">
      <c r="A506" s="1" t="s">
        <v>2826</v>
      </c>
      <c r="B506" s="1">
        <v>414</v>
      </c>
      <c r="C506" s="1" t="s">
        <v>2827</v>
      </c>
      <c r="D506" s="1" t="s">
        <v>30</v>
      </c>
      <c r="E506" s="1" t="s">
        <v>480</v>
      </c>
      <c r="F506" s="1" t="s">
        <v>426</v>
      </c>
      <c r="G506" s="1" t="s">
        <v>508</v>
      </c>
      <c r="H506" s="1" t="s">
        <v>509</v>
      </c>
      <c r="I506" s="1">
        <v>348</v>
      </c>
      <c r="J506">
        <f t="shared" si="14"/>
        <v>2</v>
      </c>
      <c r="K506" s="1" t="s">
        <v>355</v>
      </c>
      <c r="L506" s="1" t="str">
        <f t="shared" si="15"/>
        <v>348 - 2</v>
      </c>
      <c r="M506" s="1">
        <v>10.9851911</v>
      </c>
      <c r="N506" s="1">
        <v>-74.810242900000006</v>
      </c>
    </row>
    <row r="507" spans="1:14" x14ac:dyDescent="0.25">
      <c r="A507" s="1" t="s">
        <v>2828</v>
      </c>
      <c r="B507" s="1">
        <v>65</v>
      </c>
      <c r="C507" s="1" t="s">
        <v>2827</v>
      </c>
      <c r="D507" s="1" t="s">
        <v>30</v>
      </c>
      <c r="E507" s="1" t="s">
        <v>480</v>
      </c>
      <c r="F507" s="1" t="s">
        <v>426</v>
      </c>
      <c r="G507" s="1" t="s">
        <v>508</v>
      </c>
      <c r="H507" s="1" t="s">
        <v>509</v>
      </c>
      <c r="I507" s="1">
        <v>348</v>
      </c>
      <c r="J507">
        <f t="shared" si="14"/>
        <v>3</v>
      </c>
      <c r="K507" s="1" t="s">
        <v>355</v>
      </c>
      <c r="L507" s="1" t="str">
        <f t="shared" si="15"/>
        <v>348 - 3</v>
      </c>
      <c r="M507" s="1">
        <v>10.9851911</v>
      </c>
      <c r="N507" s="1">
        <v>-74.810242900000006</v>
      </c>
    </row>
    <row r="508" spans="1:14" x14ac:dyDescent="0.25">
      <c r="A508" s="1" t="s">
        <v>1203</v>
      </c>
      <c r="B508" s="1">
        <v>1046</v>
      </c>
      <c r="C508" s="1" t="s">
        <v>1204</v>
      </c>
      <c r="D508" s="1" t="s">
        <v>5</v>
      </c>
      <c r="E508" s="1" t="s">
        <v>648</v>
      </c>
      <c r="F508" s="1" t="s">
        <v>390</v>
      </c>
      <c r="G508" s="1" t="s">
        <v>1205</v>
      </c>
      <c r="H508" s="1" t="s">
        <v>1206</v>
      </c>
      <c r="I508" s="1">
        <v>349</v>
      </c>
      <c r="J508">
        <f t="shared" si="14"/>
        <v>1</v>
      </c>
      <c r="K508" s="1" t="s">
        <v>391</v>
      </c>
      <c r="L508" s="1" t="str">
        <f t="shared" si="15"/>
        <v>349 - 1</v>
      </c>
      <c r="M508" s="1">
        <v>5.5505578</v>
      </c>
      <c r="N508" s="1">
        <v>-73.352069799999995</v>
      </c>
    </row>
    <row r="509" spans="1:14" x14ac:dyDescent="0.25">
      <c r="A509" s="1" t="s">
        <v>3003</v>
      </c>
      <c r="B509" s="1">
        <v>653</v>
      </c>
      <c r="C509" s="1" t="s">
        <v>3004</v>
      </c>
      <c r="D509" s="1" t="s">
        <v>5</v>
      </c>
      <c r="E509" s="1" t="s">
        <v>648</v>
      </c>
      <c r="F509" s="1" t="s">
        <v>390</v>
      </c>
      <c r="G509" s="1" t="s">
        <v>1205</v>
      </c>
      <c r="H509" s="1" t="s">
        <v>1206</v>
      </c>
      <c r="I509" s="1">
        <v>349</v>
      </c>
      <c r="J509">
        <f t="shared" si="14"/>
        <v>2</v>
      </c>
      <c r="K509" s="1" t="s">
        <v>391</v>
      </c>
      <c r="L509" s="1" t="str">
        <f t="shared" si="15"/>
        <v>349 - 2</v>
      </c>
      <c r="M509" s="1">
        <v>5.5705235999999996</v>
      </c>
      <c r="N509" s="1">
        <v>-73.340141700000004</v>
      </c>
    </row>
    <row r="510" spans="1:14" x14ac:dyDescent="0.25">
      <c r="A510" s="1" t="s">
        <v>3005</v>
      </c>
      <c r="B510" s="1">
        <v>650</v>
      </c>
      <c r="C510" s="1" t="s">
        <v>3006</v>
      </c>
      <c r="D510" s="1" t="s">
        <v>5</v>
      </c>
      <c r="E510" s="1" t="s">
        <v>648</v>
      </c>
      <c r="F510" s="1" t="s">
        <v>390</v>
      </c>
      <c r="G510" s="1" t="s">
        <v>1205</v>
      </c>
      <c r="H510" s="1" t="s">
        <v>1206</v>
      </c>
      <c r="I510" s="1">
        <v>349</v>
      </c>
      <c r="J510">
        <f t="shared" si="14"/>
        <v>3</v>
      </c>
      <c r="K510" s="1" t="s">
        <v>391</v>
      </c>
      <c r="L510" s="1" t="str">
        <f t="shared" si="15"/>
        <v>349 - 3</v>
      </c>
      <c r="M510" s="1">
        <v>5.5321097000000004</v>
      </c>
      <c r="N510" s="1">
        <v>-73.363318500000005</v>
      </c>
    </row>
    <row r="511" spans="1:14" x14ac:dyDescent="0.25">
      <c r="A511" s="1" t="s">
        <v>3007</v>
      </c>
      <c r="B511" s="1">
        <v>651</v>
      </c>
      <c r="C511" s="1" t="s">
        <v>3008</v>
      </c>
      <c r="D511" s="1" t="s">
        <v>5</v>
      </c>
      <c r="E511" s="1" t="s">
        <v>648</v>
      </c>
      <c r="F511" s="1" t="s">
        <v>390</v>
      </c>
      <c r="G511" s="1" t="s">
        <v>1205</v>
      </c>
      <c r="H511" s="1" t="s">
        <v>1206</v>
      </c>
      <c r="I511" s="1">
        <v>349</v>
      </c>
      <c r="J511">
        <f t="shared" si="14"/>
        <v>4</v>
      </c>
      <c r="K511" s="1" t="s">
        <v>391</v>
      </c>
      <c r="L511" s="1" t="str">
        <f t="shared" si="15"/>
        <v>349 - 4</v>
      </c>
      <c r="M511" s="1">
        <v>5.574255</v>
      </c>
      <c r="N511" s="1">
        <v>-73.340479500000001</v>
      </c>
    </row>
    <row r="512" spans="1:14" x14ac:dyDescent="0.25">
      <c r="A512" s="1" t="s">
        <v>1625</v>
      </c>
      <c r="B512" s="1">
        <v>27</v>
      </c>
      <c r="C512" s="1" t="s">
        <v>1626</v>
      </c>
      <c r="D512" s="1" t="s">
        <v>8</v>
      </c>
      <c r="E512" s="1" t="s">
        <v>560</v>
      </c>
      <c r="F512" s="1" t="s">
        <v>442</v>
      </c>
      <c r="G512" s="1" t="s">
        <v>609</v>
      </c>
      <c r="H512" s="1" t="s">
        <v>562</v>
      </c>
      <c r="I512" s="1">
        <v>350</v>
      </c>
      <c r="J512">
        <f t="shared" si="14"/>
        <v>1</v>
      </c>
      <c r="K512" s="1" t="s">
        <v>206</v>
      </c>
      <c r="L512" s="1" t="str">
        <f t="shared" si="15"/>
        <v>350 - 1</v>
      </c>
      <c r="M512" s="1">
        <v>6.2034089999999997</v>
      </c>
      <c r="N512" s="1">
        <v>-75.574080699999996</v>
      </c>
    </row>
    <row r="513" spans="1:14" x14ac:dyDescent="0.25">
      <c r="A513" s="1" t="s">
        <v>1977</v>
      </c>
      <c r="B513" s="1">
        <v>944</v>
      </c>
      <c r="C513" s="1" t="s">
        <v>1978</v>
      </c>
      <c r="D513" s="1" t="s">
        <v>8</v>
      </c>
      <c r="E513" s="1" t="s">
        <v>560</v>
      </c>
      <c r="F513" s="1" t="s">
        <v>442</v>
      </c>
      <c r="G513" s="1" t="s">
        <v>609</v>
      </c>
      <c r="H513" s="1" t="s">
        <v>562</v>
      </c>
      <c r="I513" s="1">
        <v>350</v>
      </c>
      <c r="J513">
        <f t="shared" si="14"/>
        <v>2</v>
      </c>
      <c r="K513" s="1" t="s">
        <v>206</v>
      </c>
      <c r="L513" s="1" t="str">
        <f t="shared" si="15"/>
        <v>350 - 2</v>
      </c>
      <c r="M513" s="1">
        <v>6.2233882999999999</v>
      </c>
      <c r="N513" s="1">
        <v>-75.574863199999996</v>
      </c>
    </row>
    <row r="514" spans="1:14" x14ac:dyDescent="0.25">
      <c r="A514" s="1" t="s">
        <v>2234</v>
      </c>
      <c r="B514" s="1">
        <v>1461</v>
      </c>
      <c r="C514" s="1" t="s">
        <v>2235</v>
      </c>
      <c r="D514" s="1" t="s">
        <v>8</v>
      </c>
      <c r="E514" s="1" t="s">
        <v>560</v>
      </c>
      <c r="F514" s="1" t="s">
        <v>442</v>
      </c>
      <c r="G514" s="1" t="s">
        <v>609</v>
      </c>
      <c r="H514" s="1" t="s">
        <v>562</v>
      </c>
      <c r="I514" s="1">
        <v>350</v>
      </c>
      <c r="J514">
        <f t="shared" ref="J514:J577" si="16">IF(I514=I513,J513+1,1)</f>
        <v>3</v>
      </c>
      <c r="K514" s="1" t="s">
        <v>1625</v>
      </c>
      <c r="L514" s="1" t="str">
        <f t="shared" si="15"/>
        <v>350 - 3</v>
      </c>
      <c r="M514" s="1">
        <v>6.2094469999999999</v>
      </c>
      <c r="N514" s="1">
        <v>-75.585102899999995</v>
      </c>
    </row>
    <row r="515" spans="1:14" x14ac:dyDescent="0.25">
      <c r="A515" s="1" t="s">
        <v>810</v>
      </c>
      <c r="B515" s="1">
        <v>660</v>
      </c>
      <c r="C515" s="1" t="s">
        <v>811</v>
      </c>
      <c r="D515" s="1" t="s">
        <v>5</v>
      </c>
      <c r="E515" s="1" t="s">
        <v>523</v>
      </c>
      <c r="F515" s="1" t="s">
        <v>406</v>
      </c>
      <c r="G515" s="1" t="s">
        <v>753</v>
      </c>
      <c r="H515" s="1" t="s">
        <v>526</v>
      </c>
      <c r="I515" s="1">
        <v>352</v>
      </c>
      <c r="J515">
        <f t="shared" si="16"/>
        <v>1</v>
      </c>
      <c r="K515" s="1" t="s">
        <v>407</v>
      </c>
      <c r="L515" s="1" t="str">
        <f t="shared" ref="L515:L578" si="17">I515&amp;" - "&amp;J515</f>
        <v>352 - 1</v>
      </c>
      <c r="M515" s="1">
        <v>4.1519890000000004</v>
      </c>
      <c r="N515" s="1">
        <v>-73.637086999999994</v>
      </c>
    </row>
    <row r="516" spans="1:14" x14ac:dyDescent="0.25">
      <c r="A516" s="1" t="s">
        <v>2953</v>
      </c>
      <c r="B516" s="1">
        <v>656</v>
      </c>
      <c r="C516" s="1" t="s">
        <v>2954</v>
      </c>
      <c r="D516" s="1" t="s">
        <v>5</v>
      </c>
      <c r="E516" s="1" t="s">
        <v>523</v>
      </c>
      <c r="F516" s="1" t="s">
        <v>406</v>
      </c>
      <c r="G516" s="1" t="s">
        <v>753</v>
      </c>
      <c r="H516" s="1" t="s">
        <v>526</v>
      </c>
      <c r="I516" s="1">
        <v>352</v>
      </c>
      <c r="J516">
        <f t="shared" si="16"/>
        <v>2</v>
      </c>
      <c r="K516" s="1" t="s">
        <v>407</v>
      </c>
      <c r="L516" s="1" t="str">
        <f t="shared" si="17"/>
        <v>352 - 2</v>
      </c>
      <c r="M516" s="1">
        <v>4.1322979999999996</v>
      </c>
      <c r="N516" s="1">
        <v>-73.603925599999997</v>
      </c>
    </row>
    <row r="517" spans="1:14" x14ac:dyDescent="0.25">
      <c r="A517" s="1" t="s">
        <v>3135</v>
      </c>
      <c r="B517" s="1">
        <v>658</v>
      </c>
      <c r="C517" s="1" t="s">
        <v>3136</v>
      </c>
      <c r="D517" s="1" t="s">
        <v>5</v>
      </c>
      <c r="E517" s="1" t="s">
        <v>523</v>
      </c>
      <c r="F517" s="1" t="s">
        <v>406</v>
      </c>
      <c r="G517" s="1" t="s">
        <v>753</v>
      </c>
      <c r="H517" s="1" t="s">
        <v>526</v>
      </c>
      <c r="I517" s="1">
        <v>352</v>
      </c>
      <c r="J517">
        <f t="shared" si="16"/>
        <v>3</v>
      </c>
      <c r="K517" s="1" t="s">
        <v>407</v>
      </c>
      <c r="L517" s="1" t="str">
        <f t="shared" si="17"/>
        <v>352 - 3</v>
      </c>
      <c r="M517" s="1">
        <v>4.1518971000000002</v>
      </c>
      <c r="N517" s="1">
        <v>-73.636939699999999</v>
      </c>
    </row>
    <row r="518" spans="1:14" x14ac:dyDescent="0.25">
      <c r="A518" s="1" t="s">
        <v>3137</v>
      </c>
      <c r="B518" s="1">
        <v>659</v>
      </c>
      <c r="C518" s="1" t="s">
        <v>3136</v>
      </c>
      <c r="D518" s="1" t="s">
        <v>5</v>
      </c>
      <c r="E518" s="1" t="s">
        <v>523</v>
      </c>
      <c r="F518" s="1" t="s">
        <v>406</v>
      </c>
      <c r="G518" s="1" t="s">
        <v>753</v>
      </c>
      <c r="H518" s="1" t="s">
        <v>526</v>
      </c>
      <c r="I518" s="1">
        <v>352</v>
      </c>
      <c r="J518">
        <f t="shared" si="16"/>
        <v>4</v>
      </c>
      <c r="K518" s="1" t="s">
        <v>407</v>
      </c>
      <c r="L518" s="1" t="str">
        <f t="shared" si="17"/>
        <v>352 - 4</v>
      </c>
      <c r="M518" s="1">
        <v>4.1518971000000002</v>
      </c>
      <c r="N518" s="1">
        <v>-73.636939699999999</v>
      </c>
    </row>
    <row r="519" spans="1:14" x14ac:dyDescent="0.25">
      <c r="A519" s="1" t="s">
        <v>1107</v>
      </c>
      <c r="B519" s="1">
        <v>1119</v>
      </c>
      <c r="C519" s="1" t="s">
        <v>1108</v>
      </c>
      <c r="D519" s="1" t="s">
        <v>8</v>
      </c>
      <c r="E519" s="1" t="s">
        <v>530</v>
      </c>
      <c r="F519" s="1" t="s">
        <v>816</v>
      </c>
      <c r="G519" s="1" t="s">
        <v>817</v>
      </c>
      <c r="H519" s="1" t="s">
        <v>433</v>
      </c>
      <c r="I519" s="1">
        <v>353</v>
      </c>
      <c r="J519">
        <f t="shared" si="16"/>
        <v>1</v>
      </c>
      <c r="K519" s="1" t="s">
        <v>388</v>
      </c>
      <c r="L519" s="1" t="str">
        <f t="shared" si="17"/>
        <v>353 - 1</v>
      </c>
      <c r="M519" s="1">
        <v>4.0733357000000003</v>
      </c>
      <c r="N519" s="1">
        <v>-76.190699600000002</v>
      </c>
    </row>
    <row r="520" spans="1:14" x14ac:dyDescent="0.25">
      <c r="A520" s="1" t="s">
        <v>2161</v>
      </c>
      <c r="B520" s="1">
        <v>1675</v>
      </c>
      <c r="C520" s="1" t="s">
        <v>2162</v>
      </c>
      <c r="D520" s="1" t="s">
        <v>8</v>
      </c>
      <c r="E520" s="1" t="s">
        <v>530</v>
      </c>
      <c r="F520" s="1" t="s">
        <v>440</v>
      </c>
      <c r="G520" s="1" t="s">
        <v>2163</v>
      </c>
      <c r="H520" s="1" t="s">
        <v>433</v>
      </c>
      <c r="I520" s="1">
        <v>353</v>
      </c>
      <c r="J520">
        <f t="shared" si="16"/>
        <v>2</v>
      </c>
      <c r="K520" s="1" t="s">
        <v>388</v>
      </c>
      <c r="L520" s="1" t="str">
        <f t="shared" si="17"/>
        <v>353 - 2</v>
      </c>
      <c r="M520" s="1">
        <v>3.4441606</v>
      </c>
      <c r="N520" s="1">
        <v>-76.520368099999999</v>
      </c>
    </row>
    <row r="521" spans="1:14" x14ac:dyDescent="0.25">
      <c r="A521" s="1" t="s">
        <v>2992</v>
      </c>
      <c r="B521" s="1">
        <v>663</v>
      </c>
      <c r="C521" s="1" t="s">
        <v>2993</v>
      </c>
      <c r="D521" s="1" t="s">
        <v>8</v>
      </c>
      <c r="E521" s="1" t="s">
        <v>530</v>
      </c>
      <c r="F521" s="1" t="s">
        <v>816</v>
      </c>
      <c r="G521" s="1" t="s">
        <v>817</v>
      </c>
      <c r="H521" s="1" t="s">
        <v>433</v>
      </c>
      <c r="I521" s="1">
        <v>353</v>
      </c>
      <c r="J521">
        <f t="shared" si="16"/>
        <v>3</v>
      </c>
      <c r="K521" s="1" t="s">
        <v>388</v>
      </c>
      <c r="L521" s="1" t="str">
        <f t="shared" si="17"/>
        <v>353 - 3</v>
      </c>
      <c r="M521" s="1">
        <v>4.0840421999999998</v>
      </c>
      <c r="N521" s="1">
        <v>-76.197149999999993</v>
      </c>
    </row>
    <row r="522" spans="1:14" x14ac:dyDescent="0.25">
      <c r="A522" s="1" t="s">
        <v>2998</v>
      </c>
      <c r="B522" s="1">
        <v>662</v>
      </c>
      <c r="C522" s="1" t="s">
        <v>2999</v>
      </c>
      <c r="D522" s="1" t="s">
        <v>8</v>
      </c>
      <c r="E522" s="1" t="s">
        <v>530</v>
      </c>
      <c r="F522" s="1" t="s">
        <v>816</v>
      </c>
      <c r="G522" s="1" t="s">
        <v>817</v>
      </c>
      <c r="H522" s="1" t="s">
        <v>433</v>
      </c>
      <c r="I522" s="1">
        <v>353</v>
      </c>
      <c r="J522">
        <f t="shared" si="16"/>
        <v>4</v>
      </c>
      <c r="K522" s="1" t="s">
        <v>388</v>
      </c>
      <c r="L522" s="1" t="str">
        <f t="shared" si="17"/>
        <v>353 - 4</v>
      </c>
      <c r="M522" s="1">
        <v>4.0840421999999998</v>
      </c>
      <c r="N522" s="1">
        <v>-76.197149999999993</v>
      </c>
    </row>
    <row r="523" spans="1:14" x14ac:dyDescent="0.25">
      <c r="A523" s="1" t="s">
        <v>3077</v>
      </c>
      <c r="B523" s="1">
        <v>683</v>
      </c>
      <c r="C523" s="1" t="s">
        <v>3078</v>
      </c>
      <c r="D523" s="1" t="s">
        <v>8</v>
      </c>
      <c r="E523" s="1" t="s">
        <v>530</v>
      </c>
      <c r="F523" s="1" t="s">
        <v>816</v>
      </c>
      <c r="G523" s="1" t="s">
        <v>817</v>
      </c>
      <c r="H523" s="1" t="s">
        <v>433</v>
      </c>
      <c r="I523" s="1">
        <v>353</v>
      </c>
      <c r="J523">
        <f t="shared" si="16"/>
        <v>5</v>
      </c>
      <c r="K523" s="1" t="s">
        <v>388</v>
      </c>
      <c r="L523" s="1" t="str">
        <f t="shared" si="17"/>
        <v>353 - 5</v>
      </c>
      <c r="M523" s="1">
        <v>4.0762402</v>
      </c>
      <c r="N523" s="1">
        <v>-76.196211099999999</v>
      </c>
    </row>
    <row r="524" spans="1:14" x14ac:dyDescent="0.25">
      <c r="A524" s="1" t="s">
        <v>1561</v>
      </c>
      <c r="B524" s="1">
        <v>134</v>
      </c>
      <c r="C524" s="1" t="s">
        <v>1562</v>
      </c>
      <c r="D524" s="1" t="s">
        <v>5</v>
      </c>
      <c r="E524" s="1" t="s">
        <v>533</v>
      </c>
      <c r="F524" s="1" t="s">
        <v>114</v>
      </c>
      <c r="G524" s="1" t="s">
        <v>534</v>
      </c>
      <c r="H524" s="1" t="s">
        <v>535</v>
      </c>
      <c r="I524" s="1">
        <v>355</v>
      </c>
      <c r="J524">
        <f t="shared" si="16"/>
        <v>1</v>
      </c>
      <c r="K524" s="1" t="s">
        <v>338</v>
      </c>
      <c r="L524" s="1" t="str">
        <f t="shared" si="17"/>
        <v>355 - 1</v>
      </c>
      <c r="M524" s="1">
        <v>7.1041600999999996</v>
      </c>
      <c r="N524" s="1">
        <v>-73.122401199999999</v>
      </c>
    </row>
    <row r="525" spans="1:14" x14ac:dyDescent="0.25">
      <c r="A525" s="1" t="s">
        <v>2424</v>
      </c>
      <c r="B525" s="1">
        <v>1473</v>
      </c>
      <c r="C525" s="1" t="s">
        <v>2425</v>
      </c>
      <c r="D525" s="1" t="s">
        <v>5</v>
      </c>
      <c r="E525" s="1" t="s">
        <v>533</v>
      </c>
      <c r="F525" s="1" t="s">
        <v>114</v>
      </c>
      <c r="G525" s="1" t="s">
        <v>534</v>
      </c>
      <c r="H525" s="1" t="s">
        <v>535</v>
      </c>
      <c r="I525" s="1">
        <v>355</v>
      </c>
      <c r="J525">
        <f t="shared" si="16"/>
        <v>2</v>
      </c>
      <c r="K525" s="1" t="s">
        <v>338</v>
      </c>
      <c r="L525" s="1" t="str">
        <f t="shared" si="17"/>
        <v>355 - 2</v>
      </c>
      <c r="M525" s="1">
        <v>7.1041600999999996</v>
      </c>
      <c r="N525" s="1">
        <v>-73.122401199999999</v>
      </c>
    </row>
    <row r="526" spans="1:14" x14ac:dyDescent="0.25">
      <c r="A526" s="1" t="s">
        <v>2749</v>
      </c>
      <c r="B526" s="1">
        <v>412</v>
      </c>
      <c r="C526" s="1" t="s">
        <v>1562</v>
      </c>
      <c r="D526" s="1" t="s">
        <v>5</v>
      </c>
      <c r="E526" s="1" t="s">
        <v>533</v>
      </c>
      <c r="F526" s="1" t="s">
        <v>114</v>
      </c>
      <c r="G526" s="1" t="s">
        <v>534</v>
      </c>
      <c r="H526" s="1" t="s">
        <v>535</v>
      </c>
      <c r="I526" s="1">
        <v>355</v>
      </c>
      <c r="J526">
        <f t="shared" si="16"/>
        <v>3</v>
      </c>
      <c r="K526" s="1" t="s">
        <v>338</v>
      </c>
      <c r="L526" s="1" t="str">
        <f t="shared" si="17"/>
        <v>355 - 3</v>
      </c>
      <c r="M526" s="1">
        <v>7.1041600999999996</v>
      </c>
      <c r="N526" s="1">
        <v>-73.122401199999999</v>
      </c>
    </row>
    <row r="527" spans="1:14" x14ac:dyDescent="0.25">
      <c r="A527" s="1" t="s">
        <v>2813</v>
      </c>
      <c r="B527" s="1">
        <v>616</v>
      </c>
      <c r="C527" s="1" t="s">
        <v>2815</v>
      </c>
      <c r="D527" s="1" t="s">
        <v>5</v>
      </c>
      <c r="E527" s="1" t="s">
        <v>533</v>
      </c>
      <c r="F527" s="1" t="s">
        <v>114</v>
      </c>
      <c r="G527" s="1" t="s">
        <v>534</v>
      </c>
      <c r="H527" s="1" t="s">
        <v>535</v>
      </c>
      <c r="I527" s="1">
        <v>355</v>
      </c>
      <c r="J527">
        <f t="shared" si="16"/>
        <v>4</v>
      </c>
      <c r="K527" s="1" t="s">
        <v>338</v>
      </c>
      <c r="L527" s="1" t="str">
        <f t="shared" si="17"/>
        <v>355 - 4</v>
      </c>
      <c r="M527" s="1">
        <v>4.6156001</v>
      </c>
      <c r="N527" s="1">
        <v>-74.102139699999995</v>
      </c>
    </row>
    <row r="528" spans="1:14" x14ac:dyDescent="0.25">
      <c r="A528" s="1" t="s">
        <v>2813</v>
      </c>
      <c r="B528" s="1">
        <v>616</v>
      </c>
      <c r="C528" s="1" t="s">
        <v>2815</v>
      </c>
      <c r="D528" s="1" t="s">
        <v>5</v>
      </c>
      <c r="E528" s="1" t="s">
        <v>533</v>
      </c>
      <c r="F528" s="1" t="s">
        <v>114</v>
      </c>
      <c r="G528" s="1" t="s">
        <v>534</v>
      </c>
      <c r="H528" s="1" t="s">
        <v>535</v>
      </c>
      <c r="I528" s="1">
        <v>355</v>
      </c>
      <c r="J528">
        <f t="shared" si="16"/>
        <v>5</v>
      </c>
      <c r="K528" s="1" t="s">
        <v>338</v>
      </c>
      <c r="L528" s="1" t="str">
        <f t="shared" si="17"/>
        <v>355 - 5</v>
      </c>
      <c r="M528" s="1">
        <v>4.6156001</v>
      </c>
      <c r="N528" s="1">
        <v>-74.102139699999995</v>
      </c>
    </row>
    <row r="529" spans="1:14" x14ac:dyDescent="0.25">
      <c r="A529" s="1" t="s">
        <v>1044</v>
      </c>
      <c r="B529" s="1">
        <v>954</v>
      </c>
      <c r="C529" s="1" t="s">
        <v>1045</v>
      </c>
      <c r="D529" s="1" t="s">
        <v>5</v>
      </c>
      <c r="E529" s="1" t="s">
        <v>648</v>
      </c>
      <c r="F529" s="1" t="s">
        <v>462</v>
      </c>
      <c r="G529" s="1" t="s">
        <v>1046</v>
      </c>
      <c r="H529" s="1" t="s">
        <v>694</v>
      </c>
      <c r="I529" s="1">
        <v>356</v>
      </c>
      <c r="J529">
        <f t="shared" si="16"/>
        <v>1</v>
      </c>
      <c r="K529" s="1" t="s">
        <v>413</v>
      </c>
      <c r="L529" s="1" t="str">
        <f t="shared" si="17"/>
        <v>356 - 1</v>
      </c>
      <c r="M529" s="1">
        <v>5.0179999000000004</v>
      </c>
      <c r="N529" s="1">
        <v>-74.004856399999994</v>
      </c>
    </row>
    <row r="530" spans="1:14" x14ac:dyDescent="0.25">
      <c r="A530" s="1" t="s">
        <v>1121</v>
      </c>
      <c r="B530" s="1">
        <v>1062</v>
      </c>
      <c r="C530" s="1" t="s">
        <v>1122</v>
      </c>
      <c r="D530" s="1" t="s">
        <v>5</v>
      </c>
      <c r="E530" s="1" t="s">
        <v>648</v>
      </c>
      <c r="F530" s="1" t="s">
        <v>462</v>
      </c>
      <c r="G530" s="1" t="s">
        <v>1046</v>
      </c>
      <c r="H530" s="1" t="s">
        <v>694</v>
      </c>
      <c r="I530" s="1">
        <v>356</v>
      </c>
      <c r="J530">
        <f t="shared" si="16"/>
        <v>2</v>
      </c>
      <c r="K530" s="1" t="s">
        <v>413</v>
      </c>
      <c r="L530" s="1" t="str">
        <f t="shared" si="17"/>
        <v>356 - 2</v>
      </c>
      <c r="M530" s="1">
        <v>5.0240058999999997</v>
      </c>
      <c r="N530" s="1">
        <v>-74.002230299999994</v>
      </c>
    </row>
    <row r="531" spans="1:14" x14ac:dyDescent="0.25">
      <c r="A531" s="1" t="s">
        <v>1585</v>
      </c>
      <c r="B531" s="1">
        <v>1023</v>
      </c>
      <c r="C531" s="1" t="s">
        <v>1586</v>
      </c>
      <c r="D531" s="1" t="s">
        <v>5</v>
      </c>
      <c r="E531" s="1" t="s">
        <v>648</v>
      </c>
      <c r="F531" s="1" t="s">
        <v>462</v>
      </c>
      <c r="G531" s="1" t="s">
        <v>1046</v>
      </c>
      <c r="H531" s="1" t="s">
        <v>694</v>
      </c>
      <c r="I531" s="1">
        <v>356</v>
      </c>
      <c r="J531">
        <f t="shared" si="16"/>
        <v>3</v>
      </c>
      <c r="K531" s="1" t="s">
        <v>413</v>
      </c>
      <c r="L531" s="1" t="str">
        <f t="shared" si="17"/>
        <v>356 - 3</v>
      </c>
      <c r="M531" s="1">
        <v>5.0223949000000001</v>
      </c>
      <c r="N531" s="1">
        <v>-74.005762300000001</v>
      </c>
    </row>
    <row r="532" spans="1:14" x14ac:dyDescent="0.25">
      <c r="A532" s="1" t="s">
        <v>1667</v>
      </c>
      <c r="B532" s="1">
        <v>1203</v>
      </c>
      <c r="C532" s="1" t="s">
        <v>1668</v>
      </c>
      <c r="D532" s="1" t="s">
        <v>5</v>
      </c>
      <c r="E532" s="1" t="s">
        <v>648</v>
      </c>
      <c r="F532" s="1" t="s">
        <v>462</v>
      </c>
      <c r="G532" s="1" t="s">
        <v>1046</v>
      </c>
      <c r="H532" s="1" t="s">
        <v>694</v>
      </c>
      <c r="I532" s="1">
        <v>356</v>
      </c>
      <c r="J532">
        <f t="shared" si="16"/>
        <v>4</v>
      </c>
      <c r="K532" s="1" t="s">
        <v>413</v>
      </c>
      <c r="L532" s="1" t="str">
        <f t="shared" si="17"/>
        <v>356 - 4</v>
      </c>
      <c r="M532" s="1">
        <v>5.0233243999999999</v>
      </c>
      <c r="N532" s="1">
        <v>-74.002138000000002</v>
      </c>
    </row>
    <row r="533" spans="1:14" x14ac:dyDescent="0.25">
      <c r="A533" s="1" t="s">
        <v>1991</v>
      </c>
      <c r="B533" s="1">
        <v>1045</v>
      </c>
      <c r="C533" s="1" t="s">
        <v>1992</v>
      </c>
      <c r="D533" s="1" t="s">
        <v>5</v>
      </c>
      <c r="E533" s="1" t="s">
        <v>648</v>
      </c>
      <c r="F533" s="1" t="s">
        <v>462</v>
      </c>
      <c r="G533" s="1" t="s">
        <v>1046</v>
      </c>
      <c r="H533" s="1" t="s">
        <v>694</v>
      </c>
      <c r="I533" s="1">
        <v>356</v>
      </c>
      <c r="J533">
        <f t="shared" si="16"/>
        <v>5</v>
      </c>
      <c r="K533" s="1" t="s">
        <v>413</v>
      </c>
      <c r="L533" s="1" t="str">
        <f t="shared" si="17"/>
        <v>356 - 5</v>
      </c>
      <c r="M533" s="1">
        <v>5.0279740000000004</v>
      </c>
      <c r="N533" s="1">
        <v>-73.999445399999999</v>
      </c>
    </row>
    <row r="534" spans="1:14" x14ac:dyDescent="0.25">
      <c r="A534" s="1" t="s">
        <v>3163</v>
      </c>
      <c r="B534" s="1">
        <v>670</v>
      </c>
      <c r="C534" s="1" t="s">
        <v>3164</v>
      </c>
      <c r="D534" s="1" t="s">
        <v>5</v>
      </c>
      <c r="E534" s="1" t="s">
        <v>648</v>
      </c>
      <c r="F534" s="1" t="s">
        <v>462</v>
      </c>
      <c r="G534" s="1" t="s">
        <v>1046</v>
      </c>
      <c r="H534" s="1" t="s">
        <v>694</v>
      </c>
      <c r="I534" s="1">
        <v>356</v>
      </c>
      <c r="J534">
        <f t="shared" si="16"/>
        <v>6</v>
      </c>
      <c r="K534" s="1" t="s">
        <v>413</v>
      </c>
      <c r="L534" s="1" t="str">
        <f t="shared" si="17"/>
        <v>356 - 6</v>
      </c>
      <c r="M534" s="1">
        <v>5.0223949000000001</v>
      </c>
      <c r="N534" s="1">
        <v>-74.005762300000001</v>
      </c>
    </row>
    <row r="535" spans="1:14" x14ac:dyDescent="0.25">
      <c r="A535" s="1" t="s">
        <v>1218</v>
      </c>
      <c r="B535" s="1">
        <v>1387</v>
      </c>
      <c r="C535" s="1" t="s">
        <v>1219</v>
      </c>
      <c r="D535" s="1" t="s">
        <v>5</v>
      </c>
      <c r="E535" s="1" t="s">
        <v>617</v>
      </c>
      <c r="F535" s="1" t="s">
        <v>215</v>
      </c>
      <c r="G535" s="1" t="s">
        <v>1220</v>
      </c>
      <c r="H535" s="1" t="s">
        <v>630</v>
      </c>
      <c r="I535" s="1">
        <v>357</v>
      </c>
      <c r="J535">
        <f t="shared" si="16"/>
        <v>1</v>
      </c>
      <c r="K535" s="1" t="s">
        <v>215</v>
      </c>
      <c r="L535" s="1" t="str">
        <f t="shared" si="17"/>
        <v>357 - 1</v>
      </c>
      <c r="M535" s="1">
        <v>4.1498189999999999</v>
      </c>
      <c r="N535" s="1">
        <v>-74.884341000000006</v>
      </c>
    </row>
    <row r="536" spans="1:14" x14ac:dyDescent="0.25">
      <c r="A536" s="1" t="s">
        <v>1662</v>
      </c>
      <c r="B536" s="1">
        <v>889</v>
      </c>
      <c r="C536" s="1" t="s">
        <v>1663</v>
      </c>
      <c r="D536" s="1" t="s">
        <v>5</v>
      </c>
      <c r="E536" s="1" t="s">
        <v>617</v>
      </c>
      <c r="F536" s="1" t="s">
        <v>215</v>
      </c>
      <c r="G536" s="1" t="s">
        <v>1220</v>
      </c>
      <c r="H536" s="1" t="s">
        <v>630</v>
      </c>
      <c r="I536" s="1">
        <v>357</v>
      </c>
      <c r="J536">
        <f t="shared" si="16"/>
        <v>2</v>
      </c>
      <c r="K536" s="1" t="s">
        <v>215</v>
      </c>
      <c r="L536" s="1" t="str">
        <f t="shared" si="17"/>
        <v>357 - 2</v>
      </c>
      <c r="M536" s="1">
        <v>4.1442690000000004</v>
      </c>
      <c r="N536" s="1">
        <v>-74.878979000000001</v>
      </c>
    </row>
    <row r="537" spans="1:14" x14ac:dyDescent="0.25">
      <c r="A537" s="1" t="s">
        <v>470</v>
      </c>
      <c r="B537" s="1">
        <v>194</v>
      </c>
      <c r="C537" s="1" t="s">
        <v>1664</v>
      </c>
      <c r="D537" s="1" t="s">
        <v>5</v>
      </c>
      <c r="E537" s="1" t="s">
        <v>617</v>
      </c>
      <c r="F537" s="1" t="s">
        <v>215</v>
      </c>
      <c r="G537" s="1" t="s">
        <v>1220</v>
      </c>
      <c r="H537" s="1" t="s">
        <v>630</v>
      </c>
      <c r="I537" s="1">
        <v>357</v>
      </c>
      <c r="J537">
        <f t="shared" si="16"/>
        <v>3</v>
      </c>
      <c r="K537" s="1" t="s">
        <v>215</v>
      </c>
      <c r="L537" s="1" t="str">
        <f t="shared" si="17"/>
        <v>357 - 3</v>
      </c>
      <c r="M537" s="1">
        <v>4.1498189999999999</v>
      </c>
      <c r="N537" s="1">
        <v>-74.884341000000006</v>
      </c>
    </row>
    <row r="538" spans="1:14" x14ac:dyDescent="0.25">
      <c r="A538" s="1" t="s">
        <v>1665</v>
      </c>
      <c r="B538" s="1">
        <v>671</v>
      </c>
      <c r="C538" s="1" t="s">
        <v>1666</v>
      </c>
      <c r="D538" s="1" t="s">
        <v>5</v>
      </c>
      <c r="E538" s="1" t="s">
        <v>617</v>
      </c>
      <c r="F538" s="1" t="s">
        <v>215</v>
      </c>
      <c r="G538" s="1" t="s">
        <v>1220</v>
      </c>
      <c r="H538" s="1" t="s">
        <v>630</v>
      </c>
      <c r="I538" s="1">
        <v>357</v>
      </c>
      <c r="J538">
        <f t="shared" si="16"/>
        <v>4</v>
      </c>
      <c r="K538" s="1" t="s">
        <v>215</v>
      </c>
      <c r="L538" s="1" t="str">
        <f t="shared" si="17"/>
        <v>357 - 4</v>
      </c>
      <c r="M538" s="1">
        <v>4.1498189999999999</v>
      </c>
      <c r="N538" s="1">
        <v>-74.884341000000006</v>
      </c>
    </row>
    <row r="539" spans="1:14" x14ac:dyDescent="0.25">
      <c r="A539" s="1" t="s">
        <v>1965</v>
      </c>
      <c r="B539" s="1">
        <v>1447</v>
      </c>
      <c r="C539" s="1" t="s">
        <v>1966</v>
      </c>
      <c r="D539" s="1" t="s">
        <v>5</v>
      </c>
      <c r="E539" s="1" t="s">
        <v>617</v>
      </c>
      <c r="F539" s="1" t="s">
        <v>215</v>
      </c>
      <c r="G539" s="1" t="s">
        <v>1220</v>
      </c>
      <c r="H539" s="1" t="s">
        <v>630</v>
      </c>
      <c r="I539" s="1">
        <v>357</v>
      </c>
      <c r="J539">
        <f t="shared" si="16"/>
        <v>5</v>
      </c>
      <c r="K539" s="1" t="s">
        <v>215</v>
      </c>
      <c r="L539" s="1" t="str">
        <f t="shared" si="17"/>
        <v>357 - 5</v>
      </c>
      <c r="M539" s="1">
        <v>4.1498189999999999</v>
      </c>
      <c r="N539" s="1">
        <v>-74.884341000000006</v>
      </c>
    </row>
    <row r="540" spans="1:14" x14ac:dyDescent="0.25">
      <c r="A540" s="1" t="s">
        <v>678</v>
      </c>
      <c r="B540" s="1">
        <v>1539</v>
      </c>
      <c r="C540" s="1" t="s">
        <v>679</v>
      </c>
      <c r="D540" s="1" t="s">
        <v>5</v>
      </c>
      <c r="E540" s="1" t="s">
        <v>617</v>
      </c>
      <c r="F540" s="1" t="s">
        <v>285</v>
      </c>
      <c r="G540" s="1" t="s">
        <v>618</v>
      </c>
      <c r="H540" s="1" t="s">
        <v>619</v>
      </c>
      <c r="I540" s="1">
        <v>361</v>
      </c>
      <c r="J540">
        <f t="shared" si="16"/>
        <v>1</v>
      </c>
      <c r="K540" s="1" t="s">
        <v>680</v>
      </c>
      <c r="L540" s="1" t="str">
        <f t="shared" si="17"/>
        <v>361 - 1</v>
      </c>
      <c r="M540" s="1">
        <v>2.9304396000000001</v>
      </c>
      <c r="N540" s="1">
        <v>-75.287548700000002</v>
      </c>
    </row>
    <row r="541" spans="1:14" x14ac:dyDescent="0.25">
      <c r="A541" s="1" t="s">
        <v>716</v>
      </c>
      <c r="B541" s="1">
        <v>677</v>
      </c>
      <c r="C541" s="1" t="s">
        <v>679</v>
      </c>
      <c r="D541" s="1" t="s">
        <v>5</v>
      </c>
      <c r="E541" s="1" t="s">
        <v>617</v>
      </c>
      <c r="F541" s="1" t="s">
        <v>285</v>
      </c>
      <c r="G541" s="1" t="s">
        <v>618</v>
      </c>
      <c r="H541" s="1" t="s">
        <v>619</v>
      </c>
      <c r="I541" s="1">
        <v>361</v>
      </c>
      <c r="J541">
        <f t="shared" si="16"/>
        <v>2</v>
      </c>
      <c r="K541" s="1" t="s">
        <v>680</v>
      </c>
      <c r="L541" s="1" t="str">
        <f t="shared" si="17"/>
        <v>361 - 2</v>
      </c>
      <c r="M541" s="1">
        <v>2.9304396000000001</v>
      </c>
      <c r="N541" s="1">
        <v>-75.287548700000002</v>
      </c>
    </row>
    <row r="542" spans="1:14" x14ac:dyDescent="0.25">
      <c r="A542" s="1" t="s">
        <v>812</v>
      </c>
      <c r="B542" s="1">
        <v>682</v>
      </c>
      <c r="C542" s="1" t="s">
        <v>813</v>
      </c>
      <c r="D542" s="1" t="s">
        <v>5</v>
      </c>
      <c r="E542" s="1" t="s">
        <v>617</v>
      </c>
      <c r="F542" s="1" t="s">
        <v>285</v>
      </c>
      <c r="G542" s="1" t="s">
        <v>618</v>
      </c>
      <c r="H542" s="1" t="s">
        <v>619</v>
      </c>
      <c r="I542" s="1">
        <v>361</v>
      </c>
      <c r="J542">
        <f t="shared" si="16"/>
        <v>3</v>
      </c>
      <c r="K542" s="1" t="s">
        <v>680</v>
      </c>
      <c r="L542" s="1" t="str">
        <f t="shared" si="17"/>
        <v>361 - 3</v>
      </c>
      <c r="M542" s="1">
        <v>2.9204870000000001</v>
      </c>
      <c r="N542" s="1">
        <v>-75.275818700000002</v>
      </c>
    </row>
    <row r="543" spans="1:14" x14ac:dyDescent="0.25">
      <c r="A543" s="1" t="s">
        <v>1385</v>
      </c>
      <c r="B543" s="1">
        <v>298</v>
      </c>
      <c r="C543" s="1" t="s">
        <v>1386</v>
      </c>
      <c r="D543" s="1" t="s">
        <v>5</v>
      </c>
      <c r="E543" s="1" t="s">
        <v>617</v>
      </c>
      <c r="F543" s="1" t="s">
        <v>285</v>
      </c>
      <c r="G543" s="1" t="s">
        <v>618</v>
      </c>
      <c r="H543" s="1" t="s">
        <v>619</v>
      </c>
      <c r="I543" s="1">
        <v>361</v>
      </c>
      <c r="J543">
        <f t="shared" si="16"/>
        <v>4</v>
      </c>
      <c r="K543" s="1" t="s">
        <v>680</v>
      </c>
      <c r="L543" s="1" t="str">
        <f t="shared" si="17"/>
        <v>361 - 4</v>
      </c>
      <c r="M543" s="1">
        <v>2.9309167999999999</v>
      </c>
      <c r="N543" s="1">
        <v>-75.287702800000005</v>
      </c>
    </row>
    <row r="544" spans="1:14" x14ac:dyDescent="0.25">
      <c r="A544" s="1" t="s">
        <v>1385</v>
      </c>
      <c r="B544" s="1">
        <v>298</v>
      </c>
      <c r="C544" s="1" t="s">
        <v>1386</v>
      </c>
      <c r="D544" s="1" t="s">
        <v>5</v>
      </c>
      <c r="E544" s="1" t="s">
        <v>617</v>
      </c>
      <c r="F544" s="1" t="s">
        <v>285</v>
      </c>
      <c r="G544" s="1" t="s">
        <v>618</v>
      </c>
      <c r="H544" s="1" t="s">
        <v>619</v>
      </c>
      <c r="I544" s="1">
        <v>361</v>
      </c>
      <c r="J544">
        <f t="shared" si="16"/>
        <v>5</v>
      </c>
      <c r="K544" s="1" t="s">
        <v>680</v>
      </c>
      <c r="L544" s="1" t="str">
        <f t="shared" si="17"/>
        <v>361 - 5</v>
      </c>
      <c r="M544" s="1">
        <v>5.5146331000000002</v>
      </c>
      <c r="N544" s="1">
        <v>-73.356809499999997</v>
      </c>
    </row>
    <row r="545" spans="1:14" x14ac:dyDescent="0.25">
      <c r="A545" s="1" t="s">
        <v>1903</v>
      </c>
      <c r="B545" s="1">
        <v>679</v>
      </c>
      <c r="C545" s="1" t="s">
        <v>1904</v>
      </c>
      <c r="D545" s="1" t="s">
        <v>5</v>
      </c>
      <c r="E545" s="1" t="s">
        <v>617</v>
      </c>
      <c r="F545" s="1" t="s">
        <v>285</v>
      </c>
      <c r="G545" s="1" t="s">
        <v>618</v>
      </c>
      <c r="H545" s="1" t="s">
        <v>619</v>
      </c>
      <c r="I545" s="1">
        <v>361</v>
      </c>
      <c r="J545">
        <f t="shared" si="16"/>
        <v>6</v>
      </c>
      <c r="K545" s="1" t="s">
        <v>680</v>
      </c>
      <c r="L545" s="1" t="str">
        <f t="shared" si="17"/>
        <v>361 - 6</v>
      </c>
      <c r="M545" s="1">
        <v>2.9313277000000002</v>
      </c>
      <c r="N545" s="1">
        <v>-75.280436199999997</v>
      </c>
    </row>
    <row r="546" spans="1:14" x14ac:dyDescent="0.25">
      <c r="A546" s="1" t="s">
        <v>2750</v>
      </c>
      <c r="B546" s="1">
        <v>887</v>
      </c>
      <c r="C546" s="1" t="s">
        <v>2751</v>
      </c>
      <c r="D546" s="1" t="s">
        <v>5</v>
      </c>
      <c r="E546" s="1" t="s">
        <v>617</v>
      </c>
      <c r="F546" s="1" t="s">
        <v>285</v>
      </c>
      <c r="G546" s="1" t="s">
        <v>618</v>
      </c>
      <c r="H546" s="1" t="s">
        <v>619</v>
      </c>
      <c r="I546" s="1">
        <v>361</v>
      </c>
      <c r="J546">
        <f t="shared" si="16"/>
        <v>7</v>
      </c>
      <c r="K546" s="1" t="s">
        <v>680</v>
      </c>
      <c r="L546" s="1" t="str">
        <f t="shared" si="17"/>
        <v>361 - 7</v>
      </c>
      <c r="M546" s="1">
        <v>2.9397730000000002</v>
      </c>
      <c r="N546" s="1">
        <v>-75.282646999999997</v>
      </c>
    </row>
    <row r="547" spans="1:14" x14ac:dyDescent="0.25">
      <c r="A547" s="1" t="s">
        <v>2752</v>
      </c>
      <c r="B547" s="1">
        <v>1622</v>
      </c>
      <c r="C547" s="1" t="s">
        <v>2751</v>
      </c>
      <c r="D547" s="1" t="s">
        <v>5</v>
      </c>
      <c r="E547" s="1" t="s">
        <v>617</v>
      </c>
      <c r="F547" s="1" t="s">
        <v>285</v>
      </c>
      <c r="G547" s="1" t="s">
        <v>618</v>
      </c>
      <c r="H547" s="1" t="s">
        <v>619</v>
      </c>
      <c r="I547" s="1">
        <v>361</v>
      </c>
      <c r="J547">
        <f t="shared" si="16"/>
        <v>8</v>
      </c>
      <c r="K547" s="1" t="s">
        <v>680</v>
      </c>
      <c r="L547" s="1" t="str">
        <f t="shared" si="17"/>
        <v>361 - 8</v>
      </c>
      <c r="M547" s="1">
        <v>2.9397730000000002</v>
      </c>
      <c r="N547" s="1">
        <v>-75.282646999999997</v>
      </c>
    </row>
    <row r="548" spans="1:14" x14ac:dyDescent="0.25">
      <c r="A548" s="1" t="s">
        <v>2841</v>
      </c>
      <c r="B548" s="1">
        <v>915</v>
      </c>
      <c r="C548" s="1" t="s">
        <v>2842</v>
      </c>
      <c r="D548" s="1" t="s">
        <v>5</v>
      </c>
      <c r="E548" s="1" t="s">
        <v>617</v>
      </c>
      <c r="F548" s="1" t="s">
        <v>285</v>
      </c>
      <c r="G548" s="1" t="s">
        <v>618</v>
      </c>
      <c r="H548" s="1" t="s">
        <v>619</v>
      </c>
      <c r="I548" s="1">
        <v>361</v>
      </c>
      <c r="J548">
        <f t="shared" si="16"/>
        <v>9</v>
      </c>
      <c r="K548" s="1" t="s">
        <v>680</v>
      </c>
      <c r="L548" s="1" t="str">
        <f t="shared" si="17"/>
        <v>361 - 9</v>
      </c>
      <c r="M548" s="1">
        <v>2.9494996000000002</v>
      </c>
      <c r="N548" s="1">
        <v>-75.2890151</v>
      </c>
    </row>
    <row r="549" spans="1:14" x14ac:dyDescent="0.25">
      <c r="A549" s="1" t="s">
        <v>2945</v>
      </c>
      <c r="B549" s="1">
        <v>1712</v>
      </c>
      <c r="C549" s="1" t="s">
        <v>2946</v>
      </c>
      <c r="D549" s="1" t="s">
        <v>5</v>
      </c>
      <c r="E549" s="1" t="s">
        <v>617</v>
      </c>
      <c r="F549" s="1" t="s">
        <v>285</v>
      </c>
      <c r="G549" s="1" t="s">
        <v>618</v>
      </c>
      <c r="H549" s="1" t="s">
        <v>619</v>
      </c>
      <c r="I549" s="1">
        <v>361</v>
      </c>
      <c r="J549">
        <f t="shared" si="16"/>
        <v>10</v>
      </c>
      <c r="K549" s="1" t="s">
        <v>680</v>
      </c>
      <c r="L549" s="1" t="str">
        <f t="shared" si="17"/>
        <v>361 - 10</v>
      </c>
      <c r="M549" s="1">
        <v>2.9260003999999999</v>
      </c>
      <c r="N549" s="1">
        <v>-75.286212699999993</v>
      </c>
    </row>
    <row r="550" spans="1:14" x14ac:dyDescent="0.25">
      <c r="A550" s="1" t="s">
        <v>947</v>
      </c>
      <c r="B550" s="1">
        <v>688</v>
      </c>
      <c r="C550" s="1" t="s">
        <v>948</v>
      </c>
      <c r="D550" s="1" t="s">
        <v>5</v>
      </c>
      <c r="E550" s="1" t="s">
        <v>617</v>
      </c>
      <c r="F550" s="1" t="s">
        <v>628</v>
      </c>
      <c r="G550" s="1" t="s">
        <v>629</v>
      </c>
      <c r="H550" s="1" t="s">
        <v>630</v>
      </c>
      <c r="I550" s="1">
        <v>362</v>
      </c>
      <c r="J550">
        <f t="shared" si="16"/>
        <v>1</v>
      </c>
      <c r="K550" s="1" t="s">
        <v>299</v>
      </c>
      <c r="L550" s="1" t="str">
        <f t="shared" si="17"/>
        <v>362 - 1</v>
      </c>
      <c r="M550" s="1">
        <v>4.4418562000000001</v>
      </c>
      <c r="N550" s="1">
        <v>-75.239746600000004</v>
      </c>
    </row>
    <row r="551" spans="1:14" x14ac:dyDescent="0.25">
      <c r="A551" s="1" t="s">
        <v>1158</v>
      </c>
      <c r="B551" s="1">
        <v>1205</v>
      </c>
      <c r="C551" s="1" t="s">
        <v>1159</v>
      </c>
      <c r="D551" s="1" t="s">
        <v>5</v>
      </c>
      <c r="E551" s="1" t="s">
        <v>617</v>
      </c>
      <c r="F551" s="1" t="s">
        <v>628</v>
      </c>
      <c r="G551" s="1" t="s">
        <v>629</v>
      </c>
      <c r="H551" s="1" t="s">
        <v>630</v>
      </c>
      <c r="I551" s="1">
        <v>362</v>
      </c>
      <c r="J551">
        <f t="shared" si="16"/>
        <v>2</v>
      </c>
      <c r="K551" s="1" t="s">
        <v>299</v>
      </c>
      <c r="L551" s="1" t="str">
        <f t="shared" si="17"/>
        <v>362 - 2</v>
      </c>
      <c r="M551" s="1">
        <v>4.4470013000000002</v>
      </c>
      <c r="N551" s="1">
        <v>-75.189999200000003</v>
      </c>
    </row>
    <row r="552" spans="1:14" x14ac:dyDescent="0.25">
      <c r="A552" s="1" t="s">
        <v>1643</v>
      </c>
      <c r="B552" s="1">
        <v>689</v>
      </c>
      <c r="C552" s="1" t="s">
        <v>1644</v>
      </c>
      <c r="D552" s="1" t="s">
        <v>5</v>
      </c>
      <c r="E552" s="1" t="s">
        <v>617</v>
      </c>
      <c r="F552" s="1" t="s">
        <v>628</v>
      </c>
      <c r="G552" s="1" t="s">
        <v>629</v>
      </c>
      <c r="H552" s="1" t="s">
        <v>630</v>
      </c>
      <c r="I552" s="1">
        <v>362</v>
      </c>
      <c r="J552">
        <f t="shared" si="16"/>
        <v>3</v>
      </c>
      <c r="K552" s="1" t="s">
        <v>299</v>
      </c>
      <c r="L552" s="1" t="str">
        <f t="shared" si="17"/>
        <v>362 - 3</v>
      </c>
      <c r="M552" s="1">
        <v>4.4301406999999999</v>
      </c>
      <c r="N552" s="1">
        <v>-75.216142599999998</v>
      </c>
    </row>
    <row r="553" spans="1:14" x14ac:dyDescent="0.25">
      <c r="A553" s="1" t="s">
        <v>1645</v>
      </c>
      <c r="B553" s="1">
        <v>690</v>
      </c>
      <c r="C553" s="1" t="s">
        <v>1644</v>
      </c>
      <c r="D553" s="1" t="s">
        <v>5</v>
      </c>
      <c r="E553" s="1" t="s">
        <v>617</v>
      </c>
      <c r="F553" s="1" t="s">
        <v>628</v>
      </c>
      <c r="G553" s="1" t="s">
        <v>629</v>
      </c>
      <c r="H553" s="1" t="s">
        <v>630</v>
      </c>
      <c r="I553" s="1">
        <v>362</v>
      </c>
      <c r="J553">
        <f t="shared" si="16"/>
        <v>4</v>
      </c>
      <c r="K553" s="1" t="s">
        <v>299</v>
      </c>
      <c r="L553" s="1" t="str">
        <f t="shared" si="17"/>
        <v>362 - 4</v>
      </c>
      <c r="M553" s="1">
        <v>4.4301406999999999</v>
      </c>
      <c r="N553" s="1">
        <v>-75.216142599999998</v>
      </c>
    </row>
    <row r="554" spans="1:14" x14ac:dyDescent="0.25">
      <c r="A554" s="1" t="s">
        <v>1882</v>
      </c>
      <c r="B554" s="1">
        <v>433</v>
      </c>
      <c r="C554" s="1" t="s">
        <v>1883</v>
      </c>
      <c r="D554" s="1" t="s">
        <v>5</v>
      </c>
      <c r="E554" s="1" t="s">
        <v>617</v>
      </c>
      <c r="F554" s="1" t="s">
        <v>628</v>
      </c>
      <c r="G554" s="1" t="s">
        <v>629</v>
      </c>
      <c r="H554" s="1" t="s">
        <v>630</v>
      </c>
      <c r="I554" s="1">
        <v>362</v>
      </c>
      <c r="J554">
        <f t="shared" si="16"/>
        <v>5</v>
      </c>
      <c r="K554" s="1" t="s">
        <v>299</v>
      </c>
      <c r="L554" s="1" t="str">
        <f t="shared" si="17"/>
        <v>362 - 5</v>
      </c>
      <c r="M554" s="1">
        <v>4.4393197000000004</v>
      </c>
      <c r="N554" s="1">
        <v>-75.186513899999994</v>
      </c>
    </row>
    <row r="555" spans="1:14" x14ac:dyDescent="0.25">
      <c r="A555" s="1" t="s">
        <v>2188</v>
      </c>
      <c r="B555" s="1">
        <v>908</v>
      </c>
      <c r="C555" s="1" t="s">
        <v>2189</v>
      </c>
      <c r="D555" s="1" t="s">
        <v>5</v>
      </c>
      <c r="E555" s="1" t="s">
        <v>617</v>
      </c>
      <c r="F555" s="1" t="s">
        <v>628</v>
      </c>
      <c r="G555" s="1" t="s">
        <v>629</v>
      </c>
      <c r="H555" s="1" t="s">
        <v>630</v>
      </c>
      <c r="I555" s="1">
        <v>362</v>
      </c>
      <c r="J555">
        <f t="shared" si="16"/>
        <v>6</v>
      </c>
      <c r="K555" s="1" t="s">
        <v>299</v>
      </c>
      <c r="L555" s="1" t="str">
        <f t="shared" si="17"/>
        <v>362 - 6</v>
      </c>
      <c r="M555" s="1">
        <v>4.4389316000000001</v>
      </c>
      <c r="N555" s="1">
        <v>-75.185848399999998</v>
      </c>
    </row>
    <row r="556" spans="1:14" x14ac:dyDescent="0.25">
      <c r="A556" s="1" t="s">
        <v>2552</v>
      </c>
      <c r="B556" s="1">
        <v>685</v>
      </c>
      <c r="C556" s="1" t="s">
        <v>2553</v>
      </c>
      <c r="D556" s="1" t="s">
        <v>5</v>
      </c>
      <c r="E556" s="1" t="s">
        <v>617</v>
      </c>
      <c r="F556" s="1" t="s">
        <v>628</v>
      </c>
      <c r="G556" s="1" t="s">
        <v>629</v>
      </c>
      <c r="H556" s="1" t="s">
        <v>630</v>
      </c>
      <c r="I556" s="1">
        <v>362</v>
      </c>
      <c r="J556">
        <f t="shared" si="16"/>
        <v>7</v>
      </c>
      <c r="K556" s="1" t="s">
        <v>299</v>
      </c>
      <c r="L556" s="1" t="str">
        <f t="shared" si="17"/>
        <v>362 - 7</v>
      </c>
      <c r="M556" s="1">
        <v>4.4446386999999996</v>
      </c>
      <c r="N556" s="1">
        <v>-75.241289100000003</v>
      </c>
    </row>
    <row r="557" spans="1:14" x14ac:dyDescent="0.25">
      <c r="A557" s="1" t="s">
        <v>2554</v>
      </c>
      <c r="B557" s="1">
        <v>686</v>
      </c>
      <c r="C557" s="1" t="s">
        <v>2553</v>
      </c>
      <c r="D557" s="1" t="s">
        <v>5</v>
      </c>
      <c r="E557" s="1" t="s">
        <v>617</v>
      </c>
      <c r="F557" s="1" t="s">
        <v>628</v>
      </c>
      <c r="G557" s="1" t="s">
        <v>629</v>
      </c>
      <c r="H557" s="1" t="s">
        <v>630</v>
      </c>
      <c r="I557" s="1">
        <v>362</v>
      </c>
      <c r="J557">
        <f t="shared" si="16"/>
        <v>8</v>
      </c>
      <c r="K557" s="1" t="s">
        <v>299</v>
      </c>
      <c r="L557" s="1" t="str">
        <f t="shared" si="17"/>
        <v>362 - 8</v>
      </c>
      <c r="M557" s="1">
        <v>4.4446386999999996</v>
      </c>
      <c r="N557" s="1">
        <v>-75.241289100000003</v>
      </c>
    </row>
    <row r="558" spans="1:14" x14ac:dyDescent="0.25">
      <c r="A558" s="1" t="s">
        <v>2555</v>
      </c>
      <c r="B558" s="1">
        <v>687</v>
      </c>
      <c r="C558" s="1" t="s">
        <v>2553</v>
      </c>
      <c r="D558" s="1" t="s">
        <v>5</v>
      </c>
      <c r="E558" s="1" t="s">
        <v>617</v>
      </c>
      <c r="F558" s="1" t="s">
        <v>628</v>
      </c>
      <c r="G558" s="1" t="s">
        <v>629</v>
      </c>
      <c r="H558" s="1" t="s">
        <v>630</v>
      </c>
      <c r="I558" s="1">
        <v>362</v>
      </c>
      <c r="J558">
        <f t="shared" si="16"/>
        <v>9</v>
      </c>
      <c r="K558" s="1" t="s">
        <v>299</v>
      </c>
      <c r="L558" s="1" t="str">
        <f t="shared" si="17"/>
        <v>362 - 9</v>
      </c>
      <c r="M558" s="1">
        <v>4.4446386999999996</v>
      </c>
      <c r="N558" s="1">
        <v>-75.241289100000003</v>
      </c>
    </row>
    <row r="559" spans="1:14" x14ac:dyDescent="0.25">
      <c r="A559" s="1" t="s">
        <v>2949</v>
      </c>
      <c r="B559" s="1">
        <v>684</v>
      </c>
      <c r="C559" s="1" t="s">
        <v>2950</v>
      </c>
      <c r="D559" s="1" t="s">
        <v>5</v>
      </c>
      <c r="E559" s="1" t="s">
        <v>617</v>
      </c>
      <c r="F559" s="1" t="s">
        <v>628</v>
      </c>
      <c r="G559" s="1" t="s">
        <v>629</v>
      </c>
      <c r="H559" s="1" t="s">
        <v>630</v>
      </c>
      <c r="I559" s="1">
        <v>362</v>
      </c>
      <c r="J559">
        <f t="shared" si="16"/>
        <v>10</v>
      </c>
      <c r="K559" s="1" t="s">
        <v>299</v>
      </c>
      <c r="L559" s="1" t="str">
        <f t="shared" si="17"/>
        <v>362 - 10</v>
      </c>
      <c r="M559" s="1">
        <v>4.4370919999999998</v>
      </c>
      <c r="N559" s="1">
        <v>-75.234744399999997</v>
      </c>
    </row>
    <row r="560" spans="1:14" x14ac:dyDescent="0.25">
      <c r="A560" s="1" t="s">
        <v>781</v>
      </c>
      <c r="B560" s="1">
        <v>672</v>
      </c>
      <c r="C560" s="1" t="s">
        <v>782</v>
      </c>
      <c r="D560" s="1" t="s">
        <v>5</v>
      </c>
      <c r="E560" s="1" t="s">
        <v>617</v>
      </c>
      <c r="F560" s="1" t="s">
        <v>219</v>
      </c>
      <c r="G560" s="1" t="s">
        <v>783</v>
      </c>
      <c r="H560" s="1" t="s">
        <v>784</v>
      </c>
      <c r="I560" s="1">
        <v>364</v>
      </c>
      <c r="J560">
        <f t="shared" si="16"/>
        <v>1</v>
      </c>
      <c r="K560" s="1" t="s">
        <v>219</v>
      </c>
      <c r="L560" s="1" t="str">
        <f t="shared" si="17"/>
        <v>364 - 1</v>
      </c>
      <c r="M560" s="1">
        <v>1.6153858000000001</v>
      </c>
      <c r="N560" s="1">
        <v>-75.604236400000005</v>
      </c>
    </row>
    <row r="561" spans="1:14" x14ac:dyDescent="0.25">
      <c r="A561" s="1" t="s">
        <v>1103</v>
      </c>
      <c r="B561" s="1">
        <v>1383</v>
      </c>
      <c r="C561" s="1" t="s">
        <v>1104</v>
      </c>
      <c r="D561" s="1" t="s">
        <v>5</v>
      </c>
      <c r="E561" s="1" t="s">
        <v>617</v>
      </c>
      <c r="F561" s="1" t="s">
        <v>219</v>
      </c>
      <c r="G561" s="1" t="s">
        <v>783</v>
      </c>
      <c r="H561" s="1" t="s">
        <v>784</v>
      </c>
      <c r="I561" s="1">
        <v>364</v>
      </c>
      <c r="J561">
        <f t="shared" si="16"/>
        <v>2</v>
      </c>
      <c r="K561" s="1" t="s">
        <v>219</v>
      </c>
      <c r="L561" s="1" t="str">
        <f t="shared" si="17"/>
        <v>364 - 2</v>
      </c>
      <c r="M561" s="1">
        <v>1.6233443000000001</v>
      </c>
      <c r="N561" s="1">
        <v>-75.605626599999994</v>
      </c>
    </row>
    <row r="562" spans="1:14" x14ac:dyDescent="0.25">
      <c r="A562" s="1" t="s">
        <v>1509</v>
      </c>
      <c r="B562" s="1">
        <v>61</v>
      </c>
      <c r="C562" s="1" t="s">
        <v>1510</v>
      </c>
      <c r="D562" s="1" t="s">
        <v>5</v>
      </c>
      <c r="E562" s="1" t="s">
        <v>617</v>
      </c>
      <c r="F562" s="1" t="s">
        <v>219</v>
      </c>
      <c r="G562" s="1" t="s">
        <v>783</v>
      </c>
      <c r="H562" s="1" t="s">
        <v>784</v>
      </c>
      <c r="I562" s="1">
        <v>364</v>
      </c>
      <c r="J562">
        <f t="shared" si="16"/>
        <v>3</v>
      </c>
      <c r="K562" s="1" t="s">
        <v>219</v>
      </c>
      <c r="L562" s="1" t="str">
        <f t="shared" si="17"/>
        <v>364 - 3</v>
      </c>
      <c r="M562" s="1">
        <v>1.6145788000000001</v>
      </c>
      <c r="N562" s="1">
        <v>-75.613115699999994</v>
      </c>
    </row>
    <row r="563" spans="1:14" x14ac:dyDescent="0.25">
      <c r="A563" s="1" t="s">
        <v>1767</v>
      </c>
      <c r="B563" s="1">
        <v>159</v>
      </c>
      <c r="C563" s="1" t="s">
        <v>1768</v>
      </c>
      <c r="D563" s="1" t="s">
        <v>5</v>
      </c>
      <c r="E563" s="1" t="s">
        <v>617</v>
      </c>
      <c r="F563" s="1" t="s">
        <v>219</v>
      </c>
      <c r="G563" s="1" t="s">
        <v>783</v>
      </c>
      <c r="H563" s="1" t="s">
        <v>784</v>
      </c>
      <c r="I563" s="1">
        <v>364</v>
      </c>
      <c r="J563">
        <f t="shared" si="16"/>
        <v>4</v>
      </c>
      <c r="K563" s="1" t="s">
        <v>219</v>
      </c>
      <c r="L563" s="1" t="str">
        <f t="shared" si="17"/>
        <v>364 - 4</v>
      </c>
      <c r="M563" s="1">
        <v>1.6145788000000001</v>
      </c>
      <c r="N563" s="1">
        <v>-75.613115699999994</v>
      </c>
    </row>
    <row r="564" spans="1:14" x14ac:dyDescent="0.25">
      <c r="A564" s="1" t="s">
        <v>1769</v>
      </c>
      <c r="B564" s="1">
        <v>673</v>
      </c>
      <c r="C564" s="1" t="s">
        <v>1770</v>
      </c>
      <c r="D564" s="1" t="s">
        <v>5</v>
      </c>
      <c r="E564" s="1" t="s">
        <v>617</v>
      </c>
      <c r="F564" s="1" t="s">
        <v>219</v>
      </c>
      <c r="G564" s="1" t="s">
        <v>783</v>
      </c>
      <c r="H564" s="1" t="s">
        <v>784</v>
      </c>
      <c r="I564" s="1">
        <v>364</v>
      </c>
      <c r="J564">
        <f t="shared" si="16"/>
        <v>5</v>
      </c>
      <c r="K564" s="1" t="s">
        <v>219</v>
      </c>
      <c r="L564" s="1" t="str">
        <f t="shared" si="17"/>
        <v>364 - 5</v>
      </c>
      <c r="M564" s="1">
        <v>1.6145788000000001</v>
      </c>
      <c r="N564" s="1">
        <v>-75.613115699999994</v>
      </c>
    </row>
    <row r="565" spans="1:14" x14ac:dyDescent="0.25">
      <c r="A565" s="1" t="s">
        <v>1771</v>
      </c>
      <c r="B565" s="1">
        <v>1267</v>
      </c>
      <c r="C565" s="1" t="s">
        <v>1772</v>
      </c>
      <c r="D565" s="1" t="s">
        <v>5</v>
      </c>
      <c r="E565" s="1" t="s">
        <v>617</v>
      </c>
      <c r="F565" s="1" t="s">
        <v>219</v>
      </c>
      <c r="G565" s="1" t="s">
        <v>783</v>
      </c>
      <c r="H565" s="1" t="s">
        <v>784</v>
      </c>
      <c r="I565" s="1">
        <v>364</v>
      </c>
      <c r="J565">
        <f t="shared" si="16"/>
        <v>6</v>
      </c>
      <c r="K565" s="1" t="s">
        <v>219</v>
      </c>
      <c r="L565" s="1" t="str">
        <f t="shared" si="17"/>
        <v>364 - 6</v>
      </c>
      <c r="M565" s="1">
        <v>1.6137395000000001</v>
      </c>
      <c r="N565" s="1">
        <v>-75.612824599999996</v>
      </c>
    </row>
    <row r="566" spans="1:14" x14ac:dyDescent="0.25">
      <c r="A566" s="1" t="s">
        <v>1773</v>
      </c>
      <c r="B566" s="1">
        <v>1268</v>
      </c>
      <c r="C566" s="1" t="s">
        <v>1774</v>
      </c>
      <c r="D566" s="1" t="s">
        <v>5</v>
      </c>
      <c r="E566" s="1" t="s">
        <v>617</v>
      </c>
      <c r="F566" s="1" t="s">
        <v>219</v>
      </c>
      <c r="G566" s="1" t="s">
        <v>783</v>
      </c>
      <c r="H566" s="1" t="s">
        <v>784</v>
      </c>
      <c r="I566" s="1">
        <v>364</v>
      </c>
      <c r="J566">
        <f t="shared" si="16"/>
        <v>7</v>
      </c>
      <c r="K566" s="1" t="s">
        <v>219</v>
      </c>
      <c r="L566" s="1" t="str">
        <f t="shared" si="17"/>
        <v>364 - 7</v>
      </c>
      <c r="M566" s="1">
        <v>1.6137395000000001</v>
      </c>
      <c r="N566" s="1">
        <v>-75.612824599999996</v>
      </c>
    </row>
    <row r="567" spans="1:14" x14ac:dyDescent="0.25">
      <c r="A567" s="1" t="s">
        <v>802</v>
      </c>
      <c r="B567" s="1">
        <v>1614</v>
      </c>
      <c r="C567" s="1" t="s">
        <v>803</v>
      </c>
      <c r="D567" s="1" t="s">
        <v>30</v>
      </c>
      <c r="E567" s="1" t="s">
        <v>570</v>
      </c>
      <c r="F567" s="1" t="s">
        <v>221</v>
      </c>
      <c r="G567" s="1" t="s">
        <v>804</v>
      </c>
      <c r="H567" s="1" t="s">
        <v>583</v>
      </c>
      <c r="I567" s="1">
        <v>367</v>
      </c>
      <c r="J567">
        <f t="shared" si="16"/>
        <v>1</v>
      </c>
      <c r="K567" s="1" t="s">
        <v>221</v>
      </c>
      <c r="L567" s="1" t="str">
        <f t="shared" si="17"/>
        <v>367 - 1</v>
      </c>
      <c r="M567" s="1">
        <v>10.886123</v>
      </c>
      <c r="N567" s="1">
        <v>-72.851515000000006</v>
      </c>
    </row>
    <row r="568" spans="1:14" x14ac:dyDescent="0.25">
      <c r="A568" s="1" t="s">
        <v>1779</v>
      </c>
      <c r="B568" s="1">
        <v>285</v>
      </c>
      <c r="C568" s="1" t="s">
        <v>1780</v>
      </c>
      <c r="D568" s="1" t="s">
        <v>30</v>
      </c>
      <c r="E568" s="1" t="s">
        <v>570</v>
      </c>
      <c r="F568" s="1" t="s">
        <v>221</v>
      </c>
      <c r="G568" s="1" t="s">
        <v>804</v>
      </c>
      <c r="H568" s="1" t="s">
        <v>583</v>
      </c>
      <c r="I568" s="1">
        <v>367</v>
      </c>
      <c r="J568">
        <f t="shared" si="16"/>
        <v>2</v>
      </c>
      <c r="K568" s="1" t="s">
        <v>221</v>
      </c>
      <c r="L568" s="1" t="str">
        <f t="shared" si="17"/>
        <v>367 - 2</v>
      </c>
      <c r="M568" s="1">
        <v>10.888362799999999</v>
      </c>
      <c r="N568" s="1">
        <v>-72.852991299999999</v>
      </c>
    </row>
    <row r="569" spans="1:14" x14ac:dyDescent="0.25">
      <c r="A569" s="1" t="s">
        <v>1781</v>
      </c>
      <c r="B569" s="1">
        <v>275</v>
      </c>
      <c r="C569" s="1" t="s">
        <v>1780</v>
      </c>
      <c r="D569" s="1" t="s">
        <v>30</v>
      </c>
      <c r="E569" s="1" t="s">
        <v>570</v>
      </c>
      <c r="F569" s="1" t="s">
        <v>221</v>
      </c>
      <c r="G569" s="1" t="s">
        <v>804</v>
      </c>
      <c r="H569" s="1" t="s">
        <v>583</v>
      </c>
      <c r="I569" s="1">
        <v>367</v>
      </c>
      <c r="J569">
        <f t="shared" si="16"/>
        <v>3</v>
      </c>
      <c r="K569" s="1" t="s">
        <v>221</v>
      </c>
      <c r="L569" s="1" t="str">
        <f t="shared" si="17"/>
        <v>367 - 3</v>
      </c>
      <c r="M569" s="1">
        <v>10.888362799999999</v>
      </c>
      <c r="N569" s="1">
        <v>-72.852991299999999</v>
      </c>
    </row>
    <row r="570" spans="1:14" x14ac:dyDescent="0.25">
      <c r="A570" s="1" t="s">
        <v>1782</v>
      </c>
      <c r="B570" s="1">
        <v>1578</v>
      </c>
      <c r="C570" s="1" t="s">
        <v>1780</v>
      </c>
      <c r="D570" s="1" t="s">
        <v>30</v>
      </c>
      <c r="E570" s="1" t="s">
        <v>570</v>
      </c>
      <c r="F570" s="1" t="s">
        <v>221</v>
      </c>
      <c r="G570" s="1" t="s">
        <v>804</v>
      </c>
      <c r="H570" s="1" t="s">
        <v>583</v>
      </c>
      <c r="I570" s="1">
        <v>367</v>
      </c>
      <c r="J570">
        <f t="shared" si="16"/>
        <v>4</v>
      </c>
      <c r="K570" s="1" t="s">
        <v>221</v>
      </c>
      <c r="L570" s="1" t="str">
        <f t="shared" si="17"/>
        <v>367 - 4</v>
      </c>
      <c r="M570" s="1">
        <v>10.888362799999999</v>
      </c>
      <c r="N570" s="1">
        <v>-72.852991299999999</v>
      </c>
    </row>
    <row r="571" spans="1:14" x14ac:dyDescent="0.25">
      <c r="A571" s="1" t="s">
        <v>1783</v>
      </c>
      <c r="B571" s="1">
        <v>1603</v>
      </c>
      <c r="C571" s="1" t="s">
        <v>1780</v>
      </c>
      <c r="D571" s="1" t="s">
        <v>30</v>
      </c>
      <c r="E571" s="1" t="s">
        <v>570</v>
      </c>
      <c r="F571" s="1" t="s">
        <v>221</v>
      </c>
      <c r="G571" s="1" t="s">
        <v>804</v>
      </c>
      <c r="H571" s="1" t="s">
        <v>583</v>
      </c>
      <c r="I571" s="1">
        <v>367</v>
      </c>
      <c r="J571">
        <f t="shared" si="16"/>
        <v>5</v>
      </c>
      <c r="K571" s="1" t="s">
        <v>221</v>
      </c>
      <c r="L571" s="1" t="str">
        <f t="shared" si="17"/>
        <v>367 - 5</v>
      </c>
      <c r="M571" s="1">
        <v>10.888362799999999</v>
      </c>
      <c r="N571" s="1">
        <v>-72.852991299999999</v>
      </c>
    </row>
    <row r="572" spans="1:14" x14ac:dyDescent="0.25">
      <c r="A572" s="1" t="s">
        <v>1315</v>
      </c>
      <c r="B572" s="1">
        <v>700</v>
      </c>
      <c r="C572" s="1" t="s">
        <v>1316</v>
      </c>
      <c r="D572" s="1" t="s">
        <v>8</v>
      </c>
      <c r="E572" s="1" t="s">
        <v>560</v>
      </c>
      <c r="F572" s="1" t="s">
        <v>442</v>
      </c>
      <c r="G572" s="1" t="s">
        <v>609</v>
      </c>
      <c r="H572" s="1" t="s">
        <v>562</v>
      </c>
      <c r="I572" s="1">
        <v>370</v>
      </c>
      <c r="J572">
        <f t="shared" si="16"/>
        <v>1</v>
      </c>
      <c r="K572" s="1" t="s">
        <v>1317</v>
      </c>
      <c r="L572" s="1" t="str">
        <f t="shared" si="17"/>
        <v>370 - 1</v>
      </c>
      <c r="M572" s="1">
        <v>6.2060130999999998</v>
      </c>
      <c r="N572" s="1">
        <v>-75.571063199999998</v>
      </c>
    </row>
    <row r="573" spans="1:14" x14ac:dyDescent="0.25">
      <c r="A573" s="1" t="s">
        <v>1497</v>
      </c>
      <c r="B573" s="1">
        <v>1007</v>
      </c>
      <c r="C573" s="1" t="s">
        <v>1316</v>
      </c>
      <c r="D573" s="1" t="s">
        <v>8</v>
      </c>
      <c r="E573" s="1" t="s">
        <v>560</v>
      </c>
      <c r="F573" s="1" t="s">
        <v>442</v>
      </c>
      <c r="G573" s="1" t="s">
        <v>609</v>
      </c>
      <c r="H573" s="1" t="s">
        <v>562</v>
      </c>
      <c r="I573" s="1">
        <v>370</v>
      </c>
      <c r="J573">
        <f t="shared" si="16"/>
        <v>2</v>
      </c>
      <c r="K573" s="1" t="s">
        <v>1498</v>
      </c>
      <c r="L573" s="1" t="str">
        <f t="shared" si="17"/>
        <v>370 - 2</v>
      </c>
      <c r="M573" s="1">
        <v>6.2060130999999998</v>
      </c>
      <c r="N573" s="1">
        <v>-75.571063199999998</v>
      </c>
    </row>
    <row r="574" spans="1:14" x14ac:dyDescent="0.25">
      <c r="A574" s="1" t="s">
        <v>1639</v>
      </c>
      <c r="B574" s="1">
        <v>1194</v>
      </c>
      <c r="C574" s="1" t="s">
        <v>1640</v>
      </c>
      <c r="D574" s="1" t="s">
        <v>8</v>
      </c>
      <c r="E574" s="1" t="s">
        <v>560</v>
      </c>
      <c r="F574" s="1" t="s">
        <v>442</v>
      </c>
      <c r="G574" s="1" t="s">
        <v>609</v>
      </c>
      <c r="H574" s="1" t="s">
        <v>562</v>
      </c>
      <c r="I574" s="1">
        <v>370</v>
      </c>
      <c r="J574">
        <f t="shared" si="16"/>
        <v>3</v>
      </c>
      <c r="K574" s="1" t="s">
        <v>1498</v>
      </c>
      <c r="L574" s="1" t="str">
        <f t="shared" si="17"/>
        <v>370 - 3</v>
      </c>
      <c r="M574" s="1">
        <v>6.2184641999999997</v>
      </c>
      <c r="N574" s="1">
        <v>-75.583066099999996</v>
      </c>
    </row>
    <row r="575" spans="1:14" x14ac:dyDescent="0.25">
      <c r="A575" s="1" t="s">
        <v>2108</v>
      </c>
      <c r="B575" s="1">
        <v>1283</v>
      </c>
      <c r="C575" s="1" t="s">
        <v>2109</v>
      </c>
      <c r="D575" s="1" t="s">
        <v>8</v>
      </c>
      <c r="E575" s="1" t="s">
        <v>560</v>
      </c>
      <c r="F575" s="1" t="s">
        <v>442</v>
      </c>
      <c r="G575" s="1" t="s">
        <v>609</v>
      </c>
      <c r="H575" s="1" t="s">
        <v>562</v>
      </c>
      <c r="I575" s="1">
        <v>370</v>
      </c>
      <c r="J575">
        <f t="shared" si="16"/>
        <v>4</v>
      </c>
      <c r="K575" s="1" t="s">
        <v>1498</v>
      </c>
      <c r="L575" s="1" t="str">
        <f t="shared" si="17"/>
        <v>370 - 4</v>
      </c>
      <c r="M575" s="1">
        <v>6.2972709</v>
      </c>
      <c r="N575" s="1">
        <v>-75.542520300000007</v>
      </c>
    </row>
    <row r="576" spans="1:14" x14ac:dyDescent="0.25">
      <c r="A576" s="1" t="s">
        <v>1417</v>
      </c>
      <c r="B576" s="1">
        <v>465</v>
      </c>
      <c r="C576" s="1" t="s">
        <v>1418</v>
      </c>
      <c r="D576" s="1" t="s">
        <v>8</v>
      </c>
      <c r="E576" s="1" t="s">
        <v>608</v>
      </c>
      <c r="F576" s="1" t="s">
        <v>442</v>
      </c>
      <c r="G576" s="1" t="s">
        <v>609</v>
      </c>
      <c r="H576" s="1" t="s">
        <v>562</v>
      </c>
      <c r="I576" s="1">
        <v>371</v>
      </c>
      <c r="J576">
        <f t="shared" si="16"/>
        <v>1</v>
      </c>
      <c r="K576" s="1" t="s">
        <v>186</v>
      </c>
      <c r="L576" s="1" t="str">
        <f t="shared" si="17"/>
        <v>371 - 1</v>
      </c>
      <c r="M576" s="1">
        <v>6.2106035000000004</v>
      </c>
      <c r="N576" s="1">
        <v>-75.579266799999999</v>
      </c>
    </row>
    <row r="577" spans="1:14" x14ac:dyDescent="0.25">
      <c r="A577" s="1" t="s">
        <v>1419</v>
      </c>
      <c r="B577" s="1">
        <v>701</v>
      </c>
      <c r="C577" s="1" t="s">
        <v>1420</v>
      </c>
      <c r="D577" s="1" t="s">
        <v>8</v>
      </c>
      <c r="E577" s="1" t="s">
        <v>608</v>
      </c>
      <c r="F577" s="1" t="s">
        <v>442</v>
      </c>
      <c r="G577" s="1" t="s">
        <v>609</v>
      </c>
      <c r="H577" s="1" t="s">
        <v>562</v>
      </c>
      <c r="I577" s="1">
        <v>371</v>
      </c>
      <c r="J577">
        <f t="shared" si="16"/>
        <v>2</v>
      </c>
      <c r="K577" s="1" t="s">
        <v>186</v>
      </c>
      <c r="L577" s="1" t="str">
        <f t="shared" si="17"/>
        <v>371 - 2</v>
      </c>
      <c r="M577" s="1">
        <v>6.2497391999999996</v>
      </c>
      <c r="N577" s="1">
        <v>-75.565994200000006</v>
      </c>
    </row>
    <row r="578" spans="1:14" x14ac:dyDescent="0.25">
      <c r="A578" s="1" t="s">
        <v>1421</v>
      </c>
      <c r="B578" s="1">
        <v>702</v>
      </c>
      <c r="C578" s="1" t="s">
        <v>1422</v>
      </c>
      <c r="D578" s="1" t="s">
        <v>8</v>
      </c>
      <c r="E578" s="1" t="s">
        <v>608</v>
      </c>
      <c r="F578" s="1" t="s">
        <v>442</v>
      </c>
      <c r="G578" s="1" t="s">
        <v>609</v>
      </c>
      <c r="H578" s="1" t="s">
        <v>562</v>
      </c>
      <c r="I578" s="1">
        <v>371</v>
      </c>
      <c r="J578">
        <f t="shared" ref="J578:J641" si="18">IF(I578=I577,J577+1,1)</f>
        <v>3</v>
      </c>
      <c r="K578" s="1" t="s">
        <v>186</v>
      </c>
      <c r="L578" s="1" t="str">
        <f t="shared" si="17"/>
        <v>371 - 3</v>
      </c>
      <c r="M578" s="1">
        <v>6.2497391999999996</v>
      </c>
      <c r="N578" s="1">
        <v>-75.565994200000006</v>
      </c>
    </row>
    <row r="579" spans="1:14" x14ac:dyDescent="0.25">
      <c r="A579" s="1" t="s">
        <v>1423</v>
      </c>
      <c r="B579" s="1">
        <v>703</v>
      </c>
      <c r="C579" s="1" t="s">
        <v>1422</v>
      </c>
      <c r="D579" s="1" t="s">
        <v>8</v>
      </c>
      <c r="E579" s="1" t="s">
        <v>608</v>
      </c>
      <c r="F579" s="1" t="s">
        <v>442</v>
      </c>
      <c r="G579" s="1" t="s">
        <v>609</v>
      </c>
      <c r="H579" s="1" t="s">
        <v>562</v>
      </c>
      <c r="I579" s="1">
        <v>371</v>
      </c>
      <c r="J579">
        <f t="shared" si="18"/>
        <v>4</v>
      </c>
      <c r="K579" s="1" t="s">
        <v>186</v>
      </c>
      <c r="L579" s="1" t="str">
        <f t="shared" ref="L579:L642" si="19">I579&amp;" - "&amp;J579</f>
        <v>371 - 4</v>
      </c>
      <c r="M579" s="1">
        <v>6.2497391999999996</v>
      </c>
      <c r="N579" s="1">
        <v>-75.565994200000006</v>
      </c>
    </row>
    <row r="580" spans="1:14" x14ac:dyDescent="0.25">
      <c r="A580" s="1" t="s">
        <v>2309</v>
      </c>
      <c r="B580" s="1">
        <v>1551</v>
      </c>
      <c r="C580" s="1" t="s">
        <v>2310</v>
      </c>
      <c r="D580" s="1" t="s">
        <v>8</v>
      </c>
      <c r="E580" s="1" t="s">
        <v>608</v>
      </c>
      <c r="F580" s="1" t="s">
        <v>442</v>
      </c>
      <c r="G580" s="1" t="s">
        <v>609</v>
      </c>
      <c r="H580" s="1" t="s">
        <v>562</v>
      </c>
      <c r="I580" s="1">
        <v>371</v>
      </c>
      <c r="J580">
        <f t="shared" si="18"/>
        <v>5</v>
      </c>
      <c r="K580" s="1" t="s">
        <v>186</v>
      </c>
      <c r="L580" s="1" t="str">
        <f t="shared" si="19"/>
        <v>371 - 5</v>
      </c>
      <c r="M580" s="1">
        <v>6.2497391999999996</v>
      </c>
      <c r="N580" s="1">
        <v>-75.565994200000006</v>
      </c>
    </row>
    <row r="581" spans="1:14" x14ac:dyDescent="0.25">
      <c r="A581" s="1" t="s">
        <v>1578</v>
      </c>
      <c r="B581" s="1">
        <v>1332</v>
      </c>
      <c r="C581" s="1" t="s">
        <v>1579</v>
      </c>
      <c r="D581" s="1" t="s">
        <v>8</v>
      </c>
      <c r="E581" s="1" t="s">
        <v>560</v>
      </c>
      <c r="F581" s="1" t="s">
        <v>442</v>
      </c>
      <c r="G581" s="1" t="s">
        <v>609</v>
      </c>
      <c r="H581" s="1" t="s">
        <v>562</v>
      </c>
      <c r="I581" s="1">
        <v>373</v>
      </c>
      <c r="J581">
        <f t="shared" si="18"/>
        <v>1</v>
      </c>
      <c r="K581" s="1" t="s">
        <v>395</v>
      </c>
      <c r="L581" s="1" t="str">
        <f t="shared" si="19"/>
        <v>373 - 1</v>
      </c>
      <c r="M581" s="1">
        <v>6.2412323000000001</v>
      </c>
      <c r="N581" s="1">
        <v>-75.587645300000005</v>
      </c>
    </row>
    <row r="582" spans="1:14" x14ac:dyDescent="0.25">
      <c r="A582" s="1" t="s">
        <v>1717</v>
      </c>
      <c r="B582" s="1">
        <v>706</v>
      </c>
      <c r="C582" s="1" t="s">
        <v>1718</v>
      </c>
      <c r="D582" s="1" t="s">
        <v>8</v>
      </c>
      <c r="E582" s="1" t="s">
        <v>560</v>
      </c>
      <c r="F582" s="1" t="s">
        <v>442</v>
      </c>
      <c r="G582" s="1" t="s">
        <v>609</v>
      </c>
      <c r="H582" s="1" t="s">
        <v>562</v>
      </c>
      <c r="I582" s="1">
        <v>373</v>
      </c>
      <c r="J582">
        <f t="shared" si="18"/>
        <v>2</v>
      </c>
      <c r="K582" s="1" t="s">
        <v>395</v>
      </c>
      <c r="L582" s="1" t="str">
        <f t="shared" si="19"/>
        <v>373 - 2</v>
      </c>
      <c r="M582" s="1">
        <v>6.2412323000000001</v>
      </c>
      <c r="N582" s="1">
        <v>-75.587645300000005</v>
      </c>
    </row>
    <row r="583" spans="1:14" x14ac:dyDescent="0.25">
      <c r="A583" s="1" t="s">
        <v>642</v>
      </c>
      <c r="B583" s="1">
        <v>1256</v>
      </c>
      <c r="C583" s="1" t="s">
        <v>643</v>
      </c>
      <c r="D583" s="1" t="s">
        <v>30</v>
      </c>
      <c r="E583" s="1" t="s">
        <v>570</v>
      </c>
      <c r="F583" s="1" t="s">
        <v>644</v>
      </c>
      <c r="G583" s="1" t="s">
        <v>645</v>
      </c>
      <c r="H583" s="1" t="s">
        <v>572</v>
      </c>
      <c r="I583" s="1">
        <v>375</v>
      </c>
      <c r="J583">
        <f t="shared" si="18"/>
        <v>1</v>
      </c>
      <c r="K583" s="1" t="s">
        <v>223</v>
      </c>
      <c r="L583" s="1" t="str">
        <f t="shared" si="19"/>
        <v>375 - 1</v>
      </c>
      <c r="M583" s="1">
        <v>10.5932339</v>
      </c>
      <c r="N583" s="1">
        <v>-74.192531200000005</v>
      </c>
    </row>
    <row r="584" spans="1:14" x14ac:dyDescent="0.25">
      <c r="A584" s="1" t="s">
        <v>1796</v>
      </c>
      <c r="B584" s="1">
        <v>88</v>
      </c>
      <c r="C584" s="1" t="s">
        <v>1797</v>
      </c>
      <c r="D584" s="1" t="s">
        <v>30</v>
      </c>
      <c r="E584" s="1" t="s">
        <v>570</v>
      </c>
      <c r="F584" s="1" t="s">
        <v>1798</v>
      </c>
      <c r="G584" s="1" t="s">
        <v>1799</v>
      </c>
      <c r="H584" s="1" t="s">
        <v>572</v>
      </c>
      <c r="I584" s="1">
        <v>375</v>
      </c>
      <c r="J584">
        <f t="shared" si="18"/>
        <v>2</v>
      </c>
      <c r="K584" s="1" t="s">
        <v>223</v>
      </c>
      <c r="L584" s="1" t="str">
        <f t="shared" si="19"/>
        <v>375 - 2</v>
      </c>
      <c r="M584" s="1">
        <v>10.5218664</v>
      </c>
      <c r="N584" s="1">
        <v>-74.185363300000006</v>
      </c>
    </row>
    <row r="585" spans="1:14" x14ac:dyDescent="0.25">
      <c r="A585" s="1" t="s">
        <v>1800</v>
      </c>
      <c r="B585" s="1">
        <v>379</v>
      </c>
      <c r="C585" s="1" t="s">
        <v>1801</v>
      </c>
      <c r="D585" s="1" t="s">
        <v>30</v>
      </c>
      <c r="E585" s="1" t="s">
        <v>570</v>
      </c>
      <c r="F585" s="1" t="s">
        <v>1798</v>
      </c>
      <c r="G585" s="1" t="s">
        <v>1799</v>
      </c>
      <c r="H585" s="1" t="s">
        <v>572</v>
      </c>
      <c r="I585" s="1">
        <v>375</v>
      </c>
      <c r="J585">
        <f t="shared" si="18"/>
        <v>3</v>
      </c>
      <c r="K585" s="1" t="s">
        <v>223</v>
      </c>
      <c r="L585" s="1" t="str">
        <f t="shared" si="19"/>
        <v>375 - 3</v>
      </c>
      <c r="M585" s="1">
        <v>10.517179</v>
      </c>
      <c r="N585" s="1">
        <v>-74.181997899999999</v>
      </c>
    </row>
    <row r="586" spans="1:14" x14ac:dyDescent="0.25">
      <c r="A586" s="1" t="s">
        <v>1802</v>
      </c>
      <c r="B586" s="1">
        <v>1524</v>
      </c>
      <c r="C586" s="1" t="s">
        <v>1801</v>
      </c>
      <c r="D586" s="1" t="s">
        <v>30</v>
      </c>
      <c r="E586" s="1" t="s">
        <v>570</v>
      </c>
      <c r="F586" s="1" t="s">
        <v>1798</v>
      </c>
      <c r="G586" s="1" t="s">
        <v>1799</v>
      </c>
      <c r="H586" s="1" t="s">
        <v>572</v>
      </c>
      <c r="I586" s="1">
        <v>375</v>
      </c>
      <c r="J586">
        <f t="shared" si="18"/>
        <v>4</v>
      </c>
      <c r="K586" s="1" t="s">
        <v>223</v>
      </c>
      <c r="L586" s="1" t="str">
        <f t="shared" si="19"/>
        <v>375 - 4</v>
      </c>
      <c r="M586" s="1">
        <v>10.517179</v>
      </c>
      <c r="N586" s="1">
        <v>-74.181997899999999</v>
      </c>
    </row>
    <row r="587" spans="1:14" x14ac:dyDescent="0.25">
      <c r="A587" s="1" t="s">
        <v>1683</v>
      </c>
      <c r="B587" s="1">
        <v>1090</v>
      </c>
      <c r="C587" s="1" t="s">
        <v>1684</v>
      </c>
      <c r="D587" s="1" t="s">
        <v>5</v>
      </c>
      <c r="E587" s="1" t="s">
        <v>617</v>
      </c>
      <c r="F587" s="1" t="s">
        <v>1685</v>
      </c>
      <c r="G587" s="1" t="s">
        <v>1686</v>
      </c>
      <c r="H587" s="1" t="s">
        <v>694</v>
      </c>
      <c r="I587" s="1">
        <v>378</v>
      </c>
      <c r="J587">
        <f t="shared" si="18"/>
        <v>1</v>
      </c>
      <c r="K587" s="1" t="s">
        <v>226</v>
      </c>
      <c r="L587" s="1" t="str">
        <f t="shared" si="19"/>
        <v>378 - 1</v>
      </c>
      <c r="M587" s="1">
        <v>4.3329342999999998</v>
      </c>
      <c r="N587" s="1">
        <v>-74.370027699999994</v>
      </c>
    </row>
    <row r="588" spans="1:14" x14ac:dyDescent="0.25">
      <c r="A588" s="1" t="s">
        <v>1803</v>
      </c>
      <c r="B588" s="1">
        <v>199</v>
      </c>
      <c r="C588" s="1" t="s">
        <v>1804</v>
      </c>
      <c r="D588" s="1" t="s">
        <v>5</v>
      </c>
      <c r="E588" s="1" t="s">
        <v>617</v>
      </c>
      <c r="F588" s="1" t="s">
        <v>1685</v>
      </c>
      <c r="G588" s="1" t="s">
        <v>1686</v>
      </c>
      <c r="H588" s="1" t="s">
        <v>694</v>
      </c>
      <c r="I588" s="1">
        <v>378</v>
      </c>
      <c r="J588">
        <f t="shared" si="18"/>
        <v>2</v>
      </c>
      <c r="K588" s="1" t="s">
        <v>226</v>
      </c>
      <c r="L588" s="1" t="str">
        <f t="shared" si="19"/>
        <v>378 - 2</v>
      </c>
      <c r="M588" s="1">
        <v>4.3433989999999998</v>
      </c>
      <c r="N588" s="1">
        <v>-74.362074699999994</v>
      </c>
    </row>
    <row r="589" spans="1:14" x14ac:dyDescent="0.25">
      <c r="A589" s="1" t="s">
        <v>1805</v>
      </c>
      <c r="B589" s="1">
        <v>424</v>
      </c>
      <c r="C589" s="1" t="s">
        <v>1804</v>
      </c>
      <c r="D589" s="1" t="s">
        <v>5</v>
      </c>
      <c r="E589" s="1" t="s">
        <v>617</v>
      </c>
      <c r="F589" s="1" t="s">
        <v>1685</v>
      </c>
      <c r="G589" s="1" t="s">
        <v>1686</v>
      </c>
      <c r="H589" s="1" t="s">
        <v>694</v>
      </c>
      <c r="I589" s="1">
        <v>378</v>
      </c>
      <c r="J589">
        <f t="shared" si="18"/>
        <v>3</v>
      </c>
      <c r="K589" s="1" t="s">
        <v>226</v>
      </c>
      <c r="L589" s="1" t="str">
        <f t="shared" si="19"/>
        <v>378 - 3</v>
      </c>
      <c r="M589" s="1">
        <v>4.3433989999999998</v>
      </c>
      <c r="N589" s="1">
        <v>-74.362074699999994</v>
      </c>
    </row>
    <row r="590" spans="1:14" x14ac:dyDescent="0.25">
      <c r="A590" s="1" t="s">
        <v>1806</v>
      </c>
      <c r="B590" s="1">
        <v>640</v>
      </c>
      <c r="C590" s="1" t="s">
        <v>1807</v>
      </c>
      <c r="D590" s="1" t="s">
        <v>5</v>
      </c>
      <c r="E590" s="1" t="s">
        <v>617</v>
      </c>
      <c r="F590" s="1" t="s">
        <v>1685</v>
      </c>
      <c r="G590" s="1" t="s">
        <v>1686</v>
      </c>
      <c r="H590" s="1" t="s">
        <v>694</v>
      </c>
      <c r="I590" s="1">
        <v>378</v>
      </c>
      <c r="J590">
        <f t="shared" si="18"/>
        <v>4</v>
      </c>
      <c r="K590" s="1" t="s">
        <v>226</v>
      </c>
      <c r="L590" s="1" t="str">
        <f t="shared" si="19"/>
        <v>378 - 4</v>
      </c>
      <c r="M590" s="1">
        <v>4.3423020000000001</v>
      </c>
      <c r="N590" s="1">
        <v>-74.362370999999996</v>
      </c>
    </row>
    <row r="591" spans="1:14" x14ac:dyDescent="0.25">
      <c r="A591" s="1" t="s">
        <v>1808</v>
      </c>
      <c r="B591" s="1">
        <v>1656</v>
      </c>
      <c r="C591" s="1" t="s">
        <v>1807</v>
      </c>
      <c r="D591" s="1" t="s">
        <v>5</v>
      </c>
      <c r="E591" s="1" t="s">
        <v>617</v>
      </c>
      <c r="F591" s="1" t="s">
        <v>1685</v>
      </c>
      <c r="G591" s="1" t="s">
        <v>1686</v>
      </c>
      <c r="H591" s="1" t="s">
        <v>694</v>
      </c>
      <c r="I591" s="1">
        <v>378</v>
      </c>
      <c r="J591">
        <f t="shared" si="18"/>
        <v>5</v>
      </c>
      <c r="K591" s="1" t="s">
        <v>226</v>
      </c>
      <c r="L591" s="1" t="str">
        <f t="shared" si="19"/>
        <v>378 - 5</v>
      </c>
      <c r="M591" s="1">
        <v>4.3423020000000001</v>
      </c>
      <c r="N591" s="1">
        <v>-74.362370999999996</v>
      </c>
    </row>
    <row r="592" spans="1:14" x14ac:dyDescent="0.25">
      <c r="A592" s="1" t="s">
        <v>907</v>
      </c>
      <c r="B592" s="1">
        <v>709</v>
      </c>
      <c r="C592" s="1" t="s">
        <v>908</v>
      </c>
      <c r="D592" s="1" t="s">
        <v>8</v>
      </c>
      <c r="E592" s="1" t="s">
        <v>608</v>
      </c>
      <c r="F592" s="1" t="s">
        <v>442</v>
      </c>
      <c r="G592" s="1" t="s">
        <v>609</v>
      </c>
      <c r="H592" s="1" t="s">
        <v>562</v>
      </c>
      <c r="I592" s="1">
        <v>379</v>
      </c>
      <c r="J592">
        <f t="shared" si="18"/>
        <v>1</v>
      </c>
      <c r="K592" s="1" t="s">
        <v>443</v>
      </c>
      <c r="L592" s="1" t="str">
        <f t="shared" si="19"/>
        <v>379 - 1</v>
      </c>
      <c r="M592" s="1">
        <v>6.2627462999999999</v>
      </c>
      <c r="N592" s="1">
        <v>-75.596682999999999</v>
      </c>
    </row>
    <row r="593" spans="1:14" x14ac:dyDescent="0.25">
      <c r="A593" s="1" t="s">
        <v>2006</v>
      </c>
      <c r="B593" s="1">
        <v>710</v>
      </c>
      <c r="C593" s="1" t="s">
        <v>2007</v>
      </c>
      <c r="D593" s="1" t="s">
        <v>8</v>
      </c>
      <c r="E593" s="1" t="s">
        <v>608</v>
      </c>
      <c r="F593" s="1" t="s">
        <v>442</v>
      </c>
      <c r="G593" s="1" t="s">
        <v>609</v>
      </c>
      <c r="H593" s="1" t="s">
        <v>562</v>
      </c>
      <c r="I593" s="1">
        <v>379</v>
      </c>
      <c r="J593">
        <f t="shared" si="18"/>
        <v>2</v>
      </c>
      <c r="K593" s="1" t="s">
        <v>443</v>
      </c>
      <c r="L593" s="1" t="str">
        <f t="shared" si="19"/>
        <v>379 - 2</v>
      </c>
      <c r="M593" s="1">
        <v>6.2494445000000001</v>
      </c>
      <c r="N593" s="1">
        <v>-75.596961399999998</v>
      </c>
    </row>
    <row r="594" spans="1:14" x14ac:dyDescent="0.25">
      <c r="A594" s="1" t="s">
        <v>772</v>
      </c>
      <c r="B594" s="1">
        <v>988</v>
      </c>
      <c r="C594" s="1" t="s">
        <v>773</v>
      </c>
      <c r="D594" s="1" t="s">
        <v>5</v>
      </c>
      <c r="E594" s="1" t="s">
        <v>648</v>
      </c>
      <c r="F594" s="1" t="s">
        <v>774</v>
      </c>
      <c r="G594" s="1" t="s">
        <v>775</v>
      </c>
      <c r="H594" s="1" t="s">
        <v>694</v>
      </c>
      <c r="I594" s="1">
        <v>382</v>
      </c>
      <c r="J594">
        <f t="shared" si="18"/>
        <v>1</v>
      </c>
      <c r="K594" s="1" t="s">
        <v>217</v>
      </c>
      <c r="L594" s="1" t="str">
        <f t="shared" si="19"/>
        <v>382 - 1</v>
      </c>
      <c r="M594" s="1">
        <v>4.8193301000000002</v>
      </c>
      <c r="N594" s="1">
        <v>-74.359951499999994</v>
      </c>
    </row>
    <row r="595" spans="1:14" x14ac:dyDescent="0.25">
      <c r="A595" s="1" t="s">
        <v>1042</v>
      </c>
      <c r="B595" s="1">
        <v>955</v>
      </c>
      <c r="C595" s="1" t="s">
        <v>1043</v>
      </c>
      <c r="D595" s="1" t="s">
        <v>5</v>
      </c>
      <c r="E595" s="1" t="s">
        <v>648</v>
      </c>
      <c r="F595" s="1" t="s">
        <v>774</v>
      </c>
      <c r="G595" s="1" t="s">
        <v>775</v>
      </c>
      <c r="H595" s="1" t="s">
        <v>694</v>
      </c>
      <c r="I595" s="1">
        <v>382</v>
      </c>
      <c r="J595">
        <f t="shared" si="18"/>
        <v>2</v>
      </c>
      <c r="K595" s="1" t="s">
        <v>217</v>
      </c>
      <c r="L595" s="1" t="str">
        <f t="shared" si="19"/>
        <v>382 - 2</v>
      </c>
      <c r="M595" s="1">
        <v>4.8176755</v>
      </c>
      <c r="N595" s="1">
        <v>-74.358142400000006</v>
      </c>
    </row>
    <row r="596" spans="1:14" x14ac:dyDescent="0.25">
      <c r="A596" s="1" t="s">
        <v>1196</v>
      </c>
      <c r="B596" s="1">
        <v>997</v>
      </c>
      <c r="C596" s="1" t="s">
        <v>1197</v>
      </c>
      <c r="D596" s="1" t="s">
        <v>5</v>
      </c>
      <c r="E596" s="1" t="s">
        <v>648</v>
      </c>
      <c r="F596" s="1" t="s">
        <v>774</v>
      </c>
      <c r="G596" s="1" t="s">
        <v>775</v>
      </c>
      <c r="H596" s="1" t="s">
        <v>694</v>
      </c>
      <c r="I596" s="1">
        <v>382</v>
      </c>
      <c r="J596">
        <f t="shared" si="18"/>
        <v>3</v>
      </c>
      <c r="K596" s="1" t="s">
        <v>217</v>
      </c>
      <c r="L596" s="1" t="str">
        <f t="shared" si="19"/>
        <v>382 - 3</v>
      </c>
      <c r="M596" s="1">
        <v>4.8173402999999997</v>
      </c>
      <c r="N596" s="1">
        <v>-74.352228299999993</v>
      </c>
    </row>
    <row r="597" spans="1:14" x14ac:dyDescent="0.25">
      <c r="A597" s="1" t="s">
        <v>1507</v>
      </c>
      <c r="B597" s="1">
        <v>1167</v>
      </c>
      <c r="C597" s="1" t="s">
        <v>1508</v>
      </c>
      <c r="D597" s="1" t="s">
        <v>5</v>
      </c>
      <c r="E597" s="1" t="s">
        <v>648</v>
      </c>
      <c r="F597" s="1" t="s">
        <v>774</v>
      </c>
      <c r="G597" s="1" t="s">
        <v>775</v>
      </c>
      <c r="H597" s="1" t="s">
        <v>694</v>
      </c>
      <c r="I597" s="1">
        <v>382</v>
      </c>
      <c r="J597">
        <f t="shared" si="18"/>
        <v>4</v>
      </c>
      <c r="K597" s="1" t="s">
        <v>217</v>
      </c>
      <c r="L597" s="1" t="str">
        <f t="shared" si="19"/>
        <v>382 - 4</v>
      </c>
      <c r="M597" s="1">
        <v>4.809984</v>
      </c>
      <c r="N597" s="1">
        <v>-74.354009000000005</v>
      </c>
    </row>
    <row r="598" spans="1:14" x14ac:dyDescent="0.25">
      <c r="A598" s="1" t="s">
        <v>1634</v>
      </c>
      <c r="B598" s="1">
        <v>1183</v>
      </c>
      <c r="C598" s="1" t="s">
        <v>773</v>
      </c>
      <c r="D598" s="1" t="s">
        <v>5</v>
      </c>
      <c r="E598" s="1" t="s">
        <v>648</v>
      </c>
      <c r="F598" s="1" t="s">
        <v>774</v>
      </c>
      <c r="G598" s="1" t="s">
        <v>775</v>
      </c>
      <c r="H598" s="1" t="s">
        <v>694</v>
      </c>
      <c r="I598" s="1">
        <v>382</v>
      </c>
      <c r="J598">
        <f t="shared" si="18"/>
        <v>5</v>
      </c>
      <c r="K598" s="1" t="s">
        <v>217</v>
      </c>
      <c r="L598" s="1" t="str">
        <f t="shared" si="19"/>
        <v>382 - 5</v>
      </c>
      <c r="M598" s="1">
        <v>4.8193301000000002</v>
      </c>
      <c r="N598" s="1">
        <v>-74.359951499999994</v>
      </c>
    </row>
    <row r="599" spans="1:14" x14ac:dyDescent="0.25">
      <c r="A599" s="1" t="s">
        <v>1722</v>
      </c>
      <c r="B599" s="1">
        <v>359</v>
      </c>
      <c r="C599" s="1" t="s">
        <v>1723</v>
      </c>
      <c r="D599" s="1" t="s">
        <v>5</v>
      </c>
      <c r="E599" s="1" t="s">
        <v>648</v>
      </c>
      <c r="F599" s="1" t="s">
        <v>774</v>
      </c>
      <c r="G599" s="1" t="s">
        <v>775</v>
      </c>
      <c r="H599" s="1" t="s">
        <v>694</v>
      </c>
      <c r="I599" s="1">
        <v>382</v>
      </c>
      <c r="J599">
        <f t="shared" si="18"/>
        <v>6</v>
      </c>
      <c r="K599" s="1" t="s">
        <v>217</v>
      </c>
      <c r="L599" s="1" t="str">
        <f t="shared" si="19"/>
        <v>382 - 6</v>
      </c>
      <c r="M599" s="1">
        <v>4.8111759999999997</v>
      </c>
      <c r="N599" s="1">
        <v>-74.356476000000001</v>
      </c>
    </row>
    <row r="600" spans="1:14" x14ac:dyDescent="0.25">
      <c r="A600" s="1" t="s">
        <v>1724</v>
      </c>
      <c r="B600" s="1">
        <v>445</v>
      </c>
      <c r="C600" s="1" t="s">
        <v>1723</v>
      </c>
      <c r="D600" s="1" t="s">
        <v>5</v>
      </c>
      <c r="E600" s="1" t="s">
        <v>648</v>
      </c>
      <c r="F600" s="1" t="s">
        <v>774</v>
      </c>
      <c r="G600" s="1" t="s">
        <v>775</v>
      </c>
      <c r="H600" s="1" t="s">
        <v>694</v>
      </c>
      <c r="I600" s="1">
        <v>382</v>
      </c>
      <c r="J600">
        <f t="shared" si="18"/>
        <v>7</v>
      </c>
      <c r="K600" s="1" t="s">
        <v>217</v>
      </c>
      <c r="L600" s="1" t="str">
        <f t="shared" si="19"/>
        <v>382 - 7</v>
      </c>
      <c r="M600" s="1">
        <v>4.8111759999999997</v>
      </c>
      <c r="N600" s="1">
        <v>-74.356476000000001</v>
      </c>
    </row>
    <row r="601" spans="1:14" x14ac:dyDescent="0.25">
      <c r="A601" s="1" t="s">
        <v>2625</v>
      </c>
      <c r="B601" s="1">
        <v>1693</v>
      </c>
      <c r="C601" s="1" t="s">
        <v>2626</v>
      </c>
      <c r="D601" s="1" t="s">
        <v>5</v>
      </c>
      <c r="E601" s="1" t="s">
        <v>648</v>
      </c>
      <c r="F601" s="1" t="s">
        <v>774</v>
      </c>
      <c r="G601" s="1" t="s">
        <v>775</v>
      </c>
      <c r="H601" s="1" t="s">
        <v>694</v>
      </c>
      <c r="I601" s="1">
        <v>382</v>
      </c>
      <c r="J601">
        <f t="shared" si="18"/>
        <v>8</v>
      </c>
      <c r="K601" s="1" t="s">
        <v>217</v>
      </c>
      <c r="L601" s="1" t="str">
        <f t="shared" si="19"/>
        <v>382 - 8</v>
      </c>
      <c r="M601" s="1">
        <v>4.809984</v>
      </c>
      <c r="N601" s="1">
        <v>-74.354009000000005</v>
      </c>
    </row>
    <row r="602" spans="1:14" x14ac:dyDescent="0.25">
      <c r="A602" s="1" t="s">
        <v>2627</v>
      </c>
      <c r="B602" s="1">
        <v>1694</v>
      </c>
      <c r="C602" s="1" t="s">
        <v>2628</v>
      </c>
      <c r="D602" s="1" t="s">
        <v>5</v>
      </c>
      <c r="E602" s="1" t="s">
        <v>648</v>
      </c>
      <c r="F602" s="1" t="s">
        <v>774</v>
      </c>
      <c r="G602" s="1" t="s">
        <v>775</v>
      </c>
      <c r="H602" s="1" t="s">
        <v>694</v>
      </c>
      <c r="I602" s="1">
        <v>382</v>
      </c>
      <c r="J602">
        <f t="shared" si="18"/>
        <v>9</v>
      </c>
      <c r="K602" s="1" t="s">
        <v>217</v>
      </c>
      <c r="L602" s="1" t="str">
        <f t="shared" si="19"/>
        <v>382 - 9</v>
      </c>
      <c r="M602" s="1">
        <v>4.809984</v>
      </c>
      <c r="N602" s="1">
        <v>-74.354009000000005</v>
      </c>
    </row>
    <row r="603" spans="1:14" x14ac:dyDescent="0.25">
      <c r="A603" s="1" t="s">
        <v>1813</v>
      </c>
      <c r="B603" s="1">
        <v>10</v>
      </c>
      <c r="C603" s="1" t="s">
        <v>1814</v>
      </c>
      <c r="D603" s="1" t="s">
        <v>5</v>
      </c>
      <c r="E603" s="1" t="s">
        <v>617</v>
      </c>
      <c r="F603" s="1" t="s">
        <v>439</v>
      </c>
      <c r="G603" s="1" t="s">
        <v>1815</v>
      </c>
      <c r="H603" s="1" t="s">
        <v>619</v>
      </c>
      <c r="I603" s="1">
        <v>385</v>
      </c>
      <c r="J603">
        <f t="shared" si="18"/>
        <v>1</v>
      </c>
      <c r="K603" s="1" t="s">
        <v>228</v>
      </c>
      <c r="L603" s="1" t="str">
        <f t="shared" si="19"/>
        <v>385 - 1</v>
      </c>
      <c r="M603" s="1">
        <v>2.1972798</v>
      </c>
      <c r="N603" s="1">
        <v>-75.628014300000004</v>
      </c>
    </row>
    <row r="604" spans="1:14" x14ac:dyDescent="0.25">
      <c r="A604" s="1" t="s">
        <v>1816</v>
      </c>
      <c r="B604" s="1">
        <v>425</v>
      </c>
      <c r="C604" s="1" t="s">
        <v>1814</v>
      </c>
      <c r="D604" s="1" t="s">
        <v>5</v>
      </c>
      <c r="E604" s="1" t="s">
        <v>617</v>
      </c>
      <c r="F604" s="1" t="s">
        <v>439</v>
      </c>
      <c r="G604" s="1" t="s">
        <v>1815</v>
      </c>
      <c r="H604" s="1" t="s">
        <v>619</v>
      </c>
      <c r="I604" s="1">
        <v>385</v>
      </c>
      <c r="J604">
        <f t="shared" si="18"/>
        <v>2</v>
      </c>
      <c r="K604" s="1" t="s">
        <v>228</v>
      </c>
      <c r="L604" s="1" t="str">
        <f t="shared" si="19"/>
        <v>385 - 2</v>
      </c>
      <c r="M604" s="1">
        <v>2.1972798</v>
      </c>
      <c r="N604" s="1">
        <v>-75.628014300000004</v>
      </c>
    </row>
    <row r="605" spans="1:14" x14ac:dyDescent="0.25">
      <c r="A605" s="1" t="s">
        <v>1318</v>
      </c>
      <c r="B605" s="1">
        <v>1342</v>
      </c>
      <c r="C605" s="1" t="s">
        <v>1319</v>
      </c>
      <c r="D605" s="1" t="s">
        <v>5</v>
      </c>
      <c r="E605" s="1" t="s">
        <v>617</v>
      </c>
      <c r="F605" s="1" t="s">
        <v>229</v>
      </c>
      <c r="G605" s="1" t="s">
        <v>778</v>
      </c>
      <c r="H605" s="1" t="s">
        <v>694</v>
      </c>
      <c r="I605" s="1">
        <v>389</v>
      </c>
      <c r="J605">
        <f t="shared" si="18"/>
        <v>1</v>
      </c>
      <c r="K605" s="1" t="s">
        <v>229</v>
      </c>
      <c r="L605" s="1" t="str">
        <f t="shared" si="19"/>
        <v>389 - 1</v>
      </c>
      <c r="M605" s="1">
        <v>4.2983036999999999</v>
      </c>
      <c r="N605" s="1">
        <v>-74.8080353</v>
      </c>
    </row>
    <row r="606" spans="1:14" x14ac:dyDescent="0.25">
      <c r="A606" s="1" t="s">
        <v>1514</v>
      </c>
      <c r="B606" s="1">
        <v>1028</v>
      </c>
      <c r="C606" s="1" t="s">
        <v>1515</v>
      </c>
      <c r="D606" s="1" t="s">
        <v>5</v>
      </c>
      <c r="E606" s="1" t="s">
        <v>617</v>
      </c>
      <c r="F606" s="1" t="s">
        <v>229</v>
      </c>
      <c r="G606" s="1" t="s">
        <v>778</v>
      </c>
      <c r="H606" s="1" t="s">
        <v>694</v>
      </c>
      <c r="I606" s="1">
        <v>389</v>
      </c>
      <c r="J606">
        <f t="shared" si="18"/>
        <v>2</v>
      </c>
      <c r="K606" s="1" t="s">
        <v>229</v>
      </c>
      <c r="L606" s="1" t="str">
        <f t="shared" si="19"/>
        <v>389 - 2</v>
      </c>
      <c r="M606" s="1">
        <v>4.2926896000000001</v>
      </c>
      <c r="N606" s="1">
        <v>-74.8014838</v>
      </c>
    </row>
    <row r="607" spans="1:14" x14ac:dyDescent="0.25">
      <c r="A607" s="1" t="s">
        <v>1820</v>
      </c>
      <c r="B607" s="1">
        <v>3</v>
      </c>
      <c r="C607" s="1" t="s">
        <v>1821</v>
      </c>
      <c r="D607" s="1" t="s">
        <v>5</v>
      </c>
      <c r="E607" s="1" t="s">
        <v>617</v>
      </c>
      <c r="F607" s="1" t="s">
        <v>229</v>
      </c>
      <c r="G607" s="1" t="s">
        <v>778</v>
      </c>
      <c r="H607" s="1" t="s">
        <v>694</v>
      </c>
      <c r="I607" s="1">
        <v>389</v>
      </c>
      <c r="J607">
        <f t="shared" si="18"/>
        <v>3</v>
      </c>
      <c r="K607" s="1" t="s">
        <v>229</v>
      </c>
      <c r="L607" s="1" t="str">
        <f t="shared" si="19"/>
        <v>389 - 3</v>
      </c>
      <c r="M607" s="1">
        <v>4.2957856999999997</v>
      </c>
      <c r="N607" s="1">
        <v>-74.806419500000004</v>
      </c>
    </row>
    <row r="608" spans="1:14" x14ac:dyDescent="0.25">
      <c r="A608" s="1" t="s">
        <v>1822</v>
      </c>
      <c r="B608" s="1">
        <v>244</v>
      </c>
      <c r="C608" s="1" t="s">
        <v>1823</v>
      </c>
      <c r="D608" s="1" t="s">
        <v>5</v>
      </c>
      <c r="E608" s="1" t="s">
        <v>617</v>
      </c>
      <c r="F608" s="1" t="s">
        <v>229</v>
      </c>
      <c r="G608" s="1" t="s">
        <v>778</v>
      </c>
      <c r="H608" s="1" t="s">
        <v>694</v>
      </c>
      <c r="I608" s="1">
        <v>389</v>
      </c>
      <c r="J608">
        <f t="shared" si="18"/>
        <v>4</v>
      </c>
      <c r="K608" s="1" t="s">
        <v>229</v>
      </c>
      <c r="L608" s="1" t="str">
        <f t="shared" si="19"/>
        <v>389 - 4</v>
      </c>
      <c r="M608" s="1">
        <v>4.2957856999999997</v>
      </c>
      <c r="N608" s="1">
        <v>-74.806419500000004</v>
      </c>
    </row>
    <row r="609" spans="1:14" x14ac:dyDescent="0.25">
      <c r="A609" s="1" t="s">
        <v>1824</v>
      </c>
      <c r="B609" s="1">
        <v>403</v>
      </c>
      <c r="C609" s="1" t="s">
        <v>1825</v>
      </c>
      <c r="D609" s="1" t="s">
        <v>5</v>
      </c>
      <c r="E609" s="1" t="s">
        <v>617</v>
      </c>
      <c r="F609" s="1" t="s">
        <v>229</v>
      </c>
      <c r="G609" s="1" t="s">
        <v>778</v>
      </c>
      <c r="H609" s="1" t="s">
        <v>694</v>
      </c>
      <c r="I609" s="1">
        <v>389</v>
      </c>
      <c r="J609">
        <f t="shared" si="18"/>
        <v>5</v>
      </c>
      <c r="K609" s="1" t="s">
        <v>229</v>
      </c>
      <c r="L609" s="1" t="str">
        <f t="shared" si="19"/>
        <v>389 - 5</v>
      </c>
      <c r="M609" s="1">
        <v>4.2957856999999997</v>
      </c>
      <c r="N609" s="1">
        <v>-74.806419500000004</v>
      </c>
    </row>
    <row r="610" spans="1:14" x14ac:dyDescent="0.25">
      <c r="A610" s="1" t="s">
        <v>1973</v>
      </c>
      <c r="B610" s="1">
        <v>963</v>
      </c>
      <c r="C610" s="1" t="s">
        <v>1974</v>
      </c>
      <c r="D610" s="1" t="s">
        <v>5</v>
      </c>
      <c r="E610" s="1" t="s">
        <v>617</v>
      </c>
      <c r="F610" s="1" t="s">
        <v>229</v>
      </c>
      <c r="G610" s="1" t="s">
        <v>778</v>
      </c>
      <c r="H610" s="1" t="s">
        <v>694</v>
      </c>
      <c r="I610" s="1">
        <v>389</v>
      </c>
      <c r="J610">
        <f t="shared" si="18"/>
        <v>6</v>
      </c>
      <c r="K610" s="1" t="s">
        <v>229</v>
      </c>
      <c r="L610" s="1" t="str">
        <f t="shared" si="19"/>
        <v>389 - 6</v>
      </c>
      <c r="M610" s="1">
        <v>4.3049410999999997</v>
      </c>
      <c r="N610" s="1">
        <v>-74.803673900000007</v>
      </c>
    </row>
    <row r="611" spans="1:14" x14ac:dyDescent="0.25">
      <c r="A611" s="1" t="s">
        <v>3028</v>
      </c>
      <c r="B611" s="1">
        <v>1554</v>
      </c>
      <c r="C611" s="1" t="s">
        <v>3029</v>
      </c>
      <c r="D611" s="1" t="s">
        <v>5</v>
      </c>
      <c r="E611" s="1" t="s">
        <v>617</v>
      </c>
      <c r="F611" s="1" t="s">
        <v>229</v>
      </c>
      <c r="G611" s="1" t="s">
        <v>778</v>
      </c>
      <c r="H611" s="1" t="s">
        <v>694</v>
      </c>
      <c r="I611" s="1">
        <v>389</v>
      </c>
      <c r="J611">
        <f t="shared" si="18"/>
        <v>7</v>
      </c>
      <c r="K611" s="1" t="s">
        <v>229</v>
      </c>
      <c r="L611" s="1" t="str">
        <f t="shared" si="19"/>
        <v>389 - 7</v>
      </c>
      <c r="M611" s="1">
        <v>4.3078836000000003</v>
      </c>
      <c r="N611" s="1">
        <v>-74.797682199999997</v>
      </c>
    </row>
    <row r="612" spans="1:14" x14ac:dyDescent="0.25">
      <c r="A612" s="1" t="s">
        <v>1524</v>
      </c>
      <c r="B612" s="1">
        <v>1018</v>
      </c>
      <c r="C612" s="1" t="s">
        <v>1525</v>
      </c>
      <c r="D612" s="1" t="s">
        <v>11</v>
      </c>
      <c r="E612" s="1" t="s">
        <v>676</v>
      </c>
      <c r="F612" s="1" t="s">
        <v>517</v>
      </c>
      <c r="G612" s="1" t="s">
        <v>518</v>
      </c>
      <c r="H612" s="1" t="s">
        <v>519</v>
      </c>
      <c r="I612" s="1">
        <v>390</v>
      </c>
      <c r="J612">
        <f t="shared" si="18"/>
        <v>1</v>
      </c>
      <c r="K612" s="1" t="s">
        <v>248</v>
      </c>
      <c r="L612" s="1" t="str">
        <f t="shared" si="19"/>
        <v>390 - 1</v>
      </c>
      <c r="M612" s="1">
        <v>4.6882400000000004</v>
      </c>
      <c r="N612" s="1">
        <v>-74.099008900000001</v>
      </c>
    </row>
    <row r="613" spans="1:14" x14ac:dyDescent="0.25">
      <c r="A613" s="1" t="s">
        <v>2010</v>
      </c>
      <c r="B613" s="1">
        <v>207</v>
      </c>
      <c r="C613" s="1" t="s">
        <v>2011</v>
      </c>
      <c r="D613" s="1" t="s">
        <v>11</v>
      </c>
      <c r="E613" s="1" t="s">
        <v>676</v>
      </c>
      <c r="F613" s="1" t="s">
        <v>517</v>
      </c>
      <c r="G613" s="1" t="s">
        <v>518</v>
      </c>
      <c r="H613" s="1" t="s">
        <v>519</v>
      </c>
      <c r="I613" s="1">
        <v>390</v>
      </c>
      <c r="J613">
        <f t="shared" si="18"/>
        <v>2</v>
      </c>
      <c r="K613" s="1" t="s">
        <v>248</v>
      </c>
      <c r="L613" s="1" t="str">
        <f t="shared" si="19"/>
        <v>390 - 2</v>
      </c>
      <c r="M613" s="1">
        <v>4.6160101999999998</v>
      </c>
      <c r="N613" s="1">
        <v>-74.1033884</v>
      </c>
    </row>
    <row r="614" spans="1:14" x14ac:dyDescent="0.25">
      <c r="A614" s="1" t="s">
        <v>2012</v>
      </c>
      <c r="B614" s="1">
        <v>320</v>
      </c>
      <c r="C614" s="1" t="s">
        <v>2011</v>
      </c>
      <c r="D614" s="1" t="s">
        <v>11</v>
      </c>
      <c r="E614" s="1" t="s">
        <v>676</v>
      </c>
      <c r="F614" s="1" t="s">
        <v>517</v>
      </c>
      <c r="G614" s="1" t="s">
        <v>518</v>
      </c>
      <c r="H614" s="1" t="s">
        <v>519</v>
      </c>
      <c r="I614" s="1">
        <v>390</v>
      </c>
      <c r="J614">
        <f t="shared" si="18"/>
        <v>3</v>
      </c>
      <c r="K614" s="1" t="s">
        <v>248</v>
      </c>
      <c r="L614" s="1" t="str">
        <f t="shared" si="19"/>
        <v>390 - 3</v>
      </c>
      <c r="M614" s="1">
        <v>4.6160142000000004</v>
      </c>
      <c r="N614" s="1">
        <v>-74.105029900000005</v>
      </c>
    </row>
    <row r="615" spans="1:14" x14ac:dyDescent="0.25">
      <c r="A615" s="1" t="s">
        <v>1096</v>
      </c>
      <c r="B615" s="1">
        <v>105</v>
      </c>
      <c r="C615" s="1" t="s">
        <v>1097</v>
      </c>
      <c r="D615" s="1" t="s">
        <v>11</v>
      </c>
      <c r="E615" s="1" t="s">
        <v>548</v>
      </c>
      <c r="F615" s="1" t="s">
        <v>517</v>
      </c>
      <c r="G615" s="1" t="s">
        <v>518</v>
      </c>
      <c r="H615" s="1" t="s">
        <v>519</v>
      </c>
      <c r="I615" s="1">
        <v>391</v>
      </c>
      <c r="J615">
        <f t="shared" si="18"/>
        <v>1</v>
      </c>
      <c r="K615" s="1" t="s">
        <v>227</v>
      </c>
      <c r="L615" s="1" t="str">
        <f t="shared" si="19"/>
        <v>391 - 1</v>
      </c>
      <c r="M615" s="1">
        <v>4.6421111000000002</v>
      </c>
      <c r="N615" s="1">
        <v>-74.075770199999994</v>
      </c>
    </row>
    <row r="616" spans="1:14" x14ac:dyDescent="0.25">
      <c r="A616" s="1" t="s">
        <v>1809</v>
      </c>
      <c r="B616" s="1">
        <v>549</v>
      </c>
      <c r="C616" s="1" t="s">
        <v>1810</v>
      </c>
      <c r="D616" s="1" t="s">
        <v>11</v>
      </c>
      <c r="E616" s="1" t="s">
        <v>548</v>
      </c>
      <c r="F616" s="1" t="s">
        <v>517</v>
      </c>
      <c r="G616" s="1" t="s">
        <v>518</v>
      </c>
      <c r="H616" s="1" t="s">
        <v>519</v>
      </c>
      <c r="I616" s="1">
        <v>391</v>
      </c>
      <c r="J616">
        <f t="shared" si="18"/>
        <v>2</v>
      </c>
      <c r="K616" s="1" t="s">
        <v>227</v>
      </c>
      <c r="L616" s="1" t="str">
        <f t="shared" si="19"/>
        <v>391 - 2</v>
      </c>
      <c r="M616" s="1">
        <v>4.6415607000000003</v>
      </c>
      <c r="N616" s="1">
        <v>-74.071955299999999</v>
      </c>
    </row>
    <row r="617" spans="1:14" x14ac:dyDescent="0.25">
      <c r="A617" s="1" t="s">
        <v>1811</v>
      </c>
      <c r="B617" s="1">
        <v>952</v>
      </c>
      <c r="C617" s="1" t="s">
        <v>1812</v>
      </c>
      <c r="D617" s="1" t="s">
        <v>11</v>
      </c>
      <c r="E617" s="1" t="s">
        <v>548</v>
      </c>
      <c r="F617" s="1" t="s">
        <v>517</v>
      </c>
      <c r="G617" s="1" t="s">
        <v>518</v>
      </c>
      <c r="H617" s="1" t="s">
        <v>519</v>
      </c>
      <c r="I617" s="1">
        <v>391</v>
      </c>
      <c r="J617">
        <f t="shared" si="18"/>
        <v>3</v>
      </c>
      <c r="K617" s="1" t="s">
        <v>227</v>
      </c>
      <c r="L617" s="1" t="str">
        <f t="shared" si="19"/>
        <v>391 - 3</v>
      </c>
      <c r="M617" s="1">
        <v>4.6415607000000003</v>
      </c>
      <c r="N617" s="1">
        <v>-74.071955299999999</v>
      </c>
    </row>
    <row r="618" spans="1:14" x14ac:dyDescent="0.25">
      <c r="A618" s="1" t="s">
        <v>600</v>
      </c>
      <c r="B618" s="1">
        <v>202</v>
      </c>
      <c r="C618" s="1" t="s">
        <v>601</v>
      </c>
      <c r="D618" s="1" t="s">
        <v>11</v>
      </c>
      <c r="E618" s="1" t="s">
        <v>548</v>
      </c>
      <c r="F618" s="1" t="s">
        <v>517</v>
      </c>
      <c r="G618" s="1" t="s">
        <v>518</v>
      </c>
      <c r="H618" s="1" t="s">
        <v>519</v>
      </c>
      <c r="I618" s="1">
        <v>392</v>
      </c>
      <c r="J618">
        <f t="shared" si="18"/>
        <v>1</v>
      </c>
      <c r="K618" s="1" t="s">
        <v>54</v>
      </c>
      <c r="L618" s="1" t="str">
        <f t="shared" si="19"/>
        <v>392 - 1</v>
      </c>
      <c r="M618" s="1">
        <v>4.6871057</v>
      </c>
      <c r="N618" s="1">
        <v>-74.114343500000004</v>
      </c>
    </row>
    <row r="619" spans="1:14" x14ac:dyDescent="0.25">
      <c r="A619" s="1" t="s">
        <v>1310</v>
      </c>
      <c r="B619" s="1">
        <v>986</v>
      </c>
      <c r="C619" s="1" t="s">
        <v>1311</v>
      </c>
      <c r="D619" s="1" t="s">
        <v>11</v>
      </c>
      <c r="E619" s="1" t="s">
        <v>676</v>
      </c>
      <c r="F619" s="1" t="s">
        <v>517</v>
      </c>
      <c r="G619" s="1" t="s">
        <v>518</v>
      </c>
      <c r="H619" s="1" t="s">
        <v>519</v>
      </c>
      <c r="I619" s="1">
        <v>392</v>
      </c>
      <c r="J619">
        <f t="shared" si="18"/>
        <v>2</v>
      </c>
      <c r="K619" s="1" t="s">
        <v>54</v>
      </c>
      <c r="L619" s="1" t="str">
        <f t="shared" si="19"/>
        <v>392 - 2</v>
      </c>
      <c r="M619" s="1">
        <v>4.6969932999999999</v>
      </c>
      <c r="N619" s="1">
        <v>-74.106077099999993</v>
      </c>
    </row>
    <row r="620" spans="1:14" x14ac:dyDescent="0.25">
      <c r="A620" s="1" t="s">
        <v>1588</v>
      </c>
      <c r="B620" s="1">
        <v>1130</v>
      </c>
      <c r="C620" s="1" t="s">
        <v>1589</v>
      </c>
      <c r="D620" s="1" t="s">
        <v>11</v>
      </c>
      <c r="E620" s="1" t="s">
        <v>548</v>
      </c>
      <c r="F620" s="1" t="s">
        <v>517</v>
      </c>
      <c r="G620" s="1" t="s">
        <v>518</v>
      </c>
      <c r="H620" s="1" t="s">
        <v>519</v>
      </c>
      <c r="I620" s="1">
        <v>392</v>
      </c>
      <c r="J620">
        <f t="shared" si="18"/>
        <v>3</v>
      </c>
      <c r="K620" s="1" t="s">
        <v>54</v>
      </c>
      <c r="L620" s="1" t="str">
        <f t="shared" si="19"/>
        <v>392 - 3</v>
      </c>
      <c r="M620" s="1">
        <v>4.6785164000000004</v>
      </c>
      <c r="N620" s="1">
        <v>-74.114862299999999</v>
      </c>
    </row>
    <row r="621" spans="1:14" x14ac:dyDescent="0.25">
      <c r="A621" s="1" t="s">
        <v>1983</v>
      </c>
      <c r="B621" s="1">
        <v>913</v>
      </c>
      <c r="C621" s="1" t="s">
        <v>1984</v>
      </c>
      <c r="D621" s="1" t="s">
        <v>11</v>
      </c>
      <c r="E621" s="1" t="s">
        <v>548</v>
      </c>
      <c r="F621" s="1" t="s">
        <v>517</v>
      </c>
      <c r="G621" s="1" t="s">
        <v>518</v>
      </c>
      <c r="H621" s="1" t="s">
        <v>519</v>
      </c>
      <c r="I621" s="1">
        <v>392</v>
      </c>
      <c r="J621">
        <f t="shared" si="18"/>
        <v>4</v>
      </c>
      <c r="K621" s="1" t="s">
        <v>54</v>
      </c>
      <c r="L621" s="1" t="str">
        <f t="shared" si="19"/>
        <v>392 - 4</v>
      </c>
      <c r="M621" s="1">
        <v>4.6777892000000003</v>
      </c>
      <c r="N621" s="1">
        <v>-74.117307199999999</v>
      </c>
    </row>
    <row r="622" spans="1:14" x14ac:dyDescent="0.25">
      <c r="A622" s="1" t="s">
        <v>1024</v>
      </c>
      <c r="B622" s="1">
        <v>263</v>
      </c>
      <c r="C622" s="1" t="s">
        <v>1025</v>
      </c>
      <c r="D622" s="1" t="s">
        <v>11</v>
      </c>
      <c r="E622" s="1" t="s">
        <v>516</v>
      </c>
      <c r="F622" s="1" t="s">
        <v>517</v>
      </c>
      <c r="G622" s="1" t="s">
        <v>518</v>
      </c>
      <c r="H622" s="1" t="s">
        <v>519</v>
      </c>
      <c r="I622" s="1">
        <v>393</v>
      </c>
      <c r="J622">
        <f t="shared" si="18"/>
        <v>1</v>
      </c>
      <c r="K622" s="1" t="s">
        <v>143</v>
      </c>
      <c r="L622" s="1" t="str">
        <f t="shared" si="19"/>
        <v>393 - 1</v>
      </c>
      <c r="M622" s="1">
        <v>4.6178797999999999</v>
      </c>
      <c r="N622" s="1">
        <v>-74.149033500000002</v>
      </c>
    </row>
    <row r="623" spans="1:14" x14ac:dyDescent="0.25">
      <c r="A623" s="1" t="s">
        <v>1026</v>
      </c>
      <c r="B623" s="1">
        <v>358</v>
      </c>
      <c r="C623" s="1" t="s">
        <v>1025</v>
      </c>
      <c r="D623" s="1" t="s">
        <v>11</v>
      </c>
      <c r="E623" s="1" t="s">
        <v>516</v>
      </c>
      <c r="F623" s="1" t="s">
        <v>517</v>
      </c>
      <c r="G623" s="1" t="s">
        <v>518</v>
      </c>
      <c r="H623" s="1" t="s">
        <v>519</v>
      </c>
      <c r="I623" s="1">
        <v>393</v>
      </c>
      <c r="J623">
        <f t="shared" si="18"/>
        <v>2</v>
      </c>
      <c r="K623" s="1" t="s">
        <v>143</v>
      </c>
      <c r="L623" s="1" t="str">
        <f t="shared" si="19"/>
        <v>393 - 2</v>
      </c>
      <c r="M623" s="1">
        <v>4.6178797999999999</v>
      </c>
      <c r="N623" s="1">
        <v>-74.149033500000002</v>
      </c>
    </row>
    <row r="624" spans="1:14" x14ac:dyDescent="0.25">
      <c r="A624" s="1" t="s">
        <v>1504</v>
      </c>
      <c r="B624" s="1">
        <v>1009</v>
      </c>
      <c r="C624" s="1" t="s">
        <v>1505</v>
      </c>
      <c r="D624" s="1" t="s">
        <v>8</v>
      </c>
      <c r="E624" s="1" t="s">
        <v>560</v>
      </c>
      <c r="F624" s="1" t="s">
        <v>214</v>
      </c>
      <c r="G624" s="1" t="s">
        <v>1506</v>
      </c>
      <c r="H624" s="1" t="s">
        <v>562</v>
      </c>
      <c r="I624" s="1">
        <v>394</v>
      </c>
      <c r="J624">
        <f t="shared" si="18"/>
        <v>1</v>
      </c>
      <c r="K624" s="1" t="s">
        <v>214</v>
      </c>
      <c r="L624" s="1" t="str">
        <f t="shared" si="19"/>
        <v>394 - 1</v>
      </c>
      <c r="M624" s="1">
        <v>6.1706617000000001</v>
      </c>
      <c r="N624" s="1">
        <v>-75.586752200000006</v>
      </c>
    </row>
    <row r="625" spans="1:14" x14ac:dyDescent="0.25">
      <c r="A625" s="1" t="s">
        <v>489</v>
      </c>
      <c r="B625" s="1">
        <v>252</v>
      </c>
      <c r="C625" s="1" t="s">
        <v>1505</v>
      </c>
      <c r="D625" s="1" t="s">
        <v>8</v>
      </c>
      <c r="E625" s="1" t="s">
        <v>560</v>
      </c>
      <c r="F625" s="1" t="s">
        <v>214</v>
      </c>
      <c r="G625" s="1" t="s">
        <v>1506</v>
      </c>
      <c r="H625" s="1" t="s">
        <v>562</v>
      </c>
      <c r="I625" s="1">
        <v>394</v>
      </c>
      <c r="J625">
        <f t="shared" si="18"/>
        <v>2</v>
      </c>
      <c r="K625" s="1" t="s">
        <v>214</v>
      </c>
      <c r="L625" s="1" t="str">
        <f t="shared" si="19"/>
        <v>394 - 2</v>
      </c>
      <c r="M625" s="1">
        <v>6.1706617000000001</v>
      </c>
      <c r="N625" s="1">
        <v>-75.586752200000006</v>
      </c>
    </row>
    <row r="626" spans="1:14" x14ac:dyDescent="0.25">
      <c r="A626" s="1" t="s">
        <v>1646</v>
      </c>
      <c r="B626" s="1">
        <v>705</v>
      </c>
      <c r="C626" s="1" t="s">
        <v>1505</v>
      </c>
      <c r="D626" s="1" t="s">
        <v>8</v>
      </c>
      <c r="E626" s="1" t="s">
        <v>560</v>
      </c>
      <c r="F626" s="1" t="s">
        <v>214</v>
      </c>
      <c r="G626" s="1" t="s">
        <v>1506</v>
      </c>
      <c r="H626" s="1" t="s">
        <v>562</v>
      </c>
      <c r="I626" s="1">
        <v>394</v>
      </c>
      <c r="J626">
        <f t="shared" si="18"/>
        <v>3</v>
      </c>
      <c r="K626" s="1" t="s">
        <v>214</v>
      </c>
      <c r="L626" s="1" t="str">
        <f t="shared" si="19"/>
        <v>394 - 3</v>
      </c>
      <c r="M626" s="1">
        <v>6.1706617000000001</v>
      </c>
      <c r="N626" s="1">
        <v>-75.586752200000006</v>
      </c>
    </row>
    <row r="627" spans="1:14" x14ac:dyDescent="0.25">
      <c r="A627" s="1" t="s">
        <v>2106</v>
      </c>
      <c r="B627" s="1">
        <v>312</v>
      </c>
      <c r="C627" s="1" t="s">
        <v>2107</v>
      </c>
      <c r="D627" s="1" t="s">
        <v>8</v>
      </c>
      <c r="E627" s="1" t="s">
        <v>560</v>
      </c>
      <c r="F627" s="1" t="s">
        <v>214</v>
      </c>
      <c r="G627" s="1" t="s">
        <v>1506</v>
      </c>
      <c r="H627" s="1" t="s">
        <v>562</v>
      </c>
      <c r="I627" s="1">
        <v>394</v>
      </c>
      <c r="J627">
        <f t="shared" si="18"/>
        <v>4</v>
      </c>
      <c r="K627" s="1" t="s">
        <v>214</v>
      </c>
      <c r="L627" s="1" t="str">
        <f t="shared" si="19"/>
        <v>394 - 4</v>
      </c>
      <c r="M627" s="1">
        <v>6.178153</v>
      </c>
      <c r="N627" s="1">
        <v>-75.584606699999995</v>
      </c>
    </row>
    <row r="628" spans="1:14" x14ac:dyDescent="0.25">
      <c r="A628" s="1" t="s">
        <v>1689</v>
      </c>
      <c r="B628" s="1">
        <v>1174</v>
      </c>
      <c r="C628" s="1" t="s">
        <v>1690</v>
      </c>
      <c r="D628" s="1" t="s">
        <v>8</v>
      </c>
      <c r="E628" s="1" t="s">
        <v>530</v>
      </c>
      <c r="F628" s="1" t="s">
        <v>122</v>
      </c>
      <c r="G628" s="1" t="s">
        <v>513</v>
      </c>
      <c r="H628" s="1" t="s">
        <v>433</v>
      </c>
      <c r="I628" s="1">
        <v>395</v>
      </c>
      <c r="J628">
        <f t="shared" si="18"/>
        <v>1</v>
      </c>
      <c r="K628" s="1" t="s">
        <v>1691</v>
      </c>
      <c r="L628" s="1" t="str">
        <f t="shared" si="19"/>
        <v>395 - 1</v>
      </c>
      <c r="M628" s="1">
        <v>3.4872320000000001</v>
      </c>
      <c r="N628" s="1">
        <v>-76.516692000000006</v>
      </c>
    </row>
    <row r="629" spans="1:14" x14ac:dyDescent="0.25">
      <c r="A629" s="1" t="s">
        <v>2031</v>
      </c>
      <c r="B629" s="1">
        <v>219</v>
      </c>
      <c r="C629" s="1" t="s">
        <v>2032</v>
      </c>
      <c r="D629" s="1" t="s">
        <v>8</v>
      </c>
      <c r="E629" s="1" t="s">
        <v>530</v>
      </c>
      <c r="F629" s="1" t="s">
        <v>122</v>
      </c>
      <c r="G629" s="1" t="s">
        <v>513</v>
      </c>
      <c r="H629" s="1" t="s">
        <v>433</v>
      </c>
      <c r="I629" s="1">
        <v>395</v>
      </c>
      <c r="J629">
        <f t="shared" si="18"/>
        <v>2</v>
      </c>
      <c r="K629" s="1" t="s">
        <v>1691</v>
      </c>
      <c r="L629" s="1" t="str">
        <f t="shared" si="19"/>
        <v>395 - 2</v>
      </c>
      <c r="M629" s="1">
        <v>3.4795007</v>
      </c>
      <c r="N629" s="1">
        <v>-76.525402200000002</v>
      </c>
    </row>
    <row r="630" spans="1:14" x14ac:dyDescent="0.25">
      <c r="A630" s="1" t="s">
        <v>972</v>
      </c>
      <c r="B630" s="1">
        <v>401</v>
      </c>
      <c r="C630" s="1" t="s">
        <v>973</v>
      </c>
      <c r="D630" s="1" t="s">
        <v>5</v>
      </c>
      <c r="E630" s="1" t="s">
        <v>533</v>
      </c>
      <c r="F630" s="1" t="s">
        <v>114</v>
      </c>
      <c r="G630" s="1" t="s">
        <v>534</v>
      </c>
      <c r="H630" s="1" t="s">
        <v>535</v>
      </c>
      <c r="I630" s="1">
        <v>396</v>
      </c>
      <c r="J630">
        <f t="shared" si="18"/>
        <v>1</v>
      </c>
      <c r="K630" s="1" t="s">
        <v>134</v>
      </c>
      <c r="L630" s="1" t="str">
        <f t="shared" si="19"/>
        <v>396 - 1</v>
      </c>
      <c r="M630" s="1">
        <v>7.1378719000000004</v>
      </c>
      <c r="N630" s="1">
        <v>-73.122767699999997</v>
      </c>
    </row>
    <row r="631" spans="1:14" x14ac:dyDescent="0.25">
      <c r="A631" s="1" t="s">
        <v>974</v>
      </c>
      <c r="B631" s="1">
        <v>456</v>
      </c>
      <c r="C631" s="1" t="s">
        <v>975</v>
      </c>
      <c r="D631" s="1" t="s">
        <v>5</v>
      </c>
      <c r="E631" s="1" t="s">
        <v>533</v>
      </c>
      <c r="F631" s="1" t="s">
        <v>114</v>
      </c>
      <c r="G631" s="1" t="s">
        <v>534</v>
      </c>
      <c r="H631" s="1" t="s">
        <v>535</v>
      </c>
      <c r="I631" s="1">
        <v>396</v>
      </c>
      <c r="J631">
        <f t="shared" si="18"/>
        <v>2</v>
      </c>
      <c r="K631" s="1" t="s">
        <v>134</v>
      </c>
      <c r="L631" s="1" t="str">
        <f t="shared" si="19"/>
        <v>396 - 2</v>
      </c>
      <c r="M631" s="1">
        <v>7.1378719000000004</v>
      </c>
      <c r="N631" s="1">
        <v>-73.122767699999997</v>
      </c>
    </row>
    <row r="632" spans="1:14" x14ac:dyDescent="0.25">
      <c r="A632" s="1" t="s">
        <v>1085</v>
      </c>
      <c r="B632" s="1">
        <v>1349</v>
      </c>
      <c r="C632" s="1" t="s">
        <v>1086</v>
      </c>
      <c r="D632" s="1" t="s">
        <v>5</v>
      </c>
      <c r="E632" s="1" t="s">
        <v>533</v>
      </c>
      <c r="F632" s="1" t="s">
        <v>114</v>
      </c>
      <c r="G632" s="1" t="s">
        <v>534</v>
      </c>
      <c r="H632" s="1" t="s">
        <v>535</v>
      </c>
      <c r="I632" s="1">
        <v>396</v>
      </c>
      <c r="J632">
        <f t="shared" si="18"/>
        <v>3</v>
      </c>
      <c r="K632" s="1" t="s">
        <v>134</v>
      </c>
      <c r="L632" s="1" t="str">
        <f t="shared" si="19"/>
        <v>396 - 3</v>
      </c>
      <c r="M632" s="1">
        <v>7.0724289999999996</v>
      </c>
      <c r="N632" s="1">
        <v>-73.104785899999996</v>
      </c>
    </row>
    <row r="633" spans="1:14" x14ac:dyDescent="0.25">
      <c r="A633" s="1" t="s">
        <v>1259</v>
      </c>
      <c r="B633" s="1">
        <v>612</v>
      </c>
      <c r="C633" s="1" t="s">
        <v>1260</v>
      </c>
      <c r="D633" s="1" t="s">
        <v>5</v>
      </c>
      <c r="E633" s="1" t="s">
        <v>533</v>
      </c>
      <c r="F633" s="1" t="s">
        <v>114</v>
      </c>
      <c r="G633" s="1" t="s">
        <v>534</v>
      </c>
      <c r="H633" s="1" t="s">
        <v>535</v>
      </c>
      <c r="I633" s="1">
        <v>396</v>
      </c>
      <c r="J633">
        <f t="shared" si="18"/>
        <v>4</v>
      </c>
      <c r="K633" s="1" t="s">
        <v>134</v>
      </c>
      <c r="L633" s="1" t="str">
        <f t="shared" si="19"/>
        <v>396 - 4</v>
      </c>
      <c r="M633" s="1">
        <v>7.0701301000000001</v>
      </c>
      <c r="N633" s="1">
        <v>-73.105170700000002</v>
      </c>
    </row>
    <row r="634" spans="1:14" x14ac:dyDescent="0.25">
      <c r="A634" s="1" t="s">
        <v>1491</v>
      </c>
      <c r="B634" s="1">
        <v>103</v>
      </c>
      <c r="C634" s="1" t="s">
        <v>1492</v>
      </c>
      <c r="D634" s="1" t="s">
        <v>5</v>
      </c>
      <c r="E634" s="1" t="s">
        <v>533</v>
      </c>
      <c r="F634" s="1" t="s">
        <v>114</v>
      </c>
      <c r="G634" s="1" t="s">
        <v>534</v>
      </c>
      <c r="H634" s="1" t="s">
        <v>535</v>
      </c>
      <c r="I634" s="1">
        <v>396</v>
      </c>
      <c r="J634">
        <f t="shared" si="18"/>
        <v>5</v>
      </c>
      <c r="K634" s="1" t="s">
        <v>134</v>
      </c>
      <c r="L634" s="1" t="str">
        <f t="shared" si="19"/>
        <v>396 - 5</v>
      </c>
      <c r="M634" s="1">
        <v>7.1378719000000004</v>
      </c>
      <c r="N634" s="1">
        <v>-73.122767699999997</v>
      </c>
    </row>
    <row r="635" spans="1:14" x14ac:dyDescent="0.25">
      <c r="A635" s="1" t="s">
        <v>2919</v>
      </c>
      <c r="B635" s="1">
        <v>1044</v>
      </c>
      <c r="C635" s="1" t="s">
        <v>2920</v>
      </c>
      <c r="D635" s="1" t="s">
        <v>5</v>
      </c>
      <c r="E635" s="1" t="s">
        <v>533</v>
      </c>
      <c r="F635" s="1" t="s">
        <v>114</v>
      </c>
      <c r="G635" s="1" t="s">
        <v>534</v>
      </c>
      <c r="H635" s="1" t="s">
        <v>535</v>
      </c>
      <c r="I635" s="1">
        <v>396</v>
      </c>
      <c r="J635">
        <f t="shared" si="18"/>
        <v>6</v>
      </c>
      <c r="K635" s="1" t="s">
        <v>134</v>
      </c>
      <c r="L635" s="1" t="str">
        <f t="shared" si="19"/>
        <v>396 - 6</v>
      </c>
      <c r="M635" s="1">
        <v>7.0835759999999999</v>
      </c>
      <c r="N635" s="1">
        <v>-73.099783000000002</v>
      </c>
    </row>
    <row r="636" spans="1:14" x14ac:dyDescent="0.25">
      <c r="A636" s="1" t="s">
        <v>2072</v>
      </c>
      <c r="B636" s="1">
        <v>394</v>
      </c>
      <c r="C636" s="1" t="s">
        <v>2073</v>
      </c>
      <c r="D636" s="1" t="s">
        <v>8</v>
      </c>
      <c r="E636" s="1" t="s">
        <v>512</v>
      </c>
      <c r="F636" s="1" t="s">
        <v>122</v>
      </c>
      <c r="G636" s="1" t="s">
        <v>513</v>
      </c>
      <c r="H636" s="1" t="s">
        <v>433</v>
      </c>
      <c r="I636" s="1">
        <v>397</v>
      </c>
      <c r="J636">
        <f t="shared" si="18"/>
        <v>1</v>
      </c>
      <c r="K636" s="1" t="s">
        <v>2074</v>
      </c>
      <c r="L636" s="1" t="str">
        <f t="shared" si="19"/>
        <v>397 - 1</v>
      </c>
      <c r="M636" s="1">
        <v>3.3981230999999998</v>
      </c>
      <c r="N636" s="1">
        <v>-76.546161799999993</v>
      </c>
    </row>
    <row r="637" spans="1:14" x14ac:dyDescent="0.25">
      <c r="A637" s="1" t="s">
        <v>970</v>
      </c>
      <c r="B637" s="1">
        <v>461</v>
      </c>
      <c r="C637" s="1" t="s">
        <v>971</v>
      </c>
      <c r="D637" s="1" t="s">
        <v>11</v>
      </c>
      <c r="E637" s="1" t="s">
        <v>676</v>
      </c>
      <c r="F637" s="1" t="s">
        <v>517</v>
      </c>
      <c r="G637" s="1" t="s">
        <v>518</v>
      </c>
      <c r="H637" s="1" t="s">
        <v>519</v>
      </c>
      <c r="I637" s="1">
        <v>400</v>
      </c>
      <c r="J637">
        <f t="shared" si="18"/>
        <v>1</v>
      </c>
      <c r="K637" s="1" t="s">
        <v>237</v>
      </c>
      <c r="L637" s="1" t="str">
        <f t="shared" si="19"/>
        <v>400 - 1</v>
      </c>
      <c r="M637" s="1">
        <v>4.6929319999999999</v>
      </c>
      <c r="N637" s="1">
        <v>-74.033918</v>
      </c>
    </row>
    <row r="638" spans="1:14" x14ac:dyDescent="0.25">
      <c r="A638" s="1" t="s">
        <v>1012</v>
      </c>
      <c r="B638" s="1">
        <v>1117</v>
      </c>
      <c r="C638" s="1" t="s">
        <v>1013</v>
      </c>
      <c r="D638" s="1" t="s">
        <v>11</v>
      </c>
      <c r="E638" s="1" t="s">
        <v>676</v>
      </c>
      <c r="F638" s="1" t="s">
        <v>517</v>
      </c>
      <c r="G638" s="1" t="s">
        <v>518</v>
      </c>
      <c r="H638" s="1" t="s">
        <v>519</v>
      </c>
      <c r="I638" s="1">
        <v>400</v>
      </c>
      <c r="J638">
        <f t="shared" si="18"/>
        <v>2</v>
      </c>
      <c r="K638" s="1" t="s">
        <v>237</v>
      </c>
      <c r="L638" s="1" t="str">
        <f t="shared" si="19"/>
        <v>400 - 2</v>
      </c>
      <c r="M638" s="1">
        <v>4.6908766000000002</v>
      </c>
      <c r="N638" s="1">
        <v>-74.029744199999996</v>
      </c>
    </row>
    <row r="639" spans="1:14" x14ac:dyDescent="0.25">
      <c r="A639" s="1" t="s">
        <v>1060</v>
      </c>
      <c r="B639" s="1">
        <v>33</v>
      </c>
      <c r="C639" s="1" t="s">
        <v>1061</v>
      </c>
      <c r="D639" s="1" t="s">
        <v>11</v>
      </c>
      <c r="E639" s="1" t="s">
        <v>676</v>
      </c>
      <c r="F639" s="1" t="s">
        <v>517</v>
      </c>
      <c r="G639" s="1" t="s">
        <v>518</v>
      </c>
      <c r="H639" s="1" t="s">
        <v>519</v>
      </c>
      <c r="I639" s="1">
        <v>400</v>
      </c>
      <c r="J639">
        <f t="shared" si="18"/>
        <v>3</v>
      </c>
      <c r="K639" s="1" t="s">
        <v>237</v>
      </c>
      <c r="L639" s="1" t="str">
        <f t="shared" si="19"/>
        <v>400 - 3</v>
      </c>
      <c r="M639" s="1">
        <v>4.6943656000000002</v>
      </c>
      <c r="N639" s="1">
        <v>-74.033032000000006</v>
      </c>
    </row>
    <row r="640" spans="1:14" x14ac:dyDescent="0.25">
      <c r="A640" s="1" t="s">
        <v>1853</v>
      </c>
      <c r="B640" s="1">
        <v>42</v>
      </c>
      <c r="C640" s="1" t="s">
        <v>1854</v>
      </c>
      <c r="D640" s="1" t="s">
        <v>11</v>
      </c>
      <c r="E640" s="1" t="s">
        <v>676</v>
      </c>
      <c r="F640" s="1" t="s">
        <v>517</v>
      </c>
      <c r="G640" s="1" t="s">
        <v>518</v>
      </c>
      <c r="H640" s="1" t="s">
        <v>519</v>
      </c>
      <c r="I640" s="1">
        <v>400</v>
      </c>
      <c r="J640">
        <f t="shared" si="18"/>
        <v>4</v>
      </c>
      <c r="K640" s="1" t="s">
        <v>237</v>
      </c>
      <c r="L640" s="1" t="str">
        <f t="shared" si="19"/>
        <v>400 - 4</v>
      </c>
      <c r="M640" s="1">
        <v>4.6943656000000002</v>
      </c>
      <c r="N640" s="1">
        <v>-74.033032000000006</v>
      </c>
    </row>
    <row r="641" spans="1:14" x14ac:dyDescent="0.25">
      <c r="A641" s="1" t="s">
        <v>1855</v>
      </c>
      <c r="B641" s="1">
        <v>979</v>
      </c>
      <c r="C641" s="1" t="s">
        <v>1854</v>
      </c>
      <c r="D641" s="1" t="s">
        <v>11</v>
      </c>
      <c r="E641" s="1" t="s">
        <v>676</v>
      </c>
      <c r="F641" s="1" t="s">
        <v>517</v>
      </c>
      <c r="G641" s="1" t="s">
        <v>518</v>
      </c>
      <c r="H641" s="1" t="s">
        <v>519</v>
      </c>
      <c r="I641" s="1">
        <v>400</v>
      </c>
      <c r="J641">
        <f t="shared" si="18"/>
        <v>5</v>
      </c>
      <c r="K641" s="1" t="s">
        <v>237</v>
      </c>
      <c r="L641" s="1" t="str">
        <f t="shared" si="19"/>
        <v>400 - 5</v>
      </c>
      <c r="M641" s="1">
        <v>4.6943656000000002</v>
      </c>
      <c r="N641" s="1">
        <v>-74.033032000000006</v>
      </c>
    </row>
    <row r="642" spans="1:14" x14ac:dyDescent="0.25">
      <c r="A642" s="1" t="s">
        <v>1942</v>
      </c>
      <c r="B642" s="1">
        <v>975</v>
      </c>
      <c r="C642" s="1" t="s">
        <v>1943</v>
      </c>
      <c r="D642" s="1" t="s">
        <v>11</v>
      </c>
      <c r="E642" s="1" t="s">
        <v>676</v>
      </c>
      <c r="F642" s="1" t="s">
        <v>517</v>
      </c>
      <c r="G642" s="1" t="s">
        <v>518</v>
      </c>
      <c r="H642" s="1" t="s">
        <v>519</v>
      </c>
      <c r="I642" s="1">
        <v>400</v>
      </c>
      <c r="J642">
        <f t="shared" ref="J642:J705" si="20">IF(I642=I641,J641+1,1)</f>
        <v>6</v>
      </c>
      <c r="K642" s="1" t="s">
        <v>237</v>
      </c>
      <c r="L642" s="1" t="str">
        <f t="shared" si="19"/>
        <v>400 - 6</v>
      </c>
      <c r="M642" s="1">
        <v>4.6823389000000004</v>
      </c>
      <c r="N642" s="1">
        <v>-74.038634500000001</v>
      </c>
    </row>
    <row r="643" spans="1:14" x14ac:dyDescent="0.25">
      <c r="A643" s="1" t="s">
        <v>818</v>
      </c>
      <c r="B643" s="1">
        <v>1662</v>
      </c>
      <c r="C643" s="1" t="s">
        <v>819</v>
      </c>
      <c r="D643" s="1" t="s">
        <v>5</v>
      </c>
      <c r="E643" s="1" t="s">
        <v>648</v>
      </c>
      <c r="F643" s="1" t="s">
        <v>386</v>
      </c>
      <c r="G643" s="1" t="s">
        <v>820</v>
      </c>
      <c r="H643" s="1" t="s">
        <v>694</v>
      </c>
      <c r="I643" s="1">
        <v>401</v>
      </c>
      <c r="J643">
        <f t="shared" si="20"/>
        <v>1</v>
      </c>
      <c r="K643" s="1" t="s">
        <v>821</v>
      </c>
      <c r="L643" s="1" t="str">
        <f t="shared" ref="L643:L706" si="21">I643&amp;" - "&amp;J643</f>
        <v>401 - 1</v>
      </c>
      <c r="M643" s="1">
        <v>4.9606510999999998</v>
      </c>
      <c r="N643" s="1">
        <v>-73.921685299999993</v>
      </c>
    </row>
    <row r="644" spans="1:14" x14ac:dyDescent="0.25">
      <c r="A644" s="1" t="s">
        <v>1939</v>
      </c>
      <c r="B644" s="1">
        <v>882</v>
      </c>
      <c r="C644" s="1" t="s">
        <v>1940</v>
      </c>
      <c r="D644" s="1" t="s">
        <v>11</v>
      </c>
      <c r="E644" s="1" t="s">
        <v>548</v>
      </c>
      <c r="F644" s="1" t="s">
        <v>517</v>
      </c>
      <c r="G644" s="1" t="s">
        <v>518</v>
      </c>
      <c r="H644" s="1" t="s">
        <v>519</v>
      </c>
      <c r="I644" s="1">
        <v>401</v>
      </c>
      <c r="J644">
        <f t="shared" si="20"/>
        <v>2</v>
      </c>
      <c r="K644" s="1" t="s">
        <v>1941</v>
      </c>
      <c r="L644" s="1" t="str">
        <f t="shared" si="21"/>
        <v>401 - 2</v>
      </c>
      <c r="M644" s="1">
        <v>4.6835630999999998</v>
      </c>
      <c r="N644" s="1">
        <v>-74.046260799999999</v>
      </c>
    </row>
    <row r="645" spans="1:14" x14ac:dyDescent="0.25">
      <c r="A645" s="1" t="s">
        <v>2860</v>
      </c>
      <c r="B645" s="1">
        <v>711</v>
      </c>
      <c r="C645" s="1" t="s">
        <v>2861</v>
      </c>
      <c r="D645" s="1" t="s">
        <v>8</v>
      </c>
      <c r="E645" s="1" t="s">
        <v>608</v>
      </c>
      <c r="F645" s="1" t="s">
        <v>442</v>
      </c>
      <c r="G645" s="1" t="s">
        <v>609</v>
      </c>
      <c r="H645" s="1" t="s">
        <v>562</v>
      </c>
      <c r="I645" s="1">
        <v>411</v>
      </c>
      <c r="J645">
        <f t="shared" si="20"/>
        <v>1</v>
      </c>
      <c r="K645" s="1" t="s">
        <v>2862</v>
      </c>
      <c r="L645" s="1" t="str">
        <f t="shared" si="21"/>
        <v>411 - 1</v>
      </c>
      <c r="M645" s="1">
        <v>6.2466974999999998</v>
      </c>
      <c r="N645" s="1">
        <v>-75.589131499999993</v>
      </c>
    </row>
    <row r="646" spans="1:14" x14ac:dyDescent="0.25">
      <c r="A646" s="1" t="s">
        <v>2863</v>
      </c>
      <c r="B646" s="1">
        <v>993</v>
      </c>
      <c r="C646" s="1" t="s">
        <v>2861</v>
      </c>
      <c r="D646" s="1" t="s">
        <v>8</v>
      </c>
      <c r="E646" s="1" t="s">
        <v>608</v>
      </c>
      <c r="F646" s="1" t="s">
        <v>442</v>
      </c>
      <c r="G646" s="1" t="s">
        <v>609</v>
      </c>
      <c r="H646" s="1" t="s">
        <v>562</v>
      </c>
      <c r="I646" s="1">
        <v>411</v>
      </c>
      <c r="J646">
        <f t="shared" si="20"/>
        <v>2</v>
      </c>
      <c r="K646" s="1" t="s">
        <v>2862</v>
      </c>
      <c r="L646" s="1" t="str">
        <f t="shared" si="21"/>
        <v>411 - 2</v>
      </c>
      <c r="M646" s="1">
        <v>6.2466974999999998</v>
      </c>
      <c r="N646" s="1">
        <v>-75.589131499999993</v>
      </c>
    </row>
    <row r="647" spans="1:14" x14ac:dyDescent="0.25">
      <c r="A647" s="1" t="s">
        <v>2917</v>
      </c>
      <c r="B647" s="1">
        <v>1329</v>
      </c>
      <c r="C647" s="1" t="s">
        <v>2918</v>
      </c>
      <c r="D647" s="1" t="s">
        <v>8</v>
      </c>
      <c r="E647" s="1" t="s">
        <v>608</v>
      </c>
      <c r="F647" s="1" t="s">
        <v>442</v>
      </c>
      <c r="G647" s="1" t="s">
        <v>609</v>
      </c>
      <c r="H647" s="1" t="s">
        <v>562</v>
      </c>
      <c r="I647" s="1">
        <v>411</v>
      </c>
      <c r="J647">
        <f t="shared" si="20"/>
        <v>3</v>
      </c>
      <c r="K647" s="1" t="s">
        <v>2862</v>
      </c>
      <c r="L647" s="1" t="str">
        <f t="shared" si="21"/>
        <v>411 - 3</v>
      </c>
      <c r="M647" s="1">
        <v>6.2119305999999996</v>
      </c>
      <c r="N647" s="1">
        <v>-75.565433400000003</v>
      </c>
    </row>
    <row r="648" spans="1:14" x14ac:dyDescent="0.25">
      <c r="A648" s="1" t="s">
        <v>749</v>
      </c>
      <c r="B648" s="1">
        <v>282</v>
      </c>
      <c r="C648" s="1" t="s">
        <v>750</v>
      </c>
      <c r="D648" s="1" t="s">
        <v>11</v>
      </c>
      <c r="E648" s="1" t="s">
        <v>516</v>
      </c>
      <c r="F648" s="1" t="s">
        <v>517</v>
      </c>
      <c r="G648" s="1" t="s">
        <v>518</v>
      </c>
      <c r="H648" s="1" t="s">
        <v>519</v>
      </c>
      <c r="I648" s="1">
        <v>415</v>
      </c>
      <c r="J648">
        <f t="shared" si="20"/>
        <v>1</v>
      </c>
      <c r="K648" s="1" t="s">
        <v>98</v>
      </c>
      <c r="L648" s="1" t="str">
        <f t="shared" si="21"/>
        <v>415 - 1</v>
      </c>
      <c r="M648" s="1">
        <v>4.7109886000000003</v>
      </c>
      <c r="N648" s="1">
        <v>-74.072091999999998</v>
      </c>
    </row>
    <row r="649" spans="1:14" x14ac:dyDescent="0.25">
      <c r="A649" s="1" t="s">
        <v>1519</v>
      </c>
      <c r="B649" s="1">
        <v>1012</v>
      </c>
      <c r="C649" s="1" t="s">
        <v>1520</v>
      </c>
      <c r="D649" s="1" t="s">
        <v>8</v>
      </c>
      <c r="E649" s="1" t="s">
        <v>560</v>
      </c>
      <c r="F649" s="1" t="s">
        <v>244</v>
      </c>
      <c r="G649" s="1" t="s">
        <v>1154</v>
      </c>
      <c r="H649" s="1" t="s">
        <v>562</v>
      </c>
      <c r="I649" s="1">
        <v>416</v>
      </c>
      <c r="J649">
        <f t="shared" si="20"/>
        <v>1</v>
      </c>
      <c r="K649" s="1" t="s">
        <v>244</v>
      </c>
      <c r="L649" s="1" t="str">
        <f t="shared" si="21"/>
        <v>416 - 1</v>
      </c>
      <c r="M649" s="1">
        <v>6.1724855999999999</v>
      </c>
      <c r="N649" s="1">
        <v>-75.6099313</v>
      </c>
    </row>
    <row r="650" spans="1:14" x14ac:dyDescent="0.25">
      <c r="A650" s="1" t="s">
        <v>1687</v>
      </c>
      <c r="B650" s="1">
        <v>998</v>
      </c>
      <c r="C650" s="1" t="s">
        <v>1688</v>
      </c>
      <c r="D650" s="1" t="s">
        <v>8</v>
      </c>
      <c r="E650" s="1" t="s">
        <v>560</v>
      </c>
      <c r="F650" s="1" t="s">
        <v>244</v>
      </c>
      <c r="G650" s="1" t="s">
        <v>1154</v>
      </c>
      <c r="H650" s="1" t="s">
        <v>562</v>
      </c>
      <c r="I650" s="1">
        <v>416</v>
      </c>
      <c r="J650">
        <f t="shared" si="20"/>
        <v>2</v>
      </c>
      <c r="K650" s="1" t="s">
        <v>244</v>
      </c>
      <c r="L650" s="1" t="str">
        <f t="shared" si="21"/>
        <v>416 - 2</v>
      </c>
      <c r="M650" s="1">
        <v>6.1777351999999999</v>
      </c>
      <c r="N650" s="1">
        <v>-75.605698700000005</v>
      </c>
    </row>
    <row r="651" spans="1:14" x14ac:dyDescent="0.25">
      <c r="A651" s="1" t="s">
        <v>1963</v>
      </c>
      <c r="B651" s="1">
        <v>268</v>
      </c>
      <c r="C651" s="1" t="s">
        <v>1520</v>
      </c>
      <c r="D651" s="1" t="s">
        <v>8</v>
      </c>
      <c r="E651" s="1" t="s">
        <v>560</v>
      </c>
      <c r="F651" s="1" t="s">
        <v>244</v>
      </c>
      <c r="G651" s="1" t="s">
        <v>1154</v>
      </c>
      <c r="H651" s="1" t="s">
        <v>562</v>
      </c>
      <c r="I651" s="1">
        <v>416</v>
      </c>
      <c r="J651">
        <f t="shared" si="20"/>
        <v>3</v>
      </c>
      <c r="K651" s="1" t="s">
        <v>244</v>
      </c>
      <c r="L651" s="1" t="str">
        <f t="shared" si="21"/>
        <v>416 - 3</v>
      </c>
      <c r="M651" s="1">
        <v>6.1724855999999999</v>
      </c>
      <c r="N651" s="1">
        <v>-75.6099313</v>
      </c>
    </row>
    <row r="652" spans="1:14" x14ac:dyDescent="0.25">
      <c r="A652" s="1" t="s">
        <v>1964</v>
      </c>
      <c r="B652" s="1">
        <v>377</v>
      </c>
      <c r="C652" s="1" t="s">
        <v>1520</v>
      </c>
      <c r="D652" s="1" t="s">
        <v>8</v>
      </c>
      <c r="E652" s="1" t="s">
        <v>560</v>
      </c>
      <c r="F652" s="1" t="s">
        <v>244</v>
      </c>
      <c r="G652" s="1" t="s">
        <v>1154</v>
      </c>
      <c r="H652" s="1" t="s">
        <v>562</v>
      </c>
      <c r="I652" s="1">
        <v>416</v>
      </c>
      <c r="J652">
        <f t="shared" si="20"/>
        <v>4</v>
      </c>
      <c r="K652" s="1" t="s">
        <v>244</v>
      </c>
      <c r="L652" s="1" t="str">
        <f t="shared" si="21"/>
        <v>416 - 4</v>
      </c>
      <c r="M652" s="1">
        <v>6.1724855999999999</v>
      </c>
      <c r="N652" s="1">
        <v>-75.6099313</v>
      </c>
    </row>
    <row r="653" spans="1:14" x14ac:dyDescent="0.25">
      <c r="A653" s="1" t="s">
        <v>2190</v>
      </c>
      <c r="B653" s="1">
        <v>719</v>
      </c>
      <c r="C653" s="1" t="s">
        <v>2191</v>
      </c>
      <c r="D653" s="1" t="s">
        <v>8</v>
      </c>
      <c r="E653" s="1" t="s">
        <v>560</v>
      </c>
      <c r="F653" s="1" t="s">
        <v>244</v>
      </c>
      <c r="G653" s="1" t="s">
        <v>1154</v>
      </c>
      <c r="H653" s="1" t="s">
        <v>562</v>
      </c>
      <c r="I653" s="1">
        <v>416</v>
      </c>
      <c r="J653">
        <f t="shared" si="20"/>
        <v>5</v>
      </c>
      <c r="K653" s="1" t="s">
        <v>244</v>
      </c>
      <c r="L653" s="1" t="str">
        <f t="shared" si="21"/>
        <v>416 - 5</v>
      </c>
      <c r="M653" s="1">
        <v>6.1731809999999996</v>
      </c>
      <c r="N653" s="1">
        <v>-75.608822000000004</v>
      </c>
    </row>
    <row r="654" spans="1:14" x14ac:dyDescent="0.25">
      <c r="A654" s="1" t="s">
        <v>1233</v>
      </c>
      <c r="B654" s="1">
        <v>215</v>
      </c>
      <c r="C654" s="1" t="s">
        <v>1234</v>
      </c>
      <c r="D654" s="1" t="s">
        <v>11</v>
      </c>
      <c r="E654" s="1" t="s">
        <v>700</v>
      </c>
      <c r="F654" s="1" t="s">
        <v>517</v>
      </c>
      <c r="G654" s="1" t="s">
        <v>518</v>
      </c>
      <c r="H654" s="1" t="s">
        <v>519</v>
      </c>
      <c r="I654" s="1">
        <v>417</v>
      </c>
      <c r="J654">
        <f t="shared" si="20"/>
        <v>1</v>
      </c>
      <c r="K654" s="1" t="s">
        <v>149</v>
      </c>
      <c r="L654" s="1" t="str">
        <f t="shared" si="21"/>
        <v>417 - 1</v>
      </c>
      <c r="M654" s="1">
        <v>4.6775469000000003</v>
      </c>
      <c r="N654" s="1">
        <v>-74.051770899999994</v>
      </c>
    </row>
    <row r="655" spans="1:14" x14ac:dyDescent="0.25">
      <c r="A655" s="1" t="s">
        <v>1320</v>
      </c>
      <c r="B655" s="1">
        <v>1080</v>
      </c>
      <c r="C655" s="1" t="s">
        <v>1321</v>
      </c>
      <c r="D655" s="1" t="s">
        <v>11</v>
      </c>
      <c r="E655" s="1" t="s">
        <v>700</v>
      </c>
      <c r="F655" s="1" t="s">
        <v>517</v>
      </c>
      <c r="G655" s="1" t="s">
        <v>518</v>
      </c>
      <c r="H655" s="1" t="s">
        <v>519</v>
      </c>
      <c r="I655" s="1">
        <v>417</v>
      </c>
      <c r="J655">
        <f t="shared" si="20"/>
        <v>2</v>
      </c>
      <c r="K655" s="1" t="s">
        <v>149</v>
      </c>
      <c r="L655" s="1" t="str">
        <f t="shared" si="21"/>
        <v>417 - 2</v>
      </c>
      <c r="M655" s="1">
        <v>4.6814717000000003</v>
      </c>
      <c r="N655" s="1">
        <v>-74.049541399999995</v>
      </c>
    </row>
    <row r="656" spans="1:14" x14ac:dyDescent="0.25">
      <c r="A656" s="1" t="s">
        <v>1494</v>
      </c>
      <c r="B656" s="1">
        <v>1014</v>
      </c>
      <c r="C656" s="1" t="s">
        <v>1234</v>
      </c>
      <c r="D656" s="1" t="s">
        <v>11</v>
      </c>
      <c r="E656" s="1" t="s">
        <v>700</v>
      </c>
      <c r="F656" s="1" t="s">
        <v>517</v>
      </c>
      <c r="G656" s="1" t="s">
        <v>518</v>
      </c>
      <c r="H656" s="1" t="s">
        <v>519</v>
      </c>
      <c r="I656" s="1">
        <v>417</v>
      </c>
      <c r="J656">
        <f t="shared" si="20"/>
        <v>3</v>
      </c>
      <c r="K656" s="1" t="s">
        <v>149</v>
      </c>
      <c r="L656" s="1" t="str">
        <f t="shared" si="21"/>
        <v>417 - 3</v>
      </c>
      <c r="M656" s="1">
        <v>4.6775469000000003</v>
      </c>
      <c r="N656" s="1">
        <v>-74.051770899999994</v>
      </c>
    </row>
    <row r="657" spans="1:14" x14ac:dyDescent="0.25">
      <c r="A657" s="1" t="s">
        <v>1895</v>
      </c>
      <c r="B657" s="1">
        <v>1118</v>
      </c>
      <c r="C657" s="1" t="s">
        <v>1896</v>
      </c>
      <c r="D657" s="1" t="s">
        <v>11</v>
      </c>
      <c r="E657" s="1" t="s">
        <v>548</v>
      </c>
      <c r="F657" s="1" t="s">
        <v>517</v>
      </c>
      <c r="G657" s="1" t="s">
        <v>518</v>
      </c>
      <c r="H657" s="1" t="s">
        <v>519</v>
      </c>
      <c r="I657" s="1">
        <v>418</v>
      </c>
      <c r="J657">
        <f t="shared" si="20"/>
        <v>1</v>
      </c>
      <c r="K657" s="1" t="s">
        <v>252</v>
      </c>
      <c r="L657" s="1" t="str">
        <f t="shared" si="21"/>
        <v>418 - 1</v>
      </c>
      <c r="M657" s="1">
        <v>4.6724101999999998</v>
      </c>
      <c r="N657" s="1">
        <v>-74.089099500000003</v>
      </c>
    </row>
    <row r="658" spans="1:14" x14ac:dyDescent="0.25">
      <c r="A658" s="1" t="s">
        <v>2027</v>
      </c>
      <c r="B658" s="1">
        <v>274</v>
      </c>
      <c r="C658" s="1" t="s">
        <v>2028</v>
      </c>
      <c r="D658" s="1" t="s">
        <v>11</v>
      </c>
      <c r="E658" s="1" t="s">
        <v>548</v>
      </c>
      <c r="F658" s="1" t="s">
        <v>517</v>
      </c>
      <c r="G658" s="1" t="s">
        <v>518</v>
      </c>
      <c r="H658" s="1" t="s">
        <v>519</v>
      </c>
      <c r="I658" s="1">
        <v>418</v>
      </c>
      <c r="J658">
        <f t="shared" si="20"/>
        <v>2</v>
      </c>
      <c r="K658" s="1" t="s">
        <v>252</v>
      </c>
      <c r="L658" s="1" t="str">
        <f t="shared" si="21"/>
        <v>418 - 2</v>
      </c>
      <c r="M658" s="1">
        <v>4.6553490000000002</v>
      </c>
      <c r="N658" s="1">
        <v>-74.102460100000002</v>
      </c>
    </row>
    <row r="659" spans="1:14" x14ac:dyDescent="0.25">
      <c r="A659" s="1" t="s">
        <v>2029</v>
      </c>
      <c r="B659" s="1">
        <v>442</v>
      </c>
      <c r="C659" s="1" t="s">
        <v>2030</v>
      </c>
      <c r="D659" s="1" t="s">
        <v>11</v>
      </c>
      <c r="E659" s="1" t="s">
        <v>548</v>
      </c>
      <c r="F659" s="1" t="s">
        <v>517</v>
      </c>
      <c r="G659" s="1" t="s">
        <v>518</v>
      </c>
      <c r="H659" s="1" t="s">
        <v>519</v>
      </c>
      <c r="I659" s="1">
        <v>418</v>
      </c>
      <c r="J659">
        <f t="shared" si="20"/>
        <v>3</v>
      </c>
      <c r="K659" s="1" t="s">
        <v>252</v>
      </c>
      <c r="L659" s="1" t="str">
        <f t="shared" si="21"/>
        <v>418 - 3</v>
      </c>
      <c r="M659" s="1">
        <v>4.6553490000000002</v>
      </c>
      <c r="N659" s="1">
        <v>-74.102460100000002</v>
      </c>
    </row>
    <row r="660" spans="1:14" x14ac:dyDescent="0.25">
      <c r="A660" s="1" t="s">
        <v>1917</v>
      </c>
      <c r="B660" s="1">
        <v>476</v>
      </c>
      <c r="C660" s="1" t="s">
        <v>1918</v>
      </c>
      <c r="D660" s="1" t="s">
        <v>11</v>
      </c>
      <c r="E660" s="1" t="s">
        <v>516</v>
      </c>
      <c r="F660" s="1" t="s">
        <v>517</v>
      </c>
      <c r="G660" s="1" t="s">
        <v>518</v>
      </c>
      <c r="H660" s="1" t="s">
        <v>519</v>
      </c>
      <c r="I660" s="1">
        <v>419</v>
      </c>
      <c r="J660">
        <f t="shared" si="20"/>
        <v>1</v>
      </c>
      <c r="K660" s="1" t="s">
        <v>366</v>
      </c>
      <c r="L660" s="1" t="str">
        <f t="shared" si="21"/>
        <v>419 - 1</v>
      </c>
      <c r="M660" s="1">
        <v>4.5717938</v>
      </c>
      <c r="N660" s="1">
        <v>-74.1288026</v>
      </c>
    </row>
    <row r="661" spans="1:14" x14ac:dyDescent="0.25">
      <c r="A661" s="1" t="s">
        <v>2847</v>
      </c>
      <c r="B661" s="1">
        <v>253</v>
      </c>
      <c r="C661" s="1" t="s">
        <v>2848</v>
      </c>
      <c r="D661" s="1" t="s">
        <v>11</v>
      </c>
      <c r="E661" s="1" t="s">
        <v>516</v>
      </c>
      <c r="F661" s="1" t="s">
        <v>517</v>
      </c>
      <c r="G661" s="1" t="s">
        <v>518</v>
      </c>
      <c r="H661" s="1" t="s">
        <v>519</v>
      </c>
      <c r="I661" s="1">
        <v>419</v>
      </c>
      <c r="J661">
        <f t="shared" si="20"/>
        <v>2</v>
      </c>
      <c r="K661" s="1" t="s">
        <v>366</v>
      </c>
      <c r="L661" s="1" t="str">
        <f t="shared" si="21"/>
        <v>419 - 2</v>
      </c>
      <c r="M661" s="1">
        <v>4.5704416999999999</v>
      </c>
      <c r="N661" s="1">
        <v>-74.125107</v>
      </c>
    </row>
    <row r="662" spans="1:14" x14ac:dyDescent="0.25">
      <c r="A662" s="1" t="s">
        <v>3009</v>
      </c>
      <c r="B662" s="1">
        <v>1317</v>
      </c>
      <c r="C662" s="1" t="s">
        <v>3010</v>
      </c>
      <c r="D662" s="1" t="s">
        <v>11</v>
      </c>
      <c r="E662" s="1" t="s">
        <v>516</v>
      </c>
      <c r="F662" s="1" t="s">
        <v>517</v>
      </c>
      <c r="G662" s="1" t="s">
        <v>518</v>
      </c>
      <c r="H662" s="1" t="s">
        <v>519</v>
      </c>
      <c r="I662" s="1">
        <v>419</v>
      </c>
      <c r="J662">
        <f t="shared" si="20"/>
        <v>3</v>
      </c>
      <c r="K662" s="1" t="s">
        <v>366</v>
      </c>
      <c r="L662" s="1" t="str">
        <f t="shared" si="21"/>
        <v>419 - 3</v>
      </c>
      <c r="M662" s="1">
        <v>4.5659523000000002</v>
      </c>
      <c r="N662" s="1">
        <v>-74.126505499999993</v>
      </c>
    </row>
    <row r="663" spans="1:14" x14ac:dyDescent="0.25">
      <c r="A663" s="1" t="s">
        <v>1637</v>
      </c>
      <c r="B663" s="1">
        <v>259</v>
      </c>
      <c r="C663" s="1" t="s">
        <v>1638</v>
      </c>
      <c r="D663" s="1" t="s">
        <v>30</v>
      </c>
      <c r="E663" s="1" t="s">
        <v>480</v>
      </c>
      <c r="F663" s="1" t="s">
        <v>426</v>
      </c>
      <c r="G663" s="1" t="s">
        <v>508</v>
      </c>
      <c r="H663" s="1" t="s">
        <v>509</v>
      </c>
      <c r="I663" s="1">
        <v>422</v>
      </c>
      <c r="J663">
        <f t="shared" si="20"/>
        <v>1</v>
      </c>
      <c r="K663" s="1" t="s">
        <v>213</v>
      </c>
      <c r="L663" s="1" t="str">
        <f t="shared" si="21"/>
        <v>422 - 1</v>
      </c>
      <c r="M663" s="1">
        <v>11.009944300000001</v>
      </c>
      <c r="N663" s="1">
        <v>-74.799863799999997</v>
      </c>
    </row>
    <row r="664" spans="1:14" x14ac:dyDescent="0.25">
      <c r="A664" s="1" t="s">
        <v>655</v>
      </c>
      <c r="B664" s="1">
        <v>1211</v>
      </c>
      <c r="C664" s="1" t="s">
        <v>656</v>
      </c>
      <c r="D664" s="1" t="s">
        <v>30</v>
      </c>
      <c r="E664" s="1" t="s">
        <v>555</v>
      </c>
      <c r="F664" s="1" t="s">
        <v>141</v>
      </c>
      <c r="G664" s="1" t="s">
        <v>556</v>
      </c>
      <c r="H664" s="1" t="s">
        <v>557</v>
      </c>
      <c r="I664" s="1">
        <v>423</v>
      </c>
      <c r="J664">
        <f t="shared" si="20"/>
        <v>1</v>
      </c>
      <c r="K664" s="1" t="s">
        <v>254</v>
      </c>
      <c r="L664" s="1" t="str">
        <f t="shared" si="21"/>
        <v>423 - 1</v>
      </c>
      <c r="M664" s="1">
        <v>10.386350500000001</v>
      </c>
      <c r="N664" s="1">
        <v>-75.466401899999994</v>
      </c>
    </row>
    <row r="665" spans="1:14" x14ac:dyDescent="0.25">
      <c r="A665" s="1" t="s">
        <v>1020</v>
      </c>
      <c r="B665" s="1">
        <v>782</v>
      </c>
      <c r="C665" s="1" t="s">
        <v>1021</v>
      </c>
      <c r="D665" s="1" t="s">
        <v>30</v>
      </c>
      <c r="E665" s="1" t="s">
        <v>555</v>
      </c>
      <c r="F665" s="1" t="s">
        <v>141</v>
      </c>
      <c r="G665" s="1" t="s">
        <v>556</v>
      </c>
      <c r="H665" s="1" t="s">
        <v>557</v>
      </c>
      <c r="I665" s="1">
        <v>423</v>
      </c>
      <c r="J665">
        <f t="shared" si="20"/>
        <v>2</v>
      </c>
      <c r="K665" s="1" t="s">
        <v>254</v>
      </c>
      <c r="L665" s="1" t="str">
        <f t="shared" si="21"/>
        <v>423 - 2</v>
      </c>
      <c r="M665" s="1">
        <v>10.39202</v>
      </c>
      <c r="N665" s="1">
        <v>-75.480279899999999</v>
      </c>
    </row>
    <row r="666" spans="1:14" x14ac:dyDescent="0.25">
      <c r="A666" s="1" t="s">
        <v>1826</v>
      </c>
      <c r="B666" s="1">
        <v>1638</v>
      </c>
      <c r="C666" s="1" t="s">
        <v>1827</v>
      </c>
      <c r="D666" s="1" t="s">
        <v>30</v>
      </c>
      <c r="E666" s="1" t="s">
        <v>555</v>
      </c>
      <c r="F666" s="1" t="s">
        <v>141</v>
      </c>
      <c r="G666" s="1" t="s">
        <v>556</v>
      </c>
      <c r="H666" s="1" t="s">
        <v>557</v>
      </c>
      <c r="I666" s="1">
        <v>423</v>
      </c>
      <c r="J666">
        <f t="shared" si="20"/>
        <v>3</v>
      </c>
      <c r="K666" s="1" t="s">
        <v>254</v>
      </c>
      <c r="L666" s="1" t="str">
        <f t="shared" si="21"/>
        <v>423 - 3</v>
      </c>
      <c r="M666" s="1">
        <v>10.334638</v>
      </c>
      <c r="N666" s="1">
        <v>-75.412672000000001</v>
      </c>
    </row>
    <row r="667" spans="1:14" x14ac:dyDescent="0.25">
      <c r="A667" s="1" t="s">
        <v>2038</v>
      </c>
      <c r="B667" s="1">
        <v>262</v>
      </c>
      <c r="C667" s="1" t="s">
        <v>2039</v>
      </c>
      <c r="D667" s="1" t="s">
        <v>30</v>
      </c>
      <c r="E667" s="1" t="s">
        <v>555</v>
      </c>
      <c r="F667" s="1" t="s">
        <v>141</v>
      </c>
      <c r="G667" s="1" t="s">
        <v>556</v>
      </c>
      <c r="H667" s="1" t="s">
        <v>557</v>
      </c>
      <c r="I667" s="1">
        <v>423</v>
      </c>
      <c r="J667">
        <f t="shared" si="20"/>
        <v>4</v>
      </c>
      <c r="K667" s="1" t="s">
        <v>254</v>
      </c>
      <c r="L667" s="1" t="str">
        <f t="shared" si="21"/>
        <v>423 - 4</v>
      </c>
      <c r="M667" s="1">
        <v>10.3949853</v>
      </c>
      <c r="N667" s="1">
        <v>-75.485840800000005</v>
      </c>
    </row>
    <row r="668" spans="1:14" x14ac:dyDescent="0.25">
      <c r="A668" s="1" t="s">
        <v>2040</v>
      </c>
      <c r="B668" s="1">
        <v>357</v>
      </c>
      <c r="C668" s="1" t="s">
        <v>2039</v>
      </c>
      <c r="D668" s="1" t="s">
        <v>30</v>
      </c>
      <c r="E668" s="1" t="s">
        <v>555</v>
      </c>
      <c r="F668" s="1" t="s">
        <v>141</v>
      </c>
      <c r="G668" s="1" t="s">
        <v>556</v>
      </c>
      <c r="H668" s="1" t="s">
        <v>557</v>
      </c>
      <c r="I668" s="1">
        <v>423</v>
      </c>
      <c r="J668">
        <f t="shared" si="20"/>
        <v>5</v>
      </c>
      <c r="K668" s="1" t="s">
        <v>254</v>
      </c>
      <c r="L668" s="1" t="str">
        <f t="shared" si="21"/>
        <v>423 - 5</v>
      </c>
      <c r="M668" s="1">
        <v>10.3949853</v>
      </c>
      <c r="N668" s="1">
        <v>-75.485840800000005</v>
      </c>
    </row>
    <row r="669" spans="1:14" x14ac:dyDescent="0.25">
      <c r="A669" s="1" t="s">
        <v>2041</v>
      </c>
      <c r="B669" s="1">
        <v>448</v>
      </c>
      <c r="C669" s="1" t="s">
        <v>2039</v>
      </c>
      <c r="D669" s="1" t="s">
        <v>30</v>
      </c>
      <c r="E669" s="1" t="s">
        <v>555</v>
      </c>
      <c r="F669" s="1" t="s">
        <v>141</v>
      </c>
      <c r="G669" s="1" t="s">
        <v>556</v>
      </c>
      <c r="H669" s="1" t="s">
        <v>557</v>
      </c>
      <c r="I669" s="1">
        <v>423</v>
      </c>
      <c r="J669">
        <f t="shared" si="20"/>
        <v>6</v>
      </c>
      <c r="K669" s="1" t="s">
        <v>254</v>
      </c>
      <c r="L669" s="1" t="str">
        <f t="shared" si="21"/>
        <v>423 - 6</v>
      </c>
      <c r="M669" s="1">
        <v>10.3949853</v>
      </c>
      <c r="N669" s="1">
        <v>-75.485840800000005</v>
      </c>
    </row>
    <row r="670" spans="1:14" x14ac:dyDescent="0.25">
      <c r="A670" s="1" t="s">
        <v>2042</v>
      </c>
      <c r="B670" s="1">
        <v>784</v>
      </c>
      <c r="C670" s="1" t="s">
        <v>2043</v>
      </c>
      <c r="D670" s="1" t="s">
        <v>30</v>
      </c>
      <c r="E670" s="1" t="s">
        <v>555</v>
      </c>
      <c r="F670" s="1" t="s">
        <v>141</v>
      </c>
      <c r="G670" s="1" t="s">
        <v>556</v>
      </c>
      <c r="H670" s="1" t="s">
        <v>557</v>
      </c>
      <c r="I670" s="1">
        <v>423</v>
      </c>
      <c r="J670">
        <f t="shared" si="20"/>
        <v>7</v>
      </c>
      <c r="K670" s="1" t="s">
        <v>254</v>
      </c>
      <c r="L670" s="1" t="str">
        <f t="shared" si="21"/>
        <v>423 - 7</v>
      </c>
      <c r="M670" s="1">
        <v>10.389708499999999</v>
      </c>
      <c r="N670" s="1">
        <v>-75.480540899999994</v>
      </c>
    </row>
    <row r="671" spans="1:14" x14ac:dyDescent="0.25">
      <c r="A671" s="1" t="s">
        <v>2359</v>
      </c>
      <c r="B671" s="1">
        <v>1536</v>
      </c>
      <c r="C671" s="1" t="s">
        <v>2360</v>
      </c>
      <c r="D671" s="1" t="s">
        <v>30</v>
      </c>
      <c r="E671" s="1" t="s">
        <v>555</v>
      </c>
      <c r="F671" s="1" t="s">
        <v>141</v>
      </c>
      <c r="G671" s="1" t="s">
        <v>556</v>
      </c>
      <c r="H671" s="1" t="s">
        <v>557</v>
      </c>
      <c r="I671" s="1">
        <v>423</v>
      </c>
      <c r="J671">
        <f t="shared" si="20"/>
        <v>8</v>
      </c>
      <c r="K671" s="1" t="s">
        <v>254</v>
      </c>
      <c r="L671" s="1" t="str">
        <f t="shared" si="21"/>
        <v>423 - 8</v>
      </c>
      <c r="M671" s="1">
        <v>10.377512599999999</v>
      </c>
      <c r="N671" s="1">
        <v>-75.484174300000006</v>
      </c>
    </row>
    <row r="672" spans="1:14" x14ac:dyDescent="0.25">
      <c r="A672" s="1" t="s">
        <v>2485</v>
      </c>
      <c r="B672" s="1">
        <v>1464</v>
      </c>
      <c r="C672" s="1" t="s">
        <v>2486</v>
      </c>
      <c r="D672" s="1" t="s">
        <v>30</v>
      </c>
      <c r="E672" s="1" t="s">
        <v>555</v>
      </c>
      <c r="F672" s="1" t="s">
        <v>141</v>
      </c>
      <c r="G672" s="1" t="s">
        <v>556</v>
      </c>
      <c r="H672" s="1" t="s">
        <v>557</v>
      </c>
      <c r="I672" s="1">
        <v>423</v>
      </c>
      <c r="J672">
        <f t="shared" si="20"/>
        <v>9</v>
      </c>
      <c r="K672" s="1" t="s">
        <v>2487</v>
      </c>
      <c r="L672" s="1" t="str">
        <f t="shared" si="21"/>
        <v>423 - 9</v>
      </c>
      <c r="M672" s="1">
        <v>10.413281599999999</v>
      </c>
      <c r="N672" s="1">
        <v>-75.519559000000001</v>
      </c>
    </row>
    <row r="673" spans="1:14" x14ac:dyDescent="0.25">
      <c r="A673" s="1" t="s">
        <v>2503</v>
      </c>
      <c r="B673" s="1">
        <v>1351</v>
      </c>
      <c r="C673" s="1" t="s">
        <v>2504</v>
      </c>
      <c r="D673" s="1" t="s">
        <v>30</v>
      </c>
      <c r="E673" s="1" t="s">
        <v>555</v>
      </c>
      <c r="F673" s="1" t="s">
        <v>141</v>
      </c>
      <c r="G673" s="1" t="s">
        <v>556</v>
      </c>
      <c r="H673" s="1" t="s">
        <v>557</v>
      </c>
      <c r="I673" s="1">
        <v>423</v>
      </c>
      <c r="J673">
        <f t="shared" si="20"/>
        <v>10</v>
      </c>
      <c r="K673" s="1" t="s">
        <v>254</v>
      </c>
      <c r="L673" s="1" t="str">
        <f t="shared" si="21"/>
        <v>423 - 10</v>
      </c>
      <c r="M673" s="1">
        <v>10.3895737</v>
      </c>
      <c r="N673" s="1">
        <v>-75.516653000000005</v>
      </c>
    </row>
    <row r="674" spans="1:14" x14ac:dyDescent="0.25">
      <c r="A674" s="1" t="s">
        <v>2631</v>
      </c>
      <c r="B674" s="1">
        <v>783</v>
      </c>
      <c r="C674" s="1" t="s">
        <v>2632</v>
      </c>
      <c r="D674" s="1" t="s">
        <v>30</v>
      </c>
      <c r="E674" s="1" t="s">
        <v>555</v>
      </c>
      <c r="F674" s="1" t="s">
        <v>141</v>
      </c>
      <c r="G674" s="1" t="s">
        <v>556</v>
      </c>
      <c r="H674" s="1" t="s">
        <v>557</v>
      </c>
      <c r="I674" s="1">
        <v>423</v>
      </c>
      <c r="J674">
        <f t="shared" si="20"/>
        <v>11</v>
      </c>
      <c r="K674" s="1" t="s">
        <v>254</v>
      </c>
      <c r="L674" s="1" t="str">
        <f t="shared" si="21"/>
        <v>423 - 11</v>
      </c>
      <c r="M674" s="1">
        <v>10.3896598</v>
      </c>
      <c r="N674" s="1">
        <v>-75.496475899999993</v>
      </c>
    </row>
    <row r="675" spans="1:14" x14ac:dyDescent="0.25">
      <c r="A675" s="1" t="s">
        <v>2871</v>
      </c>
      <c r="B675" s="1">
        <v>1651</v>
      </c>
      <c r="C675" s="1" t="s">
        <v>2872</v>
      </c>
      <c r="D675" s="1" t="s">
        <v>30</v>
      </c>
      <c r="E675" s="1" t="s">
        <v>555</v>
      </c>
      <c r="F675" s="1" t="s">
        <v>2873</v>
      </c>
      <c r="G675" s="1" t="s">
        <v>2874</v>
      </c>
      <c r="H675" s="1" t="s">
        <v>557</v>
      </c>
      <c r="I675" s="1">
        <v>423</v>
      </c>
      <c r="J675">
        <f t="shared" si="20"/>
        <v>12</v>
      </c>
      <c r="K675" s="1" t="s">
        <v>254</v>
      </c>
      <c r="L675" s="1" t="str">
        <f t="shared" si="21"/>
        <v>423 - 12</v>
      </c>
      <c r="M675" s="1">
        <v>9.7147401000000002</v>
      </c>
      <c r="N675" s="1">
        <v>-75.1201449</v>
      </c>
    </row>
    <row r="676" spans="1:14" x14ac:dyDescent="0.25">
      <c r="A676" s="1" t="s">
        <v>3117</v>
      </c>
      <c r="B676" s="1">
        <v>1151</v>
      </c>
      <c r="C676" s="1" t="s">
        <v>3118</v>
      </c>
      <c r="D676" s="1" t="s">
        <v>30</v>
      </c>
      <c r="E676" s="1" t="s">
        <v>555</v>
      </c>
      <c r="F676" s="1" t="s">
        <v>141</v>
      </c>
      <c r="G676" s="1" t="s">
        <v>556</v>
      </c>
      <c r="H676" s="1" t="s">
        <v>557</v>
      </c>
      <c r="I676" s="1">
        <v>423</v>
      </c>
      <c r="J676">
        <f t="shared" si="20"/>
        <v>13</v>
      </c>
      <c r="K676" s="1" t="s">
        <v>254</v>
      </c>
      <c r="L676" s="1" t="str">
        <f t="shared" si="21"/>
        <v>423 - 13</v>
      </c>
      <c r="M676" s="1">
        <v>10.3910485</v>
      </c>
      <c r="N676" s="1">
        <v>-75.479425699999993</v>
      </c>
    </row>
    <row r="677" spans="1:14" x14ac:dyDescent="0.25">
      <c r="A677" s="1" t="s">
        <v>805</v>
      </c>
      <c r="B677" s="1">
        <v>1104</v>
      </c>
      <c r="C677" s="1" t="s">
        <v>806</v>
      </c>
      <c r="D677" s="1" t="s">
        <v>5</v>
      </c>
      <c r="E677" s="1" t="s">
        <v>617</v>
      </c>
      <c r="F677" s="1" t="s">
        <v>628</v>
      </c>
      <c r="G677" s="1" t="s">
        <v>629</v>
      </c>
      <c r="H677" s="1" t="s">
        <v>630</v>
      </c>
      <c r="I677" s="1">
        <v>435</v>
      </c>
      <c r="J677">
        <f t="shared" si="20"/>
        <v>1</v>
      </c>
      <c r="K677" s="1" t="s">
        <v>240</v>
      </c>
      <c r="L677" s="1" t="str">
        <f t="shared" si="21"/>
        <v>435 - 1</v>
      </c>
      <c r="M677" s="1">
        <v>4.442469</v>
      </c>
      <c r="N677" s="1">
        <v>-75.240279599999994</v>
      </c>
    </row>
    <row r="678" spans="1:14" x14ac:dyDescent="0.25">
      <c r="A678" s="1" t="s">
        <v>1759</v>
      </c>
      <c r="B678" s="1">
        <v>495</v>
      </c>
      <c r="C678" s="1" t="s">
        <v>1760</v>
      </c>
      <c r="D678" s="1" t="s">
        <v>5</v>
      </c>
      <c r="E678" s="1" t="s">
        <v>617</v>
      </c>
      <c r="F678" s="1" t="s">
        <v>628</v>
      </c>
      <c r="G678" s="1" t="s">
        <v>629</v>
      </c>
      <c r="H678" s="1" t="s">
        <v>630</v>
      </c>
      <c r="I678" s="1">
        <v>435</v>
      </c>
      <c r="J678">
        <f t="shared" si="20"/>
        <v>2</v>
      </c>
      <c r="K678" s="1" t="s">
        <v>240</v>
      </c>
      <c r="L678" s="1" t="str">
        <f t="shared" si="21"/>
        <v>435 - 2</v>
      </c>
      <c r="M678" s="1">
        <v>4.4446386999999996</v>
      </c>
      <c r="N678" s="1">
        <v>-75.241289100000003</v>
      </c>
    </row>
    <row r="679" spans="1:14" x14ac:dyDescent="0.25">
      <c r="A679" s="1" t="s">
        <v>1925</v>
      </c>
      <c r="B679" s="1">
        <v>138</v>
      </c>
      <c r="C679" s="1" t="s">
        <v>806</v>
      </c>
      <c r="D679" s="1" t="s">
        <v>5</v>
      </c>
      <c r="E679" s="1" t="s">
        <v>617</v>
      </c>
      <c r="F679" s="1" t="s">
        <v>628</v>
      </c>
      <c r="G679" s="1" t="s">
        <v>629</v>
      </c>
      <c r="H679" s="1" t="s">
        <v>630</v>
      </c>
      <c r="I679" s="1">
        <v>435</v>
      </c>
      <c r="J679">
        <f t="shared" si="20"/>
        <v>3</v>
      </c>
      <c r="K679" s="1" t="s">
        <v>240</v>
      </c>
      <c r="L679" s="1" t="str">
        <f t="shared" si="21"/>
        <v>435 - 3</v>
      </c>
      <c r="M679" s="1">
        <v>4.442469</v>
      </c>
      <c r="N679" s="1">
        <v>-75.240279599999994</v>
      </c>
    </row>
    <row r="680" spans="1:14" x14ac:dyDescent="0.25">
      <c r="A680" s="1" t="s">
        <v>1926</v>
      </c>
      <c r="B680" s="1">
        <v>366</v>
      </c>
      <c r="C680" s="1" t="s">
        <v>806</v>
      </c>
      <c r="D680" s="1" t="s">
        <v>5</v>
      </c>
      <c r="E680" s="1" t="s">
        <v>617</v>
      </c>
      <c r="F680" s="1" t="s">
        <v>628</v>
      </c>
      <c r="G680" s="1" t="s">
        <v>629</v>
      </c>
      <c r="H680" s="1" t="s">
        <v>630</v>
      </c>
      <c r="I680" s="1">
        <v>435</v>
      </c>
      <c r="J680">
        <f t="shared" si="20"/>
        <v>4</v>
      </c>
      <c r="K680" s="1" t="s">
        <v>240</v>
      </c>
      <c r="L680" s="1" t="str">
        <f t="shared" si="21"/>
        <v>435 - 4</v>
      </c>
      <c r="M680" s="1">
        <v>4.442469</v>
      </c>
      <c r="N680" s="1">
        <v>-75.240279599999994</v>
      </c>
    </row>
    <row r="681" spans="1:14" x14ac:dyDescent="0.25">
      <c r="A681" s="1" t="s">
        <v>1927</v>
      </c>
      <c r="B681" s="1">
        <v>66</v>
      </c>
      <c r="C681" s="1" t="s">
        <v>1928</v>
      </c>
      <c r="D681" s="1" t="s">
        <v>5</v>
      </c>
      <c r="E681" s="1" t="s">
        <v>617</v>
      </c>
      <c r="F681" s="1" t="s">
        <v>628</v>
      </c>
      <c r="G681" s="1" t="s">
        <v>629</v>
      </c>
      <c r="H681" s="1" t="s">
        <v>630</v>
      </c>
      <c r="I681" s="1">
        <v>435</v>
      </c>
      <c r="J681">
        <f t="shared" si="20"/>
        <v>5</v>
      </c>
      <c r="K681" s="1" t="s">
        <v>240</v>
      </c>
      <c r="L681" s="1" t="str">
        <f t="shared" si="21"/>
        <v>435 - 5</v>
      </c>
      <c r="M681" s="1">
        <v>4.442469</v>
      </c>
      <c r="N681" s="1">
        <v>-75.240279599999994</v>
      </c>
    </row>
    <row r="682" spans="1:14" x14ac:dyDescent="0.25">
      <c r="A682" s="1" t="s">
        <v>1955</v>
      </c>
      <c r="B682" s="1">
        <v>1085</v>
      </c>
      <c r="C682" s="1" t="s">
        <v>1956</v>
      </c>
      <c r="D682" s="1" t="s">
        <v>5</v>
      </c>
      <c r="E682" s="1" t="s">
        <v>617</v>
      </c>
      <c r="F682" s="1" t="s">
        <v>628</v>
      </c>
      <c r="G682" s="1" t="s">
        <v>629</v>
      </c>
      <c r="H682" s="1" t="s">
        <v>630</v>
      </c>
      <c r="I682" s="1">
        <v>435</v>
      </c>
      <c r="J682">
        <f t="shared" si="20"/>
        <v>6</v>
      </c>
      <c r="K682" s="1" t="s">
        <v>240</v>
      </c>
      <c r="L682" s="1" t="str">
        <f t="shared" si="21"/>
        <v>435 - 6</v>
      </c>
      <c r="M682" s="1">
        <v>4.3997763000000001</v>
      </c>
      <c r="N682" s="1">
        <v>-75.1418137</v>
      </c>
    </row>
    <row r="683" spans="1:14" x14ac:dyDescent="0.25">
      <c r="A683" s="1" t="s">
        <v>2138</v>
      </c>
      <c r="B683" s="1">
        <v>1692</v>
      </c>
      <c r="C683" s="1" t="s">
        <v>2139</v>
      </c>
      <c r="D683" s="1" t="s">
        <v>5</v>
      </c>
      <c r="E683" s="1" t="s">
        <v>617</v>
      </c>
      <c r="F683" s="1" t="s">
        <v>628</v>
      </c>
      <c r="G683" s="1" t="s">
        <v>629</v>
      </c>
      <c r="H683" s="1" t="s">
        <v>630</v>
      </c>
      <c r="I683" s="1">
        <v>435</v>
      </c>
      <c r="J683">
        <f t="shared" si="20"/>
        <v>7</v>
      </c>
      <c r="K683" s="1" t="s">
        <v>240</v>
      </c>
      <c r="L683" s="1" t="str">
        <f t="shared" si="21"/>
        <v>435 - 7</v>
      </c>
      <c r="M683" s="1">
        <v>4.4420931000000001</v>
      </c>
      <c r="N683" s="1">
        <v>-75.176673500000007</v>
      </c>
    </row>
    <row r="684" spans="1:14" x14ac:dyDescent="0.25">
      <c r="A684" s="1" t="s">
        <v>2219</v>
      </c>
      <c r="B684" s="1">
        <v>1414</v>
      </c>
      <c r="C684" s="1" t="s">
        <v>2220</v>
      </c>
      <c r="D684" s="1" t="s">
        <v>5</v>
      </c>
      <c r="E684" s="1" t="s">
        <v>617</v>
      </c>
      <c r="F684" s="1" t="s">
        <v>628</v>
      </c>
      <c r="G684" s="1" t="s">
        <v>629</v>
      </c>
      <c r="H684" s="1" t="s">
        <v>630</v>
      </c>
      <c r="I684" s="1">
        <v>435</v>
      </c>
      <c r="J684">
        <f t="shared" si="20"/>
        <v>8</v>
      </c>
      <c r="K684" s="1" t="s">
        <v>240</v>
      </c>
      <c r="L684" s="1" t="str">
        <f t="shared" si="21"/>
        <v>435 - 8</v>
      </c>
      <c r="M684" s="1">
        <v>4.4570499000000003</v>
      </c>
      <c r="N684" s="1">
        <v>-75.234590100000005</v>
      </c>
    </row>
    <row r="685" spans="1:14" x14ac:dyDescent="0.25">
      <c r="A685" s="1" t="s">
        <v>3067</v>
      </c>
      <c r="B685" s="1">
        <v>1484</v>
      </c>
      <c r="C685" s="1" t="s">
        <v>3068</v>
      </c>
      <c r="D685" s="1" t="s">
        <v>5</v>
      </c>
      <c r="E685" s="1" t="s">
        <v>617</v>
      </c>
      <c r="F685" s="1" t="s">
        <v>628</v>
      </c>
      <c r="G685" s="1" t="s">
        <v>629</v>
      </c>
      <c r="H685" s="1" t="s">
        <v>630</v>
      </c>
      <c r="I685" s="1">
        <v>435</v>
      </c>
      <c r="J685">
        <f t="shared" si="20"/>
        <v>9</v>
      </c>
      <c r="K685" s="1" t="s">
        <v>240</v>
      </c>
      <c r="L685" s="1" t="str">
        <f t="shared" si="21"/>
        <v>435 - 9</v>
      </c>
      <c r="M685" s="1">
        <v>4.4437058</v>
      </c>
      <c r="N685" s="1">
        <v>-75.242954100000006</v>
      </c>
    </row>
    <row r="686" spans="1:14" x14ac:dyDescent="0.25">
      <c r="A686" s="1" t="s">
        <v>1052</v>
      </c>
      <c r="B686" s="1">
        <v>982</v>
      </c>
      <c r="C686" s="1" t="s">
        <v>1053</v>
      </c>
      <c r="D686" s="1" t="s">
        <v>8</v>
      </c>
      <c r="E686" s="1" t="s">
        <v>560</v>
      </c>
      <c r="F686" s="1" t="s">
        <v>442</v>
      </c>
      <c r="G686" s="1" t="s">
        <v>609</v>
      </c>
      <c r="H686" s="1" t="s">
        <v>562</v>
      </c>
      <c r="I686" s="1">
        <v>436</v>
      </c>
      <c r="J686">
        <f t="shared" si="20"/>
        <v>1</v>
      </c>
      <c r="K686" s="1" t="s">
        <v>1054</v>
      </c>
      <c r="L686" s="1" t="str">
        <f t="shared" si="21"/>
        <v>436 - 1</v>
      </c>
      <c r="M686" s="1">
        <v>6.2087927000000001</v>
      </c>
      <c r="N686" s="1">
        <v>-75.571291400000007</v>
      </c>
    </row>
    <row r="687" spans="1:14" x14ac:dyDescent="0.25">
      <c r="A687" s="1" t="s">
        <v>1392</v>
      </c>
      <c r="B687" s="1">
        <v>718</v>
      </c>
      <c r="C687" s="1" t="s">
        <v>1393</v>
      </c>
      <c r="D687" s="1" t="s">
        <v>8</v>
      </c>
      <c r="E687" s="1" t="s">
        <v>560</v>
      </c>
      <c r="F687" s="1" t="s">
        <v>442</v>
      </c>
      <c r="G687" s="1" t="s">
        <v>609</v>
      </c>
      <c r="H687" s="1" t="s">
        <v>562</v>
      </c>
      <c r="I687" s="1">
        <v>436</v>
      </c>
      <c r="J687">
        <f t="shared" si="20"/>
        <v>2</v>
      </c>
      <c r="K687" s="1" t="s">
        <v>1054</v>
      </c>
      <c r="L687" s="1" t="str">
        <f t="shared" si="21"/>
        <v>436 - 2</v>
      </c>
      <c r="M687" s="1">
        <v>6.1855067999999997</v>
      </c>
      <c r="N687" s="1">
        <v>-75.570955699999999</v>
      </c>
    </row>
    <row r="688" spans="1:14" x14ac:dyDescent="0.25">
      <c r="A688" s="1" t="s">
        <v>2507</v>
      </c>
      <c r="B688" s="1">
        <v>717</v>
      </c>
      <c r="C688" s="1" t="s">
        <v>2508</v>
      </c>
      <c r="D688" s="1" t="s">
        <v>8</v>
      </c>
      <c r="E688" s="1" t="s">
        <v>560</v>
      </c>
      <c r="F688" s="1" t="s">
        <v>442</v>
      </c>
      <c r="G688" s="1" t="s">
        <v>609</v>
      </c>
      <c r="H688" s="1" t="s">
        <v>562</v>
      </c>
      <c r="I688" s="1">
        <v>436</v>
      </c>
      <c r="J688">
        <f t="shared" si="20"/>
        <v>3</v>
      </c>
      <c r="K688" s="1" t="s">
        <v>1054</v>
      </c>
      <c r="L688" s="1" t="str">
        <f t="shared" si="21"/>
        <v>436 - 3</v>
      </c>
      <c r="M688" s="1">
        <v>6.2002739</v>
      </c>
      <c r="N688" s="1">
        <v>-75.575862799999996</v>
      </c>
    </row>
    <row r="689" spans="1:14" x14ac:dyDescent="0.25">
      <c r="A689" s="1" t="s">
        <v>2864</v>
      </c>
      <c r="B689" s="1">
        <v>964</v>
      </c>
      <c r="C689" s="1" t="s">
        <v>1053</v>
      </c>
      <c r="D689" s="1" t="s">
        <v>8</v>
      </c>
      <c r="E689" s="1" t="s">
        <v>560</v>
      </c>
      <c r="F689" s="1" t="s">
        <v>442</v>
      </c>
      <c r="G689" s="1" t="s">
        <v>609</v>
      </c>
      <c r="H689" s="1" t="s">
        <v>562</v>
      </c>
      <c r="I689" s="1">
        <v>436</v>
      </c>
      <c r="J689">
        <f t="shared" si="20"/>
        <v>4</v>
      </c>
      <c r="K689" s="1" t="s">
        <v>1054</v>
      </c>
      <c r="L689" s="1" t="str">
        <f t="shared" si="21"/>
        <v>436 - 4</v>
      </c>
      <c r="M689" s="1">
        <v>6.2087927000000001</v>
      </c>
      <c r="N689" s="1">
        <v>-75.571291400000007</v>
      </c>
    </row>
    <row r="690" spans="1:14" x14ac:dyDescent="0.25">
      <c r="A690" s="1" t="s">
        <v>798</v>
      </c>
      <c r="B690" s="1">
        <v>1521</v>
      </c>
      <c r="C690" s="1" t="s">
        <v>799</v>
      </c>
      <c r="D690" s="1" t="s">
        <v>8</v>
      </c>
      <c r="E690" s="1" t="s">
        <v>608</v>
      </c>
      <c r="F690" s="1" t="s">
        <v>454</v>
      </c>
      <c r="G690" s="1" t="s">
        <v>800</v>
      </c>
      <c r="H690" s="1" t="s">
        <v>801</v>
      </c>
      <c r="I690" s="1">
        <v>440</v>
      </c>
      <c r="J690">
        <f t="shared" si="20"/>
        <v>1</v>
      </c>
      <c r="K690" s="1" t="s">
        <v>335</v>
      </c>
      <c r="L690" s="1" t="str">
        <f t="shared" si="21"/>
        <v>440 - 1</v>
      </c>
      <c r="M690" s="1">
        <v>5.68283</v>
      </c>
      <c r="N690" s="1">
        <v>-76.595780000000005</v>
      </c>
    </row>
    <row r="691" spans="1:14" x14ac:dyDescent="0.25">
      <c r="A691" s="1" t="s">
        <v>2723</v>
      </c>
      <c r="B691" s="1">
        <v>720</v>
      </c>
      <c r="C691" s="1" t="s">
        <v>2724</v>
      </c>
      <c r="D691" s="1" t="s">
        <v>8</v>
      </c>
      <c r="E691" s="1" t="s">
        <v>608</v>
      </c>
      <c r="F691" s="1" t="s">
        <v>454</v>
      </c>
      <c r="G691" s="1" t="s">
        <v>800</v>
      </c>
      <c r="H691" s="1" t="s">
        <v>801</v>
      </c>
      <c r="I691" s="1">
        <v>440</v>
      </c>
      <c r="J691">
        <f t="shared" si="20"/>
        <v>2</v>
      </c>
      <c r="K691" s="1" t="s">
        <v>335</v>
      </c>
      <c r="L691" s="1" t="str">
        <f t="shared" si="21"/>
        <v>440 - 2</v>
      </c>
      <c r="M691" s="1">
        <v>5.6886225000000001</v>
      </c>
      <c r="N691" s="1">
        <v>-76.661927000000006</v>
      </c>
    </row>
    <row r="692" spans="1:14" x14ac:dyDescent="0.25">
      <c r="A692" s="1" t="s">
        <v>2725</v>
      </c>
      <c r="B692" s="1">
        <v>721</v>
      </c>
      <c r="C692" s="1" t="s">
        <v>2724</v>
      </c>
      <c r="D692" s="1" t="s">
        <v>8</v>
      </c>
      <c r="E692" s="1" t="s">
        <v>608</v>
      </c>
      <c r="F692" s="1" t="s">
        <v>454</v>
      </c>
      <c r="G692" s="1" t="s">
        <v>800</v>
      </c>
      <c r="H692" s="1" t="s">
        <v>801</v>
      </c>
      <c r="I692" s="1">
        <v>440</v>
      </c>
      <c r="J692">
        <f t="shared" si="20"/>
        <v>3</v>
      </c>
      <c r="K692" s="1" t="s">
        <v>335</v>
      </c>
      <c r="L692" s="1" t="str">
        <f t="shared" si="21"/>
        <v>440 - 3</v>
      </c>
      <c r="M692" s="1">
        <v>5.6886225000000001</v>
      </c>
      <c r="N692" s="1">
        <v>-76.661927000000006</v>
      </c>
    </row>
    <row r="693" spans="1:14" x14ac:dyDescent="0.25">
      <c r="A693" s="1" t="s">
        <v>2726</v>
      </c>
      <c r="B693" s="1">
        <v>1657</v>
      </c>
      <c r="C693" s="1" t="s">
        <v>2724</v>
      </c>
      <c r="D693" s="1" t="s">
        <v>8</v>
      </c>
      <c r="E693" s="1" t="s">
        <v>608</v>
      </c>
      <c r="F693" s="1" t="s">
        <v>454</v>
      </c>
      <c r="G693" s="1" t="s">
        <v>800</v>
      </c>
      <c r="H693" s="1" t="s">
        <v>801</v>
      </c>
      <c r="I693" s="1">
        <v>440</v>
      </c>
      <c r="J693">
        <f t="shared" si="20"/>
        <v>4</v>
      </c>
      <c r="K693" s="1" t="s">
        <v>335</v>
      </c>
      <c r="L693" s="1" t="str">
        <f t="shared" si="21"/>
        <v>440 - 4</v>
      </c>
      <c r="M693" s="1">
        <v>5.6886225000000001</v>
      </c>
      <c r="N693" s="1">
        <v>-76.661927000000006</v>
      </c>
    </row>
    <row r="694" spans="1:14" x14ac:dyDescent="0.25">
      <c r="A694" s="1" t="s">
        <v>2727</v>
      </c>
      <c r="B694" s="1">
        <v>1249</v>
      </c>
      <c r="C694" s="1" t="s">
        <v>2724</v>
      </c>
      <c r="D694" s="1" t="s">
        <v>8</v>
      </c>
      <c r="E694" s="1" t="s">
        <v>608</v>
      </c>
      <c r="F694" s="1" t="s">
        <v>454</v>
      </c>
      <c r="G694" s="1" t="s">
        <v>800</v>
      </c>
      <c r="H694" s="1" t="s">
        <v>801</v>
      </c>
      <c r="I694" s="1">
        <v>440</v>
      </c>
      <c r="J694">
        <f t="shared" si="20"/>
        <v>5</v>
      </c>
      <c r="K694" s="1" t="s">
        <v>335</v>
      </c>
      <c r="L694" s="1" t="str">
        <f t="shared" si="21"/>
        <v>440 - 5</v>
      </c>
      <c r="M694" s="1">
        <v>5.6886225000000001</v>
      </c>
      <c r="N694" s="1">
        <v>-76.661927000000006</v>
      </c>
    </row>
    <row r="695" spans="1:14" x14ac:dyDescent="0.25">
      <c r="A695" s="1" t="s">
        <v>1047</v>
      </c>
      <c r="B695" s="1">
        <v>335</v>
      </c>
      <c r="C695" s="1" t="s">
        <v>1048</v>
      </c>
      <c r="D695" s="1" t="s">
        <v>8</v>
      </c>
      <c r="E695" s="1" t="s">
        <v>592</v>
      </c>
      <c r="F695" s="1" t="s">
        <v>270</v>
      </c>
      <c r="G695" s="1" t="s">
        <v>593</v>
      </c>
      <c r="H695" s="1" t="s">
        <v>594</v>
      </c>
      <c r="I695" s="1">
        <v>442</v>
      </c>
      <c r="J695">
        <f t="shared" si="20"/>
        <v>1</v>
      </c>
      <c r="K695" s="1" t="s">
        <v>1049</v>
      </c>
      <c r="L695" s="1" t="str">
        <f t="shared" si="21"/>
        <v>442 - 1</v>
      </c>
      <c r="M695" s="1">
        <v>5.0681856999999999</v>
      </c>
      <c r="N695" s="1">
        <v>-75.512768800000003</v>
      </c>
    </row>
    <row r="696" spans="1:14" x14ac:dyDescent="0.25">
      <c r="A696" s="1" t="s">
        <v>1346</v>
      </c>
      <c r="B696" s="1">
        <v>1493</v>
      </c>
      <c r="C696" s="1" t="s">
        <v>1347</v>
      </c>
      <c r="D696" s="1" t="s">
        <v>8</v>
      </c>
      <c r="E696" s="1" t="s">
        <v>592</v>
      </c>
      <c r="F696" s="1" t="s">
        <v>270</v>
      </c>
      <c r="G696" s="1" t="s">
        <v>593</v>
      </c>
      <c r="H696" s="1" t="s">
        <v>594</v>
      </c>
      <c r="I696" s="1">
        <v>442</v>
      </c>
      <c r="J696">
        <f t="shared" si="20"/>
        <v>2</v>
      </c>
      <c r="K696" s="1" t="s">
        <v>1049</v>
      </c>
      <c r="L696" s="1" t="str">
        <f t="shared" si="21"/>
        <v>442 - 2</v>
      </c>
      <c r="M696" s="1">
        <v>5.0415855000000001</v>
      </c>
      <c r="N696" s="1">
        <v>-75.5132859</v>
      </c>
    </row>
    <row r="697" spans="1:14" x14ac:dyDescent="0.25">
      <c r="A697" s="1" t="s">
        <v>1660</v>
      </c>
      <c r="B697" s="1">
        <v>1624</v>
      </c>
      <c r="C697" s="1" t="s">
        <v>1661</v>
      </c>
      <c r="D697" s="1" t="s">
        <v>8</v>
      </c>
      <c r="E697" s="1" t="s">
        <v>592</v>
      </c>
      <c r="F697" s="1" t="s">
        <v>270</v>
      </c>
      <c r="G697" s="1" t="s">
        <v>593</v>
      </c>
      <c r="H697" s="1" t="s">
        <v>594</v>
      </c>
      <c r="I697" s="1">
        <v>442</v>
      </c>
      <c r="J697">
        <f t="shared" si="20"/>
        <v>3</v>
      </c>
      <c r="K697" s="1" t="s">
        <v>1049</v>
      </c>
      <c r="L697" s="1" t="str">
        <f t="shared" si="21"/>
        <v>442 - 3</v>
      </c>
      <c r="M697" s="1">
        <v>5.0688035999999999</v>
      </c>
      <c r="N697" s="1">
        <v>-75.491683499999994</v>
      </c>
    </row>
    <row r="698" spans="1:14" x14ac:dyDescent="0.25">
      <c r="A698" s="1" t="s">
        <v>2114</v>
      </c>
      <c r="B698" s="1">
        <v>723</v>
      </c>
      <c r="C698" s="1" t="s">
        <v>2115</v>
      </c>
      <c r="D698" s="1" t="s">
        <v>8</v>
      </c>
      <c r="E698" s="1" t="s">
        <v>592</v>
      </c>
      <c r="F698" s="1" t="s">
        <v>270</v>
      </c>
      <c r="G698" s="1" t="s">
        <v>593</v>
      </c>
      <c r="H698" s="1" t="s">
        <v>594</v>
      </c>
      <c r="I698" s="1">
        <v>442</v>
      </c>
      <c r="J698">
        <f t="shared" si="20"/>
        <v>4</v>
      </c>
      <c r="K698" s="1" t="s">
        <v>1049</v>
      </c>
      <c r="L698" s="1" t="str">
        <f t="shared" si="21"/>
        <v>442 - 4</v>
      </c>
      <c r="M698" s="1">
        <v>5.0677595999999996</v>
      </c>
      <c r="N698" s="1">
        <v>-75.518238100000005</v>
      </c>
    </row>
    <row r="699" spans="1:14" x14ac:dyDescent="0.25">
      <c r="A699" s="1" t="s">
        <v>2116</v>
      </c>
      <c r="B699" s="1">
        <v>724</v>
      </c>
      <c r="C699" s="1" t="s">
        <v>2115</v>
      </c>
      <c r="D699" s="1" t="s">
        <v>8</v>
      </c>
      <c r="E699" s="1" t="s">
        <v>592</v>
      </c>
      <c r="F699" s="1" t="s">
        <v>270</v>
      </c>
      <c r="G699" s="1" t="s">
        <v>593</v>
      </c>
      <c r="H699" s="1" t="s">
        <v>594</v>
      </c>
      <c r="I699" s="1">
        <v>442</v>
      </c>
      <c r="J699">
        <f t="shared" si="20"/>
        <v>5</v>
      </c>
      <c r="K699" s="1" t="s">
        <v>1049</v>
      </c>
      <c r="L699" s="1" t="str">
        <f t="shared" si="21"/>
        <v>442 - 5</v>
      </c>
      <c r="M699" s="1">
        <v>5.0677595999999996</v>
      </c>
      <c r="N699" s="1">
        <v>-75.518238100000005</v>
      </c>
    </row>
    <row r="700" spans="1:14" x14ac:dyDescent="0.25">
      <c r="A700" s="1" t="s">
        <v>2652</v>
      </c>
      <c r="B700" s="1">
        <v>1612</v>
      </c>
      <c r="C700" s="1" t="s">
        <v>2653</v>
      </c>
      <c r="D700" s="1" t="s">
        <v>8</v>
      </c>
      <c r="E700" s="1" t="s">
        <v>592</v>
      </c>
      <c r="F700" s="1" t="s">
        <v>270</v>
      </c>
      <c r="G700" s="1" t="s">
        <v>593</v>
      </c>
      <c r="H700" s="1" t="s">
        <v>594</v>
      </c>
      <c r="I700" s="1">
        <v>442</v>
      </c>
      <c r="J700">
        <f t="shared" si="20"/>
        <v>6</v>
      </c>
      <c r="K700" s="1" t="s">
        <v>1049</v>
      </c>
      <c r="L700" s="1" t="str">
        <f t="shared" si="21"/>
        <v>442 - 6</v>
      </c>
      <c r="M700" s="1">
        <v>5.0659919999999996</v>
      </c>
      <c r="N700" s="1">
        <v>-75.510681199999993</v>
      </c>
    </row>
    <row r="701" spans="1:14" x14ac:dyDescent="0.25">
      <c r="A701" s="1" t="s">
        <v>492</v>
      </c>
      <c r="B701" s="1">
        <v>129</v>
      </c>
      <c r="C701" s="1" t="s">
        <v>1957</v>
      </c>
      <c r="D701" s="1" t="s">
        <v>8</v>
      </c>
      <c r="E701" s="1" t="s">
        <v>512</v>
      </c>
      <c r="F701" s="1" t="s">
        <v>243</v>
      </c>
      <c r="G701" s="1" t="s">
        <v>1958</v>
      </c>
      <c r="H701" s="1" t="s">
        <v>1300</v>
      </c>
      <c r="I701" s="1">
        <v>445</v>
      </c>
      <c r="J701">
        <f t="shared" si="20"/>
        <v>1</v>
      </c>
      <c r="K701" s="1" t="s">
        <v>243</v>
      </c>
      <c r="L701" s="1" t="str">
        <f t="shared" si="21"/>
        <v>445 - 1</v>
      </c>
      <c r="M701" s="1">
        <v>0.82163699999999995</v>
      </c>
      <c r="N701" s="1">
        <v>-77.628685099999998</v>
      </c>
    </row>
    <row r="702" spans="1:14" x14ac:dyDescent="0.25">
      <c r="A702" s="1" t="s">
        <v>1959</v>
      </c>
      <c r="B702" s="1">
        <v>823</v>
      </c>
      <c r="C702" s="1" t="s">
        <v>1960</v>
      </c>
      <c r="D702" s="1" t="s">
        <v>8</v>
      </c>
      <c r="E702" s="1" t="s">
        <v>512</v>
      </c>
      <c r="F702" s="1" t="s">
        <v>243</v>
      </c>
      <c r="G702" s="1" t="s">
        <v>1958</v>
      </c>
      <c r="H702" s="1" t="s">
        <v>1300</v>
      </c>
      <c r="I702" s="1">
        <v>445</v>
      </c>
      <c r="J702">
        <f t="shared" si="20"/>
        <v>2</v>
      </c>
      <c r="K702" s="1" t="s">
        <v>243</v>
      </c>
      <c r="L702" s="1" t="str">
        <f t="shared" si="21"/>
        <v>445 - 2</v>
      </c>
      <c r="M702" s="1">
        <v>0.82495969999999996</v>
      </c>
      <c r="N702" s="1">
        <v>-77.639310899999998</v>
      </c>
    </row>
    <row r="703" spans="1:14" x14ac:dyDescent="0.25">
      <c r="A703" s="1" t="s">
        <v>2354</v>
      </c>
      <c r="B703" s="1">
        <v>1418</v>
      </c>
      <c r="C703" s="1" t="s">
        <v>2355</v>
      </c>
      <c r="D703" s="1" t="s">
        <v>8</v>
      </c>
      <c r="E703" s="1" t="s">
        <v>512</v>
      </c>
      <c r="F703" s="1" t="s">
        <v>243</v>
      </c>
      <c r="G703" s="1" t="s">
        <v>1958</v>
      </c>
      <c r="H703" s="1" t="s">
        <v>1300</v>
      </c>
      <c r="I703" s="1">
        <v>445</v>
      </c>
      <c r="J703">
        <f t="shared" si="20"/>
        <v>3</v>
      </c>
      <c r="K703" s="1" t="s">
        <v>243</v>
      </c>
      <c r="L703" s="1" t="str">
        <f t="shared" si="21"/>
        <v>445 - 3</v>
      </c>
      <c r="M703" s="1">
        <v>0.82163699999999995</v>
      </c>
      <c r="N703" s="1">
        <v>-77.628685099999998</v>
      </c>
    </row>
    <row r="704" spans="1:14" x14ac:dyDescent="0.25">
      <c r="A704" s="1" t="s">
        <v>2647</v>
      </c>
      <c r="B704" s="1">
        <v>1424</v>
      </c>
      <c r="C704" s="1" t="s">
        <v>2648</v>
      </c>
      <c r="D704" s="1" t="s">
        <v>8</v>
      </c>
      <c r="E704" s="1" t="s">
        <v>512</v>
      </c>
      <c r="F704" s="1" t="s">
        <v>243</v>
      </c>
      <c r="G704" s="1" t="s">
        <v>1958</v>
      </c>
      <c r="H704" s="1" t="s">
        <v>1300</v>
      </c>
      <c r="I704" s="1">
        <v>445</v>
      </c>
      <c r="J704">
        <f t="shared" si="20"/>
        <v>4</v>
      </c>
      <c r="K704" s="1" t="s">
        <v>243</v>
      </c>
      <c r="L704" s="1" t="str">
        <f t="shared" si="21"/>
        <v>445 - 4</v>
      </c>
      <c r="M704" s="1">
        <v>0.8298951</v>
      </c>
      <c r="N704" s="1">
        <v>-77.643403500000005</v>
      </c>
    </row>
    <row r="705" spans="1:14" x14ac:dyDescent="0.25">
      <c r="A705" s="1" t="s">
        <v>1273</v>
      </c>
      <c r="B705" s="1">
        <v>1619</v>
      </c>
      <c r="C705" s="1" t="s">
        <v>1274</v>
      </c>
      <c r="D705" s="1" t="s">
        <v>11</v>
      </c>
      <c r="E705" s="1" t="s">
        <v>516</v>
      </c>
      <c r="F705" s="1" t="s">
        <v>517</v>
      </c>
      <c r="G705" s="1" t="s">
        <v>518</v>
      </c>
      <c r="H705" s="1" t="s">
        <v>519</v>
      </c>
      <c r="I705" s="1">
        <v>446</v>
      </c>
      <c r="J705">
        <f t="shared" si="20"/>
        <v>1</v>
      </c>
      <c r="K705" s="1" t="s">
        <v>247</v>
      </c>
      <c r="L705" s="1" t="str">
        <f t="shared" si="21"/>
        <v>446 - 1</v>
      </c>
      <c r="M705" s="1">
        <v>4.6305024000000001</v>
      </c>
      <c r="N705" s="1">
        <v>-74.169135499999996</v>
      </c>
    </row>
    <row r="706" spans="1:14" x14ac:dyDescent="0.25">
      <c r="A706" s="1" t="s">
        <v>1987</v>
      </c>
      <c r="B706" s="1">
        <v>313</v>
      </c>
      <c r="C706" s="1" t="s">
        <v>1988</v>
      </c>
      <c r="D706" s="1" t="s">
        <v>11</v>
      </c>
      <c r="E706" s="1" t="s">
        <v>516</v>
      </c>
      <c r="F706" s="1" t="s">
        <v>517</v>
      </c>
      <c r="G706" s="1" t="s">
        <v>518</v>
      </c>
      <c r="H706" s="1" t="s">
        <v>519</v>
      </c>
      <c r="I706" s="1">
        <v>446</v>
      </c>
      <c r="J706">
        <f t="shared" ref="J706:J769" si="22">IF(I706=I705,J705+1,1)</f>
        <v>2</v>
      </c>
      <c r="K706" s="1" t="s">
        <v>247</v>
      </c>
      <c r="L706" s="1" t="str">
        <f t="shared" si="21"/>
        <v>446 - 2</v>
      </c>
      <c r="M706" s="1">
        <v>4.6825766</v>
      </c>
      <c r="N706" s="1">
        <v>-74.104146700000001</v>
      </c>
    </row>
    <row r="707" spans="1:14" x14ac:dyDescent="0.25">
      <c r="A707" s="1" t="s">
        <v>1989</v>
      </c>
      <c r="B707" s="1">
        <v>444</v>
      </c>
      <c r="C707" s="1" t="s">
        <v>1988</v>
      </c>
      <c r="D707" s="1" t="s">
        <v>11</v>
      </c>
      <c r="E707" s="1" t="s">
        <v>516</v>
      </c>
      <c r="F707" s="1" t="s">
        <v>517</v>
      </c>
      <c r="G707" s="1" t="s">
        <v>518</v>
      </c>
      <c r="H707" s="1" t="s">
        <v>519</v>
      </c>
      <c r="I707" s="1">
        <v>446</v>
      </c>
      <c r="J707">
        <f t="shared" si="22"/>
        <v>3</v>
      </c>
      <c r="K707" s="1" t="s">
        <v>247</v>
      </c>
      <c r="L707" s="1" t="str">
        <f t="shared" ref="L707:L770" si="23">I707&amp;" - "&amp;J707</f>
        <v>446 - 3</v>
      </c>
      <c r="M707" s="1">
        <v>4.6825766</v>
      </c>
      <c r="N707" s="1">
        <v>-74.104146700000001</v>
      </c>
    </row>
    <row r="708" spans="1:14" x14ac:dyDescent="0.25">
      <c r="A708" s="1" t="s">
        <v>1990</v>
      </c>
      <c r="B708" s="1">
        <v>1672</v>
      </c>
      <c r="C708" s="1" t="s">
        <v>1988</v>
      </c>
      <c r="D708" s="1" t="s">
        <v>11</v>
      </c>
      <c r="E708" s="1" t="s">
        <v>516</v>
      </c>
      <c r="F708" s="1" t="s">
        <v>517</v>
      </c>
      <c r="G708" s="1" t="s">
        <v>518</v>
      </c>
      <c r="H708" s="1" t="s">
        <v>519</v>
      </c>
      <c r="I708" s="1">
        <v>446</v>
      </c>
      <c r="J708">
        <f t="shared" si="22"/>
        <v>4</v>
      </c>
      <c r="K708" s="1" t="s">
        <v>247</v>
      </c>
      <c r="L708" s="1" t="str">
        <f t="shared" si="23"/>
        <v>446 - 4</v>
      </c>
      <c r="M708" s="1">
        <v>4.6825766</v>
      </c>
      <c r="N708" s="1">
        <v>-74.104146700000001</v>
      </c>
    </row>
    <row r="709" spans="1:14" x14ac:dyDescent="0.25">
      <c r="A709" s="1" t="s">
        <v>2152</v>
      </c>
      <c r="B709" s="1">
        <v>987</v>
      </c>
      <c r="C709" s="1" t="s">
        <v>1274</v>
      </c>
      <c r="D709" s="1" t="s">
        <v>11</v>
      </c>
      <c r="E709" s="1" t="s">
        <v>516</v>
      </c>
      <c r="F709" s="1" t="s">
        <v>517</v>
      </c>
      <c r="G709" s="1" t="s">
        <v>518</v>
      </c>
      <c r="H709" s="1" t="s">
        <v>519</v>
      </c>
      <c r="I709" s="1">
        <v>446</v>
      </c>
      <c r="J709">
        <f t="shared" si="22"/>
        <v>5</v>
      </c>
      <c r="K709" s="1" t="s">
        <v>247</v>
      </c>
      <c r="L709" s="1" t="str">
        <f t="shared" si="23"/>
        <v>446 - 5</v>
      </c>
      <c r="M709" s="1">
        <v>4.6305024000000001</v>
      </c>
      <c r="N709" s="1">
        <v>-74.169135499999996</v>
      </c>
    </row>
    <row r="710" spans="1:14" x14ac:dyDescent="0.25">
      <c r="A710" s="1" t="s">
        <v>2013</v>
      </c>
      <c r="B710" s="1">
        <v>122</v>
      </c>
      <c r="C710" s="1" t="s">
        <v>2014</v>
      </c>
      <c r="D710" s="1" t="s">
        <v>8</v>
      </c>
      <c r="E710" s="1" t="s">
        <v>560</v>
      </c>
      <c r="F710" s="1" t="s">
        <v>249</v>
      </c>
      <c r="G710" s="1" t="s">
        <v>2015</v>
      </c>
      <c r="H710" s="1" t="s">
        <v>562</v>
      </c>
      <c r="I710" s="1">
        <v>450</v>
      </c>
      <c r="J710">
        <f t="shared" si="22"/>
        <v>1</v>
      </c>
      <c r="K710" s="1" t="s">
        <v>249</v>
      </c>
      <c r="L710" s="1" t="str">
        <f t="shared" si="23"/>
        <v>450 - 1</v>
      </c>
      <c r="M710" s="1">
        <v>6.0310410000000001</v>
      </c>
      <c r="N710" s="1">
        <v>-75.43262</v>
      </c>
    </row>
    <row r="711" spans="1:14" x14ac:dyDescent="0.25">
      <c r="A711" s="1" t="s">
        <v>2016</v>
      </c>
      <c r="B711" s="1">
        <v>326</v>
      </c>
      <c r="C711" s="1" t="s">
        <v>2017</v>
      </c>
      <c r="D711" s="1" t="s">
        <v>8</v>
      </c>
      <c r="E711" s="1" t="s">
        <v>560</v>
      </c>
      <c r="F711" s="1" t="s">
        <v>249</v>
      </c>
      <c r="G711" s="1" t="s">
        <v>2015</v>
      </c>
      <c r="H711" s="1" t="s">
        <v>562</v>
      </c>
      <c r="I711" s="1">
        <v>450</v>
      </c>
      <c r="J711">
        <f t="shared" si="22"/>
        <v>2</v>
      </c>
      <c r="K711" s="1" t="s">
        <v>249</v>
      </c>
      <c r="L711" s="1" t="str">
        <f t="shared" si="23"/>
        <v>450 - 2</v>
      </c>
      <c r="M711" s="1">
        <v>6.0310410000000001</v>
      </c>
      <c r="N711" s="1">
        <v>-75.43262</v>
      </c>
    </row>
    <row r="712" spans="1:14" x14ac:dyDescent="0.25">
      <c r="A712" s="1" t="s">
        <v>859</v>
      </c>
      <c r="B712" s="1">
        <v>731</v>
      </c>
      <c r="C712" s="1" t="s">
        <v>860</v>
      </c>
      <c r="D712" s="1" t="s">
        <v>8</v>
      </c>
      <c r="E712" s="1" t="s">
        <v>592</v>
      </c>
      <c r="F712" s="1" t="s">
        <v>309</v>
      </c>
      <c r="G712" s="1" t="s">
        <v>672</v>
      </c>
      <c r="H712" s="1" t="s">
        <v>673</v>
      </c>
      <c r="I712" s="1">
        <v>451</v>
      </c>
      <c r="J712">
        <f t="shared" si="22"/>
        <v>1</v>
      </c>
      <c r="K712" s="1" t="s">
        <v>451</v>
      </c>
      <c r="L712" s="1" t="str">
        <f t="shared" si="23"/>
        <v>451 - 1</v>
      </c>
      <c r="M712" s="1">
        <v>4.8069427999999998</v>
      </c>
      <c r="N712" s="1">
        <v>-75.690847099999999</v>
      </c>
    </row>
    <row r="713" spans="1:14" x14ac:dyDescent="0.25">
      <c r="A713" s="1" t="s">
        <v>1089</v>
      </c>
      <c r="B713" s="1">
        <v>966</v>
      </c>
      <c r="C713" s="1" t="s">
        <v>1090</v>
      </c>
      <c r="D713" s="1" t="s">
        <v>8</v>
      </c>
      <c r="E713" s="1" t="s">
        <v>592</v>
      </c>
      <c r="F713" s="1" t="s">
        <v>309</v>
      </c>
      <c r="G713" s="1" t="s">
        <v>672</v>
      </c>
      <c r="H713" s="1" t="s">
        <v>673</v>
      </c>
      <c r="I713" s="1">
        <v>451</v>
      </c>
      <c r="J713">
        <f t="shared" si="22"/>
        <v>2</v>
      </c>
      <c r="K713" s="1" t="s">
        <v>451</v>
      </c>
      <c r="L713" s="1" t="str">
        <f t="shared" si="23"/>
        <v>451 - 2</v>
      </c>
      <c r="M713" s="1">
        <v>4.8090473999999999</v>
      </c>
      <c r="N713" s="1">
        <v>-75.678769000000003</v>
      </c>
    </row>
    <row r="714" spans="1:14" x14ac:dyDescent="0.25">
      <c r="A714" s="1" t="s">
        <v>1147</v>
      </c>
      <c r="B714" s="1">
        <v>1111</v>
      </c>
      <c r="C714" s="1" t="s">
        <v>1148</v>
      </c>
      <c r="D714" s="1" t="s">
        <v>8</v>
      </c>
      <c r="E714" s="1" t="s">
        <v>592</v>
      </c>
      <c r="F714" s="1" t="s">
        <v>309</v>
      </c>
      <c r="G714" s="1" t="s">
        <v>672</v>
      </c>
      <c r="H714" s="1" t="s">
        <v>673</v>
      </c>
      <c r="I714" s="1">
        <v>451</v>
      </c>
      <c r="J714">
        <f t="shared" si="22"/>
        <v>3</v>
      </c>
      <c r="K714" s="1" t="s">
        <v>451</v>
      </c>
      <c r="L714" s="1" t="str">
        <f t="shared" si="23"/>
        <v>451 - 3</v>
      </c>
      <c r="M714" s="1">
        <v>4.8088885000000001</v>
      </c>
      <c r="N714" s="1">
        <v>-75.691178500000007</v>
      </c>
    </row>
    <row r="715" spans="1:14" x14ac:dyDescent="0.25">
      <c r="A715" s="1" t="s">
        <v>1180</v>
      </c>
      <c r="B715" s="1">
        <v>1628</v>
      </c>
      <c r="C715" s="1" t="s">
        <v>1181</v>
      </c>
      <c r="D715" s="1" t="s">
        <v>8</v>
      </c>
      <c r="E715" s="1" t="s">
        <v>592</v>
      </c>
      <c r="F715" s="1" t="s">
        <v>1182</v>
      </c>
      <c r="G715" s="1" t="s">
        <v>1183</v>
      </c>
      <c r="H715" s="1" t="s">
        <v>673</v>
      </c>
      <c r="I715" s="1">
        <v>452</v>
      </c>
      <c r="J715">
        <f t="shared" si="22"/>
        <v>1</v>
      </c>
      <c r="K715" s="1" t="s">
        <v>199</v>
      </c>
      <c r="L715" s="1" t="str">
        <f t="shared" si="23"/>
        <v>452 - 1</v>
      </c>
      <c r="M715" s="1">
        <v>4.8293075999999999</v>
      </c>
      <c r="N715" s="1">
        <v>-75.679144600000001</v>
      </c>
    </row>
    <row r="716" spans="1:14" x14ac:dyDescent="0.25">
      <c r="A716" s="1" t="s">
        <v>1184</v>
      </c>
      <c r="B716" s="1">
        <v>1629</v>
      </c>
      <c r="C716" s="1" t="s">
        <v>1181</v>
      </c>
      <c r="D716" s="1" t="s">
        <v>8</v>
      </c>
      <c r="E716" s="1" t="s">
        <v>592</v>
      </c>
      <c r="F716" s="1" t="s">
        <v>1182</v>
      </c>
      <c r="G716" s="1" t="s">
        <v>1183</v>
      </c>
      <c r="H716" s="1" t="s">
        <v>673</v>
      </c>
      <c r="I716" s="1">
        <v>452</v>
      </c>
      <c r="J716">
        <f t="shared" si="22"/>
        <v>2</v>
      </c>
      <c r="K716" s="1" t="s">
        <v>199</v>
      </c>
      <c r="L716" s="1" t="str">
        <f t="shared" si="23"/>
        <v>452 - 2</v>
      </c>
      <c r="M716" s="1">
        <v>4.8293075999999999</v>
      </c>
      <c r="N716" s="1">
        <v>-75.679144600000001</v>
      </c>
    </row>
    <row r="717" spans="1:14" x14ac:dyDescent="0.25">
      <c r="A717" s="1" t="s">
        <v>1257</v>
      </c>
      <c r="B717" s="1">
        <v>1209</v>
      </c>
      <c r="C717" s="1" t="s">
        <v>1258</v>
      </c>
      <c r="D717" s="1" t="s">
        <v>8</v>
      </c>
      <c r="E717" s="1" t="s">
        <v>592</v>
      </c>
      <c r="F717" s="1" t="s">
        <v>1182</v>
      </c>
      <c r="G717" s="1" t="s">
        <v>1183</v>
      </c>
      <c r="H717" s="1" t="s">
        <v>673</v>
      </c>
      <c r="I717" s="1">
        <v>452</v>
      </c>
      <c r="J717">
        <f t="shared" si="22"/>
        <v>3</v>
      </c>
      <c r="K717" s="1" t="s">
        <v>199</v>
      </c>
      <c r="L717" s="1" t="str">
        <f t="shared" si="23"/>
        <v>452 - 3</v>
      </c>
      <c r="M717" s="1">
        <v>4.8318256000000002</v>
      </c>
      <c r="N717" s="1">
        <v>-75.680567800000006</v>
      </c>
    </row>
    <row r="718" spans="1:14" x14ac:dyDescent="0.25">
      <c r="A718" s="1" t="s">
        <v>1594</v>
      </c>
      <c r="B718" s="1">
        <v>463</v>
      </c>
      <c r="C718" s="1" t="s">
        <v>1595</v>
      </c>
      <c r="D718" s="1" t="s">
        <v>8</v>
      </c>
      <c r="E718" s="1" t="s">
        <v>592</v>
      </c>
      <c r="F718" s="1" t="s">
        <v>1182</v>
      </c>
      <c r="G718" s="1" t="s">
        <v>1183</v>
      </c>
      <c r="H718" s="1" t="s">
        <v>673</v>
      </c>
      <c r="I718" s="1">
        <v>452</v>
      </c>
      <c r="J718">
        <f t="shared" si="22"/>
        <v>4</v>
      </c>
      <c r="K718" s="1" t="s">
        <v>199</v>
      </c>
      <c r="L718" s="1" t="str">
        <f t="shared" si="23"/>
        <v>452 - 4</v>
      </c>
      <c r="M718" s="1">
        <v>4.8297970000000001</v>
      </c>
      <c r="N718" s="1">
        <v>-75.678809599999994</v>
      </c>
    </row>
    <row r="719" spans="1:14" x14ac:dyDescent="0.25">
      <c r="A719" s="1" t="s">
        <v>1596</v>
      </c>
      <c r="B719" s="1">
        <v>732</v>
      </c>
      <c r="C719" s="1" t="s">
        <v>1597</v>
      </c>
      <c r="D719" s="1" t="s">
        <v>8</v>
      </c>
      <c r="E719" s="1" t="s">
        <v>592</v>
      </c>
      <c r="F719" s="1" t="s">
        <v>1182</v>
      </c>
      <c r="G719" s="1" t="s">
        <v>1183</v>
      </c>
      <c r="H719" s="1" t="s">
        <v>673</v>
      </c>
      <c r="I719" s="1">
        <v>452</v>
      </c>
      <c r="J719">
        <f t="shared" si="22"/>
        <v>5</v>
      </c>
      <c r="K719" s="1" t="s">
        <v>199</v>
      </c>
      <c r="L719" s="1" t="str">
        <f t="shared" si="23"/>
        <v>452 - 5</v>
      </c>
      <c r="M719" s="1">
        <v>4.8326659999999997</v>
      </c>
      <c r="N719" s="1">
        <v>-75.673637099999993</v>
      </c>
    </row>
    <row r="720" spans="1:14" x14ac:dyDescent="0.25">
      <c r="A720" s="1" t="s">
        <v>1532</v>
      </c>
      <c r="B720" s="1">
        <v>1029</v>
      </c>
      <c r="C720" s="1" t="s">
        <v>1533</v>
      </c>
      <c r="D720" s="1" t="s">
        <v>8</v>
      </c>
      <c r="E720" s="1" t="s">
        <v>592</v>
      </c>
      <c r="F720" s="1" t="s">
        <v>309</v>
      </c>
      <c r="G720" s="1" t="s">
        <v>672</v>
      </c>
      <c r="H720" s="1" t="s">
        <v>673</v>
      </c>
      <c r="I720" s="1">
        <v>453</v>
      </c>
      <c r="J720">
        <f t="shared" si="22"/>
        <v>1</v>
      </c>
      <c r="K720" s="1" t="s">
        <v>257</v>
      </c>
      <c r="L720" s="1" t="str">
        <f t="shared" si="23"/>
        <v>453 - 1</v>
      </c>
      <c r="M720" s="1">
        <v>4.8147852000000002</v>
      </c>
      <c r="N720" s="1">
        <v>-75.698762599999995</v>
      </c>
    </row>
    <row r="721" spans="1:14" x14ac:dyDescent="0.25">
      <c r="A721" s="1" t="s">
        <v>1765</v>
      </c>
      <c r="B721" s="1">
        <v>1660</v>
      </c>
      <c r="C721" s="1" t="s">
        <v>1766</v>
      </c>
      <c r="D721" s="1" t="s">
        <v>8</v>
      </c>
      <c r="E721" s="1" t="s">
        <v>592</v>
      </c>
      <c r="F721" s="1" t="s">
        <v>309</v>
      </c>
      <c r="G721" s="1" t="s">
        <v>672</v>
      </c>
      <c r="H721" s="1" t="s">
        <v>673</v>
      </c>
      <c r="I721" s="1">
        <v>453</v>
      </c>
      <c r="J721">
        <f t="shared" si="22"/>
        <v>2</v>
      </c>
      <c r="K721" s="1" t="s">
        <v>257</v>
      </c>
      <c r="L721" s="1" t="str">
        <f t="shared" si="23"/>
        <v>453 - 2</v>
      </c>
      <c r="M721" s="1">
        <v>4.8168800000000003</v>
      </c>
      <c r="N721" s="1">
        <v>-75.713459999999998</v>
      </c>
    </row>
    <row r="722" spans="1:14" x14ac:dyDescent="0.25">
      <c r="A722" s="1" t="s">
        <v>2060</v>
      </c>
      <c r="B722" s="1">
        <v>734</v>
      </c>
      <c r="C722" s="1" t="s">
        <v>2061</v>
      </c>
      <c r="D722" s="1" t="s">
        <v>8</v>
      </c>
      <c r="E722" s="1" t="s">
        <v>592</v>
      </c>
      <c r="F722" s="1" t="s">
        <v>309</v>
      </c>
      <c r="G722" s="1" t="s">
        <v>672</v>
      </c>
      <c r="H722" s="1" t="s">
        <v>673</v>
      </c>
      <c r="I722" s="1">
        <v>453</v>
      </c>
      <c r="J722">
        <f t="shared" si="22"/>
        <v>3</v>
      </c>
      <c r="K722" s="1" t="s">
        <v>257</v>
      </c>
      <c r="L722" s="1" t="str">
        <f t="shared" si="23"/>
        <v>453 - 3</v>
      </c>
      <c r="M722" s="1">
        <v>4.8150339999999998</v>
      </c>
      <c r="N722" s="1">
        <v>-75.698431400000004</v>
      </c>
    </row>
    <row r="723" spans="1:14" x14ac:dyDescent="0.25">
      <c r="A723" s="1" t="s">
        <v>904</v>
      </c>
      <c r="B723" s="1">
        <v>740</v>
      </c>
      <c r="C723" s="1" t="s">
        <v>905</v>
      </c>
      <c r="D723" s="1" t="s">
        <v>8</v>
      </c>
      <c r="E723" s="1" t="s">
        <v>592</v>
      </c>
      <c r="F723" s="1" t="s">
        <v>120</v>
      </c>
      <c r="G723" s="1" t="s">
        <v>906</v>
      </c>
      <c r="H723" s="1" t="s">
        <v>641</v>
      </c>
      <c r="I723" s="1">
        <v>455</v>
      </c>
      <c r="J723">
        <f t="shared" si="22"/>
        <v>1</v>
      </c>
      <c r="K723" s="1" t="s">
        <v>120</v>
      </c>
      <c r="L723" s="1" t="str">
        <f t="shared" si="23"/>
        <v>455 - 1</v>
      </c>
      <c r="M723" s="1">
        <v>4.5238934999999998</v>
      </c>
      <c r="N723" s="1">
        <v>-75.643088199999994</v>
      </c>
    </row>
    <row r="724" spans="1:14" x14ac:dyDescent="0.25">
      <c r="A724" s="1" t="s">
        <v>2273</v>
      </c>
      <c r="B724" s="1">
        <v>1538</v>
      </c>
      <c r="C724" s="1" t="s">
        <v>905</v>
      </c>
      <c r="D724" s="1" t="s">
        <v>8</v>
      </c>
      <c r="E724" s="1" t="s">
        <v>592</v>
      </c>
      <c r="F724" s="1" t="s">
        <v>120</v>
      </c>
      <c r="G724" s="1" t="s">
        <v>906</v>
      </c>
      <c r="H724" s="1" t="s">
        <v>641</v>
      </c>
      <c r="I724" s="1">
        <v>455</v>
      </c>
      <c r="J724">
        <f t="shared" si="22"/>
        <v>2</v>
      </c>
      <c r="K724" s="1" t="s">
        <v>120</v>
      </c>
      <c r="L724" s="1" t="str">
        <f t="shared" si="23"/>
        <v>455 - 2</v>
      </c>
      <c r="M724" s="1">
        <v>4.5238934999999998</v>
      </c>
      <c r="N724" s="1">
        <v>-75.643088199999994</v>
      </c>
    </row>
    <row r="725" spans="1:14" x14ac:dyDescent="0.25">
      <c r="A725" s="1" t="s">
        <v>2053</v>
      </c>
      <c r="B725" s="1">
        <v>1516</v>
      </c>
      <c r="C725" s="1" t="s">
        <v>2054</v>
      </c>
      <c r="D725" s="1" t="s">
        <v>8</v>
      </c>
      <c r="E725" s="1" t="s">
        <v>592</v>
      </c>
      <c r="F725" s="1" t="s">
        <v>309</v>
      </c>
      <c r="G725" s="1" t="s">
        <v>672</v>
      </c>
      <c r="H725" s="1" t="s">
        <v>673</v>
      </c>
      <c r="I725" s="1">
        <v>458</v>
      </c>
      <c r="J725">
        <f t="shared" si="22"/>
        <v>1</v>
      </c>
      <c r="K725" s="1" t="s">
        <v>370</v>
      </c>
      <c r="L725" s="1" t="str">
        <f t="shared" si="23"/>
        <v>458 - 1</v>
      </c>
      <c r="M725" s="1">
        <v>4.8125388999999998</v>
      </c>
      <c r="N725" s="1">
        <v>-75.685091999999997</v>
      </c>
    </row>
    <row r="726" spans="1:14" x14ac:dyDescent="0.25">
      <c r="A726" s="1" t="s">
        <v>494</v>
      </c>
      <c r="B726" s="1">
        <v>742</v>
      </c>
      <c r="C726" s="1" t="s">
        <v>2857</v>
      </c>
      <c r="D726" s="1" t="s">
        <v>8</v>
      </c>
      <c r="E726" s="1" t="s">
        <v>592</v>
      </c>
      <c r="F726" s="1" t="s">
        <v>370</v>
      </c>
      <c r="G726" s="1" t="s">
        <v>2858</v>
      </c>
      <c r="H726" s="1" t="s">
        <v>673</v>
      </c>
      <c r="I726" s="1">
        <v>458</v>
      </c>
      <c r="J726">
        <f t="shared" si="22"/>
        <v>2</v>
      </c>
      <c r="K726" s="1" t="s">
        <v>370</v>
      </c>
      <c r="L726" s="1" t="str">
        <f t="shared" si="23"/>
        <v>458 - 2</v>
      </c>
      <c r="M726" s="1">
        <v>4.865367</v>
      </c>
      <c r="N726" s="1">
        <v>-75.621694399999996</v>
      </c>
    </row>
    <row r="727" spans="1:14" x14ac:dyDescent="0.25">
      <c r="A727" s="1" t="s">
        <v>2859</v>
      </c>
      <c r="B727" s="1">
        <v>1585</v>
      </c>
      <c r="C727" s="1" t="s">
        <v>2857</v>
      </c>
      <c r="D727" s="1" t="s">
        <v>8</v>
      </c>
      <c r="E727" s="1" t="s">
        <v>592</v>
      </c>
      <c r="F727" s="1" t="s">
        <v>370</v>
      </c>
      <c r="G727" s="1" t="s">
        <v>2858</v>
      </c>
      <c r="H727" s="1" t="s">
        <v>673</v>
      </c>
      <c r="I727" s="1">
        <v>458</v>
      </c>
      <c r="J727">
        <f t="shared" si="22"/>
        <v>3</v>
      </c>
      <c r="K727" s="1" t="s">
        <v>370</v>
      </c>
      <c r="L727" s="1" t="str">
        <f t="shared" si="23"/>
        <v>458 - 3</v>
      </c>
      <c r="M727" s="1">
        <v>4.865367</v>
      </c>
      <c r="N727" s="1">
        <v>-75.621694399999996</v>
      </c>
    </row>
    <row r="728" spans="1:14" x14ac:dyDescent="0.25">
      <c r="A728" s="1" t="s">
        <v>927</v>
      </c>
      <c r="B728" s="1">
        <v>743</v>
      </c>
      <c r="C728" s="1" t="s">
        <v>928</v>
      </c>
      <c r="D728" s="1" t="s">
        <v>30</v>
      </c>
      <c r="E728" s="1" t="s">
        <v>480</v>
      </c>
      <c r="F728" s="1" t="s">
        <v>426</v>
      </c>
      <c r="G728" s="1" t="s">
        <v>508</v>
      </c>
      <c r="H728" s="1" t="s">
        <v>509</v>
      </c>
      <c r="I728" s="1">
        <v>461</v>
      </c>
      <c r="J728">
        <f t="shared" si="22"/>
        <v>1</v>
      </c>
      <c r="K728" s="1" t="s">
        <v>124</v>
      </c>
      <c r="L728" s="1" t="str">
        <f t="shared" si="23"/>
        <v>461 - 1</v>
      </c>
      <c r="M728" s="1">
        <v>11.000486499999999</v>
      </c>
      <c r="N728" s="1">
        <v>-74.808258499999994</v>
      </c>
    </row>
    <row r="729" spans="1:14" x14ac:dyDescent="0.25">
      <c r="A729" s="1" t="s">
        <v>506</v>
      </c>
      <c r="B729" s="1">
        <v>853</v>
      </c>
      <c r="C729" s="1" t="s">
        <v>507</v>
      </c>
      <c r="D729" s="1" t="s">
        <v>30</v>
      </c>
      <c r="E729" s="1" t="s">
        <v>480</v>
      </c>
      <c r="F729" s="1" t="s">
        <v>426</v>
      </c>
      <c r="G729" s="1" t="s">
        <v>508</v>
      </c>
      <c r="H729" s="1" t="s">
        <v>509</v>
      </c>
      <c r="I729" s="1">
        <v>464</v>
      </c>
      <c r="J729">
        <f t="shared" si="22"/>
        <v>1</v>
      </c>
      <c r="K729" s="1" t="s">
        <v>234</v>
      </c>
      <c r="L729" s="1" t="str">
        <f t="shared" si="23"/>
        <v>464 - 1</v>
      </c>
      <c r="M729" s="1">
        <v>10.992679000000001</v>
      </c>
      <c r="N729" s="1">
        <v>-74.791823199999996</v>
      </c>
    </row>
    <row r="730" spans="1:14" x14ac:dyDescent="0.25">
      <c r="A730" s="1" t="s">
        <v>1845</v>
      </c>
      <c r="B730" s="1">
        <v>850</v>
      </c>
      <c r="C730" s="1" t="s">
        <v>1846</v>
      </c>
      <c r="D730" s="1" t="s">
        <v>30</v>
      </c>
      <c r="E730" s="1" t="s">
        <v>480</v>
      </c>
      <c r="F730" s="1" t="s">
        <v>426</v>
      </c>
      <c r="G730" s="1" t="s">
        <v>508</v>
      </c>
      <c r="H730" s="1" t="s">
        <v>509</v>
      </c>
      <c r="I730" s="1">
        <v>464</v>
      </c>
      <c r="J730">
        <f t="shared" si="22"/>
        <v>2</v>
      </c>
      <c r="K730" s="1" t="s">
        <v>234</v>
      </c>
      <c r="L730" s="1" t="str">
        <f t="shared" si="23"/>
        <v>464 - 2</v>
      </c>
      <c r="M730" s="1">
        <v>10.992546300000001</v>
      </c>
      <c r="N730" s="1">
        <v>-74.784079700000007</v>
      </c>
    </row>
    <row r="731" spans="1:14" x14ac:dyDescent="0.25">
      <c r="A731" s="1" t="s">
        <v>1847</v>
      </c>
      <c r="B731" s="1">
        <v>851</v>
      </c>
      <c r="C731" s="1" t="s">
        <v>1846</v>
      </c>
      <c r="D731" s="1" t="s">
        <v>30</v>
      </c>
      <c r="E731" s="1" t="s">
        <v>480</v>
      </c>
      <c r="F731" s="1" t="s">
        <v>426</v>
      </c>
      <c r="G731" s="1" t="s">
        <v>508</v>
      </c>
      <c r="H731" s="1" t="s">
        <v>509</v>
      </c>
      <c r="I731" s="1">
        <v>464</v>
      </c>
      <c r="J731">
        <f t="shared" si="22"/>
        <v>3</v>
      </c>
      <c r="K731" s="1" t="s">
        <v>234</v>
      </c>
      <c r="L731" s="1" t="str">
        <f t="shared" si="23"/>
        <v>464 - 3</v>
      </c>
      <c r="M731" s="1">
        <v>10.992546300000001</v>
      </c>
      <c r="N731" s="1">
        <v>-74.784079700000007</v>
      </c>
    </row>
    <row r="732" spans="1:14" x14ac:dyDescent="0.25">
      <c r="A732" s="1" t="s">
        <v>1848</v>
      </c>
      <c r="B732" s="1">
        <v>852</v>
      </c>
      <c r="C732" s="1" t="s">
        <v>1846</v>
      </c>
      <c r="D732" s="1" t="s">
        <v>30</v>
      </c>
      <c r="E732" s="1" t="s">
        <v>480</v>
      </c>
      <c r="F732" s="1" t="s">
        <v>426</v>
      </c>
      <c r="G732" s="1" t="s">
        <v>508</v>
      </c>
      <c r="H732" s="1" t="s">
        <v>509</v>
      </c>
      <c r="I732" s="1">
        <v>464</v>
      </c>
      <c r="J732">
        <f t="shared" si="22"/>
        <v>4</v>
      </c>
      <c r="K732" s="1" t="s">
        <v>234</v>
      </c>
      <c r="L732" s="1" t="str">
        <f t="shared" si="23"/>
        <v>464 - 4</v>
      </c>
      <c r="M732" s="1">
        <v>10.992546300000001</v>
      </c>
      <c r="N732" s="1">
        <v>-74.784079700000007</v>
      </c>
    </row>
    <row r="733" spans="1:14" x14ac:dyDescent="0.25">
      <c r="A733" s="1" t="s">
        <v>1534</v>
      </c>
      <c r="B733" s="1">
        <v>1391</v>
      </c>
      <c r="C733" s="1" t="s">
        <v>1535</v>
      </c>
      <c r="D733" s="1" t="s">
        <v>30</v>
      </c>
      <c r="E733" s="1" t="s">
        <v>570</v>
      </c>
      <c r="F733" s="1" t="s">
        <v>267</v>
      </c>
      <c r="G733" s="1" t="s">
        <v>1536</v>
      </c>
      <c r="H733" s="1" t="s">
        <v>583</v>
      </c>
      <c r="I733" s="1">
        <v>466</v>
      </c>
      <c r="J733">
        <f t="shared" si="22"/>
        <v>1</v>
      </c>
      <c r="K733" s="1" t="s">
        <v>267</v>
      </c>
      <c r="L733" s="1" t="str">
        <f t="shared" si="23"/>
        <v>466 - 1</v>
      </c>
      <c r="M733" s="1">
        <v>11.378921999999999</v>
      </c>
      <c r="N733" s="1">
        <v>-72.236558500000001</v>
      </c>
    </row>
    <row r="734" spans="1:14" x14ac:dyDescent="0.25">
      <c r="A734" s="1" t="s">
        <v>484</v>
      </c>
      <c r="B734" s="1">
        <v>756</v>
      </c>
      <c r="C734" s="1" t="s">
        <v>2100</v>
      </c>
      <c r="D734" s="1" t="s">
        <v>30</v>
      </c>
      <c r="E734" s="1" t="s">
        <v>570</v>
      </c>
      <c r="F734" s="1" t="s">
        <v>267</v>
      </c>
      <c r="G734" s="1" t="s">
        <v>1536</v>
      </c>
      <c r="H734" s="1" t="s">
        <v>583</v>
      </c>
      <c r="I734" s="1">
        <v>466</v>
      </c>
      <c r="J734">
        <f t="shared" si="22"/>
        <v>2</v>
      </c>
      <c r="K734" s="1" t="s">
        <v>267</v>
      </c>
      <c r="L734" s="1" t="str">
        <f t="shared" si="23"/>
        <v>466 - 2</v>
      </c>
      <c r="M734" s="1">
        <v>11.378921999999999</v>
      </c>
      <c r="N734" s="1">
        <v>-72.236558500000001</v>
      </c>
    </row>
    <row r="735" spans="1:14" x14ac:dyDescent="0.25">
      <c r="A735" s="1" t="s">
        <v>2101</v>
      </c>
      <c r="B735" s="1">
        <v>757</v>
      </c>
      <c r="C735" s="1" t="s">
        <v>2100</v>
      </c>
      <c r="D735" s="1" t="s">
        <v>30</v>
      </c>
      <c r="E735" s="1" t="s">
        <v>570</v>
      </c>
      <c r="F735" s="1" t="s">
        <v>267</v>
      </c>
      <c r="G735" s="1" t="s">
        <v>1536</v>
      </c>
      <c r="H735" s="1" t="s">
        <v>583</v>
      </c>
      <c r="I735" s="1">
        <v>466</v>
      </c>
      <c r="J735">
        <f t="shared" si="22"/>
        <v>3</v>
      </c>
      <c r="K735" s="1" t="s">
        <v>267</v>
      </c>
      <c r="L735" s="1" t="str">
        <f t="shared" si="23"/>
        <v>466 - 3</v>
      </c>
      <c r="M735" s="1">
        <v>11.378921999999999</v>
      </c>
      <c r="N735" s="1">
        <v>-72.236558500000001</v>
      </c>
    </row>
    <row r="736" spans="1:14" x14ac:dyDescent="0.25">
      <c r="A736" s="1" t="s">
        <v>2102</v>
      </c>
      <c r="B736" s="1">
        <v>758</v>
      </c>
      <c r="C736" s="1" t="s">
        <v>2100</v>
      </c>
      <c r="D736" s="1" t="s">
        <v>30</v>
      </c>
      <c r="E736" s="1" t="s">
        <v>570</v>
      </c>
      <c r="F736" s="1" t="s">
        <v>267</v>
      </c>
      <c r="G736" s="1" t="s">
        <v>1536</v>
      </c>
      <c r="H736" s="1" t="s">
        <v>583</v>
      </c>
      <c r="I736" s="1">
        <v>466</v>
      </c>
      <c r="J736">
        <f t="shared" si="22"/>
        <v>4</v>
      </c>
      <c r="K736" s="1" t="s">
        <v>267</v>
      </c>
      <c r="L736" s="1" t="str">
        <f t="shared" si="23"/>
        <v>466 - 4</v>
      </c>
      <c r="M736" s="1">
        <v>11.378921999999999</v>
      </c>
      <c r="N736" s="1">
        <v>-72.236558500000001</v>
      </c>
    </row>
    <row r="737" spans="1:14" x14ac:dyDescent="0.25">
      <c r="A737" s="1" t="s">
        <v>2103</v>
      </c>
      <c r="B737" s="1">
        <v>759</v>
      </c>
      <c r="C737" s="1" t="s">
        <v>2100</v>
      </c>
      <c r="D737" s="1" t="s">
        <v>30</v>
      </c>
      <c r="E737" s="1" t="s">
        <v>570</v>
      </c>
      <c r="F737" s="1" t="s">
        <v>267</v>
      </c>
      <c r="G737" s="1" t="s">
        <v>1536</v>
      </c>
      <c r="H737" s="1" t="s">
        <v>583</v>
      </c>
      <c r="I737" s="1">
        <v>466</v>
      </c>
      <c r="J737">
        <f t="shared" si="22"/>
        <v>5</v>
      </c>
      <c r="K737" s="1" t="s">
        <v>267</v>
      </c>
      <c r="L737" s="1" t="str">
        <f t="shared" si="23"/>
        <v>466 - 5</v>
      </c>
      <c r="M737" s="1">
        <v>11.378921999999999</v>
      </c>
      <c r="N737" s="1">
        <v>-72.236558500000001</v>
      </c>
    </row>
    <row r="738" spans="1:14" x14ac:dyDescent="0.25">
      <c r="A738" s="1" t="s">
        <v>2366</v>
      </c>
      <c r="B738" s="1">
        <v>1537</v>
      </c>
      <c r="C738" s="1" t="s">
        <v>1535</v>
      </c>
      <c r="D738" s="1" t="s">
        <v>30</v>
      </c>
      <c r="E738" s="1" t="s">
        <v>570</v>
      </c>
      <c r="F738" s="1" t="s">
        <v>267</v>
      </c>
      <c r="G738" s="1" t="s">
        <v>1536</v>
      </c>
      <c r="H738" s="1" t="s">
        <v>583</v>
      </c>
      <c r="I738" s="1">
        <v>466</v>
      </c>
      <c r="J738">
        <f t="shared" si="22"/>
        <v>6</v>
      </c>
      <c r="K738" s="1" t="s">
        <v>267</v>
      </c>
      <c r="L738" s="1" t="str">
        <f t="shared" si="23"/>
        <v>466 - 6</v>
      </c>
      <c r="M738" s="1">
        <v>11.378921999999999</v>
      </c>
      <c r="N738" s="1">
        <v>-72.236558500000001</v>
      </c>
    </row>
    <row r="739" spans="1:14" x14ac:dyDescent="0.25">
      <c r="A739" s="1" t="s">
        <v>1526</v>
      </c>
      <c r="B739" s="1">
        <v>1341</v>
      </c>
      <c r="C739" s="1" t="s">
        <v>1527</v>
      </c>
      <c r="D739" s="1" t="s">
        <v>5</v>
      </c>
      <c r="E739" s="1" t="s">
        <v>617</v>
      </c>
      <c r="F739" s="1" t="s">
        <v>250</v>
      </c>
      <c r="G739" s="1" t="s">
        <v>1528</v>
      </c>
      <c r="H739" s="1" t="s">
        <v>594</v>
      </c>
      <c r="I739" s="1">
        <v>467</v>
      </c>
      <c r="J739">
        <f t="shared" si="22"/>
        <v>1</v>
      </c>
      <c r="K739" s="1" t="s">
        <v>250</v>
      </c>
      <c r="L739" s="1" t="str">
        <f t="shared" si="23"/>
        <v>467 - 1</v>
      </c>
      <c r="M739" s="1">
        <v>5.4528800000000004</v>
      </c>
      <c r="N739" s="1">
        <v>-74.662391</v>
      </c>
    </row>
    <row r="740" spans="1:14" x14ac:dyDescent="0.25">
      <c r="A740" s="1" t="s">
        <v>1794</v>
      </c>
      <c r="B740" s="1">
        <v>905</v>
      </c>
      <c r="C740" s="1" t="s">
        <v>1795</v>
      </c>
      <c r="D740" s="1" t="s">
        <v>5</v>
      </c>
      <c r="E740" s="1" t="s">
        <v>617</v>
      </c>
      <c r="F740" s="1" t="s">
        <v>250</v>
      </c>
      <c r="G740" s="1" t="s">
        <v>1528</v>
      </c>
      <c r="H740" s="1" t="s">
        <v>594</v>
      </c>
      <c r="I740" s="1">
        <v>467</v>
      </c>
      <c r="J740">
        <f t="shared" si="22"/>
        <v>2</v>
      </c>
      <c r="K740" s="1" t="s">
        <v>250</v>
      </c>
      <c r="L740" s="1" t="str">
        <f t="shared" si="23"/>
        <v>467 - 2</v>
      </c>
      <c r="M740" s="1">
        <v>5.4655294000000003</v>
      </c>
      <c r="N740" s="1">
        <v>-74.656669300000004</v>
      </c>
    </row>
    <row r="741" spans="1:14" x14ac:dyDescent="0.25">
      <c r="A741" s="1" t="s">
        <v>1897</v>
      </c>
      <c r="B741" s="1">
        <v>1172</v>
      </c>
      <c r="C741" s="1" t="s">
        <v>1898</v>
      </c>
      <c r="D741" s="1" t="s">
        <v>5</v>
      </c>
      <c r="E741" s="1" t="s">
        <v>617</v>
      </c>
      <c r="F741" s="1" t="s">
        <v>1529</v>
      </c>
      <c r="G741" s="1" t="s">
        <v>1899</v>
      </c>
      <c r="H741" s="1" t="s">
        <v>630</v>
      </c>
      <c r="I741" s="1">
        <v>467</v>
      </c>
      <c r="J741">
        <f t="shared" si="22"/>
        <v>3</v>
      </c>
      <c r="K741" s="1" t="s">
        <v>250</v>
      </c>
      <c r="L741" s="1" t="str">
        <f t="shared" si="23"/>
        <v>467 - 3</v>
      </c>
      <c r="M741" s="1">
        <v>5.1993194000000003</v>
      </c>
      <c r="N741" s="1">
        <v>-74.749128299999995</v>
      </c>
    </row>
    <row r="742" spans="1:14" x14ac:dyDescent="0.25">
      <c r="A742" s="1" t="s">
        <v>2020</v>
      </c>
      <c r="B742" s="1">
        <v>51</v>
      </c>
      <c r="C742" s="1" t="s">
        <v>2021</v>
      </c>
      <c r="D742" s="1" t="s">
        <v>5</v>
      </c>
      <c r="E742" s="1" t="s">
        <v>617</v>
      </c>
      <c r="F742" s="1" t="s">
        <v>250</v>
      </c>
      <c r="G742" s="1" t="s">
        <v>1528</v>
      </c>
      <c r="H742" s="1" t="s">
        <v>594</v>
      </c>
      <c r="I742" s="1">
        <v>467</v>
      </c>
      <c r="J742">
        <f t="shared" si="22"/>
        <v>4</v>
      </c>
      <c r="K742" s="1" t="s">
        <v>250</v>
      </c>
      <c r="L742" s="1" t="str">
        <f t="shared" si="23"/>
        <v>467 - 4</v>
      </c>
      <c r="M742" s="1">
        <v>5.4528800000000004</v>
      </c>
      <c r="N742" s="1">
        <v>-74.662391</v>
      </c>
    </row>
    <row r="743" spans="1:14" x14ac:dyDescent="0.25">
      <c r="A743" s="1" t="s">
        <v>2022</v>
      </c>
      <c r="B743" s="1">
        <v>457</v>
      </c>
      <c r="C743" s="1" t="s">
        <v>2021</v>
      </c>
      <c r="D743" s="1" t="s">
        <v>5</v>
      </c>
      <c r="E743" s="1" t="s">
        <v>617</v>
      </c>
      <c r="F743" s="1" t="s">
        <v>250</v>
      </c>
      <c r="G743" s="1" t="s">
        <v>1528</v>
      </c>
      <c r="H743" s="1" t="s">
        <v>594</v>
      </c>
      <c r="I743" s="1">
        <v>467</v>
      </c>
      <c r="J743">
        <f t="shared" si="22"/>
        <v>5</v>
      </c>
      <c r="K743" s="1" t="s">
        <v>250</v>
      </c>
      <c r="L743" s="1" t="str">
        <f t="shared" si="23"/>
        <v>467 - 5</v>
      </c>
      <c r="M743" s="1">
        <v>5.4528800000000004</v>
      </c>
      <c r="N743" s="1">
        <v>-74.662391</v>
      </c>
    </row>
    <row r="744" spans="1:14" x14ac:dyDescent="0.25">
      <c r="A744" s="1" t="s">
        <v>2177</v>
      </c>
      <c r="B744" s="1">
        <v>760</v>
      </c>
      <c r="C744" s="1" t="s">
        <v>2178</v>
      </c>
      <c r="D744" s="1" t="s">
        <v>30</v>
      </c>
      <c r="E744" s="1" t="s">
        <v>555</v>
      </c>
      <c r="F744" s="1" t="s">
        <v>448</v>
      </c>
      <c r="G744" s="1" t="s">
        <v>1002</v>
      </c>
      <c r="H744" s="1" t="s">
        <v>1003</v>
      </c>
      <c r="I744" s="1">
        <v>470</v>
      </c>
      <c r="J744">
        <f t="shared" si="22"/>
        <v>1</v>
      </c>
      <c r="K744" s="1" t="s">
        <v>123</v>
      </c>
      <c r="L744" s="1" t="str">
        <f t="shared" si="23"/>
        <v>470 - 1</v>
      </c>
      <c r="M744" s="1">
        <v>8.7580849999999995</v>
      </c>
      <c r="N744" s="1">
        <v>-75.886631399999999</v>
      </c>
    </row>
    <row r="745" spans="1:14" x14ac:dyDescent="0.25">
      <c r="A745" s="1" t="s">
        <v>2183</v>
      </c>
      <c r="B745" s="1">
        <v>761</v>
      </c>
      <c r="C745" s="1" t="s">
        <v>2178</v>
      </c>
      <c r="D745" s="1" t="s">
        <v>30</v>
      </c>
      <c r="E745" s="1" t="s">
        <v>555</v>
      </c>
      <c r="F745" s="1" t="s">
        <v>448</v>
      </c>
      <c r="G745" s="1" t="s">
        <v>1002</v>
      </c>
      <c r="H745" s="1" t="s">
        <v>1003</v>
      </c>
      <c r="I745" s="1">
        <v>470</v>
      </c>
      <c r="J745">
        <f t="shared" si="22"/>
        <v>2</v>
      </c>
      <c r="K745" s="1" t="s">
        <v>123</v>
      </c>
      <c r="L745" s="1" t="str">
        <f t="shared" si="23"/>
        <v>470 - 2</v>
      </c>
      <c r="M745" s="1">
        <v>8.7580849999999995</v>
      </c>
      <c r="N745" s="1">
        <v>-75.886631399999999</v>
      </c>
    </row>
    <row r="746" spans="1:14" x14ac:dyDescent="0.25">
      <c r="A746" s="1" t="s">
        <v>2636</v>
      </c>
      <c r="B746" s="1">
        <v>1180</v>
      </c>
      <c r="C746" s="1" t="s">
        <v>2178</v>
      </c>
      <c r="D746" s="1" t="s">
        <v>30</v>
      </c>
      <c r="E746" s="1" t="s">
        <v>555</v>
      </c>
      <c r="F746" s="1" t="s">
        <v>448</v>
      </c>
      <c r="G746" s="1" t="s">
        <v>1002</v>
      </c>
      <c r="H746" s="1" t="s">
        <v>1003</v>
      </c>
      <c r="I746" s="1">
        <v>470</v>
      </c>
      <c r="J746">
        <f t="shared" si="22"/>
        <v>3</v>
      </c>
      <c r="K746" s="1" t="s">
        <v>123</v>
      </c>
      <c r="L746" s="1" t="str">
        <f t="shared" si="23"/>
        <v>470 - 3</v>
      </c>
      <c r="M746" s="1">
        <v>8.7580849999999995</v>
      </c>
      <c r="N746" s="1">
        <v>-75.886631399999999</v>
      </c>
    </row>
    <row r="747" spans="1:14" x14ac:dyDescent="0.25">
      <c r="A747" s="1" t="s">
        <v>622</v>
      </c>
      <c r="B747" s="1">
        <v>573</v>
      </c>
      <c r="C747" s="1" t="s">
        <v>623</v>
      </c>
      <c r="D747" s="1" t="s">
        <v>11</v>
      </c>
      <c r="E747" s="1" t="s">
        <v>516</v>
      </c>
      <c r="F747" s="1" t="s">
        <v>517</v>
      </c>
      <c r="G747" s="1" t="s">
        <v>518</v>
      </c>
      <c r="H747" s="1" t="s">
        <v>519</v>
      </c>
      <c r="I747" s="1">
        <v>472</v>
      </c>
      <c r="J747">
        <f t="shared" si="22"/>
        <v>1</v>
      </c>
      <c r="K747" s="1" t="s">
        <v>404</v>
      </c>
      <c r="L747" s="1" t="str">
        <f t="shared" si="23"/>
        <v>472 - 1</v>
      </c>
      <c r="M747" s="1">
        <v>4.6771374000000003</v>
      </c>
      <c r="N747" s="1">
        <v>-74.065472600000007</v>
      </c>
    </row>
    <row r="748" spans="1:14" x14ac:dyDescent="0.25">
      <c r="A748" s="1" t="s">
        <v>3113</v>
      </c>
      <c r="B748" s="1">
        <v>574</v>
      </c>
      <c r="C748" s="1" t="s">
        <v>3114</v>
      </c>
      <c r="D748" s="1" t="s">
        <v>11</v>
      </c>
      <c r="E748" s="1" t="s">
        <v>516</v>
      </c>
      <c r="F748" s="1" t="s">
        <v>517</v>
      </c>
      <c r="G748" s="1" t="s">
        <v>518</v>
      </c>
      <c r="H748" s="1" t="s">
        <v>519</v>
      </c>
      <c r="I748" s="1">
        <v>472</v>
      </c>
      <c r="J748">
        <f t="shared" si="22"/>
        <v>2</v>
      </c>
      <c r="K748" s="1" t="s">
        <v>404</v>
      </c>
      <c r="L748" s="1" t="str">
        <f t="shared" si="23"/>
        <v>472 - 2</v>
      </c>
      <c r="M748" s="1">
        <v>4.5934172999999996</v>
      </c>
      <c r="N748" s="1">
        <v>-74.138409600000003</v>
      </c>
    </row>
    <row r="749" spans="1:14" x14ac:dyDescent="0.25">
      <c r="A749" s="1" t="s">
        <v>3115</v>
      </c>
      <c r="B749" s="1">
        <v>148</v>
      </c>
      <c r="C749" s="1" t="s">
        <v>3114</v>
      </c>
      <c r="D749" s="1" t="s">
        <v>11</v>
      </c>
      <c r="E749" s="1" t="s">
        <v>516</v>
      </c>
      <c r="F749" s="1" t="s">
        <v>517</v>
      </c>
      <c r="G749" s="1" t="s">
        <v>518</v>
      </c>
      <c r="H749" s="1" t="s">
        <v>519</v>
      </c>
      <c r="I749" s="1">
        <v>472</v>
      </c>
      <c r="J749">
        <f t="shared" si="22"/>
        <v>3</v>
      </c>
      <c r="K749" s="1" t="s">
        <v>404</v>
      </c>
      <c r="L749" s="1" t="str">
        <f t="shared" si="23"/>
        <v>472 - 3</v>
      </c>
      <c r="M749" s="1">
        <v>4.5934172999999996</v>
      </c>
      <c r="N749" s="1">
        <v>-74.138409600000003</v>
      </c>
    </row>
    <row r="750" spans="1:14" x14ac:dyDescent="0.25">
      <c r="A750" s="1" t="s">
        <v>3116</v>
      </c>
      <c r="B750" s="1">
        <v>147</v>
      </c>
      <c r="C750" s="1" t="s">
        <v>3114</v>
      </c>
      <c r="D750" s="1" t="s">
        <v>11</v>
      </c>
      <c r="E750" s="1" t="s">
        <v>516</v>
      </c>
      <c r="F750" s="1" t="s">
        <v>517</v>
      </c>
      <c r="G750" s="1" t="s">
        <v>518</v>
      </c>
      <c r="H750" s="1" t="s">
        <v>519</v>
      </c>
      <c r="I750" s="1">
        <v>472</v>
      </c>
      <c r="J750">
        <f t="shared" si="22"/>
        <v>4</v>
      </c>
      <c r="K750" s="1" t="s">
        <v>404</v>
      </c>
      <c r="L750" s="1" t="str">
        <f t="shared" si="23"/>
        <v>472 - 4</v>
      </c>
      <c r="M750" s="1">
        <v>4.5934172999999996</v>
      </c>
      <c r="N750" s="1">
        <v>-74.138409600000003</v>
      </c>
    </row>
    <row r="751" spans="1:14" x14ac:dyDescent="0.25">
      <c r="A751" s="1" t="s">
        <v>2044</v>
      </c>
      <c r="B751" s="1">
        <v>168</v>
      </c>
      <c r="C751" s="1" t="s">
        <v>2045</v>
      </c>
      <c r="D751" s="1" t="s">
        <v>5</v>
      </c>
      <c r="E751" s="1" t="s">
        <v>533</v>
      </c>
      <c r="F751" s="1" t="s">
        <v>114</v>
      </c>
      <c r="G751" s="1" t="s">
        <v>534</v>
      </c>
      <c r="H751" s="1" t="s">
        <v>535</v>
      </c>
      <c r="I751" s="1">
        <v>474</v>
      </c>
      <c r="J751">
        <f t="shared" si="22"/>
        <v>1</v>
      </c>
      <c r="K751" s="1" t="s">
        <v>255</v>
      </c>
      <c r="L751" s="1" t="str">
        <f t="shared" si="23"/>
        <v>474 - 1</v>
      </c>
      <c r="M751" s="1">
        <v>7.1198424999999999</v>
      </c>
      <c r="N751" s="1">
        <v>-73.123039800000001</v>
      </c>
    </row>
    <row r="752" spans="1:14" x14ac:dyDescent="0.25">
      <c r="A752" s="1" t="s">
        <v>2046</v>
      </c>
      <c r="B752" s="1">
        <v>374</v>
      </c>
      <c r="C752" s="1" t="s">
        <v>2047</v>
      </c>
      <c r="D752" s="1" t="s">
        <v>5</v>
      </c>
      <c r="E752" s="1" t="s">
        <v>533</v>
      </c>
      <c r="F752" s="1" t="s">
        <v>114</v>
      </c>
      <c r="G752" s="1" t="s">
        <v>534</v>
      </c>
      <c r="H752" s="1" t="s">
        <v>535</v>
      </c>
      <c r="I752" s="1">
        <v>474</v>
      </c>
      <c r="J752">
        <f t="shared" si="22"/>
        <v>2</v>
      </c>
      <c r="K752" s="1" t="s">
        <v>255</v>
      </c>
      <c r="L752" s="1" t="str">
        <f t="shared" si="23"/>
        <v>474 - 2</v>
      </c>
      <c r="M752" s="1">
        <v>7.1198424999999999</v>
      </c>
      <c r="N752" s="1">
        <v>-73.123039800000001</v>
      </c>
    </row>
    <row r="753" spans="1:14" x14ac:dyDescent="0.25">
      <c r="A753" s="1" t="s">
        <v>624</v>
      </c>
      <c r="B753" s="1">
        <v>85</v>
      </c>
      <c r="C753" s="1" t="s">
        <v>625</v>
      </c>
      <c r="D753" s="1" t="s">
        <v>30</v>
      </c>
      <c r="E753" s="1" t="s">
        <v>480</v>
      </c>
      <c r="F753" s="1" t="s">
        <v>426</v>
      </c>
      <c r="G753" s="1" t="s">
        <v>508</v>
      </c>
      <c r="H753" s="1" t="s">
        <v>509</v>
      </c>
      <c r="I753" s="1">
        <v>476</v>
      </c>
      <c r="J753">
        <f t="shared" si="22"/>
        <v>1</v>
      </c>
      <c r="K753" s="1" t="s">
        <v>58</v>
      </c>
      <c r="L753" s="1" t="str">
        <f t="shared" si="23"/>
        <v>476 - 1</v>
      </c>
      <c r="M753" s="1">
        <v>11.002098999999999</v>
      </c>
      <c r="N753" s="1">
        <v>-74.807622800000004</v>
      </c>
    </row>
    <row r="754" spans="1:14" x14ac:dyDescent="0.25">
      <c r="A754" s="1" t="s">
        <v>1055</v>
      </c>
      <c r="B754" s="1">
        <v>369</v>
      </c>
      <c r="C754" s="1" t="s">
        <v>1056</v>
      </c>
      <c r="D754" s="1" t="s">
        <v>30</v>
      </c>
      <c r="E754" s="1" t="s">
        <v>570</v>
      </c>
      <c r="F754" s="1" t="s">
        <v>343</v>
      </c>
      <c r="G754" s="1" t="s">
        <v>1057</v>
      </c>
      <c r="H754" s="1" t="s">
        <v>583</v>
      </c>
      <c r="I754" s="1">
        <v>477</v>
      </c>
      <c r="J754">
        <f t="shared" si="22"/>
        <v>1</v>
      </c>
      <c r="K754" s="1" t="s">
        <v>344</v>
      </c>
      <c r="L754" s="1" t="str">
        <f t="shared" si="23"/>
        <v>477 - 1</v>
      </c>
      <c r="M754" s="1">
        <v>11.543148800000001</v>
      </c>
      <c r="N754" s="1">
        <v>-72.909209899999993</v>
      </c>
    </row>
    <row r="755" spans="1:14" x14ac:dyDescent="0.25">
      <c r="A755" s="1" t="s">
        <v>2768</v>
      </c>
      <c r="B755" s="1">
        <v>764</v>
      </c>
      <c r="C755" s="1" t="s">
        <v>2769</v>
      </c>
      <c r="D755" s="1" t="s">
        <v>30</v>
      </c>
      <c r="E755" s="1" t="s">
        <v>570</v>
      </c>
      <c r="F755" s="1" t="s">
        <v>343</v>
      </c>
      <c r="G755" s="1" t="s">
        <v>1057</v>
      </c>
      <c r="H755" s="1" t="s">
        <v>583</v>
      </c>
      <c r="I755" s="1">
        <v>477</v>
      </c>
      <c r="J755">
        <f t="shared" si="22"/>
        <v>2</v>
      </c>
      <c r="K755" s="1" t="s">
        <v>344</v>
      </c>
      <c r="L755" s="1" t="str">
        <f t="shared" si="23"/>
        <v>477 - 2</v>
      </c>
      <c r="M755" s="1">
        <v>11.5506908</v>
      </c>
      <c r="N755" s="1">
        <v>-72.912117600000002</v>
      </c>
    </row>
    <row r="756" spans="1:14" x14ac:dyDescent="0.25">
      <c r="A756" s="1" t="s">
        <v>2770</v>
      </c>
      <c r="B756" s="1">
        <v>765</v>
      </c>
      <c r="C756" s="1" t="s">
        <v>2769</v>
      </c>
      <c r="D756" s="1" t="s">
        <v>30</v>
      </c>
      <c r="E756" s="1" t="s">
        <v>570</v>
      </c>
      <c r="F756" s="1" t="s">
        <v>343</v>
      </c>
      <c r="G756" s="1" t="s">
        <v>1057</v>
      </c>
      <c r="H756" s="1" t="s">
        <v>583</v>
      </c>
      <c r="I756" s="1">
        <v>477</v>
      </c>
      <c r="J756">
        <f t="shared" si="22"/>
        <v>3</v>
      </c>
      <c r="K756" s="1" t="s">
        <v>344</v>
      </c>
      <c r="L756" s="1" t="str">
        <f t="shared" si="23"/>
        <v>477 - 3</v>
      </c>
      <c r="M756" s="1">
        <v>11.5506908</v>
      </c>
      <c r="N756" s="1">
        <v>-72.912117600000002</v>
      </c>
    </row>
    <row r="757" spans="1:14" x14ac:dyDescent="0.25">
      <c r="A757" s="1" t="s">
        <v>1207</v>
      </c>
      <c r="B757" s="1">
        <v>511</v>
      </c>
      <c r="C757" s="1" t="s">
        <v>1208</v>
      </c>
      <c r="D757" s="1" t="s">
        <v>11</v>
      </c>
      <c r="E757" s="1" t="s">
        <v>676</v>
      </c>
      <c r="F757" s="1" t="s">
        <v>517</v>
      </c>
      <c r="G757" s="1" t="s">
        <v>518</v>
      </c>
      <c r="H757" s="1" t="s">
        <v>519</v>
      </c>
      <c r="I757" s="1">
        <v>479</v>
      </c>
      <c r="J757">
        <f t="shared" si="22"/>
        <v>1</v>
      </c>
      <c r="K757" s="1" t="s">
        <v>145</v>
      </c>
      <c r="L757" s="1" t="str">
        <f t="shared" si="23"/>
        <v>479 - 1</v>
      </c>
      <c r="M757" s="1">
        <v>4.7301966000000002</v>
      </c>
      <c r="N757" s="1">
        <v>-74.045315799999997</v>
      </c>
    </row>
    <row r="758" spans="1:14" x14ac:dyDescent="0.25">
      <c r="A758" s="1" t="s">
        <v>1209</v>
      </c>
      <c r="B758" s="1">
        <v>71</v>
      </c>
      <c r="C758" s="1" t="s">
        <v>1210</v>
      </c>
      <c r="D758" s="1" t="s">
        <v>11</v>
      </c>
      <c r="E758" s="1" t="s">
        <v>676</v>
      </c>
      <c r="F758" s="1" t="s">
        <v>517</v>
      </c>
      <c r="G758" s="1" t="s">
        <v>518</v>
      </c>
      <c r="H758" s="1" t="s">
        <v>519</v>
      </c>
      <c r="I758" s="1">
        <v>479</v>
      </c>
      <c r="J758">
        <f t="shared" si="22"/>
        <v>2</v>
      </c>
      <c r="K758" s="1" t="s">
        <v>145</v>
      </c>
      <c r="L758" s="1" t="str">
        <f t="shared" si="23"/>
        <v>479 - 2</v>
      </c>
      <c r="M758" s="1">
        <v>4.6736250000000004</v>
      </c>
      <c r="N758" s="1">
        <v>-74.1639543</v>
      </c>
    </row>
    <row r="759" spans="1:14" x14ac:dyDescent="0.25">
      <c r="A759" s="1" t="s">
        <v>1211</v>
      </c>
      <c r="B759" s="1">
        <v>72</v>
      </c>
      <c r="C759" s="1" t="s">
        <v>1210</v>
      </c>
      <c r="D759" s="1" t="s">
        <v>11</v>
      </c>
      <c r="E759" s="1" t="s">
        <v>676</v>
      </c>
      <c r="F759" s="1" t="s">
        <v>517</v>
      </c>
      <c r="G759" s="1" t="s">
        <v>518</v>
      </c>
      <c r="H759" s="1" t="s">
        <v>519</v>
      </c>
      <c r="I759" s="1">
        <v>479</v>
      </c>
      <c r="J759">
        <f t="shared" si="22"/>
        <v>3</v>
      </c>
      <c r="K759" s="1" t="s">
        <v>145</v>
      </c>
      <c r="L759" s="1" t="str">
        <f t="shared" si="23"/>
        <v>479 - 3</v>
      </c>
      <c r="M759" s="1">
        <v>4.6736250000000004</v>
      </c>
      <c r="N759" s="1">
        <v>-74.1639543</v>
      </c>
    </row>
    <row r="760" spans="1:14" x14ac:dyDescent="0.25">
      <c r="A760" s="1" t="s">
        <v>1841</v>
      </c>
      <c r="B760" s="1">
        <v>512</v>
      </c>
      <c r="C760" s="1" t="s">
        <v>1842</v>
      </c>
      <c r="D760" s="1" t="s">
        <v>11</v>
      </c>
      <c r="E760" s="1" t="s">
        <v>676</v>
      </c>
      <c r="F760" s="1" t="s">
        <v>517</v>
      </c>
      <c r="G760" s="1" t="s">
        <v>518</v>
      </c>
      <c r="H760" s="1" t="s">
        <v>519</v>
      </c>
      <c r="I760" s="1">
        <v>479</v>
      </c>
      <c r="J760">
        <f t="shared" si="22"/>
        <v>4</v>
      </c>
      <c r="K760" s="1" t="s">
        <v>145</v>
      </c>
      <c r="L760" s="1" t="str">
        <f t="shared" si="23"/>
        <v>479 - 4</v>
      </c>
      <c r="M760" s="1">
        <v>4.7267288000000001</v>
      </c>
      <c r="N760" s="1">
        <v>-74.0508849</v>
      </c>
    </row>
    <row r="761" spans="1:14" x14ac:dyDescent="0.25">
      <c r="A761" s="1" t="s">
        <v>2501</v>
      </c>
      <c r="B761" s="1">
        <v>513</v>
      </c>
      <c r="C761" s="1" t="s">
        <v>2502</v>
      </c>
      <c r="D761" s="1" t="s">
        <v>11</v>
      </c>
      <c r="E761" s="1" t="s">
        <v>676</v>
      </c>
      <c r="F761" s="1" t="s">
        <v>517</v>
      </c>
      <c r="G761" s="1" t="s">
        <v>518</v>
      </c>
      <c r="H761" s="1" t="s">
        <v>519</v>
      </c>
      <c r="I761" s="1">
        <v>479</v>
      </c>
      <c r="J761">
        <f t="shared" si="22"/>
        <v>5</v>
      </c>
      <c r="K761" s="1" t="s">
        <v>145</v>
      </c>
      <c r="L761" s="1" t="str">
        <f t="shared" si="23"/>
        <v>479 - 5</v>
      </c>
      <c r="M761" s="1">
        <v>4.7392666999999999</v>
      </c>
      <c r="N761" s="1">
        <v>-74.036371099999997</v>
      </c>
    </row>
    <row r="762" spans="1:14" x14ac:dyDescent="0.25">
      <c r="A762" s="1" t="s">
        <v>1000</v>
      </c>
      <c r="B762" s="1">
        <v>870</v>
      </c>
      <c r="C762" s="1" t="s">
        <v>1001</v>
      </c>
      <c r="D762" s="1" t="s">
        <v>30</v>
      </c>
      <c r="E762" s="1" t="s">
        <v>555</v>
      </c>
      <c r="F762" s="1" t="s">
        <v>448</v>
      </c>
      <c r="G762" s="1" t="s">
        <v>1002</v>
      </c>
      <c r="H762" s="1" t="s">
        <v>1003</v>
      </c>
      <c r="I762" s="1">
        <v>482</v>
      </c>
      <c r="J762">
        <f t="shared" si="22"/>
        <v>1</v>
      </c>
      <c r="K762" s="1" t="s">
        <v>1004</v>
      </c>
      <c r="L762" s="1" t="str">
        <f t="shared" si="23"/>
        <v>482 - 1</v>
      </c>
      <c r="M762" s="1">
        <v>8.7620354000000003</v>
      </c>
      <c r="N762" s="1">
        <v>-75.889756199999994</v>
      </c>
    </row>
    <row r="763" spans="1:14" x14ac:dyDescent="0.25">
      <c r="A763" s="1" t="s">
        <v>615</v>
      </c>
      <c r="B763" s="1">
        <v>54</v>
      </c>
      <c r="C763" s="1" t="s">
        <v>616</v>
      </c>
      <c r="D763" s="1" t="s">
        <v>5</v>
      </c>
      <c r="E763" s="1" t="s">
        <v>617</v>
      </c>
      <c r="F763" s="1" t="s">
        <v>285</v>
      </c>
      <c r="G763" s="1" t="s">
        <v>618</v>
      </c>
      <c r="H763" s="1" t="s">
        <v>619</v>
      </c>
      <c r="I763" s="1">
        <v>483</v>
      </c>
      <c r="J763">
        <f t="shared" si="22"/>
        <v>1</v>
      </c>
      <c r="K763" s="1" t="s">
        <v>263</v>
      </c>
      <c r="L763" s="1" t="str">
        <f t="shared" si="23"/>
        <v>483 - 1</v>
      </c>
      <c r="M763" s="1">
        <v>2.9289619</v>
      </c>
      <c r="N763" s="1">
        <v>-75.287201300000007</v>
      </c>
    </row>
    <row r="764" spans="1:14" x14ac:dyDescent="0.25">
      <c r="A764" s="1" t="s">
        <v>620</v>
      </c>
      <c r="B764" s="1">
        <v>296</v>
      </c>
      <c r="C764" s="1" t="s">
        <v>616</v>
      </c>
      <c r="D764" s="1" t="s">
        <v>5</v>
      </c>
      <c r="E764" s="1" t="s">
        <v>617</v>
      </c>
      <c r="F764" s="1" t="s">
        <v>285</v>
      </c>
      <c r="G764" s="1" t="s">
        <v>618</v>
      </c>
      <c r="H764" s="1" t="s">
        <v>619</v>
      </c>
      <c r="I764" s="1">
        <v>483</v>
      </c>
      <c r="J764">
        <f t="shared" si="22"/>
        <v>2</v>
      </c>
      <c r="K764" s="1" t="s">
        <v>263</v>
      </c>
      <c r="L764" s="1" t="str">
        <f t="shared" si="23"/>
        <v>483 - 2</v>
      </c>
      <c r="M764" s="1">
        <v>2.9289619</v>
      </c>
      <c r="N764" s="1">
        <v>-75.287201300000007</v>
      </c>
    </row>
    <row r="765" spans="1:14" x14ac:dyDescent="0.25">
      <c r="A765" s="1" t="s">
        <v>621</v>
      </c>
      <c r="B765" s="1">
        <v>439</v>
      </c>
      <c r="C765" s="1" t="s">
        <v>616</v>
      </c>
      <c r="D765" s="1" t="s">
        <v>5</v>
      </c>
      <c r="E765" s="1" t="s">
        <v>617</v>
      </c>
      <c r="F765" s="1" t="s">
        <v>285</v>
      </c>
      <c r="G765" s="1" t="s">
        <v>618</v>
      </c>
      <c r="H765" s="1" t="s">
        <v>619</v>
      </c>
      <c r="I765" s="1">
        <v>483</v>
      </c>
      <c r="J765">
        <f t="shared" si="22"/>
        <v>3</v>
      </c>
      <c r="K765" s="1" t="s">
        <v>263</v>
      </c>
      <c r="L765" s="1" t="str">
        <f t="shared" si="23"/>
        <v>483 - 3</v>
      </c>
      <c r="M765" s="1">
        <v>2.9289619</v>
      </c>
      <c r="N765" s="1">
        <v>-75.287201300000007</v>
      </c>
    </row>
    <row r="766" spans="1:14" x14ac:dyDescent="0.25">
      <c r="A766" s="1" t="s">
        <v>1889</v>
      </c>
      <c r="B766" s="1">
        <v>1186</v>
      </c>
      <c r="C766" s="1" t="s">
        <v>1890</v>
      </c>
      <c r="D766" s="1" t="s">
        <v>5</v>
      </c>
      <c r="E766" s="1" t="s">
        <v>617</v>
      </c>
      <c r="F766" s="1" t="s">
        <v>285</v>
      </c>
      <c r="G766" s="1" t="s">
        <v>618</v>
      </c>
      <c r="H766" s="1" t="s">
        <v>619</v>
      </c>
      <c r="I766" s="1">
        <v>483</v>
      </c>
      <c r="J766">
        <f t="shared" si="22"/>
        <v>4</v>
      </c>
      <c r="K766" s="1" t="s">
        <v>263</v>
      </c>
      <c r="L766" s="1" t="str">
        <f t="shared" si="23"/>
        <v>483 - 4</v>
      </c>
      <c r="M766" s="1">
        <v>2.9383422000000001</v>
      </c>
      <c r="N766" s="1">
        <v>-75.248041000000001</v>
      </c>
    </row>
    <row r="767" spans="1:14" x14ac:dyDescent="0.25">
      <c r="A767" s="1" t="s">
        <v>990</v>
      </c>
      <c r="B767" s="1">
        <v>386</v>
      </c>
      <c r="C767" s="1" t="s">
        <v>991</v>
      </c>
      <c r="D767" s="1" t="s">
        <v>30</v>
      </c>
      <c r="E767" s="1" t="s">
        <v>480</v>
      </c>
      <c r="F767" s="1" t="s">
        <v>426</v>
      </c>
      <c r="G767" s="1" t="s">
        <v>508</v>
      </c>
      <c r="H767" s="1" t="s">
        <v>509</v>
      </c>
      <c r="I767" s="1">
        <v>484</v>
      </c>
      <c r="J767">
        <f t="shared" si="22"/>
        <v>1</v>
      </c>
      <c r="K767" s="1" t="s">
        <v>136</v>
      </c>
      <c r="L767" s="1" t="str">
        <f t="shared" si="23"/>
        <v>484 - 1</v>
      </c>
      <c r="M767" s="1">
        <v>10.994449599999999</v>
      </c>
      <c r="N767" s="1">
        <v>-74.812315600000005</v>
      </c>
    </row>
    <row r="768" spans="1:14" x14ac:dyDescent="0.25">
      <c r="A768" s="1" t="s">
        <v>992</v>
      </c>
      <c r="B768" s="1">
        <v>170</v>
      </c>
      <c r="C768" s="1" t="s">
        <v>991</v>
      </c>
      <c r="D768" s="1" t="s">
        <v>30</v>
      </c>
      <c r="E768" s="1" t="s">
        <v>480</v>
      </c>
      <c r="F768" s="1" t="s">
        <v>426</v>
      </c>
      <c r="G768" s="1" t="s">
        <v>508</v>
      </c>
      <c r="H768" s="1" t="s">
        <v>509</v>
      </c>
      <c r="I768" s="1">
        <v>484</v>
      </c>
      <c r="J768">
        <f t="shared" si="22"/>
        <v>2</v>
      </c>
      <c r="K768" s="1" t="s">
        <v>136</v>
      </c>
      <c r="L768" s="1" t="str">
        <f t="shared" si="23"/>
        <v>484 - 2</v>
      </c>
      <c r="M768" s="1">
        <v>10.994449599999999</v>
      </c>
      <c r="N768" s="1">
        <v>-74.812315600000005</v>
      </c>
    </row>
    <row r="769" spans="1:14" x14ac:dyDescent="0.25">
      <c r="A769" s="1" t="s">
        <v>1111</v>
      </c>
      <c r="B769" s="1">
        <v>1350</v>
      </c>
      <c r="C769" s="1" t="s">
        <v>1112</v>
      </c>
      <c r="D769" s="1" t="s">
        <v>30</v>
      </c>
      <c r="E769" s="1" t="s">
        <v>480</v>
      </c>
      <c r="F769" s="1" t="s">
        <v>426</v>
      </c>
      <c r="G769" s="1" t="s">
        <v>508</v>
      </c>
      <c r="H769" s="1" t="s">
        <v>509</v>
      </c>
      <c r="I769" s="1">
        <v>484</v>
      </c>
      <c r="J769">
        <f t="shared" si="22"/>
        <v>3</v>
      </c>
      <c r="K769" s="1" t="s">
        <v>136</v>
      </c>
      <c r="L769" s="1" t="str">
        <f t="shared" si="23"/>
        <v>484 - 3</v>
      </c>
      <c r="M769" s="1">
        <v>10.9814685</v>
      </c>
      <c r="N769" s="1">
        <v>-74.779271300000005</v>
      </c>
    </row>
    <row r="770" spans="1:14" x14ac:dyDescent="0.25">
      <c r="A770" s="1" t="s">
        <v>1231</v>
      </c>
      <c r="B770" s="1">
        <v>967</v>
      </c>
      <c r="C770" s="1" t="s">
        <v>1232</v>
      </c>
      <c r="D770" s="1" t="s">
        <v>30</v>
      </c>
      <c r="E770" s="1" t="s">
        <v>480</v>
      </c>
      <c r="F770" s="1" t="s">
        <v>426</v>
      </c>
      <c r="G770" s="1" t="s">
        <v>508</v>
      </c>
      <c r="H770" s="1" t="s">
        <v>509</v>
      </c>
      <c r="I770" s="1">
        <v>484</v>
      </c>
      <c r="J770">
        <f t="shared" ref="J770:J833" si="24">IF(I770=I769,J769+1,1)</f>
        <v>4</v>
      </c>
      <c r="K770" s="1" t="s">
        <v>136</v>
      </c>
      <c r="L770" s="1" t="str">
        <f t="shared" si="23"/>
        <v>484 - 4</v>
      </c>
      <c r="M770" s="1">
        <v>10.9894465</v>
      </c>
      <c r="N770" s="1">
        <v>-74.812344100000004</v>
      </c>
    </row>
    <row r="771" spans="1:14" x14ac:dyDescent="0.25">
      <c r="A771" s="1" t="s">
        <v>1105</v>
      </c>
      <c r="B771" s="1">
        <v>604</v>
      </c>
      <c r="C771" s="1" t="s">
        <v>1106</v>
      </c>
      <c r="D771" s="1" t="s">
        <v>30</v>
      </c>
      <c r="E771" s="1" t="s">
        <v>570</v>
      </c>
      <c r="F771" s="1" t="s">
        <v>403</v>
      </c>
      <c r="G771" s="1" t="s">
        <v>575</v>
      </c>
      <c r="H771" s="1" t="s">
        <v>576</v>
      </c>
      <c r="I771" s="1">
        <v>486</v>
      </c>
      <c r="J771">
        <f t="shared" si="24"/>
        <v>1</v>
      </c>
      <c r="K771" s="1" t="s">
        <v>319</v>
      </c>
      <c r="L771" s="1" t="str">
        <f t="shared" ref="L771:L834" si="25">I771&amp;" - "&amp;J771</f>
        <v>486 - 1</v>
      </c>
      <c r="M771" s="1">
        <v>10.4991188</v>
      </c>
      <c r="N771" s="1">
        <v>-73.278496899999993</v>
      </c>
    </row>
    <row r="772" spans="1:14" x14ac:dyDescent="0.25">
      <c r="A772" s="1" t="s">
        <v>2637</v>
      </c>
      <c r="B772" s="1">
        <v>58</v>
      </c>
      <c r="C772" s="1" t="s">
        <v>2638</v>
      </c>
      <c r="D772" s="1" t="s">
        <v>30</v>
      </c>
      <c r="E772" s="1" t="s">
        <v>570</v>
      </c>
      <c r="F772" s="1" t="s">
        <v>403</v>
      </c>
      <c r="G772" s="1" t="s">
        <v>575</v>
      </c>
      <c r="H772" s="1" t="s">
        <v>576</v>
      </c>
      <c r="I772" s="1">
        <v>486</v>
      </c>
      <c r="J772">
        <f t="shared" si="24"/>
        <v>2</v>
      </c>
      <c r="K772" s="1" t="s">
        <v>319</v>
      </c>
      <c r="L772" s="1" t="str">
        <f t="shared" si="25"/>
        <v>486 - 2</v>
      </c>
      <c r="M772" s="1">
        <v>10.4725644</v>
      </c>
      <c r="N772" s="1">
        <v>-73.251845099999997</v>
      </c>
    </row>
    <row r="773" spans="1:14" x14ac:dyDescent="0.25">
      <c r="A773" s="1" t="s">
        <v>2639</v>
      </c>
      <c r="B773" s="1">
        <v>174</v>
      </c>
      <c r="C773" s="1" t="s">
        <v>2640</v>
      </c>
      <c r="D773" s="1" t="s">
        <v>30</v>
      </c>
      <c r="E773" s="1" t="s">
        <v>570</v>
      </c>
      <c r="F773" s="1" t="s">
        <v>403</v>
      </c>
      <c r="G773" s="1" t="s">
        <v>575</v>
      </c>
      <c r="H773" s="1" t="s">
        <v>576</v>
      </c>
      <c r="I773" s="1">
        <v>486</v>
      </c>
      <c r="J773">
        <f t="shared" si="24"/>
        <v>3</v>
      </c>
      <c r="K773" s="1" t="s">
        <v>319</v>
      </c>
      <c r="L773" s="1" t="str">
        <f t="shared" si="25"/>
        <v>486 - 3</v>
      </c>
      <c r="M773" s="1">
        <v>10.4725644</v>
      </c>
      <c r="N773" s="1">
        <v>-73.251845099999997</v>
      </c>
    </row>
    <row r="774" spans="1:14" x14ac:dyDescent="0.25">
      <c r="A774" s="1" t="s">
        <v>2641</v>
      </c>
      <c r="B774" s="1">
        <v>385</v>
      </c>
      <c r="C774" s="1" t="s">
        <v>2642</v>
      </c>
      <c r="D774" s="1" t="s">
        <v>30</v>
      </c>
      <c r="E774" s="1" t="s">
        <v>570</v>
      </c>
      <c r="F774" s="1" t="s">
        <v>403</v>
      </c>
      <c r="G774" s="1" t="s">
        <v>575</v>
      </c>
      <c r="H774" s="1" t="s">
        <v>576</v>
      </c>
      <c r="I774" s="1">
        <v>486</v>
      </c>
      <c r="J774">
        <f t="shared" si="24"/>
        <v>4</v>
      </c>
      <c r="K774" s="1" t="s">
        <v>319</v>
      </c>
      <c r="L774" s="1" t="str">
        <f t="shared" si="25"/>
        <v>486 - 4</v>
      </c>
      <c r="M774" s="1">
        <v>10.4725644</v>
      </c>
      <c r="N774" s="1">
        <v>-73.251845099999997</v>
      </c>
    </row>
    <row r="775" spans="1:14" x14ac:dyDescent="0.25">
      <c r="A775" s="1" t="s">
        <v>563</v>
      </c>
      <c r="B775" s="1">
        <v>1184</v>
      </c>
      <c r="C775" s="1" t="s">
        <v>564</v>
      </c>
      <c r="D775" s="1" t="s">
        <v>30</v>
      </c>
      <c r="E775" s="1" t="s">
        <v>480</v>
      </c>
      <c r="F775" s="1" t="s">
        <v>565</v>
      </c>
      <c r="G775" s="1" t="s">
        <v>566</v>
      </c>
      <c r="H775" s="1" t="s">
        <v>567</v>
      </c>
      <c r="I775" s="1">
        <v>487</v>
      </c>
      <c r="J775">
        <f t="shared" si="24"/>
        <v>1</v>
      </c>
      <c r="K775" s="1" t="s">
        <v>352</v>
      </c>
      <c r="L775" s="1" t="str">
        <f t="shared" si="25"/>
        <v>487 - 1</v>
      </c>
      <c r="M775" s="1">
        <v>12.583474600000001</v>
      </c>
      <c r="N775" s="1">
        <v>-81.698290900000003</v>
      </c>
    </row>
    <row r="776" spans="1:14" x14ac:dyDescent="0.25">
      <c r="A776" s="1" t="s">
        <v>2803</v>
      </c>
      <c r="B776" s="1">
        <v>766</v>
      </c>
      <c r="C776" s="1" t="s">
        <v>564</v>
      </c>
      <c r="D776" s="1" t="s">
        <v>30</v>
      </c>
      <c r="E776" s="1" t="s">
        <v>480</v>
      </c>
      <c r="F776" s="1" t="s">
        <v>565</v>
      </c>
      <c r="G776" s="1" t="s">
        <v>566</v>
      </c>
      <c r="H776" s="1" t="s">
        <v>567</v>
      </c>
      <c r="I776" s="1">
        <v>487</v>
      </c>
      <c r="J776">
        <f t="shared" si="24"/>
        <v>2</v>
      </c>
      <c r="K776" s="1" t="s">
        <v>352</v>
      </c>
      <c r="L776" s="1" t="str">
        <f t="shared" si="25"/>
        <v>487 - 2</v>
      </c>
      <c r="M776" s="1">
        <v>12.583474600000001</v>
      </c>
      <c r="N776" s="1">
        <v>-81.698290900000003</v>
      </c>
    </row>
    <row r="777" spans="1:14" x14ac:dyDescent="0.25">
      <c r="A777" s="1" t="s">
        <v>2812</v>
      </c>
      <c r="B777" s="1">
        <v>767</v>
      </c>
      <c r="C777" s="1" t="s">
        <v>564</v>
      </c>
      <c r="D777" s="1" t="s">
        <v>30</v>
      </c>
      <c r="E777" s="1" t="s">
        <v>480</v>
      </c>
      <c r="F777" s="1" t="s">
        <v>565</v>
      </c>
      <c r="G777" s="1" t="s">
        <v>566</v>
      </c>
      <c r="H777" s="1" t="s">
        <v>567</v>
      </c>
      <c r="I777" s="1">
        <v>487</v>
      </c>
      <c r="J777">
        <f t="shared" si="24"/>
        <v>3</v>
      </c>
      <c r="K777" s="1" t="s">
        <v>352</v>
      </c>
      <c r="L777" s="1" t="str">
        <f t="shared" si="25"/>
        <v>487 - 3</v>
      </c>
      <c r="M777" s="1">
        <v>12.583474600000001</v>
      </c>
      <c r="N777" s="1">
        <v>-81.698290900000003</v>
      </c>
    </row>
    <row r="778" spans="1:14" x14ac:dyDescent="0.25">
      <c r="A778" s="1" t="s">
        <v>949</v>
      </c>
      <c r="B778" s="1">
        <v>769</v>
      </c>
      <c r="C778" s="1" t="s">
        <v>950</v>
      </c>
      <c r="D778" s="1" t="s">
        <v>30</v>
      </c>
      <c r="E778" s="1" t="s">
        <v>555</v>
      </c>
      <c r="F778" s="1" t="s">
        <v>376</v>
      </c>
      <c r="G778" s="1" t="s">
        <v>951</v>
      </c>
      <c r="H778" s="1" t="s">
        <v>758</v>
      </c>
      <c r="I778" s="1">
        <v>488</v>
      </c>
      <c r="J778">
        <f t="shared" si="24"/>
        <v>1</v>
      </c>
      <c r="K778" s="1" t="s">
        <v>129</v>
      </c>
      <c r="L778" s="1" t="str">
        <f t="shared" si="25"/>
        <v>488 - 1</v>
      </c>
      <c r="M778" s="1">
        <v>9.3011131999999996</v>
      </c>
      <c r="N778" s="1">
        <v>-75.395360400000001</v>
      </c>
    </row>
    <row r="779" spans="1:14" x14ac:dyDescent="0.25">
      <c r="A779" s="1" t="s">
        <v>952</v>
      </c>
      <c r="B779" s="1">
        <v>770</v>
      </c>
      <c r="C779" s="1" t="s">
        <v>950</v>
      </c>
      <c r="D779" s="1" t="s">
        <v>30</v>
      </c>
      <c r="E779" s="1" t="s">
        <v>555</v>
      </c>
      <c r="F779" s="1" t="s">
        <v>376</v>
      </c>
      <c r="G779" s="1" t="s">
        <v>951</v>
      </c>
      <c r="H779" s="1" t="s">
        <v>758</v>
      </c>
      <c r="I779" s="1">
        <v>488</v>
      </c>
      <c r="J779">
        <f t="shared" si="24"/>
        <v>2</v>
      </c>
      <c r="K779" s="1" t="s">
        <v>129</v>
      </c>
      <c r="L779" s="1" t="str">
        <f t="shared" si="25"/>
        <v>488 - 2</v>
      </c>
      <c r="M779" s="1">
        <v>9.3011131999999996</v>
      </c>
      <c r="N779" s="1">
        <v>-75.395360400000001</v>
      </c>
    </row>
    <row r="780" spans="1:14" x14ac:dyDescent="0.25">
      <c r="A780" s="1" t="s">
        <v>2645</v>
      </c>
      <c r="B780" s="1">
        <v>768</v>
      </c>
      <c r="C780" s="1" t="s">
        <v>2646</v>
      </c>
      <c r="D780" s="1" t="s">
        <v>30</v>
      </c>
      <c r="E780" s="1" t="s">
        <v>555</v>
      </c>
      <c r="F780" s="1" t="s">
        <v>376</v>
      </c>
      <c r="G780" s="1" t="s">
        <v>951</v>
      </c>
      <c r="H780" s="1" t="s">
        <v>758</v>
      </c>
      <c r="I780" s="1">
        <v>488</v>
      </c>
      <c r="J780">
        <f t="shared" si="24"/>
        <v>3</v>
      </c>
      <c r="K780" s="1" t="s">
        <v>129</v>
      </c>
      <c r="L780" s="1" t="str">
        <f t="shared" si="25"/>
        <v>488 - 3</v>
      </c>
      <c r="M780" s="1">
        <v>9.3035502999999995</v>
      </c>
      <c r="N780" s="1">
        <v>-75.394563199999993</v>
      </c>
    </row>
    <row r="781" spans="1:14" x14ac:dyDescent="0.25">
      <c r="A781" s="1" t="s">
        <v>751</v>
      </c>
      <c r="B781" s="1">
        <v>1247</v>
      </c>
      <c r="C781" s="1" t="s">
        <v>752</v>
      </c>
      <c r="D781" s="1" t="s">
        <v>5</v>
      </c>
      <c r="E781" s="1" t="s">
        <v>523</v>
      </c>
      <c r="F781" s="1" t="s">
        <v>406</v>
      </c>
      <c r="G781" s="1" t="s">
        <v>753</v>
      </c>
      <c r="H781" s="1" t="s">
        <v>526</v>
      </c>
      <c r="I781" s="1">
        <v>489</v>
      </c>
      <c r="J781">
        <f t="shared" si="24"/>
        <v>1</v>
      </c>
      <c r="K781" s="1" t="s">
        <v>251</v>
      </c>
      <c r="L781" s="1" t="str">
        <f t="shared" si="25"/>
        <v>489 - 1</v>
      </c>
      <c r="M781" s="1">
        <v>4.1428849000000003</v>
      </c>
      <c r="N781" s="1">
        <v>-73.638241100000002</v>
      </c>
    </row>
    <row r="782" spans="1:14" x14ac:dyDescent="0.25">
      <c r="A782" s="1" t="s">
        <v>1067</v>
      </c>
      <c r="B782" s="1">
        <v>1597</v>
      </c>
      <c r="C782" s="1" t="s">
        <v>1068</v>
      </c>
      <c r="D782" s="1" t="s">
        <v>5</v>
      </c>
      <c r="E782" s="1" t="s">
        <v>523</v>
      </c>
      <c r="F782" s="1" t="s">
        <v>406</v>
      </c>
      <c r="G782" s="1" t="s">
        <v>753</v>
      </c>
      <c r="H782" s="1" t="s">
        <v>526</v>
      </c>
      <c r="I782" s="1">
        <v>489</v>
      </c>
      <c r="J782">
        <f t="shared" si="24"/>
        <v>2</v>
      </c>
      <c r="K782" s="1" t="s">
        <v>251</v>
      </c>
      <c r="L782" s="1" t="str">
        <f t="shared" si="25"/>
        <v>489 - 2</v>
      </c>
      <c r="M782" s="1">
        <v>4.1410156000000002</v>
      </c>
      <c r="N782" s="1">
        <v>-73.634945999999999</v>
      </c>
    </row>
    <row r="783" spans="1:14" x14ac:dyDescent="0.25">
      <c r="A783" s="1" t="s">
        <v>1139</v>
      </c>
      <c r="B783" s="1">
        <v>1375</v>
      </c>
      <c r="C783" s="1" t="s">
        <v>1140</v>
      </c>
      <c r="D783" s="1" t="s">
        <v>5</v>
      </c>
      <c r="E783" s="1" t="s">
        <v>523</v>
      </c>
      <c r="F783" s="1" t="s">
        <v>406</v>
      </c>
      <c r="G783" s="1" t="s">
        <v>753</v>
      </c>
      <c r="H783" s="1" t="s">
        <v>526</v>
      </c>
      <c r="I783" s="1">
        <v>489</v>
      </c>
      <c r="J783">
        <f t="shared" si="24"/>
        <v>3</v>
      </c>
      <c r="K783" s="1" t="s">
        <v>251</v>
      </c>
      <c r="L783" s="1" t="str">
        <f t="shared" si="25"/>
        <v>489 - 3</v>
      </c>
      <c r="M783" s="1">
        <v>4.1324860000000001</v>
      </c>
      <c r="N783" s="1">
        <v>-73.632367700000003</v>
      </c>
    </row>
    <row r="784" spans="1:14" x14ac:dyDescent="0.25">
      <c r="A784" s="1" t="s">
        <v>2023</v>
      </c>
      <c r="B784" s="1">
        <v>354</v>
      </c>
      <c r="C784" s="1" t="s">
        <v>2024</v>
      </c>
      <c r="D784" s="1" t="s">
        <v>5</v>
      </c>
      <c r="E784" s="1" t="s">
        <v>523</v>
      </c>
      <c r="F784" s="1" t="s">
        <v>406</v>
      </c>
      <c r="G784" s="1" t="s">
        <v>753</v>
      </c>
      <c r="H784" s="1" t="s">
        <v>526</v>
      </c>
      <c r="I784" s="1">
        <v>489</v>
      </c>
      <c r="J784">
        <f t="shared" si="24"/>
        <v>4</v>
      </c>
      <c r="K784" s="1" t="s">
        <v>251</v>
      </c>
      <c r="L784" s="1" t="str">
        <f t="shared" si="25"/>
        <v>489 - 4</v>
      </c>
      <c r="M784" s="1">
        <v>4.1422205999999999</v>
      </c>
      <c r="N784" s="1">
        <v>-73.634767400000001</v>
      </c>
    </row>
    <row r="785" spans="1:14" x14ac:dyDescent="0.25">
      <c r="A785" s="1" t="s">
        <v>2025</v>
      </c>
      <c r="B785" s="1">
        <v>323</v>
      </c>
      <c r="C785" s="1" t="s">
        <v>2026</v>
      </c>
      <c r="D785" s="1" t="s">
        <v>5</v>
      </c>
      <c r="E785" s="1" t="s">
        <v>523</v>
      </c>
      <c r="F785" s="1" t="s">
        <v>406</v>
      </c>
      <c r="G785" s="1" t="s">
        <v>753</v>
      </c>
      <c r="H785" s="1" t="s">
        <v>526</v>
      </c>
      <c r="I785" s="1">
        <v>489</v>
      </c>
      <c r="J785">
        <f t="shared" si="24"/>
        <v>5</v>
      </c>
      <c r="K785" s="1" t="s">
        <v>251</v>
      </c>
      <c r="L785" s="1" t="str">
        <f t="shared" si="25"/>
        <v>489 - 5</v>
      </c>
      <c r="M785" s="1">
        <v>4.1367136999999996</v>
      </c>
      <c r="N785" s="1">
        <v>-73.6358125</v>
      </c>
    </row>
    <row r="786" spans="1:14" x14ac:dyDescent="0.25">
      <c r="A786" s="1" t="s">
        <v>2064</v>
      </c>
      <c r="B786" s="1">
        <v>75</v>
      </c>
      <c r="C786" s="1" t="s">
        <v>2065</v>
      </c>
      <c r="D786" s="1" t="s">
        <v>8</v>
      </c>
      <c r="E786" s="1" t="s">
        <v>560</v>
      </c>
      <c r="F786" s="1" t="s">
        <v>442</v>
      </c>
      <c r="G786" s="1" t="s">
        <v>609</v>
      </c>
      <c r="H786" s="1" t="s">
        <v>562</v>
      </c>
      <c r="I786" s="1">
        <v>505</v>
      </c>
      <c r="J786">
        <f t="shared" si="24"/>
        <v>1</v>
      </c>
      <c r="K786" s="1" t="s">
        <v>444</v>
      </c>
      <c r="L786" s="1" t="str">
        <f t="shared" si="25"/>
        <v>505 - 1</v>
      </c>
      <c r="M786" s="1">
        <v>6.2337429000000002</v>
      </c>
      <c r="N786" s="1">
        <v>-75.594279900000004</v>
      </c>
    </row>
    <row r="787" spans="1:14" x14ac:dyDescent="0.25">
      <c r="A787" s="1" t="s">
        <v>1830</v>
      </c>
      <c r="B787" s="1">
        <v>1246</v>
      </c>
      <c r="C787" s="1" t="s">
        <v>1831</v>
      </c>
      <c r="D787" s="1" t="s">
        <v>5</v>
      </c>
      <c r="E787" s="1" t="s">
        <v>523</v>
      </c>
      <c r="F787" s="1" t="s">
        <v>261</v>
      </c>
      <c r="G787" s="1" t="s">
        <v>1832</v>
      </c>
      <c r="H787" s="1" t="s">
        <v>1833</v>
      </c>
      <c r="I787" s="1">
        <v>506</v>
      </c>
      <c r="J787">
        <f t="shared" si="24"/>
        <v>1</v>
      </c>
      <c r="K787" s="1" t="s">
        <v>261</v>
      </c>
      <c r="L787" s="1" t="str">
        <f t="shared" si="25"/>
        <v>506 - 1</v>
      </c>
      <c r="M787" s="1">
        <v>-4.2133795000000003</v>
      </c>
      <c r="N787" s="1">
        <v>-69.942840899999993</v>
      </c>
    </row>
    <row r="788" spans="1:14" x14ac:dyDescent="0.25">
      <c r="A788" s="1" t="s">
        <v>2066</v>
      </c>
      <c r="B788" s="1">
        <v>86</v>
      </c>
      <c r="C788" s="1" t="s">
        <v>2067</v>
      </c>
      <c r="D788" s="1" t="s">
        <v>5</v>
      </c>
      <c r="E788" s="1" t="s">
        <v>523</v>
      </c>
      <c r="F788" s="1" t="s">
        <v>261</v>
      </c>
      <c r="G788" s="1" t="s">
        <v>1832</v>
      </c>
      <c r="H788" s="1" t="s">
        <v>1833</v>
      </c>
      <c r="I788" s="1">
        <v>506</v>
      </c>
      <c r="J788">
        <f t="shared" si="24"/>
        <v>2</v>
      </c>
      <c r="K788" s="1" t="s">
        <v>261</v>
      </c>
      <c r="L788" s="1" t="str">
        <f t="shared" si="25"/>
        <v>506 - 2</v>
      </c>
      <c r="M788" s="1">
        <v>-4.2165727999999998</v>
      </c>
      <c r="N788" s="1">
        <v>-69.941620799999995</v>
      </c>
    </row>
    <row r="789" spans="1:14" x14ac:dyDescent="0.25">
      <c r="A789" s="1" t="s">
        <v>2068</v>
      </c>
      <c r="B789" s="1">
        <v>324</v>
      </c>
      <c r="C789" s="1" t="s">
        <v>2067</v>
      </c>
      <c r="D789" s="1" t="s">
        <v>5</v>
      </c>
      <c r="E789" s="1" t="s">
        <v>523</v>
      </c>
      <c r="F789" s="1" t="s">
        <v>261</v>
      </c>
      <c r="G789" s="1" t="s">
        <v>1832</v>
      </c>
      <c r="H789" s="1" t="s">
        <v>1833</v>
      </c>
      <c r="I789" s="1">
        <v>506</v>
      </c>
      <c r="J789">
        <f t="shared" si="24"/>
        <v>3</v>
      </c>
      <c r="K789" s="1" t="s">
        <v>261</v>
      </c>
      <c r="L789" s="1" t="str">
        <f t="shared" si="25"/>
        <v>506 - 3</v>
      </c>
      <c r="M789" s="1">
        <v>-4.2165727999999998</v>
      </c>
      <c r="N789" s="1">
        <v>-69.941620799999995</v>
      </c>
    </row>
    <row r="790" spans="1:14" x14ac:dyDescent="0.25">
      <c r="A790" s="1" t="s">
        <v>2069</v>
      </c>
      <c r="B790" s="1">
        <v>772</v>
      </c>
      <c r="C790" s="1" t="s">
        <v>2067</v>
      </c>
      <c r="D790" s="1" t="s">
        <v>5</v>
      </c>
      <c r="E790" s="1" t="s">
        <v>523</v>
      </c>
      <c r="F790" s="1" t="s">
        <v>261</v>
      </c>
      <c r="G790" s="1" t="s">
        <v>1832</v>
      </c>
      <c r="H790" s="1" t="s">
        <v>1833</v>
      </c>
      <c r="I790" s="1">
        <v>506</v>
      </c>
      <c r="J790">
        <f t="shared" si="24"/>
        <v>4</v>
      </c>
      <c r="K790" s="1" t="s">
        <v>261</v>
      </c>
      <c r="L790" s="1" t="str">
        <f t="shared" si="25"/>
        <v>506 - 4</v>
      </c>
      <c r="M790" s="1">
        <v>-4.2165727999999998</v>
      </c>
      <c r="N790" s="1">
        <v>-69.941620799999995</v>
      </c>
    </row>
    <row r="791" spans="1:14" x14ac:dyDescent="0.25">
      <c r="A791" s="1" t="s">
        <v>573</v>
      </c>
      <c r="B791" s="1">
        <v>1458</v>
      </c>
      <c r="C791" s="1" t="s">
        <v>574</v>
      </c>
      <c r="D791" s="1" t="s">
        <v>30</v>
      </c>
      <c r="E791" s="1" t="s">
        <v>570</v>
      </c>
      <c r="F791" s="1" t="s">
        <v>403</v>
      </c>
      <c r="G791" s="1" t="s">
        <v>575</v>
      </c>
      <c r="H791" s="1" t="s">
        <v>576</v>
      </c>
      <c r="I791" s="1">
        <v>510</v>
      </c>
      <c r="J791">
        <f t="shared" si="24"/>
        <v>1</v>
      </c>
      <c r="K791" s="1" t="s">
        <v>577</v>
      </c>
      <c r="L791" s="1" t="str">
        <f t="shared" si="25"/>
        <v>510 - 1</v>
      </c>
      <c r="M791" s="1">
        <v>10.433619500000001</v>
      </c>
      <c r="N791" s="1">
        <v>-73.247788200000002</v>
      </c>
    </row>
    <row r="792" spans="1:14" x14ac:dyDescent="0.25">
      <c r="A792" s="1" t="s">
        <v>953</v>
      </c>
      <c r="B792" s="1">
        <v>773</v>
      </c>
      <c r="C792" s="1" t="s">
        <v>954</v>
      </c>
      <c r="D792" s="1" t="s">
        <v>30</v>
      </c>
      <c r="E792" s="1" t="s">
        <v>570</v>
      </c>
      <c r="F792" s="1" t="s">
        <v>403</v>
      </c>
      <c r="G792" s="1" t="s">
        <v>575</v>
      </c>
      <c r="H792" s="1" t="s">
        <v>576</v>
      </c>
      <c r="I792" s="1">
        <v>510</v>
      </c>
      <c r="J792">
        <f t="shared" si="24"/>
        <v>2</v>
      </c>
      <c r="K792" s="1" t="s">
        <v>577</v>
      </c>
      <c r="L792" s="1" t="str">
        <f t="shared" si="25"/>
        <v>510 - 2</v>
      </c>
      <c r="M792" s="1">
        <v>10.474287199999999</v>
      </c>
      <c r="N792" s="1">
        <v>-73.248481900000002</v>
      </c>
    </row>
    <row r="793" spans="1:14" x14ac:dyDescent="0.25">
      <c r="A793" s="1" t="s">
        <v>955</v>
      </c>
      <c r="B793" s="1">
        <v>774</v>
      </c>
      <c r="C793" s="1" t="s">
        <v>954</v>
      </c>
      <c r="D793" s="1" t="s">
        <v>30</v>
      </c>
      <c r="E793" s="1" t="s">
        <v>570</v>
      </c>
      <c r="F793" s="1" t="s">
        <v>403</v>
      </c>
      <c r="G793" s="1" t="s">
        <v>575</v>
      </c>
      <c r="H793" s="1" t="s">
        <v>576</v>
      </c>
      <c r="I793" s="1">
        <v>510</v>
      </c>
      <c r="J793">
        <f t="shared" si="24"/>
        <v>3</v>
      </c>
      <c r="K793" s="1" t="s">
        <v>577</v>
      </c>
      <c r="L793" s="1" t="str">
        <f t="shared" si="25"/>
        <v>510 - 3</v>
      </c>
      <c r="M793" s="1">
        <v>10.474287199999999</v>
      </c>
      <c r="N793" s="1">
        <v>-73.248481900000002</v>
      </c>
    </row>
    <row r="794" spans="1:14" x14ac:dyDescent="0.25">
      <c r="A794" s="1" t="s">
        <v>1489</v>
      </c>
      <c r="B794" s="1">
        <v>1365</v>
      </c>
      <c r="C794" s="1" t="s">
        <v>1490</v>
      </c>
      <c r="D794" s="1" t="s">
        <v>30</v>
      </c>
      <c r="E794" s="1" t="s">
        <v>570</v>
      </c>
      <c r="F794" s="1" t="s">
        <v>403</v>
      </c>
      <c r="G794" s="1" t="s">
        <v>575</v>
      </c>
      <c r="H794" s="1" t="s">
        <v>576</v>
      </c>
      <c r="I794" s="1">
        <v>510</v>
      </c>
      <c r="J794">
        <f t="shared" si="24"/>
        <v>4</v>
      </c>
      <c r="K794" s="1" t="s">
        <v>577</v>
      </c>
      <c r="L794" s="1" t="str">
        <f t="shared" si="25"/>
        <v>510 - 4</v>
      </c>
      <c r="M794" s="1">
        <v>10.474287199999999</v>
      </c>
      <c r="N794" s="1">
        <v>-73.248481900000002</v>
      </c>
    </row>
    <row r="795" spans="1:14" x14ac:dyDescent="0.25">
      <c r="A795" s="1" t="s">
        <v>1353</v>
      </c>
      <c r="B795" s="1">
        <v>195</v>
      </c>
      <c r="C795" s="1" t="s">
        <v>1354</v>
      </c>
      <c r="D795" s="1" t="s">
        <v>5</v>
      </c>
      <c r="E795" s="1" t="s">
        <v>648</v>
      </c>
      <c r="F795" s="1" t="s">
        <v>1355</v>
      </c>
      <c r="G795" s="1" t="s">
        <v>1356</v>
      </c>
      <c r="H795" s="1" t="s">
        <v>1206</v>
      </c>
      <c r="I795" s="1">
        <v>512</v>
      </c>
      <c r="J795">
        <f t="shared" si="24"/>
        <v>1</v>
      </c>
      <c r="K795" s="1" t="s">
        <v>178</v>
      </c>
      <c r="L795" s="1" t="str">
        <f t="shared" si="25"/>
        <v>512 - 1</v>
      </c>
      <c r="M795" s="1">
        <v>5.6141404000000001</v>
      </c>
      <c r="N795" s="1">
        <v>-73.818163699999999</v>
      </c>
    </row>
    <row r="796" spans="1:14" x14ac:dyDescent="0.25">
      <c r="A796" s="1" t="s">
        <v>1357</v>
      </c>
      <c r="B796" s="1">
        <v>1425</v>
      </c>
      <c r="C796" s="1" t="s">
        <v>1358</v>
      </c>
      <c r="D796" s="1" t="s">
        <v>5</v>
      </c>
      <c r="E796" s="1" t="s">
        <v>648</v>
      </c>
      <c r="F796" s="1" t="s">
        <v>1355</v>
      </c>
      <c r="G796" s="1" t="s">
        <v>1356</v>
      </c>
      <c r="H796" s="1" t="s">
        <v>1206</v>
      </c>
      <c r="I796" s="1">
        <v>512</v>
      </c>
      <c r="J796">
        <f t="shared" si="24"/>
        <v>2</v>
      </c>
      <c r="K796" s="1" t="s">
        <v>178</v>
      </c>
      <c r="L796" s="1" t="str">
        <f t="shared" si="25"/>
        <v>512 - 2</v>
      </c>
      <c r="M796" s="1">
        <v>5.6172497000000003</v>
      </c>
      <c r="N796" s="1">
        <v>-73.816645699999995</v>
      </c>
    </row>
    <row r="797" spans="1:14" x14ac:dyDescent="0.25">
      <c r="A797" s="1" t="s">
        <v>759</v>
      </c>
      <c r="B797" s="1">
        <v>355</v>
      </c>
      <c r="C797" s="1" t="s">
        <v>760</v>
      </c>
      <c r="D797" s="1" t="s">
        <v>30</v>
      </c>
      <c r="E797" s="1" t="s">
        <v>555</v>
      </c>
      <c r="F797" s="1" t="s">
        <v>141</v>
      </c>
      <c r="G797" s="1" t="s">
        <v>556</v>
      </c>
      <c r="H797" s="1" t="s">
        <v>557</v>
      </c>
      <c r="I797" s="1">
        <v>514</v>
      </c>
      <c r="J797">
        <f t="shared" si="24"/>
        <v>1</v>
      </c>
      <c r="K797" s="1" t="s">
        <v>297</v>
      </c>
      <c r="L797" s="1" t="str">
        <f t="shared" si="25"/>
        <v>514 - 1</v>
      </c>
      <c r="M797" s="1">
        <v>10.390538299999999</v>
      </c>
      <c r="N797" s="1">
        <v>-75.529853599999996</v>
      </c>
    </row>
    <row r="798" spans="1:14" x14ac:dyDescent="0.25">
      <c r="A798" s="1" t="s">
        <v>759</v>
      </c>
      <c r="B798" s="1">
        <v>355</v>
      </c>
      <c r="C798" s="1" t="s">
        <v>760</v>
      </c>
      <c r="D798" s="1" t="s">
        <v>30</v>
      </c>
      <c r="E798" s="1" t="s">
        <v>555</v>
      </c>
      <c r="F798" s="1" t="s">
        <v>141</v>
      </c>
      <c r="G798" s="1" t="s">
        <v>556</v>
      </c>
      <c r="H798" s="1" t="s">
        <v>557</v>
      </c>
      <c r="I798" s="1">
        <v>514</v>
      </c>
      <c r="J798">
        <f t="shared" si="24"/>
        <v>2</v>
      </c>
      <c r="K798" s="1" t="s">
        <v>297</v>
      </c>
      <c r="L798" s="1" t="str">
        <f t="shared" si="25"/>
        <v>514 - 2</v>
      </c>
      <c r="M798" s="1">
        <v>10.4141432</v>
      </c>
      <c r="N798" s="1">
        <v>-75.549539300000006</v>
      </c>
    </row>
    <row r="799" spans="1:14" x14ac:dyDescent="0.25">
      <c r="A799" s="1" t="s">
        <v>1014</v>
      </c>
      <c r="B799" s="1">
        <v>780</v>
      </c>
      <c r="C799" s="1" t="s">
        <v>1015</v>
      </c>
      <c r="D799" s="1" t="s">
        <v>30</v>
      </c>
      <c r="E799" s="1" t="s">
        <v>555</v>
      </c>
      <c r="F799" s="1" t="s">
        <v>141</v>
      </c>
      <c r="G799" s="1" t="s">
        <v>556</v>
      </c>
      <c r="H799" s="1" t="s">
        <v>557</v>
      </c>
      <c r="I799" s="1">
        <v>514</v>
      </c>
      <c r="J799">
        <f t="shared" si="24"/>
        <v>3</v>
      </c>
      <c r="K799" s="1" t="s">
        <v>297</v>
      </c>
      <c r="L799" s="1" t="str">
        <f t="shared" si="25"/>
        <v>514 - 3</v>
      </c>
      <c r="M799" s="1">
        <v>10.3910485</v>
      </c>
      <c r="N799" s="1">
        <v>-75.479425699999993</v>
      </c>
    </row>
    <row r="800" spans="1:14" x14ac:dyDescent="0.25">
      <c r="A800" s="1" t="s">
        <v>1448</v>
      </c>
      <c r="B800" s="1">
        <v>1168</v>
      </c>
      <c r="C800" s="1" t="s">
        <v>1449</v>
      </c>
      <c r="D800" s="1" t="s">
        <v>30</v>
      </c>
      <c r="E800" s="1" t="s">
        <v>555</v>
      </c>
      <c r="F800" s="1" t="s">
        <v>141</v>
      </c>
      <c r="G800" s="1" t="s">
        <v>556</v>
      </c>
      <c r="H800" s="1" t="s">
        <v>557</v>
      </c>
      <c r="I800" s="1">
        <v>514</v>
      </c>
      <c r="J800">
        <f t="shared" si="24"/>
        <v>4</v>
      </c>
      <c r="K800" s="1" t="s">
        <v>297</v>
      </c>
      <c r="L800" s="1" t="str">
        <f t="shared" si="25"/>
        <v>514 - 4</v>
      </c>
      <c r="M800" s="1">
        <v>10.401615100000001</v>
      </c>
      <c r="N800" s="1">
        <v>-75.555881600000006</v>
      </c>
    </row>
    <row r="801" spans="1:14" x14ac:dyDescent="0.25">
      <c r="A801" s="1" t="s">
        <v>1549</v>
      </c>
      <c r="B801" s="1">
        <v>1021</v>
      </c>
      <c r="C801" s="1" t="s">
        <v>1550</v>
      </c>
      <c r="D801" s="1" t="s">
        <v>30</v>
      </c>
      <c r="E801" s="1" t="s">
        <v>555</v>
      </c>
      <c r="F801" s="1" t="s">
        <v>141</v>
      </c>
      <c r="G801" s="1" t="s">
        <v>556</v>
      </c>
      <c r="H801" s="1" t="s">
        <v>557</v>
      </c>
      <c r="I801" s="1">
        <v>514</v>
      </c>
      <c r="J801">
        <f t="shared" si="24"/>
        <v>5</v>
      </c>
      <c r="K801" s="1" t="s">
        <v>297</v>
      </c>
      <c r="L801" s="1" t="str">
        <f t="shared" si="25"/>
        <v>514 - 5</v>
      </c>
      <c r="M801" s="1">
        <v>10.423435100000001</v>
      </c>
      <c r="N801" s="1">
        <v>-75.547482900000006</v>
      </c>
    </row>
    <row r="802" spans="1:14" x14ac:dyDescent="0.25">
      <c r="A802" s="1" t="s">
        <v>2544</v>
      </c>
      <c r="B802" s="1">
        <v>778</v>
      </c>
      <c r="C802" s="1" t="s">
        <v>1550</v>
      </c>
      <c r="D802" s="1" t="s">
        <v>30</v>
      </c>
      <c r="E802" s="1" t="s">
        <v>555</v>
      </c>
      <c r="F802" s="1" t="s">
        <v>141</v>
      </c>
      <c r="G802" s="1" t="s">
        <v>556</v>
      </c>
      <c r="H802" s="1" t="s">
        <v>557</v>
      </c>
      <c r="I802" s="1">
        <v>514</v>
      </c>
      <c r="J802">
        <f t="shared" si="24"/>
        <v>6</v>
      </c>
      <c r="K802" s="1" t="s">
        <v>297</v>
      </c>
      <c r="L802" s="1" t="str">
        <f t="shared" si="25"/>
        <v>514 - 6</v>
      </c>
      <c r="M802" s="1">
        <v>10.423435100000001</v>
      </c>
      <c r="N802" s="1">
        <v>-75.547482900000006</v>
      </c>
    </row>
    <row r="803" spans="1:14" x14ac:dyDescent="0.25">
      <c r="A803" s="1" t="s">
        <v>2545</v>
      </c>
      <c r="B803" s="1">
        <v>779</v>
      </c>
      <c r="C803" s="1" t="s">
        <v>1550</v>
      </c>
      <c r="D803" s="1" t="s">
        <v>30</v>
      </c>
      <c r="E803" s="1" t="s">
        <v>555</v>
      </c>
      <c r="F803" s="1" t="s">
        <v>141</v>
      </c>
      <c r="G803" s="1" t="s">
        <v>556</v>
      </c>
      <c r="H803" s="1" t="s">
        <v>557</v>
      </c>
      <c r="I803" s="1">
        <v>514</v>
      </c>
      <c r="J803">
        <f t="shared" si="24"/>
        <v>7</v>
      </c>
      <c r="K803" s="1" t="s">
        <v>297</v>
      </c>
      <c r="L803" s="1" t="str">
        <f t="shared" si="25"/>
        <v>514 - 7</v>
      </c>
      <c r="M803" s="1">
        <v>10.423435100000001</v>
      </c>
      <c r="N803" s="1">
        <v>-75.547482900000006</v>
      </c>
    </row>
    <row r="804" spans="1:14" x14ac:dyDescent="0.25">
      <c r="A804" s="1" t="s">
        <v>851</v>
      </c>
      <c r="B804" s="1">
        <v>901</v>
      </c>
      <c r="C804" s="1" t="s">
        <v>852</v>
      </c>
      <c r="D804" s="1" t="s">
        <v>30</v>
      </c>
      <c r="E804" s="1" t="s">
        <v>570</v>
      </c>
      <c r="F804" s="1" t="s">
        <v>367</v>
      </c>
      <c r="G804" s="1" t="s">
        <v>571</v>
      </c>
      <c r="H804" s="1" t="s">
        <v>572</v>
      </c>
      <c r="I804" s="1">
        <v>517</v>
      </c>
      <c r="J804">
        <f t="shared" si="24"/>
        <v>1</v>
      </c>
      <c r="K804" s="1" t="s">
        <v>292</v>
      </c>
      <c r="L804" s="1" t="str">
        <f t="shared" si="25"/>
        <v>517 - 1</v>
      </c>
      <c r="M804" s="1">
        <v>11.2323396</v>
      </c>
      <c r="N804" s="1">
        <v>-74.199677300000005</v>
      </c>
    </row>
    <row r="805" spans="1:14" x14ac:dyDescent="0.25">
      <c r="A805" s="1" t="s">
        <v>1893</v>
      </c>
      <c r="B805" s="1">
        <v>1226</v>
      </c>
      <c r="C805" s="1" t="s">
        <v>1894</v>
      </c>
      <c r="D805" s="1" t="s">
        <v>30</v>
      </c>
      <c r="E805" s="1" t="s">
        <v>570</v>
      </c>
      <c r="F805" s="1" t="s">
        <v>367</v>
      </c>
      <c r="G805" s="1" t="s">
        <v>571</v>
      </c>
      <c r="H805" s="1" t="s">
        <v>572</v>
      </c>
      <c r="I805" s="1">
        <v>517</v>
      </c>
      <c r="J805">
        <f t="shared" si="24"/>
        <v>2</v>
      </c>
      <c r="K805" s="1" t="s">
        <v>292</v>
      </c>
      <c r="L805" s="1" t="str">
        <f t="shared" si="25"/>
        <v>517 - 2</v>
      </c>
      <c r="M805" s="1">
        <v>11.2467363</v>
      </c>
      <c r="N805" s="1">
        <v>-74.174195100000006</v>
      </c>
    </row>
    <row r="806" spans="1:14" x14ac:dyDescent="0.25">
      <c r="A806" s="1" t="s">
        <v>2519</v>
      </c>
      <c r="B806" s="1">
        <v>786</v>
      </c>
      <c r="C806" s="1" t="s">
        <v>2520</v>
      </c>
      <c r="D806" s="1" t="s">
        <v>30</v>
      </c>
      <c r="E806" s="1" t="s">
        <v>570</v>
      </c>
      <c r="F806" s="1" t="s">
        <v>367</v>
      </c>
      <c r="G806" s="1" t="s">
        <v>571</v>
      </c>
      <c r="H806" s="1" t="s">
        <v>572</v>
      </c>
      <c r="I806" s="1">
        <v>517</v>
      </c>
      <c r="J806">
        <f t="shared" si="24"/>
        <v>3</v>
      </c>
      <c r="K806" s="1" t="s">
        <v>292</v>
      </c>
      <c r="L806" s="1" t="str">
        <f t="shared" si="25"/>
        <v>517 - 3</v>
      </c>
      <c r="M806" s="1">
        <v>11.2413629</v>
      </c>
      <c r="N806" s="1">
        <v>-74.194426500000006</v>
      </c>
    </row>
    <row r="807" spans="1:14" x14ac:dyDescent="0.25">
      <c r="A807" s="1" t="s">
        <v>2521</v>
      </c>
      <c r="B807" s="1">
        <v>787</v>
      </c>
      <c r="C807" s="1" t="s">
        <v>2522</v>
      </c>
      <c r="D807" s="1" t="s">
        <v>30</v>
      </c>
      <c r="E807" s="1" t="s">
        <v>570</v>
      </c>
      <c r="F807" s="1" t="s">
        <v>367</v>
      </c>
      <c r="G807" s="1" t="s">
        <v>571</v>
      </c>
      <c r="H807" s="1" t="s">
        <v>572</v>
      </c>
      <c r="I807" s="1">
        <v>517</v>
      </c>
      <c r="J807">
        <f t="shared" si="24"/>
        <v>4</v>
      </c>
      <c r="K807" s="1" t="s">
        <v>292</v>
      </c>
      <c r="L807" s="1" t="str">
        <f t="shared" si="25"/>
        <v>517 - 4</v>
      </c>
      <c r="M807" s="1">
        <v>11.2413629</v>
      </c>
      <c r="N807" s="1">
        <v>-74.194426500000006</v>
      </c>
    </row>
    <row r="808" spans="1:14" x14ac:dyDescent="0.25">
      <c r="A808" s="1" t="s">
        <v>1267</v>
      </c>
      <c r="B808" s="1">
        <v>1223</v>
      </c>
      <c r="C808" s="1" t="s">
        <v>1268</v>
      </c>
      <c r="D808" s="1" t="s">
        <v>30</v>
      </c>
      <c r="E808" s="1" t="s">
        <v>570</v>
      </c>
      <c r="F808" s="1" t="s">
        <v>367</v>
      </c>
      <c r="G808" s="1" t="s">
        <v>571</v>
      </c>
      <c r="H808" s="1" t="s">
        <v>572</v>
      </c>
      <c r="I808" s="1">
        <v>518</v>
      </c>
      <c r="J808">
        <f t="shared" si="24"/>
        <v>1</v>
      </c>
      <c r="K808" s="1" t="s">
        <v>320</v>
      </c>
      <c r="L808" s="1" t="str">
        <f t="shared" si="25"/>
        <v>518 - 1</v>
      </c>
      <c r="M808" s="1">
        <v>11.2266352</v>
      </c>
      <c r="N808" s="1">
        <v>-74.1966611</v>
      </c>
    </row>
    <row r="809" spans="1:14" x14ac:dyDescent="0.25">
      <c r="A809" s="1" t="s">
        <v>2673</v>
      </c>
      <c r="B809" s="1">
        <v>788</v>
      </c>
      <c r="C809" s="1" t="s">
        <v>2674</v>
      </c>
      <c r="D809" s="1" t="s">
        <v>30</v>
      </c>
      <c r="E809" s="1" t="s">
        <v>570</v>
      </c>
      <c r="F809" s="1" t="s">
        <v>367</v>
      </c>
      <c r="G809" s="1" t="s">
        <v>571</v>
      </c>
      <c r="H809" s="1" t="s">
        <v>572</v>
      </c>
      <c r="I809" s="1">
        <v>518</v>
      </c>
      <c r="J809">
        <f t="shared" si="24"/>
        <v>2</v>
      </c>
      <c r="K809" s="1" t="s">
        <v>320</v>
      </c>
      <c r="L809" s="1" t="str">
        <f t="shared" si="25"/>
        <v>518 - 2</v>
      </c>
      <c r="M809" s="1">
        <v>11.236185000000001</v>
      </c>
      <c r="N809" s="1">
        <v>-74.2133118</v>
      </c>
    </row>
    <row r="810" spans="1:14" x14ac:dyDescent="0.25">
      <c r="A810" s="1" t="s">
        <v>479</v>
      </c>
      <c r="B810" s="1">
        <v>790</v>
      </c>
      <c r="C810" s="1" t="s">
        <v>2849</v>
      </c>
      <c r="D810" s="1" t="s">
        <v>30</v>
      </c>
      <c r="E810" s="1" t="s">
        <v>570</v>
      </c>
      <c r="F810" s="1" t="s">
        <v>367</v>
      </c>
      <c r="G810" s="1" t="s">
        <v>571</v>
      </c>
      <c r="H810" s="1" t="s">
        <v>572</v>
      </c>
      <c r="I810" s="1">
        <v>518</v>
      </c>
      <c r="J810">
        <f t="shared" si="24"/>
        <v>3</v>
      </c>
      <c r="K810" s="1" t="s">
        <v>320</v>
      </c>
      <c r="L810" s="1" t="str">
        <f t="shared" si="25"/>
        <v>518 - 3</v>
      </c>
      <c r="M810" s="1">
        <v>11.2448733</v>
      </c>
      <c r="N810" s="1">
        <v>-74.211835500000007</v>
      </c>
    </row>
    <row r="811" spans="1:14" x14ac:dyDescent="0.25">
      <c r="A811" s="1" t="s">
        <v>2889</v>
      </c>
      <c r="B811" s="1">
        <v>1470</v>
      </c>
      <c r="C811" s="1" t="s">
        <v>2890</v>
      </c>
      <c r="D811" s="1" t="s">
        <v>30</v>
      </c>
      <c r="E811" s="1" t="s">
        <v>570</v>
      </c>
      <c r="F811" s="1" t="s">
        <v>367</v>
      </c>
      <c r="G811" s="1" t="s">
        <v>571</v>
      </c>
      <c r="H811" s="1" t="s">
        <v>572</v>
      </c>
      <c r="I811" s="1">
        <v>518</v>
      </c>
      <c r="J811">
        <f t="shared" si="24"/>
        <v>4</v>
      </c>
      <c r="K811" s="1" t="s">
        <v>320</v>
      </c>
      <c r="L811" s="1" t="str">
        <f t="shared" si="25"/>
        <v>518 - 4</v>
      </c>
      <c r="M811" s="1">
        <v>11.237907999999999</v>
      </c>
      <c r="N811" s="1">
        <v>-74.217648199999999</v>
      </c>
    </row>
    <row r="812" spans="1:14" x14ac:dyDescent="0.25">
      <c r="A812" s="1" t="s">
        <v>915</v>
      </c>
      <c r="B812" s="1">
        <v>793</v>
      </c>
      <c r="C812" s="1" t="s">
        <v>916</v>
      </c>
      <c r="D812" s="1" t="s">
        <v>8</v>
      </c>
      <c r="E812" s="1" t="s">
        <v>530</v>
      </c>
      <c r="F812" s="1" t="s">
        <v>122</v>
      </c>
      <c r="G812" s="1" t="s">
        <v>513</v>
      </c>
      <c r="H812" s="1" t="s">
        <v>433</v>
      </c>
      <c r="I812" s="1">
        <v>520</v>
      </c>
      <c r="J812">
        <f t="shared" si="24"/>
        <v>1</v>
      </c>
      <c r="K812" s="1" t="s">
        <v>154</v>
      </c>
      <c r="L812" s="1" t="str">
        <f t="shared" si="25"/>
        <v>520 - 1</v>
      </c>
      <c r="M812" s="1">
        <v>3.4867642999999999</v>
      </c>
      <c r="N812" s="1">
        <v>-76.490662099999994</v>
      </c>
    </row>
    <row r="813" spans="1:14" x14ac:dyDescent="0.25">
      <c r="A813" s="1" t="s">
        <v>917</v>
      </c>
      <c r="B813" s="1">
        <v>794</v>
      </c>
      <c r="C813" s="1" t="s">
        <v>916</v>
      </c>
      <c r="D813" s="1" t="s">
        <v>8</v>
      </c>
      <c r="E813" s="1" t="s">
        <v>530</v>
      </c>
      <c r="F813" s="1" t="s">
        <v>122</v>
      </c>
      <c r="G813" s="1" t="s">
        <v>513</v>
      </c>
      <c r="H813" s="1" t="s">
        <v>433</v>
      </c>
      <c r="I813" s="1">
        <v>520</v>
      </c>
      <c r="J813">
        <f t="shared" si="24"/>
        <v>2</v>
      </c>
      <c r="K813" s="1" t="s">
        <v>154</v>
      </c>
      <c r="L813" s="1" t="str">
        <f t="shared" si="25"/>
        <v>520 - 2</v>
      </c>
      <c r="M813" s="1">
        <v>3.4867642999999999</v>
      </c>
      <c r="N813" s="1">
        <v>-76.490662099999994</v>
      </c>
    </row>
    <row r="814" spans="1:14" x14ac:dyDescent="0.25">
      <c r="A814" s="1" t="s">
        <v>918</v>
      </c>
      <c r="B814" s="1">
        <v>99</v>
      </c>
      <c r="C814" s="1" t="s">
        <v>919</v>
      </c>
      <c r="D814" s="1" t="s">
        <v>8</v>
      </c>
      <c r="E814" s="1" t="s">
        <v>530</v>
      </c>
      <c r="F814" s="1" t="s">
        <v>122</v>
      </c>
      <c r="G814" s="1" t="s">
        <v>513</v>
      </c>
      <c r="H814" s="1" t="s">
        <v>433</v>
      </c>
      <c r="I814" s="1">
        <v>520</v>
      </c>
      <c r="J814">
        <f t="shared" si="24"/>
        <v>3</v>
      </c>
      <c r="K814" s="1" t="s">
        <v>154</v>
      </c>
      <c r="L814" s="1" t="str">
        <f t="shared" si="25"/>
        <v>520 - 3</v>
      </c>
      <c r="M814" s="1">
        <v>3.4827135999999999</v>
      </c>
      <c r="N814" s="1">
        <v>-76.497052600000004</v>
      </c>
    </row>
    <row r="815" spans="1:14" x14ac:dyDescent="0.25">
      <c r="A815" s="1" t="s">
        <v>920</v>
      </c>
      <c r="B815" s="1">
        <v>395</v>
      </c>
      <c r="C815" s="1" t="s">
        <v>921</v>
      </c>
      <c r="D815" s="1" t="s">
        <v>8</v>
      </c>
      <c r="E815" s="1" t="s">
        <v>530</v>
      </c>
      <c r="F815" s="1" t="s">
        <v>122</v>
      </c>
      <c r="G815" s="1" t="s">
        <v>513</v>
      </c>
      <c r="H815" s="1" t="s">
        <v>433</v>
      </c>
      <c r="I815" s="1">
        <v>520</v>
      </c>
      <c r="J815">
        <f t="shared" si="24"/>
        <v>4</v>
      </c>
      <c r="K815" s="1" t="s">
        <v>154</v>
      </c>
      <c r="L815" s="1" t="str">
        <f t="shared" si="25"/>
        <v>520 - 4</v>
      </c>
      <c r="M815" s="1">
        <v>3.4827135999999999</v>
      </c>
      <c r="N815" s="1">
        <v>-76.497052600000004</v>
      </c>
    </row>
    <row r="816" spans="1:14" x14ac:dyDescent="0.25">
      <c r="A816" s="1" t="s">
        <v>1403</v>
      </c>
      <c r="B816" s="1">
        <v>217</v>
      </c>
      <c r="C816" s="1" t="s">
        <v>1404</v>
      </c>
      <c r="D816" s="1" t="s">
        <v>8</v>
      </c>
      <c r="E816" s="1" t="s">
        <v>530</v>
      </c>
      <c r="F816" s="1" t="s">
        <v>122</v>
      </c>
      <c r="G816" s="1" t="s">
        <v>513</v>
      </c>
      <c r="H816" s="1" t="s">
        <v>433</v>
      </c>
      <c r="I816" s="1">
        <v>520</v>
      </c>
      <c r="J816">
        <f t="shared" si="24"/>
        <v>5</v>
      </c>
      <c r="K816" s="1" t="s">
        <v>154</v>
      </c>
      <c r="L816" s="1" t="str">
        <f t="shared" si="25"/>
        <v>520 - 5</v>
      </c>
      <c r="M816" s="1">
        <v>3.4587192</v>
      </c>
      <c r="N816" s="1">
        <v>-76.525453600000006</v>
      </c>
    </row>
    <row r="817" spans="1:14" x14ac:dyDescent="0.25">
      <c r="A817" s="1" t="s">
        <v>1405</v>
      </c>
      <c r="B817" s="1">
        <v>423</v>
      </c>
      <c r="C817" s="1" t="s">
        <v>1406</v>
      </c>
      <c r="D817" s="1" t="s">
        <v>8</v>
      </c>
      <c r="E817" s="1" t="s">
        <v>530</v>
      </c>
      <c r="F817" s="1" t="s">
        <v>122</v>
      </c>
      <c r="G817" s="1" t="s">
        <v>513</v>
      </c>
      <c r="H817" s="1" t="s">
        <v>433</v>
      </c>
      <c r="I817" s="1">
        <v>520</v>
      </c>
      <c r="J817">
        <f t="shared" si="24"/>
        <v>6</v>
      </c>
      <c r="K817" s="1" t="s">
        <v>154</v>
      </c>
      <c r="L817" s="1" t="str">
        <f t="shared" si="25"/>
        <v>520 - 6</v>
      </c>
      <c r="M817" s="1">
        <v>3.4587192</v>
      </c>
      <c r="N817" s="1">
        <v>-76.525453600000006</v>
      </c>
    </row>
    <row r="818" spans="1:14" x14ac:dyDescent="0.25">
      <c r="A818" s="1" t="s">
        <v>754</v>
      </c>
      <c r="B818" s="1">
        <v>479</v>
      </c>
      <c r="C818" s="1" t="s">
        <v>755</v>
      </c>
      <c r="D818" s="1" t="s">
        <v>30</v>
      </c>
      <c r="E818" s="1" t="s">
        <v>555</v>
      </c>
      <c r="F818" s="1" t="s">
        <v>756</v>
      </c>
      <c r="G818" s="1" t="s">
        <v>757</v>
      </c>
      <c r="H818" s="1" t="s">
        <v>758</v>
      </c>
      <c r="I818" s="1">
        <v>521</v>
      </c>
      <c r="J818">
        <f t="shared" si="24"/>
        <v>1</v>
      </c>
      <c r="K818" s="1" t="s">
        <v>262</v>
      </c>
      <c r="L818" s="1" t="str">
        <f t="shared" si="25"/>
        <v>521 - 1</v>
      </c>
      <c r="M818" s="1">
        <v>9.4025970000000001</v>
      </c>
      <c r="N818" s="1">
        <v>-75.681641999999997</v>
      </c>
    </row>
    <row r="819" spans="1:14" x14ac:dyDescent="0.25">
      <c r="A819" s="1" t="s">
        <v>2075</v>
      </c>
      <c r="B819" s="1">
        <v>137</v>
      </c>
      <c r="C819" s="1" t="s">
        <v>2076</v>
      </c>
      <c r="D819" s="1" t="s">
        <v>30</v>
      </c>
      <c r="E819" s="1" t="s">
        <v>555</v>
      </c>
      <c r="F819" s="1" t="s">
        <v>262</v>
      </c>
      <c r="G819" s="1" t="s">
        <v>2077</v>
      </c>
      <c r="H819" s="1" t="s">
        <v>1003</v>
      </c>
      <c r="I819" s="1">
        <v>521</v>
      </c>
      <c r="J819">
        <f t="shared" si="24"/>
        <v>2</v>
      </c>
      <c r="K819" s="1" t="s">
        <v>262</v>
      </c>
      <c r="L819" s="1" t="str">
        <f t="shared" si="25"/>
        <v>521 - 2</v>
      </c>
      <c r="M819" s="1">
        <v>9.2332365000000003</v>
      </c>
      <c r="N819" s="1">
        <v>-75.819481199999998</v>
      </c>
    </row>
    <row r="820" spans="1:14" x14ac:dyDescent="0.25">
      <c r="A820" s="1" t="s">
        <v>2078</v>
      </c>
      <c r="B820" s="1">
        <v>406</v>
      </c>
      <c r="C820" s="1" t="s">
        <v>2079</v>
      </c>
      <c r="D820" s="1" t="s">
        <v>30</v>
      </c>
      <c r="E820" s="1" t="s">
        <v>555</v>
      </c>
      <c r="F820" s="1" t="s">
        <v>262</v>
      </c>
      <c r="G820" s="1" t="s">
        <v>2077</v>
      </c>
      <c r="H820" s="1" t="s">
        <v>1003</v>
      </c>
      <c r="I820" s="1">
        <v>521</v>
      </c>
      <c r="J820">
        <f t="shared" si="24"/>
        <v>3</v>
      </c>
      <c r="K820" s="1" t="s">
        <v>262</v>
      </c>
      <c r="L820" s="1" t="str">
        <f t="shared" si="25"/>
        <v>521 - 3</v>
      </c>
      <c r="M820" s="1">
        <v>9.2332365000000003</v>
      </c>
      <c r="N820" s="1">
        <v>-75.819481199999998</v>
      </c>
    </row>
    <row r="821" spans="1:14" x14ac:dyDescent="0.25">
      <c r="A821" s="1" t="s">
        <v>2915</v>
      </c>
      <c r="B821" s="1">
        <v>1428</v>
      </c>
      <c r="C821" s="1" t="s">
        <v>2916</v>
      </c>
      <c r="D821" s="1" t="s">
        <v>30</v>
      </c>
      <c r="E821" s="1" t="s">
        <v>555</v>
      </c>
      <c r="F821" s="1" t="s">
        <v>756</v>
      </c>
      <c r="G821" s="1" t="s">
        <v>757</v>
      </c>
      <c r="H821" s="1" t="s">
        <v>758</v>
      </c>
      <c r="I821" s="1">
        <v>521</v>
      </c>
      <c r="J821">
        <f t="shared" si="24"/>
        <v>4</v>
      </c>
      <c r="K821" s="1" t="s">
        <v>262</v>
      </c>
      <c r="L821" s="1" t="str">
        <f t="shared" si="25"/>
        <v>521 - 4</v>
      </c>
      <c r="M821" s="1">
        <v>9.4025970000000001</v>
      </c>
      <c r="N821" s="1">
        <v>-75.681641999999997</v>
      </c>
    </row>
    <row r="822" spans="1:14" x14ac:dyDescent="0.25">
      <c r="A822" s="1" t="s">
        <v>2951</v>
      </c>
      <c r="B822" s="1">
        <v>337</v>
      </c>
      <c r="C822" s="1" t="s">
        <v>2952</v>
      </c>
      <c r="D822" s="1" t="s">
        <v>30</v>
      </c>
      <c r="E822" s="1" t="s">
        <v>555</v>
      </c>
      <c r="F822" s="1" t="s">
        <v>262</v>
      </c>
      <c r="G822" s="1" t="s">
        <v>2077</v>
      </c>
      <c r="H822" s="1" t="s">
        <v>1003</v>
      </c>
      <c r="I822" s="1">
        <v>521</v>
      </c>
      <c r="J822">
        <f t="shared" si="24"/>
        <v>5</v>
      </c>
      <c r="K822" s="1" t="s">
        <v>262</v>
      </c>
      <c r="L822" s="1" t="str">
        <f t="shared" si="25"/>
        <v>521 - 5</v>
      </c>
      <c r="M822" s="1">
        <v>9.2384716000000004</v>
      </c>
      <c r="N822" s="1">
        <v>-75.813511199999994</v>
      </c>
    </row>
    <row r="823" spans="1:14" x14ac:dyDescent="0.25">
      <c r="A823" s="1" t="s">
        <v>924</v>
      </c>
      <c r="B823" s="1">
        <v>798</v>
      </c>
      <c r="C823" s="1" t="s">
        <v>925</v>
      </c>
      <c r="D823" s="1" t="s">
        <v>8</v>
      </c>
      <c r="E823" s="1" t="s">
        <v>530</v>
      </c>
      <c r="F823" s="1" t="s">
        <v>122</v>
      </c>
      <c r="G823" s="1" t="s">
        <v>513</v>
      </c>
      <c r="H823" s="1" t="s">
        <v>433</v>
      </c>
      <c r="I823" s="1">
        <v>524</v>
      </c>
      <c r="J823">
        <f t="shared" si="24"/>
        <v>1</v>
      </c>
      <c r="K823" s="1" t="s">
        <v>926</v>
      </c>
      <c r="L823" s="1" t="str">
        <f t="shared" si="25"/>
        <v>524 - 1</v>
      </c>
      <c r="M823" s="1">
        <v>3.4235050999999999</v>
      </c>
      <c r="N823" s="1">
        <v>-76.508843600000006</v>
      </c>
    </row>
    <row r="824" spans="1:14" x14ac:dyDescent="0.25">
      <c r="A824" s="1" t="s">
        <v>1692</v>
      </c>
      <c r="B824" s="1">
        <v>1273</v>
      </c>
      <c r="C824" s="1" t="s">
        <v>1693</v>
      </c>
      <c r="D824" s="1" t="s">
        <v>30</v>
      </c>
      <c r="E824" s="1" t="s">
        <v>555</v>
      </c>
      <c r="F824" s="1" t="s">
        <v>376</v>
      </c>
      <c r="G824" s="1" t="s">
        <v>951</v>
      </c>
      <c r="H824" s="1" t="s">
        <v>758</v>
      </c>
      <c r="I824" s="1">
        <v>530</v>
      </c>
      <c r="J824">
        <f t="shared" si="24"/>
        <v>1</v>
      </c>
      <c r="K824" s="1" t="s">
        <v>266</v>
      </c>
      <c r="L824" s="1" t="str">
        <f t="shared" si="25"/>
        <v>530 - 1</v>
      </c>
      <c r="M824" s="1">
        <v>9.3075673999999999</v>
      </c>
      <c r="N824" s="1">
        <v>-75.413008700000006</v>
      </c>
    </row>
    <row r="825" spans="1:14" x14ac:dyDescent="0.25">
      <c r="A825" s="1" t="s">
        <v>2094</v>
      </c>
      <c r="B825" s="1">
        <v>92</v>
      </c>
      <c r="C825" s="1" t="s">
        <v>2095</v>
      </c>
      <c r="D825" s="1" t="s">
        <v>30</v>
      </c>
      <c r="E825" s="1" t="s">
        <v>555</v>
      </c>
      <c r="F825" s="1" t="s">
        <v>2096</v>
      </c>
      <c r="G825" s="1" t="s">
        <v>2097</v>
      </c>
      <c r="H825" s="1" t="s">
        <v>557</v>
      </c>
      <c r="I825" s="1">
        <v>530</v>
      </c>
      <c r="J825">
        <f t="shared" si="24"/>
        <v>2</v>
      </c>
      <c r="K825" s="1" t="s">
        <v>266</v>
      </c>
      <c r="L825" s="1" t="str">
        <f t="shared" si="25"/>
        <v>530 - 2</v>
      </c>
      <c r="M825" s="1">
        <v>9.2301658</v>
      </c>
      <c r="N825" s="1">
        <v>-74.743366699999996</v>
      </c>
    </row>
    <row r="826" spans="1:14" x14ac:dyDescent="0.25">
      <c r="A826" s="1" t="s">
        <v>2098</v>
      </c>
      <c r="B826" s="1">
        <v>378</v>
      </c>
      <c r="C826" s="1" t="s">
        <v>2095</v>
      </c>
      <c r="D826" s="1" t="s">
        <v>30</v>
      </c>
      <c r="E826" s="1" t="s">
        <v>555</v>
      </c>
      <c r="F826" s="1" t="s">
        <v>2096</v>
      </c>
      <c r="G826" s="1" t="s">
        <v>2097</v>
      </c>
      <c r="H826" s="1" t="s">
        <v>557</v>
      </c>
      <c r="I826" s="1">
        <v>530</v>
      </c>
      <c r="J826">
        <f t="shared" si="24"/>
        <v>3</v>
      </c>
      <c r="K826" s="1" t="s">
        <v>266</v>
      </c>
      <c r="L826" s="1" t="str">
        <f t="shared" si="25"/>
        <v>530 - 3</v>
      </c>
      <c r="M826" s="1">
        <v>9.2301658</v>
      </c>
      <c r="N826" s="1">
        <v>-74.743366699999996</v>
      </c>
    </row>
    <row r="827" spans="1:14" x14ac:dyDescent="0.25">
      <c r="A827" s="1" t="s">
        <v>2099</v>
      </c>
      <c r="B827" s="1">
        <v>801</v>
      </c>
      <c r="C827" s="1" t="s">
        <v>2095</v>
      </c>
      <c r="D827" s="1" t="s">
        <v>30</v>
      </c>
      <c r="E827" s="1" t="s">
        <v>555</v>
      </c>
      <c r="F827" s="1" t="s">
        <v>2096</v>
      </c>
      <c r="G827" s="1" t="s">
        <v>2097</v>
      </c>
      <c r="H827" s="1" t="s">
        <v>557</v>
      </c>
      <c r="I827" s="1">
        <v>530</v>
      </c>
      <c r="J827">
        <f t="shared" si="24"/>
        <v>4</v>
      </c>
      <c r="K827" s="1" t="s">
        <v>266</v>
      </c>
      <c r="L827" s="1" t="str">
        <f t="shared" si="25"/>
        <v>530 - 4</v>
      </c>
      <c r="M827" s="1">
        <v>9.2301658</v>
      </c>
      <c r="N827" s="1">
        <v>-74.743366699999996</v>
      </c>
    </row>
    <row r="828" spans="1:14" x14ac:dyDescent="0.25">
      <c r="A828" s="1" t="s">
        <v>1087</v>
      </c>
      <c r="B828" s="1">
        <v>795</v>
      </c>
      <c r="C828" s="1" t="s">
        <v>1088</v>
      </c>
      <c r="D828" s="1" t="s">
        <v>8</v>
      </c>
      <c r="E828" s="1" t="s">
        <v>530</v>
      </c>
      <c r="F828" s="1" t="s">
        <v>122</v>
      </c>
      <c r="G828" s="1" t="s">
        <v>513</v>
      </c>
      <c r="H828" s="1" t="s">
        <v>433</v>
      </c>
      <c r="I828" s="1">
        <v>531</v>
      </c>
      <c r="J828">
        <f t="shared" si="24"/>
        <v>1</v>
      </c>
      <c r="K828" s="1" t="s">
        <v>157</v>
      </c>
      <c r="L828" s="1" t="str">
        <f t="shared" si="25"/>
        <v>531 - 1</v>
      </c>
      <c r="M828" s="1">
        <v>3.4759519000000001</v>
      </c>
      <c r="N828" s="1">
        <v>-76.527816900000005</v>
      </c>
    </row>
    <row r="829" spans="1:14" x14ac:dyDescent="0.25">
      <c r="A829" s="1" t="s">
        <v>1351</v>
      </c>
      <c r="B829" s="1">
        <v>802</v>
      </c>
      <c r="C829" s="1" t="s">
        <v>1352</v>
      </c>
      <c r="D829" s="1" t="s">
        <v>8</v>
      </c>
      <c r="E829" s="1" t="s">
        <v>530</v>
      </c>
      <c r="F829" s="1" t="s">
        <v>122</v>
      </c>
      <c r="G829" s="1" t="s">
        <v>513</v>
      </c>
      <c r="H829" s="1" t="s">
        <v>433</v>
      </c>
      <c r="I829" s="1">
        <v>531</v>
      </c>
      <c r="J829">
        <f t="shared" si="24"/>
        <v>2</v>
      </c>
      <c r="K829" s="1" t="s">
        <v>157</v>
      </c>
      <c r="L829" s="1" t="str">
        <f t="shared" si="25"/>
        <v>531 - 2</v>
      </c>
      <c r="M829" s="1">
        <v>3.4516467</v>
      </c>
      <c r="N829" s="1">
        <v>-76.531985399999996</v>
      </c>
    </row>
    <row r="830" spans="1:14" x14ac:dyDescent="0.25">
      <c r="A830" s="1" t="s">
        <v>1442</v>
      </c>
      <c r="B830" s="1">
        <v>803</v>
      </c>
      <c r="C830" s="1" t="s">
        <v>1443</v>
      </c>
      <c r="D830" s="1" t="s">
        <v>8</v>
      </c>
      <c r="E830" s="1" t="s">
        <v>512</v>
      </c>
      <c r="F830" s="1" t="s">
        <v>122</v>
      </c>
      <c r="G830" s="1" t="s">
        <v>513</v>
      </c>
      <c r="H830" s="1" t="s">
        <v>433</v>
      </c>
      <c r="I830" s="1">
        <v>532</v>
      </c>
      <c r="J830">
        <f t="shared" si="24"/>
        <v>1</v>
      </c>
      <c r="K830" s="1" t="s">
        <v>192</v>
      </c>
      <c r="L830" s="1" t="str">
        <f t="shared" si="25"/>
        <v>532 - 1</v>
      </c>
      <c r="M830" s="1">
        <v>3.4150965000000002</v>
      </c>
      <c r="N830" s="1">
        <v>-76.547802700000005</v>
      </c>
    </row>
    <row r="831" spans="1:14" x14ac:dyDescent="0.25">
      <c r="A831" s="1" t="s">
        <v>1444</v>
      </c>
      <c r="B831" s="1">
        <v>804</v>
      </c>
      <c r="C831" s="1" t="s">
        <v>1443</v>
      </c>
      <c r="D831" s="1" t="s">
        <v>8</v>
      </c>
      <c r="E831" s="1" t="s">
        <v>512</v>
      </c>
      <c r="F831" s="1" t="s">
        <v>122</v>
      </c>
      <c r="G831" s="1" t="s">
        <v>513</v>
      </c>
      <c r="H831" s="1" t="s">
        <v>433</v>
      </c>
      <c r="I831" s="1">
        <v>532</v>
      </c>
      <c r="J831">
        <f t="shared" si="24"/>
        <v>2</v>
      </c>
      <c r="K831" s="1" t="s">
        <v>192</v>
      </c>
      <c r="L831" s="1" t="str">
        <f t="shared" si="25"/>
        <v>532 - 2</v>
      </c>
      <c r="M831" s="1">
        <v>3.4150965000000002</v>
      </c>
      <c r="N831" s="1">
        <v>-76.547802700000005</v>
      </c>
    </row>
    <row r="832" spans="1:14" x14ac:dyDescent="0.25">
      <c r="A832" s="1" t="s">
        <v>1445</v>
      </c>
      <c r="B832" s="1">
        <v>806</v>
      </c>
      <c r="C832" s="1" t="s">
        <v>1443</v>
      </c>
      <c r="D832" s="1" t="s">
        <v>8</v>
      </c>
      <c r="E832" s="1" t="s">
        <v>512</v>
      </c>
      <c r="F832" s="1" t="s">
        <v>122</v>
      </c>
      <c r="G832" s="1" t="s">
        <v>513</v>
      </c>
      <c r="H832" s="1" t="s">
        <v>433</v>
      </c>
      <c r="I832" s="1">
        <v>532</v>
      </c>
      <c r="J832">
        <f t="shared" si="24"/>
        <v>3</v>
      </c>
      <c r="K832" s="1" t="s">
        <v>192</v>
      </c>
      <c r="L832" s="1" t="str">
        <f t="shared" si="25"/>
        <v>532 - 3</v>
      </c>
      <c r="M832" s="1">
        <v>3.4150965000000002</v>
      </c>
      <c r="N832" s="1">
        <v>-76.547802700000005</v>
      </c>
    </row>
    <row r="833" spans="1:14" x14ac:dyDescent="0.25">
      <c r="A833" s="1" t="s">
        <v>2314</v>
      </c>
      <c r="B833" s="1">
        <v>1529</v>
      </c>
      <c r="C833" s="1" t="s">
        <v>1443</v>
      </c>
      <c r="D833" s="1" t="s">
        <v>8</v>
      </c>
      <c r="E833" s="1" t="s">
        <v>512</v>
      </c>
      <c r="F833" s="1" t="s">
        <v>122</v>
      </c>
      <c r="G833" s="1" t="s">
        <v>513</v>
      </c>
      <c r="H833" s="1" t="s">
        <v>433</v>
      </c>
      <c r="I833" s="1">
        <v>532</v>
      </c>
      <c r="J833">
        <f t="shared" si="24"/>
        <v>4</v>
      </c>
      <c r="K833" s="1" t="s">
        <v>192</v>
      </c>
      <c r="L833" s="1" t="str">
        <f t="shared" si="25"/>
        <v>532 - 4</v>
      </c>
      <c r="M833" s="1">
        <v>3.4150965000000002</v>
      </c>
      <c r="N833" s="1">
        <v>-76.547802700000005</v>
      </c>
    </row>
    <row r="834" spans="1:14" x14ac:dyDescent="0.25">
      <c r="A834" s="1" t="s">
        <v>2823</v>
      </c>
      <c r="B834" s="1">
        <v>812</v>
      </c>
      <c r="C834" s="1" t="s">
        <v>2824</v>
      </c>
      <c r="D834" s="1" t="s">
        <v>8</v>
      </c>
      <c r="E834" s="1" t="s">
        <v>512</v>
      </c>
      <c r="F834" s="1" t="s">
        <v>122</v>
      </c>
      <c r="G834" s="1" t="s">
        <v>513</v>
      </c>
      <c r="H834" s="1" t="s">
        <v>433</v>
      </c>
      <c r="I834" s="1">
        <v>535</v>
      </c>
      <c r="J834">
        <f t="shared" ref="J834:J897" si="26">IF(I834=I833,J833+1,1)</f>
        <v>1</v>
      </c>
      <c r="K834" s="1" t="s">
        <v>2825</v>
      </c>
      <c r="L834" s="1" t="str">
        <f t="shared" si="25"/>
        <v>535 - 1</v>
      </c>
      <c r="M834" s="1">
        <v>3.4337157</v>
      </c>
      <c r="N834" s="1">
        <v>-76.541470000000004</v>
      </c>
    </row>
    <row r="835" spans="1:14" x14ac:dyDescent="0.25">
      <c r="A835" s="1" t="s">
        <v>1884</v>
      </c>
      <c r="B835" s="1">
        <v>1206</v>
      </c>
      <c r="C835" s="1" t="s">
        <v>1885</v>
      </c>
      <c r="D835" s="1" t="s">
        <v>8</v>
      </c>
      <c r="E835" s="1" t="s">
        <v>592</v>
      </c>
      <c r="F835" s="1" t="s">
        <v>270</v>
      </c>
      <c r="G835" s="1" t="s">
        <v>593</v>
      </c>
      <c r="H835" s="1" t="s">
        <v>594</v>
      </c>
      <c r="I835" s="1">
        <v>537</v>
      </c>
      <c r="J835">
        <f t="shared" si="26"/>
        <v>1</v>
      </c>
      <c r="K835" s="1" t="s">
        <v>270</v>
      </c>
      <c r="L835" s="1" t="str">
        <f t="shared" ref="L835:L898" si="27">I835&amp;" - "&amp;J835</f>
        <v>537 - 1</v>
      </c>
      <c r="M835" s="1">
        <v>5.0504727000000003</v>
      </c>
      <c r="N835" s="1">
        <v>-75.489164799999998</v>
      </c>
    </row>
    <row r="836" spans="1:14" x14ac:dyDescent="0.25">
      <c r="A836" s="1" t="s">
        <v>2117</v>
      </c>
      <c r="B836" s="1">
        <v>77</v>
      </c>
      <c r="C836" s="1" t="s">
        <v>2118</v>
      </c>
      <c r="D836" s="1" t="s">
        <v>8</v>
      </c>
      <c r="E836" s="1" t="s">
        <v>592</v>
      </c>
      <c r="F836" s="1" t="s">
        <v>270</v>
      </c>
      <c r="G836" s="1" t="s">
        <v>593</v>
      </c>
      <c r="H836" s="1" t="s">
        <v>594</v>
      </c>
      <c r="I836" s="1">
        <v>537</v>
      </c>
      <c r="J836">
        <f t="shared" si="26"/>
        <v>2</v>
      </c>
      <c r="K836" s="1" t="s">
        <v>270</v>
      </c>
      <c r="L836" s="1" t="str">
        <f t="shared" si="27"/>
        <v>537 - 2</v>
      </c>
      <c r="M836" s="1">
        <v>5.0686157999999999</v>
      </c>
      <c r="N836" s="1">
        <v>-75.517852399999995</v>
      </c>
    </row>
    <row r="837" spans="1:14" x14ac:dyDescent="0.25">
      <c r="A837" s="1" t="s">
        <v>2119</v>
      </c>
      <c r="B837" s="1">
        <v>276</v>
      </c>
      <c r="C837" s="1" t="s">
        <v>2118</v>
      </c>
      <c r="D837" s="1" t="s">
        <v>8</v>
      </c>
      <c r="E837" s="1" t="s">
        <v>592</v>
      </c>
      <c r="F837" s="1" t="s">
        <v>270</v>
      </c>
      <c r="G837" s="1" t="s">
        <v>593</v>
      </c>
      <c r="H837" s="1" t="s">
        <v>594</v>
      </c>
      <c r="I837" s="1">
        <v>537</v>
      </c>
      <c r="J837">
        <f t="shared" si="26"/>
        <v>3</v>
      </c>
      <c r="K837" s="1" t="s">
        <v>270</v>
      </c>
      <c r="L837" s="1" t="str">
        <f t="shared" si="27"/>
        <v>537 - 3</v>
      </c>
      <c r="M837" s="1">
        <v>5.0686157999999999</v>
      </c>
      <c r="N837" s="1">
        <v>-75.517852399999995</v>
      </c>
    </row>
    <row r="838" spans="1:14" x14ac:dyDescent="0.25">
      <c r="A838" s="1" t="s">
        <v>2120</v>
      </c>
      <c r="B838" s="1">
        <v>347</v>
      </c>
      <c r="C838" s="1" t="s">
        <v>2118</v>
      </c>
      <c r="D838" s="1" t="s">
        <v>8</v>
      </c>
      <c r="E838" s="1" t="s">
        <v>592</v>
      </c>
      <c r="F838" s="1" t="s">
        <v>270</v>
      </c>
      <c r="G838" s="1" t="s">
        <v>593</v>
      </c>
      <c r="H838" s="1" t="s">
        <v>594</v>
      </c>
      <c r="I838" s="1">
        <v>537</v>
      </c>
      <c r="J838">
        <f t="shared" si="26"/>
        <v>4</v>
      </c>
      <c r="K838" s="1" t="s">
        <v>270</v>
      </c>
      <c r="L838" s="1" t="str">
        <f t="shared" si="27"/>
        <v>537 - 4</v>
      </c>
      <c r="M838" s="1">
        <v>5.0686157999999999</v>
      </c>
      <c r="N838" s="1">
        <v>-75.517852399999995</v>
      </c>
    </row>
    <row r="839" spans="1:14" x14ac:dyDescent="0.25">
      <c r="A839" s="1" t="s">
        <v>2121</v>
      </c>
      <c r="B839" s="1">
        <v>436</v>
      </c>
      <c r="C839" s="1" t="s">
        <v>2122</v>
      </c>
      <c r="D839" s="1" t="s">
        <v>8</v>
      </c>
      <c r="E839" s="1" t="s">
        <v>592</v>
      </c>
      <c r="F839" s="1" t="s">
        <v>270</v>
      </c>
      <c r="G839" s="1" t="s">
        <v>593</v>
      </c>
      <c r="H839" s="1" t="s">
        <v>594</v>
      </c>
      <c r="I839" s="1">
        <v>537</v>
      </c>
      <c r="J839">
        <f t="shared" si="26"/>
        <v>5</v>
      </c>
      <c r="K839" s="1" t="s">
        <v>270</v>
      </c>
      <c r="L839" s="1" t="str">
        <f t="shared" si="27"/>
        <v>537 - 5</v>
      </c>
      <c r="M839" s="1">
        <v>5.0675436999999999</v>
      </c>
      <c r="N839" s="1">
        <v>-75.518809500000003</v>
      </c>
    </row>
    <row r="840" spans="1:14" x14ac:dyDescent="0.25">
      <c r="A840" s="1" t="s">
        <v>2589</v>
      </c>
      <c r="B840" s="1">
        <v>245</v>
      </c>
      <c r="C840" s="1" t="s">
        <v>2590</v>
      </c>
      <c r="D840" s="1" t="s">
        <v>11</v>
      </c>
      <c r="E840" s="1" t="s">
        <v>676</v>
      </c>
      <c r="F840" s="1" t="s">
        <v>517</v>
      </c>
      <c r="G840" s="1" t="s">
        <v>518</v>
      </c>
      <c r="H840" s="1" t="s">
        <v>519</v>
      </c>
      <c r="I840" s="1">
        <v>541</v>
      </c>
      <c r="J840">
        <f t="shared" si="26"/>
        <v>1</v>
      </c>
      <c r="K840" s="1" t="s">
        <v>308</v>
      </c>
      <c r="L840" s="1" t="str">
        <f t="shared" si="27"/>
        <v>541 - 1</v>
      </c>
      <c r="M840" s="1">
        <v>4.6998519999999999</v>
      </c>
      <c r="N840" s="1">
        <v>-74.049386799999994</v>
      </c>
    </row>
    <row r="841" spans="1:14" x14ac:dyDescent="0.25">
      <c r="A841" s="1" t="s">
        <v>514</v>
      </c>
      <c r="B841" s="1">
        <v>813</v>
      </c>
      <c r="C841" s="1" t="s">
        <v>515</v>
      </c>
      <c r="D841" s="1" t="s">
        <v>11</v>
      </c>
      <c r="E841" s="1" t="s">
        <v>516</v>
      </c>
      <c r="F841" s="1" t="s">
        <v>517</v>
      </c>
      <c r="G841" s="1" t="s">
        <v>518</v>
      </c>
      <c r="H841" s="1" t="s">
        <v>519</v>
      </c>
      <c r="I841" s="1">
        <v>552</v>
      </c>
      <c r="J841">
        <f t="shared" si="26"/>
        <v>1</v>
      </c>
      <c r="K841" s="1" t="s">
        <v>428</v>
      </c>
      <c r="L841" s="1" t="str">
        <f t="shared" si="27"/>
        <v>552 - 1</v>
      </c>
      <c r="M841" s="1">
        <v>4.5684120000000004</v>
      </c>
      <c r="N841" s="1">
        <v>-74.101718300000002</v>
      </c>
    </row>
    <row r="842" spans="1:14" x14ac:dyDescent="0.25">
      <c r="A842" s="1" t="s">
        <v>520</v>
      </c>
      <c r="B842" s="1">
        <v>93</v>
      </c>
      <c r="C842" s="1" t="s">
        <v>521</v>
      </c>
      <c r="D842" s="1" t="s">
        <v>11</v>
      </c>
      <c r="E842" s="1" t="s">
        <v>516</v>
      </c>
      <c r="F842" s="1" t="s">
        <v>517</v>
      </c>
      <c r="G842" s="1" t="s">
        <v>518</v>
      </c>
      <c r="H842" s="1" t="s">
        <v>519</v>
      </c>
      <c r="I842" s="1">
        <v>552</v>
      </c>
      <c r="J842">
        <f t="shared" si="26"/>
        <v>2</v>
      </c>
      <c r="K842" s="1" t="s">
        <v>428</v>
      </c>
      <c r="L842" s="1" t="str">
        <f t="shared" si="27"/>
        <v>552 - 2</v>
      </c>
      <c r="M842" s="1">
        <v>4.5684120000000004</v>
      </c>
      <c r="N842" s="1">
        <v>-74.101718300000002</v>
      </c>
    </row>
    <row r="843" spans="1:14" x14ac:dyDescent="0.25">
      <c r="A843" s="1" t="s">
        <v>1651</v>
      </c>
      <c r="B843" s="1">
        <v>907</v>
      </c>
      <c r="C843" s="1" t="s">
        <v>1652</v>
      </c>
      <c r="D843" s="1" t="s">
        <v>11</v>
      </c>
      <c r="E843" s="1" t="s">
        <v>516</v>
      </c>
      <c r="F843" s="1" t="s">
        <v>517</v>
      </c>
      <c r="G843" s="1" t="s">
        <v>518</v>
      </c>
      <c r="H843" s="1" t="s">
        <v>519</v>
      </c>
      <c r="I843" s="1">
        <v>552</v>
      </c>
      <c r="J843">
        <f t="shared" si="26"/>
        <v>3</v>
      </c>
      <c r="K843" s="1" t="s">
        <v>428</v>
      </c>
      <c r="L843" s="1" t="str">
        <f t="shared" si="27"/>
        <v>552 - 3</v>
      </c>
      <c r="M843" s="1">
        <v>4.5713984999999999</v>
      </c>
      <c r="N843" s="1">
        <v>-74.071873400000001</v>
      </c>
    </row>
    <row r="844" spans="1:14" x14ac:dyDescent="0.25">
      <c r="A844" s="1" t="s">
        <v>1755</v>
      </c>
      <c r="B844" s="1">
        <v>1099</v>
      </c>
      <c r="C844" s="1" t="s">
        <v>1756</v>
      </c>
      <c r="D844" s="1" t="s">
        <v>8</v>
      </c>
      <c r="E844" s="1" t="s">
        <v>530</v>
      </c>
      <c r="F844" s="1" t="s">
        <v>122</v>
      </c>
      <c r="G844" s="1" t="s">
        <v>513</v>
      </c>
      <c r="H844" s="1" t="s">
        <v>433</v>
      </c>
      <c r="I844" s="1">
        <v>556</v>
      </c>
      <c r="J844">
        <f t="shared" si="26"/>
        <v>1</v>
      </c>
      <c r="K844" s="1" t="s">
        <v>368</v>
      </c>
      <c r="L844" s="1" t="str">
        <f t="shared" si="27"/>
        <v>556 - 1</v>
      </c>
      <c r="M844" s="1">
        <v>3.4557587000000001</v>
      </c>
      <c r="N844" s="1">
        <v>-76.518787599999996</v>
      </c>
    </row>
    <row r="845" spans="1:14" x14ac:dyDescent="0.25">
      <c r="A845" s="1" t="s">
        <v>2002</v>
      </c>
      <c r="B845" s="1">
        <v>815</v>
      </c>
      <c r="C845" s="1" t="s">
        <v>2003</v>
      </c>
      <c r="D845" s="1" t="s">
        <v>8</v>
      </c>
      <c r="E845" s="1" t="s">
        <v>530</v>
      </c>
      <c r="F845" s="1" t="s">
        <v>122</v>
      </c>
      <c r="G845" s="1" t="s">
        <v>513</v>
      </c>
      <c r="H845" s="1" t="s">
        <v>433</v>
      </c>
      <c r="I845" s="1">
        <v>556</v>
      </c>
      <c r="J845">
        <f t="shared" si="26"/>
        <v>2</v>
      </c>
      <c r="K845" s="1" t="s">
        <v>368</v>
      </c>
      <c r="L845" s="1" t="str">
        <f t="shared" si="27"/>
        <v>556 - 2</v>
      </c>
      <c r="M845" s="1">
        <v>3.4706597000000001</v>
      </c>
      <c r="N845" s="1">
        <v>-76.528516600000003</v>
      </c>
    </row>
    <row r="846" spans="1:14" x14ac:dyDescent="0.25">
      <c r="A846" s="1" t="s">
        <v>2213</v>
      </c>
      <c r="B846" s="1">
        <v>1195</v>
      </c>
      <c r="C846" s="1" t="s">
        <v>2214</v>
      </c>
      <c r="D846" s="1" t="s">
        <v>8</v>
      </c>
      <c r="E846" s="1" t="s">
        <v>530</v>
      </c>
      <c r="F846" s="1" t="s">
        <v>122</v>
      </c>
      <c r="G846" s="1" t="s">
        <v>513</v>
      </c>
      <c r="H846" s="1" t="s">
        <v>433</v>
      </c>
      <c r="I846" s="1">
        <v>556</v>
      </c>
      <c r="J846">
        <f t="shared" si="26"/>
        <v>3</v>
      </c>
      <c r="K846" s="1" t="s">
        <v>368</v>
      </c>
      <c r="L846" s="1" t="str">
        <f t="shared" si="27"/>
        <v>556 - 3</v>
      </c>
      <c r="M846" s="1">
        <v>3.4650523</v>
      </c>
      <c r="N846" s="1">
        <v>-76.531520700000002</v>
      </c>
    </row>
    <row r="847" spans="1:14" x14ac:dyDescent="0.25">
      <c r="A847" s="1" t="s">
        <v>2852</v>
      </c>
      <c r="B847" s="1">
        <v>814</v>
      </c>
      <c r="C847" s="1" t="s">
        <v>2853</v>
      </c>
      <c r="D847" s="1" t="s">
        <v>8</v>
      </c>
      <c r="E847" s="1" t="s">
        <v>530</v>
      </c>
      <c r="F847" s="1" t="s">
        <v>122</v>
      </c>
      <c r="G847" s="1" t="s">
        <v>513</v>
      </c>
      <c r="H847" s="1" t="s">
        <v>433</v>
      </c>
      <c r="I847" s="1">
        <v>556</v>
      </c>
      <c r="J847">
        <f t="shared" si="26"/>
        <v>4</v>
      </c>
      <c r="K847" s="1" t="s">
        <v>368</v>
      </c>
      <c r="L847" s="1" t="str">
        <f t="shared" si="27"/>
        <v>556 - 4</v>
      </c>
      <c r="M847" s="1">
        <v>3.4681259999999998</v>
      </c>
      <c r="N847" s="1">
        <v>-76.530990399999993</v>
      </c>
    </row>
    <row r="848" spans="1:14" x14ac:dyDescent="0.25">
      <c r="A848" s="1" t="s">
        <v>687</v>
      </c>
      <c r="B848" s="1">
        <v>158</v>
      </c>
      <c r="C848" s="1" t="s">
        <v>688</v>
      </c>
      <c r="D848" s="1" t="s">
        <v>8</v>
      </c>
      <c r="E848" s="1" t="s">
        <v>608</v>
      </c>
      <c r="F848" s="1" t="s">
        <v>442</v>
      </c>
      <c r="G848" s="1" t="s">
        <v>609</v>
      </c>
      <c r="H848" s="1" t="s">
        <v>562</v>
      </c>
      <c r="I848" s="1">
        <v>557</v>
      </c>
      <c r="J848">
        <f t="shared" si="26"/>
        <v>1</v>
      </c>
      <c r="K848" s="1" t="s">
        <v>74</v>
      </c>
      <c r="L848" s="1" t="str">
        <f t="shared" si="27"/>
        <v>557 - 1</v>
      </c>
      <c r="M848" s="1">
        <v>6.2490772000000003</v>
      </c>
      <c r="N848" s="1">
        <v>-75.563690100000002</v>
      </c>
    </row>
    <row r="849" spans="1:14" x14ac:dyDescent="0.25">
      <c r="A849" s="1" t="s">
        <v>689</v>
      </c>
      <c r="B849" s="1">
        <v>884</v>
      </c>
      <c r="C849" s="1" t="s">
        <v>688</v>
      </c>
      <c r="D849" s="1" t="s">
        <v>8</v>
      </c>
      <c r="E849" s="1" t="s">
        <v>608</v>
      </c>
      <c r="F849" s="1" t="s">
        <v>442</v>
      </c>
      <c r="G849" s="1" t="s">
        <v>609</v>
      </c>
      <c r="H849" s="1" t="s">
        <v>562</v>
      </c>
      <c r="I849" s="1">
        <v>557</v>
      </c>
      <c r="J849">
        <f t="shared" si="26"/>
        <v>2</v>
      </c>
      <c r="K849" s="1" t="s">
        <v>74</v>
      </c>
      <c r="L849" s="1" t="str">
        <f t="shared" si="27"/>
        <v>557 - 2</v>
      </c>
      <c r="M849" s="1">
        <v>6.2490772000000003</v>
      </c>
      <c r="N849" s="1">
        <v>-75.563690100000002</v>
      </c>
    </row>
    <row r="850" spans="1:14" x14ac:dyDescent="0.25">
      <c r="A850" s="1" t="s">
        <v>721</v>
      </c>
      <c r="B850" s="1">
        <v>279</v>
      </c>
      <c r="C850" s="1" t="s">
        <v>688</v>
      </c>
      <c r="D850" s="1" t="s">
        <v>8</v>
      </c>
      <c r="E850" s="1" t="s">
        <v>608</v>
      </c>
      <c r="F850" s="1" t="s">
        <v>442</v>
      </c>
      <c r="G850" s="1" t="s">
        <v>609</v>
      </c>
      <c r="H850" s="1" t="s">
        <v>562</v>
      </c>
      <c r="I850" s="1">
        <v>557</v>
      </c>
      <c r="J850">
        <f t="shared" si="26"/>
        <v>3</v>
      </c>
      <c r="K850" s="1" t="s">
        <v>74</v>
      </c>
      <c r="L850" s="1" t="str">
        <f t="shared" si="27"/>
        <v>557 - 3</v>
      </c>
      <c r="M850" s="1">
        <v>6.2490772000000003</v>
      </c>
      <c r="N850" s="1">
        <v>-75.563690100000002</v>
      </c>
    </row>
    <row r="851" spans="1:14" x14ac:dyDescent="0.25">
      <c r="A851" s="1" t="s">
        <v>1225</v>
      </c>
      <c r="B851" s="1">
        <v>696</v>
      </c>
      <c r="C851" s="1" t="s">
        <v>1226</v>
      </c>
      <c r="D851" s="1" t="s">
        <v>8</v>
      </c>
      <c r="E851" s="1" t="s">
        <v>608</v>
      </c>
      <c r="F851" s="1" t="s">
        <v>442</v>
      </c>
      <c r="G851" s="1" t="s">
        <v>609</v>
      </c>
      <c r="H851" s="1" t="s">
        <v>562</v>
      </c>
      <c r="I851" s="1">
        <v>557</v>
      </c>
      <c r="J851">
        <f t="shared" si="26"/>
        <v>4</v>
      </c>
      <c r="K851" s="1" t="s">
        <v>74</v>
      </c>
      <c r="L851" s="1" t="str">
        <f t="shared" si="27"/>
        <v>557 - 4</v>
      </c>
      <c r="M851" s="1">
        <v>6.2486100999999996</v>
      </c>
      <c r="N851" s="1">
        <v>-75.563114299999995</v>
      </c>
    </row>
    <row r="852" spans="1:14" x14ac:dyDescent="0.25">
      <c r="A852" s="1" t="s">
        <v>1886</v>
      </c>
      <c r="B852" s="1">
        <v>744</v>
      </c>
      <c r="C852" s="1" t="s">
        <v>1887</v>
      </c>
      <c r="D852" s="1" t="s">
        <v>8</v>
      </c>
      <c r="E852" s="1" t="s">
        <v>608</v>
      </c>
      <c r="F852" s="1" t="s">
        <v>442</v>
      </c>
      <c r="G852" s="1" t="s">
        <v>609</v>
      </c>
      <c r="H852" s="1" t="s">
        <v>562</v>
      </c>
      <c r="I852" s="1">
        <v>558</v>
      </c>
      <c r="J852">
        <f t="shared" si="26"/>
        <v>1</v>
      </c>
      <c r="K852" s="1" t="s">
        <v>1888</v>
      </c>
      <c r="L852" s="1" t="str">
        <f t="shared" si="27"/>
        <v>558 - 1</v>
      </c>
      <c r="M852" s="1">
        <v>6.2493943999999999</v>
      </c>
      <c r="N852" s="1">
        <v>-75.583865700000004</v>
      </c>
    </row>
    <row r="853" spans="1:14" x14ac:dyDescent="0.25">
      <c r="A853" s="1" t="s">
        <v>2134</v>
      </c>
      <c r="B853" s="1">
        <v>97</v>
      </c>
      <c r="C853" s="1" t="s">
        <v>2135</v>
      </c>
      <c r="D853" s="1" t="s">
        <v>8</v>
      </c>
      <c r="E853" s="1" t="s">
        <v>608</v>
      </c>
      <c r="F853" s="1" t="s">
        <v>442</v>
      </c>
      <c r="G853" s="1" t="s">
        <v>609</v>
      </c>
      <c r="H853" s="1" t="s">
        <v>562</v>
      </c>
      <c r="I853" s="1">
        <v>558</v>
      </c>
      <c r="J853">
        <f t="shared" si="26"/>
        <v>2</v>
      </c>
      <c r="K853" s="1" t="s">
        <v>1888</v>
      </c>
      <c r="L853" s="1" t="str">
        <f t="shared" si="27"/>
        <v>558 - 2</v>
      </c>
      <c r="M853" s="1">
        <v>6.2500882000000004</v>
      </c>
      <c r="N853" s="1">
        <v>-75.568692100000007</v>
      </c>
    </row>
    <row r="854" spans="1:14" x14ac:dyDescent="0.25">
      <c r="A854" s="1" t="s">
        <v>2136</v>
      </c>
      <c r="B854" s="1">
        <v>305</v>
      </c>
      <c r="C854" s="1" t="s">
        <v>2135</v>
      </c>
      <c r="D854" s="1" t="s">
        <v>8</v>
      </c>
      <c r="E854" s="1" t="s">
        <v>608</v>
      </c>
      <c r="F854" s="1" t="s">
        <v>442</v>
      </c>
      <c r="G854" s="1" t="s">
        <v>609</v>
      </c>
      <c r="H854" s="1" t="s">
        <v>562</v>
      </c>
      <c r="I854" s="1">
        <v>558</v>
      </c>
      <c r="J854">
        <f t="shared" si="26"/>
        <v>3</v>
      </c>
      <c r="K854" s="1" t="s">
        <v>1888</v>
      </c>
      <c r="L854" s="1" t="str">
        <f t="shared" si="27"/>
        <v>558 - 3</v>
      </c>
      <c r="M854" s="1">
        <v>6.2500882000000004</v>
      </c>
      <c r="N854" s="1">
        <v>-75.568692100000007</v>
      </c>
    </row>
    <row r="855" spans="1:14" x14ac:dyDescent="0.25">
      <c r="A855" s="1" t="s">
        <v>2137</v>
      </c>
      <c r="B855" s="1">
        <v>469</v>
      </c>
      <c r="C855" s="1" t="s">
        <v>2135</v>
      </c>
      <c r="D855" s="1" t="s">
        <v>8</v>
      </c>
      <c r="E855" s="1" t="s">
        <v>608</v>
      </c>
      <c r="F855" s="1" t="s">
        <v>442</v>
      </c>
      <c r="G855" s="1" t="s">
        <v>609</v>
      </c>
      <c r="H855" s="1" t="s">
        <v>562</v>
      </c>
      <c r="I855" s="1">
        <v>558</v>
      </c>
      <c r="J855">
        <f t="shared" si="26"/>
        <v>4</v>
      </c>
      <c r="K855" s="1" t="s">
        <v>1888</v>
      </c>
      <c r="L855" s="1" t="str">
        <f t="shared" si="27"/>
        <v>558 - 4</v>
      </c>
      <c r="M855" s="1">
        <v>6.2500882000000004</v>
      </c>
      <c r="N855" s="1">
        <v>-75.568692100000007</v>
      </c>
    </row>
    <row r="856" spans="1:14" x14ac:dyDescent="0.25">
      <c r="A856" s="1" t="s">
        <v>2865</v>
      </c>
      <c r="B856" s="1">
        <v>1674</v>
      </c>
      <c r="C856" s="1" t="s">
        <v>2135</v>
      </c>
      <c r="D856" s="1" t="s">
        <v>8</v>
      </c>
      <c r="E856" s="1" t="s">
        <v>608</v>
      </c>
      <c r="F856" s="1" t="s">
        <v>2865</v>
      </c>
      <c r="G856" s="1" t="s">
        <v>2866</v>
      </c>
      <c r="H856" s="1" t="s">
        <v>562</v>
      </c>
      <c r="I856" s="1">
        <v>558</v>
      </c>
      <c r="J856">
        <f t="shared" si="26"/>
        <v>5</v>
      </c>
      <c r="K856" s="1" t="s">
        <v>1888</v>
      </c>
      <c r="L856" s="1" t="str">
        <f t="shared" si="27"/>
        <v>558 - 5</v>
      </c>
      <c r="M856" s="1">
        <v>6.5571789999999996</v>
      </c>
      <c r="N856" s="1">
        <v>-75.827128999999999</v>
      </c>
    </row>
    <row r="857" spans="1:14" x14ac:dyDescent="0.25">
      <c r="A857" s="1" t="s">
        <v>3069</v>
      </c>
      <c r="B857" s="1">
        <v>1707</v>
      </c>
      <c r="C857" s="1" t="s">
        <v>3070</v>
      </c>
      <c r="D857" s="1" t="s">
        <v>8</v>
      </c>
      <c r="E857" s="1" t="s">
        <v>608</v>
      </c>
      <c r="F857" s="1" t="s">
        <v>442</v>
      </c>
      <c r="G857" s="1" t="s">
        <v>609</v>
      </c>
      <c r="H857" s="1" t="s">
        <v>562</v>
      </c>
      <c r="I857" s="1">
        <v>558</v>
      </c>
      <c r="J857">
        <f t="shared" si="26"/>
        <v>6</v>
      </c>
      <c r="K857" s="1" t="s">
        <v>1888</v>
      </c>
      <c r="L857" s="1" t="str">
        <f t="shared" si="27"/>
        <v>558 - 6</v>
      </c>
      <c r="M857" s="1">
        <v>6.2463306000000003</v>
      </c>
      <c r="N857" s="1">
        <v>-75.561105100000006</v>
      </c>
    </row>
    <row r="858" spans="1:14" x14ac:dyDescent="0.25">
      <c r="A858" s="1" t="s">
        <v>1175</v>
      </c>
      <c r="B858" s="1">
        <v>1002</v>
      </c>
      <c r="C858" s="1" t="s">
        <v>1176</v>
      </c>
      <c r="D858" s="1" t="s">
        <v>8</v>
      </c>
      <c r="E858" s="1" t="s">
        <v>608</v>
      </c>
      <c r="F858" s="1" t="s">
        <v>442</v>
      </c>
      <c r="G858" s="1" t="s">
        <v>609</v>
      </c>
      <c r="H858" s="1" t="s">
        <v>562</v>
      </c>
      <c r="I858" s="1">
        <v>559</v>
      </c>
      <c r="J858">
        <f t="shared" si="26"/>
        <v>1</v>
      </c>
      <c r="K858" s="1" t="s">
        <v>218</v>
      </c>
      <c r="L858" s="1" t="str">
        <f t="shared" si="27"/>
        <v>559 - 1</v>
      </c>
      <c r="M858" s="1">
        <v>6.2793279000000002</v>
      </c>
      <c r="N858" s="1">
        <v>-75.571127300000001</v>
      </c>
    </row>
    <row r="859" spans="1:14" x14ac:dyDescent="0.25">
      <c r="A859" s="1" t="s">
        <v>1725</v>
      </c>
      <c r="B859" s="1">
        <v>76</v>
      </c>
      <c r="C859" s="1" t="s">
        <v>1726</v>
      </c>
      <c r="D859" s="1" t="s">
        <v>8</v>
      </c>
      <c r="E859" s="1" t="s">
        <v>608</v>
      </c>
      <c r="F859" s="1" t="s">
        <v>442</v>
      </c>
      <c r="G859" s="1" t="s">
        <v>609</v>
      </c>
      <c r="H859" s="1" t="s">
        <v>562</v>
      </c>
      <c r="I859" s="1">
        <v>559</v>
      </c>
      <c r="J859">
        <f t="shared" si="26"/>
        <v>2</v>
      </c>
      <c r="K859" s="1" t="s">
        <v>218</v>
      </c>
      <c r="L859" s="1" t="str">
        <f t="shared" si="27"/>
        <v>559 - 2</v>
      </c>
      <c r="M859" s="1">
        <v>6.2684933999999997</v>
      </c>
      <c r="N859" s="1">
        <v>-75.573680600000003</v>
      </c>
    </row>
    <row r="860" spans="1:14" x14ac:dyDescent="0.25">
      <c r="A860" s="1" t="s">
        <v>1747</v>
      </c>
      <c r="B860" s="1">
        <v>1665</v>
      </c>
      <c r="C860" s="1" t="s">
        <v>1748</v>
      </c>
      <c r="D860" s="1" t="s">
        <v>8</v>
      </c>
      <c r="E860" s="1" t="s">
        <v>608</v>
      </c>
      <c r="F860" s="1" t="s">
        <v>442</v>
      </c>
      <c r="G860" s="1" t="s">
        <v>609</v>
      </c>
      <c r="H860" s="1" t="s">
        <v>562</v>
      </c>
      <c r="I860" s="1">
        <v>559</v>
      </c>
      <c r="J860">
        <f t="shared" si="26"/>
        <v>3</v>
      </c>
      <c r="K860" s="1" t="s">
        <v>218</v>
      </c>
      <c r="L860" s="1" t="str">
        <f t="shared" si="27"/>
        <v>559 - 3</v>
      </c>
      <c r="M860" s="1">
        <v>6.2683077999999997</v>
      </c>
      <c r="N860" s="1">
        <v>-75.5762407</v>
      </c>
    </row>
    <row r="861" spans="1:14" x14ac:dyDescent="0.25">
      <c r="A861" s="1" t="s">
        <v>1763</v>
      </c>
      <c r="B861" s="1">
        <v>981</v>
      </c>
      <c r="C861" s="1" t="s">
        <v>1764</v>
      </c>
      <c r="D861" s="1" t="s">
        <v>8</v>
      </c>
      <c r="E861" s="1" t="s">
        <v>608</v>
      </c>
      <c r="F861" s="1" t="s">
        <v>442</v>
      </c>
      <c r="G861" s="1" t="s">
        <v>609</v>
      </c>
      <c r="H861" s="1" t="s">
        <v>562</v>
      </c>
      <c r="I861" s="1">
        <v>559</v>
      </c>
      <c r="J861">
        <f t="shared" si="26"/>
        <v>4</v>
      </c>
      <c r="K861" s="1" t="s">
        <v>218</v>
      </c>
      <c r="L861" s="1" t="str">
        <f t="shared" si="27"/>
        <v>559 - 4</v>
      </c>
      <c r="M861" s="1">
        <v>6.2684933999999997</v>
      </c>
      <c r="N861" s="1">
        <v>-75.573680600000003</v>
      </c>
    </row>
    <row r="862" spans="1:14" x14ac:dyDescent="0.25">
      <c r="A862" s="1" t="s">
        <v>2146</v>
      </c>
      <c r="B862" s="1">
        <v>1097</v>
      </c>
      <c r="C862" s="1" t="s">
        <v>2147</v>
      </c>
      <c r="D862" s="1" t="s">
        <v>8</v>
      </c>
      <c r="E862" s="1" t="s">
        <v>608</v>
      </c>
      <c r="F862" s="1" t="s">
        <v>442</v>
      </c>
      <c r="G862" s="1" t="s">
        <v>609</v>
      </c>
      <c r="H862" s="1" t="s">
        <v>562</v>
      </c>
      <c r="I862" s="1">
        <v>559</v>
      </c>
      <c r="J862">
        <f t="shared" si="26"/>
        <v>5</v>
      </c>
      <c r="K862" s="1" t="s">
        <v>218</v>
      </c>
      <c r="L862" s="1" t="str">
        <f t="shared" si="27"/>
        <v>559 - 5</v>
      </c>
      <c r="M862" s="1">
        <v>6.2717741</v>
      </c>
      <c r="N862" s="1">
        <v>-75.5657985</v>
      </c>
    </row>
    <row r="863" spans="1:14" x14ac:dyDescent="0.25">
      <c r="A863" s="1" t="s">
        <v>2779</v>
      </c>
      <c r="B863" s="1">
        <v>1297</v>
      </c>
      <c r="C863" s="1" t="s">
        <v>2780</v>
      </c>
      <c r="D863" s="1" t="s">
        <v>8</v>
      </c>
      <c r="E863" s="1" t="s">
        <v>608</v>
      </c>
      <c r="F863" s="1" t="s">
        <v>442</v>
      </c>
      <c r="G863" s="1" t="s">
        <v>609</v>
      </c>
      <c r="H863" s="1" t="s">
        <v>562</v>
      </c>
      <c r="I863" s="1">
        <v>559</v>
      </c>
      <c r="J863">
        <f t="shared" si="26"/>
        <v>6</v>
      </c>
      <c r="K863" s="1" t="s">
        <v>218</v>
      </c>
      <c r="L863" s="1" t="str">
        <f t="shared" si="27"/>
        <v>559 - 6</v>
      </c>
      <c r="M863" s="1">
        <v>6.2647852999999998</v>
      </c>
      <c r="N863" s="1">
        <v>-75.566442300000006</v>
      </c>
    </row>
    <row r="864" spans="1:14" x14ac:dyDescent="0.25">
      <c r="A864" s="1" t="s">
        <v>606</v>
      </c>
      <c r="B864" s="1">
        <v>1164</v>
      </c>
      <c r="C864" s="1" t="s">
        <v>607</v>
      </c>
      <c r="D864" s="1" t="s">
        <v>8</v>
      </c>
      <c r="E864" s="1" t="s">
        <v>608</v>
      </c>
      <c r="F864" s="1" t="s">
        <v>442</v>
      </c>
      <c r="G864" s="1" t="s">
        <v>609</v>
      </c>
      <c r="H864" s="1" t="s">
        <v>562</v>
      </c>
      <c r="I864" s="1">
        <v>560</v>
      </c>
      <c r="J864">
        <f t="shared" si="26"/>
        <v>1</v>
      </c>
      <c r="K864" s="1" t="s">
        <v>610</v>
      </c>
      <c r="L864" s="1" t="str">
        <f t="shared" si="27"/>
        <v>560 - 1</v>
      </c>
      <c r="M864" s="1">
        <v>6.2448274000000001</v>
      </c>
      <c r="N864" s="1">
        <v>-75.572103100000007</v>
      </c>
    </row>
    <row r="865" spans="1:14" x14ac:dyDescent="0.25">
      <c r="A865" s="1" t="s">
        <v>1647</v>
      </c>
      <c r="B865" s="1">
        <v>692</v>
      </c>
      <c r="C865" s="1" t="s">
        <v>1648</v>
      </c>
      <c r="D865" s="1" t="s">
        <v>8</v>
      </c>
      <c r="E865" s="1" t="s">
        <v>608</v>
      </c>
      <c r="F865" s="1" t="s">
        <v>442</v>
      </c>
      <c r="G865" s="1" t="s">
        <v>609</v>
      </c>
      <c r="H865" s="1" t="s">
        <v>562</v>
      </c>
      <c r="I865" s="1">
        <v>560</v>
      </c>
      <c r="J865">
        <f t="shared" si="26"/>
        <v>2</v>
      </c>
      <c r="K865" s="1" t="s">
        <v>610</v>
      </c>
      <c r="L865" s="1" t="str">
        <f t="shared" si="27"/>
        <v>560 - 2</v>
      </c>
      <c r="M865" s="1">
        <v>6.2548412999999998</v>
      </c>
      <c r="N865" s="1">
        <v>-75.572297699999993</v>
      </c>
    </row>
    <row r="866" spans="1:14" x14ac:dyDescent="0.25">
      <c r="A866" s="1" t="s">
        <v>2004</v>
      </c>
      <c r="B866" s="1">
        <v>132</v>
      </c>
      <c r="C866" s="1" t="s">
        <v>2005</v>
      </c>
      <c r="D866" s="1" t="s">
        <v>8</v>
      </c>
      <c r="E866" s="1" t="s">
        <v>608</v>
      </c>
      <c r="F866" s="1" t="s">
        <v>442</v>
      </c>
      <c r="G866" s="1" t="s">
        <v>609</v>
      </c>
      <c r="H866" s="1" t="s">
        <v>562</v>
      </c>
      <c r="I866" s="1">
        <v>560</v>
      </c>
      <c r="J866">
        <f t="shared" si="26"/>
        <v>3</v>
      </c>
      <c r="K866" s="1" t="s">
        <v>610</v>
      </c>
      <c r="L866" s="1" t="str">
        <f t="shared" si="27"/>
        <v>560 - 3</v>
      </c>
      <c r="M866" s="1">
        <v>6.2424226999999997</v>
      </c>
      <c r="N866" s="1">
        <v>-75.572621699999999</v>
      </c>
    </row>
    <row r="867" spans="1:14" x14ac:dyDescent="0.25">
      <c r="A867" s="1" t="s">
        <v>2192</v>
      </c>
      <c r="B867" s="1">
        <v>868</v>
      </c>
      <c r="C867" s="1" t="s">
        <v>2193</v>
      </c>
      <c r="D867" s="1" t="s">
        <v>8</v>
      </c>
      <c r="E867" s="1" t="s">
        <v>608</v>
      </c>
      <c r="F867" s="1" t="s">
        <v>442</v>
      </c>
      <c r="G867" s="1" t="s">
        <v>609</v>
      </c>
      <c r="H867" s="1" t="s">
        <v>562</v>
      </c>
      <c r="I867" s="1">
        <v>560</v>
      </c>
      <c r="J867">
        <f t="shared" si="26"/>
        <v>4</v>
      </c>
      <c r="K867" s="1" t="s">
        <v>610</v>
      </c>
      <c r="L867" s="1" t="str">
        <f t="shared" si="27"/>
        <v>560 - 4</v>
      </c>
      <c r="M867" s="1">
        <v>6.2448274000000001</v>
      </c>
      <c r="N867" s="1">
        <v>-75.572103100000007</v>
      </c>
    </row>
    <row r="868" spans="1:14" x14ac:dyDescent="0.25">
      <c r="A868" s="1" t="s">
        <v>1424</v>
      </c>
      <c r="B868" s="1">
        <v>1714</v>
      </c>
      <c r="C868" s="1" t="s">
        <v>1425</v>
      </c>
      <c r="D868" s="1" t="s">
        <v>8</v>
      </c>
      <c r="E868" s="1" t="s">
        <v>560</v>
      </c>
      <c r="F868" s="1" t="s">
        <v>244</v>
      </c>
      <c r="G868" s="1" t="s">
        <v>1154</v>
      </c>
      <c r="H868" s="1" t="s">
        <v>562</v>
      </c>
      <c r="I868" s="1">
        <v>562</v>
      </c>
      <c r="J868">
        <f t="shared" si="26"/>
        <v>1</v>
      </c>
      <c r="K868" s="1" t="s">
        <v>216</v>
      </c>
      <c r="L868" s="1" t="str">
        <f t="shared" si="27"/>
        <v>562 - 1</v>
      </c>
      <c r="M868" s="1">
        <v>6.1647341999999998</v>
      </c>
      <c r="N868" s="1">
        <v>-75.607816900000003</v>
      </c>
    </row>
    <row r="869" spans="1:14" x14ac:dyDescent="0.25">
      <c r="A869" s="1" t="s">
        <v>1619</v>
      </c>
      <c r="B869" s="1">
        <v>29</v>
      </c>
      <c r="C869" s="1" t="s">
        <v>1620</v>
      </c>
      <c r="D869" s="1" t="s">
        <v>8</v>
      </c>
      <c r="E869" s="1" t="s">
        <v>608</v>
      </c>
      <c r="F869" s="1" t="s">
        <v>442</v>
      </c>
      <c r="G869" s="1" t="s">
        <v>609</v>
      </c>
      <c r="H869" s="1" t="s">
        <v>562</v>
      </c>
      <c r="I869" s="1">
        <v>562</v>
      </c>
      <c r="J869">
        <f t="shared" si="26"/>
        <v>2</v>
      </c>
      <c r="K869" s="1" t="s">
        <v>216</v>
      </c>
      <c r="L869" s="1" t="str">
        <f t="shared" si="27"/>
        <v>562 - 2</v>
      </c>
      <c r="M869" s="1">
        <v>6.2549802999999997</v>
      </c>
      <c r="N869" s="1">
        <v>-75.579769999999996</v>
      </c>
    </row>
    <row r="870" spans="1:14" x14ac:dyDescent="0.25">
      <c r="A870" s="1" t="s">
        <v>2396</v>
      </c>
      <c r="B870" s="1">
        <v>1545</v>
      </c>
      <c r="C870" s="1" t="s">
        <v>2397</v>
      </c>
      <c r="D870" s="1" t="s">
        <v>8</v>
      </c>
      <c r="E870" s="1" t="s">
        <v>530</v>
      </c>
      <c r="F870" s="1" t="s">
        <v>115</v>
      </c>
      <c r="G870" s="1" t="s">
        <v>729</v>
      </c>
      <c r="H870" s="1" t="s">
        <v>433</v>
      </c>
      <c r="I870" s="1">
        <v>563</v>
      </c>
      <c r="J870">
        <f t="shared" si="26"/>
        <v>1</v>
      </c>
      <c r="K870" s="1" t="s">
        <v>291</v>
      </c>
      <c r="L870" s="1" t="str">
        <f t="shared" si="27"/>
        <v>563 - 1</v>
      </c>
      <c r="M870" s="1">
        <v>3.8899629999999998</v>
      </c>
      <c r="N870" s="1">
        <v>-77.076975500000003</v>
      </c>
    </row>
    <row r="871" spans="1:14" x14ac:dyDescent="0.25">
      <c r="A871" s="1" t="s">
        <v>2932</v>
      </c>
      <c r="B871" s="1">
        <v>817</v>
      </c>
      <c r="C871" s="1" t="s">
        <v>2397</v>
      </c>
      <c r="D871" s="1" t="s">
        <v>8</v>
      </c>
      <c r="E871" s="1" t="s">
        <v>530</v>
      </c>
      <c r="F871" s="1" t="s">
        <v>115</v>
      </c>
      <c r="G871" s="1" t="s">
        <v>729</v>
      </c>
      <c r="H871" s="1" t="s">
        <v>433</v>
      </c>
      <c r="I871" s="1">
        <v>563</v>
      </c>
      <c r="J871">
        <f t="shared" si="26"/>
        <v>2</v>
      </c>
      <c r="K871" s="1" t="s">
        <v>291</v>
      </c>
      <c r="L871" s="1" t="str">
        <f t="shared" si="27"/>
        <v>563 - 2</v>
      </c>
      <c r="M871" s="1">
        <v>3.8899629999999998</v>
      </c>
      <c r="N871" s="1">
        <v>-77.076975500000003</v>
      </c>
    </row>
    <row r="872" spans="1:14" x14ac:dyDescent="0.25">
      <c r="A872" s="1" t="s">
        <v>1194</v>
      </c>
      <c r="B872" s="1">
        <v>1214</v>
      </c>
      <c r="C872" s="1" t="s">
        <v>1195</v>
      </c>
      <c r="D872" s="1" t="s">
        <v>8</v>
      </c>
      <c r="E872" s="1" t="s">
        <v>608</v>
      </c>
      <c r="F872" s="1" t="s">
        <v>442</v>
      </c>
      <c r="G872" s="1" t="s">
        <v>609</v>
      </c>
      <c r="H872" s="1" t="s">
        <v>562</v>
      </c>
      <c r="I872" s="1">
        <v>567</v>
      </c>
      <c r="J872">
        <f t="shared" si="26"/>
        <v>1</v>
      </c>
      <c r="K872" s="1" t="s">
        <v>236</v>
      </c>
      <c r="L872" s="1" t="str">
        <f t="shared" si="27"/>
        <v>567 - 1</v>
      </c>
      <c r="M872" s="1">
        <v>6.2466860000000004</v>
      </c>
      <c r="N872" s="1">
        <v>-75.572544199999996</v>
      </c>
    </row>
    <row r="873" spans="1:14" x14ac:dyDescent="0.25">
      <c r="A873" s="1" t="s">
        <v>1851</v>
      </c>
      <c r="B873" s="1">
        <v>254</v>
      </c>
      <c r="C873" s="1" t="s">
        <v>1852</v>
      </c>
      <c r="D873" s="1" t="s">
        <v>8</v>
      </c>
      <c r="E873" s="1" t="s">
        <v>608</v>
      </c>
      <c r="F873" s="1" t="s">
        <v>442</v>
      </c>
      <c r="G873" s="1" t="s">
        <v>609</v>
      </c>
      <c r="H873" s="1" t="s">
        <v>562</v>
      </c>
      <c r="I873" s="1">
        <v>567</v>
      </c>
      <c r="J873">
        <f t="shared" si="26"/>
        <v>2</v>
      </c>
      <c r="K873" s="1" t="s">
        <v>236</v>
      </c>
      <c r="L873" s="1" t="str">
        <f t="shared" si="27"/>
        <v>567 - 2</v>
      </c>
      <c r="M873" s="1">
        <v>6.2474904000000002</v>
      </c>
      <c r="N873" s="1">
        <v>-75.572916300000003</v>
      </c>
    </row>
    <row r="874" spans="1:14" x14ac:dyDescent="0.25">
      <c r="A874" s="1" t="s">
        <v>1698</v>
      </c>
      <c r="B874" s="1">
        <v>829</v>
      </c>
      <c r="C874" s="1" t="s">
        <v>1699</v>
      </c>
      <c r="D874" s="1" t="s">
        <v>8</v>
      </c>
      <c r="E874" s="1" t="s">
        <v>512</v>
      </c>
      <c r="F874" s="1" t="s">
        <v>306</v>
      </c>
      <c r="G874" s="1" t="s">
        <v>1299</v>
      </c>
      <c r="H874" s="1" t="s">
        <v>1300</v>
      </c>
      <c r="I874" s="1">
        <v>568</v>
      </c>
      <c r="J874">
        <f t="shared" si="26"/>
        <v>1</v>
      </c>
      <c r="K874" s="1" t="s">
        <v>399</v>
      </c>
      <c r="L874" s="1" t="str">
        <f t="shared" si="27"/>
        <v>568 - 1</v>
      </c>
      <c r="M874" s="1">
        <v>1.2160211999999999</v>
      </c>
      <c r="N874" s="1">
        <v>-77.279387099999994</v>
      </c>
    </row>
    <row r="875" spans="1:14" x14ac:dyDescent="0.25">
      <c r="A875" s="1" t="s">
        <v>2451</v>
      </c>
      <c r="B875" s="1">
        <v>1568</v>
      </c>
      <c r="C875" s="1" t="s">
        <v>2452</v>
      </c>
      <c r="D875" s="1" t="s">
        <v>8</v>
      </c>
      <c r="E875" s="1" t="s">
        <v>512</v>
      </c>
      <c r="F875" s="1" t="s">
        <v>306</v>
      </c>
      <c r="G875" s="1" t="s">
        <v>1299</v>
      </c>
      <c r="H875" s="1" t="s">
        <v>1300</v>
      </c>
      <c r="I875" s="1">
        <v>568</v>
      </c>
      <c r="J875">
        <f t="shared" si="26"/>
        <v>2</v>
      </c>
      <c r="K875" s="1" t="s">
        <v>399</v>
      </c>
      <c r="L875" s="1" t="str">
        <f t="shared" si="27"/>
        <v>568 - 2</v>
      </c>
      <c r="M875" s="1">
        <v>1.2165532999999999</v>
      </c>
      <c r="N875" s="1">
        <v>-77.288575800000004</v>
      </c>
    </row>
    <row r="876" spans="1:14" x14ac:dyDescent="0.25">
      <c r="A876" s="1" t="s">
        <v>3034</v>
      </c>
      <c r="B876" s="1">
        <v>827</v>
      </c>
      <c r="C876" s="1" t="s">
        <v>2452</v>
      </c>
      <c r="D876" s="1" t="s">
        <v>8</v>
      </c>
      <c r="E876" s="1" t="s">
        <v>512</v>
      </c>
      <c r="F876" s="1" t="s">
        <v>306</v>
      </c>
      <c r="G876" s="1" t="s">
        <v>1299</v>
      </c>
      <c r="H876" s="1" t="s">
        <v>1300</v>
      </c>
      <c r="I876" s="1">
        <v>568</v>
      </c>
      <c r="J876">
        <f t="shared" si="26"/>
        <v>3</v>
      </c>
      <c r="K876" s="1" t="s">
        <v>399</v>
      </c>
      <c r="L876" s="1" t="str">
        <f t="shared" si="27"/>
        <v>568 - 3</v>
      </c>
      <c r="M876" s="1">
        <v>1.2165532999999999</v>
      </c>
      <c r="N876" s="1">
        <v>-77.288575800000004</v>
      </c>
    </row>
    <row r="877" spans="1:14" x14ac:dyDescent="0.25">
      <c r="A877" s="1" t="s">
        <v>3035</v>
      </c>
      <c r="B877" s="1">
        <v>828</v>
      </c>
      <c r="C877" s="1" t="s">
        <v>2452</v>
      </c>
      <c r="D877" s="1" t="s">
        <v>8</v>
      </c>
      <c r="E877" s="1" t="s">
        <v>512</v>
      </c>
      <c r="F877" s="1" t="s">
        <v>306</v>
      </c>
      <c r="G877" s="1" t="s">
        <v>1299</v>
      </c>
      <c r="H877" s="1" t="s">
        <v>1300</v>
      </c>
      <c r="I877" s="1">
        <v>568</v>
      </c>
      <c r="J877">
        <f t="shared" si="26"/>
        <v>4</v>
      </c>
      <c r="K877" s="1" t="s">
        <v>399</v>
      </c>
      <c r="L877" s="1" t="str">
        <f t="shared" si="27"/>
        <v>568 - 4</v>
      </c>
      <c r="M877" s="1">
        <v>1.2165532999999999</v>
      </c>
      <c r="N877" s="1">
        <v>-77.288575800000004</v>
      </c>
    </row>
    <row r="878" spans="1:14" x14ac:dyDescent="0.25">
      <c r="A878" s="1" t="s">
        <v>1223</v>
      </c>
      <c r="B878" s="1">
        <v>287</v>
      </c>
      <c r="C878" s="1" t="s">
        <v>1224</v>
      </c>
      <c r="D878" s="1" t="s">
        <v>8</v>
      </c>
      <c r="E878" s="1" t="s">
        <v>560</v>
      </c>
      <c r="F878" s="1" t="s">
        <v>244</v>
      </c>
      <c r="G878" s="1" t="s">
        <v>1154</v>
      </c>
      <c r="H878" s="1" t="s">
        <v>562</v>
      </c>
      <c r="I878" s="1">
        <v>569</v>
      </c>
      <c r="J878">
        <f t="shared" si="26"/>
        <v>1</v>
      </c>
      <c r="K878" s="1" t="s">
        <v>148</v>
      </c>
      <c r="L878" s="1" t="str">
        <f t="shared" si="27"/>
        <v>569 - 1</v>
      </c>
      <c r="M878" s="1">
        <v>6.1877247999999998</v>
      </c>
      <c r="N878" s="1">
        <v>-75.590135099999998</v>
      </c>
    </row>
    <row r="879" spans="1:14" x14ac:dyDescent="0.25">
      <c r="A879" s="1" t="s">
        <v>2960</v>
      </c>
      <c r="B879" s="1">
        <v>962</v>
      </c>
      <c r="C879" s="1" t="s">
        <v>2961</v>
      </c>
      <c r="D879" s="1" t="s">
        <v>8</v>
      </c>
      <c r="E879" s="1" t="s">
        <v>560</v>
      </c>
      <c r="F879" s="1" t="s">
        <v>214</v>
      </c>
      <c r="G879" s="1" t="s">
        <v>1506</v>
      </c>
      <c r="H879" s="1" t="s">
        <v>562</v>
      </c>
      <c r="I879" s="1">
        <v>569</v>
      </c>
      <c r="J879">
        <f t="shared" si="26"/>
        <v>2</v>
      </c>
      <c r="K879" s="1" t="s">
        <v>148</v>
      </c>
      <c r="L879" s="1" t="str">
        <f t="shared" si="27"/>
        <v>569 - 2</v>
      </c>
      <c r="M879" s="1">
        <v>6.1746359000000002</v>
      </c>
      <c r="N879" s="1">
        <v>-75.591363000000001</v>
      </c>
    </row>
    <row r="880" spans="1:14" x14ac:dyDescent="0.25">
      <c r="A880" s="1" t="s">
        <v>611</v>
      </c>
      <c r="B880" s="1">
        <v>833</v>
      </c>
      <c r="C880" s="1" t="s">
        <v>612</v>
      </c>
      <c r="D880" s="1" t="s">
        <v>8</v>
      </c>
      <c r="E880" s="1" t="s">
        <v>512</v>
      </c>
      <c r="F880" s="1" t="s">
        <v>452</v>
      </c>
      <c r="G880" s="1" t="s">
        <v>613</v>
      </c>
      <c r="H880" s="1" t="s">
        <v>614</v>
      </c>
      <c r="I880" s="1">
        <v>570</v>
      </c>
      <c r="J880">
        <f t="shared" si="26"/>
        <v>1</v>
      </c>
      <c r="K880" s="1" t="s">
        <v>341</v>
      </c>
      <c r="L880" s="1" t="str">
        <f t="shared" si="27"/>
        <v>570 - 1</v>
      </c>
      <c r="M880" s="1">
        <v>2.4464866000000001</v>
      </c>
      <c r="N880" s="1">
        <v>-76.6058685</v>
      </c>
    </row>
    <row r="881" spans="1:14" x14ac:dyDescent="0.25">
      <c r="A881" s="1" t="s">
        <v>1083</v>
      </c>
      <c r="B881" s="1">
        <v>343</v>
      </c>
      <c r="C881" s="1" t="s">
        <v>1084</v>
      </c>
      <c r="D881" s="1" t="s">
        <v>8</v>
      </c>
      <c r="E881" s="1" t="s">
        <v>512</v>
      </c>
      <c r="F881" s="1" t="s">
        <v>452</v>
      </c>
      <c r="G881" s="1" t="s">
        <v>613</v>
      </c>
      <c r="H881" s="1" t="s">
        <v>614</v>
      </c>
      <c r="I881" s="1">
        <v>570</v>
      </c>
      <c r="J881">
        <f t="shared" si="26"/>
        <v>2</v>
      </c>
      <c r="K881" s="1" t="s">
        <v>341</v>
      </c>
      <c r="L881" s="1" t="str">
        <f t="shared" si="27"/>
        <v>570 - 2</v>
      </c>
      <c r="M881" s="1">
        <v>2.4594765999999999</v>
      </c>
      <c r="N881" s="1">
        <v>-76.594827699999996</v>
      </c>
    </row>
    <row r="882" spans="1:14" x14ac:dyDescent="0.25">
      <c r="A882" s="1" t="s">
        <v>1641</v>
      </c>
      <c r="B882" s="1">
        <v>832</v>
      </c>
      <c r="C882" s="1" t="s">
        <v>1642</v>
      </c>
      <c r="D882" s="1" t="s">
        <v>8</v>
      </c>
      <c r="E882" s="1" t="s">
        <v>512</v>
      </c>
      <c r="F882" s="1" t="s">
        <v>452</v>
      </c>
      <c r="G882" s="1" t="s">
        <v>613</v>
      </c>
      <c r="H882" s="1" t="s">
        <v>614</v>
      </c>
      <c r="I882" s="1">
        <v>570</v>
      </c>
      <c r="J882">
        <f t="shared" si="26"/>
        <v>3</v>
      </c>
      <c r="K882" s="1" t="s">
        <v>341</v>
      </c>
      <c r="L882" s="1" t="str">
        <f t="shared" si="27"/>
        <v>570 - 3</v>
      </c>
      <c r="M882" s="1">
        <v>2.4517031999999999</v>
      </c>
      <c r="N882" s="1">
        <v>-76.599102999999999</v>
      </c>
    </row>
    <row r="883" spans="1:14" x14ac:dyDescent="0.25">
      <c r="A883" s="1" t="s">
        <v>1923</v>
      </c>
      <c r="B883" s="1">
        <v>1270</v>
      </c>
      <c r="C883" s="1" t="s">
        <v>1924</v>
      </c>
      <c r="D883" s="1" t="s">
        <v>8</v>
      </c>
      <c r="E883" s="1" t="s">
        <v>512</v>
      </c>
      <c r="F883" s="1" t="s">
        <v>452</v>
      </c>
      <c r="G883" s="1" t="s">
        <v>613</v>
      </c>
      <c r="H883" s="1" t="s">
        <v>614</v>
      </c>
      <c r="I883" s="1">
        <v>570</v>
      </c>
      <c r="J883">
        <f t="shared" si="26"/>
        <v>4</v>
      </c>
      <c r="K883" s="1" t="s">
        <v>341</v>
      </c>
      <c r="L883" s="1" t="str">
        <f t="shared" si="27"/>
        <v>570 - 4</v>
      </c>
      <c r="M883" s="1">
        <v>2.4322314</v>
      </c>
      <c r="N883" s="1">
        <v>-76.612179100000006</v>
      </c>
    </row>
    <row r="884" spans="1:14" x14ac:dyDescent="0.25">
      <c r="A884" s="1" t="s">
        <v>2761</v>
      </c>
      <c r="B884" s="1">
        <v>830</v>
      </c>
      <c r="C884" s="1" t="s">
        <v>2762</v>
      </c>
      <c r="D884" s="1" t="s">
        <v>8</v>
      </c>
      <c r="E884" s="1" t="s">
        <v>512</v>
      </c>
      <c r="F884" s="1" t="s">
        <v>452</v>
      </c>
      <c r="G884" s="1" t="s">
        <v>613</v>
      </c>
      <c r="H884" s="1" t="s">
        <v>614</v>
      </c>
      <c r="I884" s="1">
        <v>570</v>
      </c>
      <c r="J884">
        <f t="shared" si="26"/>
        <v>5</v>
      </c>
      <c r="K884" s="1" t="s">
        <v>341</v>
      </c>
      <c r="L884" s="1" t="str">
        <f t="shared" si="27"/>
        <v>570 - 5</v>
      </c>
      <c r="M884" s="1">
        <v>2.4441261000000001</v>
      </c>
      <c r="N884" s="1">
        <v>-76.6069411</v>
      </c>
    </row>
    <row r="885" spans="1:14" x14ac:dyDescent="0.25">
      <c r="A885" s="1" t="s">
        <v>2763</v>
      </c>
      <c r="B885" s="1">
        <v>831</v>
      </c>
      <c r="C885" s="1" t="s">
        <v>2762</v>
      </c>
      <c r="D885" s="1" t="s">
        <v>8</v>
      </c>
      <c r="E885" s="1" t="s">
        <v>512</v>
      </c>
      <c r="F885" s="1" t="s">
        <v>452</v>
      </c>
      <c r="G885" s="1" t="s">
        <v>613</v>
      </c>
      <c r="H885" s="1" t="s">
        <v>614</v>
      </c>
      <c r="I885" s="1">
        <v>570</v>
      </c>
      <c r="J885">
        <f t="shared" si="26"/>
        <v>6</v>
      </c>
      <c r="K885" s="1" t="s">
        <v>341</v>
      </c>
      <c r="L885" s="1" t="str">
        <f t="shared" si="27"/>
        <v>570 - 6</v>
      </c>
      <c r="M885" s="1">
        <v>2.4441261000000001</v>
      </c>
      <c r="N885" s="1">
        <v>-76.6069411</v>
      </c>
    </row>
    <row r="886" spans="1:14" x14ac:dyDescent="0.25">
      <c r="A886" s="1" t="s">
        <v>1227</v>
      </c>
      <c r="B886" s="1">
        <v>932</v>
      </c>
      <c r="C886" s="1" t="s">
        <v>1228</v>
      </c>
      <c r="D886" s="1" t="s">
        <v>8</v>
      </c>
      <c r="E886" s="1" t="s">
        <v>530</v>
      </c>
      <c r="F886" s="1" t="s">
        <v>122</v>
      </c>
      <c r="G886" s="1" t="s">
        <v>513</v>
      </c>
      <c r="H886" s="1" t="s">
        <v>433</v>
      </c>
      <c r="I886" s="1">
        <v>571</v>
      </c>
      <c r="J886">
        <f t="shared" si="26"/>
        <v>1</v>
      </c>
      <c r="K886" s="1" t="s">
        <v>316</v>
      </c>
      <c r="L886" s="1" t="str">
        <f t="shared" si="27"/>
        <v>571 - 1</v>
      </c>
      <c r="M886" s="1">
        <v>3.4517852000000002</v>
      </c>
      <c r="N886" s="1">
        <v>-76.531891700000003</v>
      </c>
    </row>
    <row r="887" spans="1:14" x14ac:dyDescent="0.25">
      <c r="A887" s="1" t="s">
        <v>1229</v>
      </c>
      <c r="B887" s="1">
        <v>983</v>
      </c>
      <c r="C887" s="1" t="s">
        <v>1230</v>
      </c>
      <c r="D887" s="1" t="s">
        <v>8</v>
      </c>
      <c r="E887" s="1" t="s">
        <v>530</v>
      </c>
      <c r="F887" s="1" t="s">
        <v>122</v>
      </c>
      <c r="G887" s="1" t="s">
        <v>513</v>
      </c>
      <c r="H887" s="1" t="s">
        <v>433</v>
      </c>
      <c r="I887" s="1">
        <v>571</v>
      </c>
      <c r="J887">
        <f t="shared" si="26"/>
        <v>2</v>
      </c>
      <c r="K887" s="1" t="s">
        <v>316</v>
      </c>
      <c r="L887" s="1" t="str">
        <f t="shared" si="27"/>
        <v>571 - 2</v>
      </c>
      <c r="M887" s="1">
        <v>3.4517852000000002</v>
      </c>
      <c r="N887" s="1">
        <v>-76.531891700000003</v>
      </c>
    </row>
    <row r="888" spans="1:14" x14ac:dyDescent="0.25">
      <c r="A888" s="1" t="s">
        <v>2622</v>
      </c>
      <c r="B888" s="1">
        <v>835</v>
      </c>
      <c r="C888" s="1" t="s">
        <v>2623</v>
      </c>
      <c r="D888" s="1" t="s">
        <v>8</v>
      </c>
      <c r="E888" s="1" t="s">
        <v>530</v>
      </c>
      <c r="F888" s="1" t="s">
        <v>122</v>
      </c>
      <c r="G888" s="1" t="s">
        <v>513</v>
      </c>
      <c r="H888" s="1" t="s">
        <v>433</v>
      </c>
      <c r="I888" s="1">
        <v>571</v>
      </c>
      <c r="J888">
        <f t="shared" si="26"/>
        <v>3</v>
      </c>
      <c r="K888" s="1" t="s">
        <v>316</v>
      </c>
      <c r="L888" s="1" t="str">
        <f t="shared" si="27"/>
        <v>571 - 3</v>
      </c>
      <c r="M888" s="1">
        <v>3.4517483000000002</v>
      </c>
      <c r="N888" s="1">
        <v>-76.5320581</v>
      </c>
    </row>
    <row r="889" spans="1:14" x14ac:dyDescent="0.25">
      <c r="A889" s="1" t="s">
        <v>2624</v>
      </c>
      <c r="B889" s="1">
        <v>836</v>
      </c>
      <c r="C889" s="1" t="s">
        <v>2623</v>
      </c>
      <c r="D889" s="1" t="s">
        <v>8</v>
      </c>
      <c r="E889" s="1" t="s">
        <v>530</v>
      </c>
      <c r="F889" s="1" t="s">
        <v>122</v>
      </c>
      <c r="G889" s="1" t="s">
        <v>513</v>
      </c>
      <c r="H889" s="1" t="s">
        <v>433</v>
      </c>
      <c r="I889" s="1">
        <v>571</v>
      </c>
      <c r="J889">
        <f t="shared" si="26"/>
        <v>4</v>
      </c>
      <c r="K889" s="1" t="s">
        <v>316</v>
      </c>
      <c r="L889" s="1" t="str">
        <f t="shared" si="27"/>
        <v>571 - 4</v>
      </c>
      <c r="M889" s="1">
        <v>3.4517483000000002</v>
      </c>
      <c r="N889" s="1">
        <v>-76.5320581</v>
      </c>
    </row>
    <row r="890" spans="1:14" x14ac:dyDescent="0.25">
      <c r="A890" s="1" t="s">
        <v>2737</v>
      </c>
      <c r="B890" s="1">
        <v>940</v>
      </c>
      <c r="C890" s="1" t="s">
        <v>2738</v>
      </c>
      <c r="D890" s="1" t="s">
        <v>8</v>
      </c>
      <c r="E890" s="1" t="s">
        <v>530</v>
      </c>
      <c r="F890" s="1" t="s">
        <v>122</v>
      </c>
      <c r="G890" s="1" t="s">
        <v>513</v>
      </c>
      <c r="H890" s="1" t="s">
        <v>433</v>
      </c>
      <c r="I890" s="1">
        <v>571</v>
      </c>
      <c r="J890">
        <f t="shared" si="26"/>
        <v>5</v>
      </c>
      <c r="K890" s="1" t="s">
        <v>316</v>
      </c>
      <c r="L890" s="1" t="str">
        <f t="shared" si="27"/>
        <v>571 - 5</v>
      </c>
      <c r="M890" s="1">
        <v>3.4524278000000002</v>
      </c>
      <c r="N890" s="1">
        <v>-76.532254899999998</v>
      </c>
    </row>
    <row r="891" spans="1:14" x14ac:dyDescent="0.25">
      <c r="A891" s="1" t="s">
        <v>2909</v>
      </c>
      <c r="B891" s="1">
        <v>1248</v>
      </c>
      <c r="C891" s="1" t="s">
        <v>2910</v>
      </c>
      <c r="D891" s="1" t="s">
        <v>8</v>
      </c>
      <c r="E891" s="1" t="s">
        <v>530</v>
      </c>
      <c r="F891" s="1" t="s">
        <v>122</v>
      </c>
      <c r="G891" s="1" t="s">
        <v>513</v>
      </c>
      <c r="H891" s="1" t="s">
        <v>433</v>
      </c>
      <c r="I891" s="1">
        <v>571</v>
      </c>
      <c r="J891">
        <f t="shared" si="26"/>
        <v>6</v>
      </c>
      <c r="K891" s="1" t="s">
        <v>316</v>
      </c>
      <c r="L891" s="1" t="str">
        <f t="shared" si="27"/>
        <v>571 - 6</v>
      </c>
      <c r="M891" s="1">
        <v>3.4483394000000001</v>
      </c>
      <c r="N891" s="1">
        <v>-76.530679000000006</v>
      </c>
    </row>
    <row r="892" spans="1:14" x14ac:dyDescent="0.25">
      <c r="A892" s="1" t="s">
        <v>1285</v>
      </c>
      <c r="B892" s="1">
        <v>1347</v>
      </c>
      <c r="C892" s="1" t="s">
        <v>1286</v>
      </c>
      <c r="D892" s="1" t="s">
        <v>8</v>
      </c>
      <c r="E892" s="1" t="s">
        <v>530</v>
      </c>
      <c r="F892" s="1" t="s">
        <v>412</v>
      </c>
      <c r="G892" s="1" t="s">
        <v>1287</v>
      </c>
      <c r="H892" s="1" t="s">
        <v>433</v>
      </c>
      <c r="I892" s="1">
        <v>572</v>
      </c>
      <c r="J892">
        <f t="shared" si="26"/>
        <v>1</v>
      </c>
      <c r="K892" s="1" t="s">
        <v>412</v>
      </c>
      <c r="L892" s="1" t="str">
        <f t="shared" si="27"/>
        <v>572 - 1</v>
      </c>
      <c r="M892" s="1">
        <v>3.5815177999999999</v>
      </c>
      <c r="N892" s="1">
        <v>-76.486992700000002</v>
      </c>
    </row>
    <row r="893" spans="1:14" x14ac:dyDescent="0.25">
      <c r="A893" s="1" t="s">
        <v>1909</v>
      </c>
      <c r="B893" s="1">
        <v>838</v>
      </c>
      <c r="C893" s="1" t="s">
        <v>1910</v>
      </c>
      <c r="D893" s="1" t="s">
        <v>8</v>
      </c>
      <c r="E893" s="1" t="s">
        <v>530</v>
      </c>
      <c r="F893" s="1" t="s">
        <v>412</v>
      </c>
      <c r="G893" s="1" t="s">
        <v>1287</v>
      </c>
      <c r="H893" s="1" t="s">
        <v>433</v>
      </c>
      <c r="I893" s="1">
        <v>572</v>
      </c>
      <c r="J893">
        <f t="shared" si="26"/>
        <v>2</v>
      </c>
      <c r="K893" s="1" t="s">
        <v>412</v>
      </c>
      <c r="L893" s="1" t="str">
        <f t="shared" si="27"/>
        <v>572 - 2</v>
      </c>
      <c r="M893" s="1">
        <v>3.4500831000000001</v>
      </c>
      <c r="N893" s="1">
        <v>-76.533260999999996</v>
      </c>
    </row>
    <row r="894" spans="1:14" x14ac:dyDescent="0.25">
      <c r="A894" s="1" t="s">
        <v>496</v>
      </c>
      <c r="B894" s="1">
        <v>839</v>
      </c>
      <c r="C894" s="1" t="s">
        <v>3158</v>
      </c>
      <c r="D894" s="1" t="s">
        <v>8</v>
      </c>
      <c r="E894" s="1" t="s">
        <v>530</v>
      </c>
      <c r="F894" s="1" t="s">
        <v>412</v>
      </c>
      <c r="G894" s="1" t="s">
        <v>1287</v>
      </c>
      <c r="H894" s="1" t="s">
        <v>433</v>
      </c>
      <c r="I894" s="1">
        <v>572</v>
      </c>
      <c r="J894">
        <f t="shared" si="26"/>
        <v>3</v>
      </c>
      <c r="K894" s="1" t="s">
        <v>412</v>
      </c>
      <c r="L894" s="1" t="str">
        <f t="shared" si="27"/>
        <v>572 - 3</v>
      </c>
      <c r="M894" s="1">
        <v>3.5828440000000001</v>
      </c>
      <c r="N894" s="1">
        <v>-76.495660000000001</v>
      </c>
    </row>
    <row r="895" spans="1:14" x14ac:dyDescent="0.25">
      <c r="A895" s="1" t="s">
        <v>1215</v>
      </c>
      <c r="B895" s="1">
        <v>1636</v>
      </c>
      <c r="C895" s="1" t="s">
        <v>1216</v>
      </c>
      <c r="D895" s="1" t="s">
        <v>8</v>
      </c>
      <c r="E895" s="1" t="s">
        <v>512</v>
      </c>
      <c r="F895" s="1" t="s">
        <v>122</v>
      </c>
      <c r="G895" s="1" t="s">
        <v>513</v>
      </c>
      <c r="H895" s="1" t="s">
        <v>433</v>
      </c>
      <c r="I895" s="1">
        <v>578</v>
      </c>
      <c r="J895">
        <f t="shared" si="26"/>
        <v>1</v>
      </c>
      <c r="K895" s="1" t="s">
        <v>1217</v>
      </c>
      <c r="L895" s="1" t="str">
        <f t="shared" si="27"/>
        <v>578 - 1</v>
      </c>
      <c r="M895" s="1">
        <v>3.3830798</v>
      </c>
      <c r="N895" s="1">
        <v>-76.544536199999996</v>
      </c>
    </row>
    <row r="896" spans="1:14" x14ac:dyDescent="0.25">
      <c r="A896" s="1" t="s">
        <v>2907</v>
      </c>
      <c r="B896" s="1">
        <v>410</v>
      </c>
      <c r="C896" s="1" t="s">
        <v>2908</v>
      </c>
      <c r="D896" s="1" t="s">
        <v>8</v>
      </c>
      <c r="E896" s="1" t="s">
        <v>512</v>
      </c>
      <c r="F896" s="1" t="s">
        <v>122</v>
      </c>
      <c r="G896" s="1" t="s">
        <v>513</v>
      </c>
      <c r="H896" s="1" t="s">
        <v>433</v>
      </c>
      <c r="I896" s="1">
        <v>578</v>
      </c>
      <c r="J896">
        <f t="shared" si="26"/>
        <v>2</v>
      </c>
      <c r="K896" s="1" t="s">
        <v>1217</v>
      </c>
      <c r="L896" s="1" t="str">
        <f t="shared" si="27"/>
        <v>578 - 2</v>
      </c>
      <c r="M896" s="1">
        <v>3.3770039999999999</v>
      </c>
      <c r="N896" s="1">
        <v>-76.544403000000003</v>
      </c>
    </row>
    <row r="897" spans="1:14" x14ac:dyDescent="0.25">
      <c r="A897" s="1" t="s">
        <v>936</v>
      </c>
      <c r="B897" s="1">
        <v>841</v>
      </c>
      <c r="C897" s="1" t="s">
        <v>937</v>
      </c>
      <c r="D897" s="1" t="s">
        <v>11</v>
      </c>
      <c r="E897" s="1" t="s">
        <v>700</v>
      </c>
      <c r="F897" s="1" t="s">
        <v>517</v>
      </c>
      <c r="G897" s="1" t="s">
        <v>518</v>
      </c>
      <c r="H897" s="1" t="s">
        <v>519</v>
      </c>
      <c r="I897" s="1">
        <v>581</v>
      </c>
      <c r="J897">
        <f t="shared" si="26"/>
        <v>1</v>
      </c>
      <c r="K897" s="1" t="s">
        <v>938</v>
      </c>
      <c r="L897" s="1" t="str">
        <f t="shared" si="27"/>
        <v>581 - 1</v>
      </c>
      <c r="M897" s="1">
        <v>4.6709845000000003</v>
      </c>
      <c r="N897" s="1">
        <v>-74.057064299999993</v>
      </c>
    </row>
    <row r="898" spans="1:14" x14ac:dyDescent="0.25">
      <c r="A898" s="1" t="s">
        <v>1475</v>
      </c>
      <c r="B898" s="1">
        <v>1363</v>
      </c>
      <c r="C898" s="1" t="s">
        <v>1476</v>
      </c>
      <c r="D898" s="1" t="s">
        <v>11</v>
      </c>
      <c r="E898" s="1" t="s">
        <v>700</v>
      </c>
      <c r="F898" s="1" t="s">
        <v>517</v>
      </c>
      <c r="G898" s="1" t="s">
        <v>518</v>
      </c>
      <c r="H898" s="1" t="s">
        <v>519</v>
      </c>
      <c r="I898" s="1">
        <v>581</v>
      </c>
      <c r="J898">
        <f t="shared" ref="J898:J961" si="28">IF(I898=I897,J897+1,1)</f>
        <v>2</v>
      </c>
      <c r="K898" s="1" t="s">
        <v>938</v>
      </c>
      <c r="L898" s="1" t="str">
        <f t="shared" si="27"/>
        <v>581 - 2</v>
      </c>
      <c r="M898" s="1">
        <v>4.6709845000000003</v>
      </c>
      <c r="N898" s="1">
        <v>-74.057064299999993</v>
      </c>
    </row>
    <row r="899" spans="1:14" x14ac:dyDescent="0.25">
      <c r="A899" s="1" t="s">
        <v>1303</v>
      </c>
      <c r="B899" s="1">
        <v>844</v>
      </c>
      <c r="C899" s="1" t="s">
        <v>1304</v>
      </c>
      <c r="D899" s="1" t="s">
        <v>11</v>
      </c>
      <c r="E899" s="1" t="s">
        <v>548</v>
      </c>
      <c r="F899" s="1" t="s">
        <v>517</v>
      </c>
      <c r="G899" s="1" t="s">
        <v>518</v>
      </c>
      <c r="H899" s="1" t="s">
        <v>519</v>
      </c>
      <c r="I899" s="1">
        <v>582</v>
      </c>
      <c r="J899">
        <f t="shared" si="28"/>
        <v>1</v>
      </c>
      <c r="K899" s="1" t="s">
        <v>191</v>
      </c>
      <c r="L899" s="1" t="str">
        <f t="shared" ref="L899:L962" si="29">I899&amp;" - "&amp;J899</f>
        <v>582 - 1</v>
      </c>
      <c r="M899" s="1">
        <v>4.6233955</v>
      </c>
      <c r="N899" s="1">
        <v>-74.074638199999995</v>
      </c>
    </row>
    <row r="900" spans="1:14" x14ac:dyDescent="0.25">
      <c r="A900" s="1" t="s">
        <v>1383</v>
      </c>
      <c r="B900" s="1">
        <v>871</v>
      </c>
      <c r="C900" s="1" t="s">
        <v>1384</v>
      </c>
      <c r="D900" s="1" t="s">
        <v>11</v>
      </c>
      <c r="E900" s="1" t="s">
        <v>548</v>
      </c>
      <c r="F900" s="1" t="s">
        <v>517</v>
      </c>
      <c r="G900" s="1" t="s">
        <v>518</v>
      </c>
      <c r="H900" s="1" t="s">
        <v>519</v>
      </c>
      <c r="I900" s="1">
        <v>582</v>
      </c>
      <c r="J900">
        <f t="shared" si="28"/>
        <v>2</v>
      </c>
      <c r="K900" s="1" t="s">
        <v>191</v>
      </c>
      <c r="L900" s="1" t="str">
        <f t="shared" si="29"/>
        <v>582 - 2</v>
      </c>
      <c r="M900" s="1">
        <v>4.6312847000000001</v>
      </c>
      <c r="N900" s="1">
        <v>-74.087660799999995</v>
      </c>
    </row>
    <row r="901" spans="1:14" x14ac:dyDescent="0.25">
      <c r="A901" s="1" t="s">
        <v>1435</v>
      </c>
      <c r="B901" s="1">
        <v>843</v>
      </c>
      <c r="C901" s="1" t="s">
        <v>1436</v>
      </c>
      <c r="D901" s="1" t="s">
        <v>11</v>
      </c>
      <c r="E901" s="1" t="s">
        <v>548</v>
      </c>
      <c r="F901" s="1" t="s">
        <v>517</v>
      </c>
      <c r="G901" s="1" t="s">
        <v>518</v>
      </c>
      <c r="H901" s="1" t="s">
        <v>519</v>
      </c>
      <c r="I901" s="1">
        <v>582</v>
      </c>
      <c r="J901">
        <f t="shared" si="28"/>
        <v>3</v>
      </c>
      <c r="K901" s="1" t="s">
        <v>191</v>
      </c>
      <c r="L901" s="1" t="str">
        <f t="shared" si="29"/>
        <v>582 - 3</v>
      </c>
      <c r="M901" s="1">
        <v>4.6316788000000004</v>
      </c>
      <c r="N901" s="1">
        <v>-74.093469799999994</v>
      </c>
    </row>
    <row r="902" spans="1:14" x14ac:dyDescent="0.25">
      <c r="A902" s="1" t="s">
        <v>2957</v>
      </c>
      <c r="B902" s="1">
        <v>1392</v>
      </c>
      <c r="C902" s="1" t="s">
        <v>2958</v>
      </c>
      <c r="D902" s="1" t="s">
        <v>11</v>
      </c>
      <c r="E902" s="1" t="s">
        <v>548</v>
      </c>
      <c r="F902" s="1" t="s">
        <v>517</v>
      </c>
      <c r="G902" s="1" t="s">
        <v>518</v>
      </c>
      <c r="H902" s="1" t="s">
        <v>519</v>
      </c>
      <c r="I902" s="1">
        <v>582</v>
      </c>
      <c r="J902">
        <f t="shared" si="28"/>
        <v>4</v>
      </c>
      <c r="K902" s="1" t="s">
        <v>191</v>
      </c>
      <c r="L902" s="1" t="str">
        <f t="shared" si="29"/>
        <v>582 - 4</v>
      </c>
      <c r="M902" s="1">
        <v>4.6233955</v>
      </c>
      <c r="N902" s="1">
        <v>-74.074638199999995</v>
      </c>
    </row>
    <row r="903" spans="1:14" x14ac:dyDescent="0.25">
      <c r="A903" s="1" t="s">
        <v>2959</v>
      </c>
      <c r="B903" s="1">
        <v>1671</v>
      </c>
      <c r="C903" s="1" t="s">
        <v>2958</v>
      </c>
      <c r="D903" s="1" t="s">
        <v>11</v>
      </c>
      <c r="E903" s="1" t="s">
        <v>548</v>
      </c>
      <c r="F903" s="1" t="s">
        <v>517</v>
      </c>
      <c r="G903" s="1" t="s">
        <v>518</v>
      </c>
      <c r="H903" s="1" t="s">
        <v>519</v>
      </c>
      <c r="I903" s="1">
        <v>582</v>
      </c>
      <c r="J903">
        <f t="shared" si="28"/>
        <v>5</v>
      </c>
      <c r="K903" s="1" t="s">
        <v>191</v>
      </c>
      <c r="L903" s="1" t="str">
        <f t="shared" si="29"/>
        <v>582 - 5</v>
      </c>
      <c r="M903" s="1">
        <v>4.6233955</v>
      </c>
      <c r="N903" s="1">
        <v>-74.074638199999995</v>
      </c>
    </row>
    <row r="904" spans="1:14" x14ac:dyDescent="0.25">
      <c r="A904" s="1" t="s">
        <v>2087</v>
      </c>
      <c r="B904" s="1">
        <v>845</v>
      </c>
      <c r="C904" s="1" t="s">
        <v>2088</v>
      </c>
      <c r="D904" s="1" t="s">
        <v>11</v>
      </c>
      <c r="E904" s="1" t="s">
        <v>700</v>
      </c>
      <c r="F904" s="1" t="s">
        <v>517</v>
      </c>
      <c r="G904" s="1" t="s">
        <v>518</v>
      </c>
      <c r="H904" s="1" t="s">
        <v>519</v>
      </c>
      <c r="I904" s="1">
        <v>583</v>
      </c>
      <c r="J904">
        <f t="shared" si="28"/>
        <v>1</v>
      </c>
      <c r="K904" s="1" t="s">
        <v>264</v>
      </c>
      <c r="L904" s="1" t="str">
        <f t="shared" si="29"/>
        <v>583 - 1</v>
      </c>
      <c r="M904" s="1">
        <v>4.6477766000000003</v>
      </c>
      <c r="N904" s="1">
        <v>-74.064011199999996</v>
      </c>
    </row>
    <row r="905" spans="1:14" x14ac:dyDescent="0.25">
      <c r="A905" s="1" t="s">
        <v>2089</v>
      </c>
      <c r="B905" s="1">
        <v>846</v>
      </c>
      <c r="C905" s="1" t="s">
        <v>2088</v>
      </c>
      <c r="D905" s="1" t="s">
        <v>11</v>
      </c>
      <c r="E905" s="1" t="s">
        <v>700</v>
      </c>
      <c r="F905" s="1" t="s">
        <v>517</v>
      </c>
      <c r="G905" s="1" t="s">
        <v>518</v>
      </c>
      <c r="H905" s="1" t="s">
        <v>519</v>
      </c>
      <c r="I905" s="1">
        <v>583</v>
      </c>
      <c r="J905">
        <f t="shared" si="28"/>
        <v>2</v>
      </c>
      <c r="K905" s="1" t="s">
        <v>264</v>
      </c>
      <c r="L905" s="1" t="str">
        <f t="shared" si="29"/>
        <v>583 - 2</v>
      </c>
      <c r="M905" s="1">
        <v>4.6477766000000003</v>
      </c>
      <c r="N905" s="1">
        <v>-74.064011199999996</v>
      </c>
    </row>
    <row r="906" spans="1:14" x14ac:dyDescent="0.25">
      <c r="A906" s="1" t="s">
        <v>3085</v>
      </c>
      <c r="B906" s="1">
        <v>847</v>
      </c>
      <c r="C906" s="1" t="s">
        <v>3086</v>
      </c>
      <c r="D906" s="1" t="s">
        <v>11</v>
      </c>
      <c r="E906" s="1" t="s">
        <v>700</v>
      </c>
      <c r="F906" s="1" t="s">
        <v>517</v>
      </c>
      <c r="G906" s="1" t="s">
        <v>518</v>
      </c>
      <c r="H906" s="1" t="s">
        <v>519</v>
      </c>
      <c r="I906" s="1">
        <v>583</v>
      </c>
      <c r="J906">
        <f t="shared" si="28"/>
        <v>3</v>
      </c>
      <c r="K906" s="1" t="s">
        <v>264</v>
      </c>
      <c r="L906" s="1" t="str">
        <f t="shared" si="29"/>
        <v>583 - 3</v>
      </c>
      <c r="M906" s="1">
        <v>4.6280890000000001</v>
      </c>
      <c r="N906" s="1">
        <v>-74.065784199999996</v>
      </c>
    </row>
    <row r="907" spans="1:14" x14ac:dyDescent="0.25">
      <c r="A907" s="1" t="s">
        <v>1537</v>
      </c>
      <c r="B907" s="1">
        <v>124</v>
      </c>
      <c r="C907" s="1" t="s">
        <v>1538</v>
      </c>
      <c r="D907" s="1" t="s">
        <v>8</v>
      </c>
      <c r="E907" s="1" t="s">
        <v>512</v>
      </c>
      <c r="F907" s="1" t="s">
        <v>276</v>
      </c>
      <c r="G907" s="1" t="s">
        <v>1539</v>
      </c>
      <c r="H907" s="1" t="s">
        <v>588</v>
      </c>
      <c r="I907" s="1">
        <v>598</v>
      </c>
      <c r="J907">
        <f t="shared" si="28"/>
        <v>1</v>
      </c>
      <c r="K907" s="1" t="s">
        <v>276</v>
      </c>
      <c r="L907" s="1" t="str">
        <f t="shared" si="29"/>
        <v>598 - 1</v>
      </c>
      <c r="M907" s="1">
        <v>1.1457200999999999</v>
      </c>
      <c r="N907" s="1">
        <v>-76.646706600000002</v>
      </c>
    </row>
    <row r="908" spans="1:14" x14ac:dyDescent="0.25">
      <c r="A908" s="1" t="s">
        <v>1857</v>
      </c>
      <c r="B908" s="1">
        <v>1571</v>
      </c>
      <c r="C908" s="1" t="s">
        <v>1858</v>
      </c>
      <c r="D908" s="1" t="s">
        <v>8</v>
      </c>
      <c r="E908" s="1" t="s">
        <v>512</v>
      </c>
      <c r="F908" s="1" t="s">
        <v>276</v>
      </c>
      <c r="G908" s="1" t="s">
        <v>1539</v>
      </c>
      <c r="H908" s="1" t="s">
        <v>588</v>
      </c>
      <c r="I908" s="1">
        <v>598</v>
      </c>
      <c r="J908">
        <f t="shared" si="28"/>
        <v>2</v>
      </c>
      <c r="K908" s="1" t="s">
        <v>276</v>
      </c>
      <c r="L908" s="1" t="str">
        <f t="shared" si="29"/>
        <v>598 - 2</v>
      </c>
      <c r="M908" s="1">
        <v>1.14619</v>
      </c>
      <c r="N908" s="1">
        <v>-76.647891799999996</v>
      </c>
    </row>
    <row r="909" spans="1:14" x14ac:dyDescent="0.25">
      <c r="A909" s="1" t="s">
        <v>1859</v>
      </c>
      <c r="B909" s="1">
        <v>1572</v>
      </c>
      <c r="C909" s="1" t="s">
        <v>1858</v>
      </c>
      <c r="D909" s="1" t="s">
        <v>8</v>
      </c>
      <c r="E909" s="1" t="s">
        <v>512</v>
      </c>
      <c r="F909" s="1" t="s">
        <v>276</v>
      </c>
      <c r="G909" s="1" t="s">
        <v>1539</v>
      </c>
      <c r="H909" s="1" t="s">
        <v>588</v>
      </c>
      <c r="I909" s="1">
        <v>598</v>
      </c>
      <c r="J909">
        <f t="shared" si="28"/>
        <v>3</v>
      </c>
      <c r="K909" s="1" t="s">
        <v>276</v>
      </c>
      <c r="L909" s="1" t="str">
        <f t="shared" si="29"/>
        <v>598 - 3</v>
      </c>
      <c r="M909" s="1">
        <v>1.14619</v>
      </c>
      <c r="N909" s="1">
        <v>-76.647891799999996</v>
      </c>
    </row>
    <row r="910" spans="1:14" x14ac:dyDescent="0.25">
      <c r="A910" s="1" t="s">
        <v>493</v>
      </c>
      <c r="B910" s="1">
        <v>454</v>
      </c>
      <c r="C910" s="1" t="s">
        <v>2167</v>
      </c>
      <c r="D910" s="1" t="s">
        <v>8</v>
      </c>
      <c r="E910" s="1" t="s">
        <v>512</v>
      </c>
      <c r="F910" s="1" t="s">
        <v>276</v>
      </c>
      <c r="G910" s="1" t="s">
        <v>1539</v>
      </c>
      <c r="H910" s="1" t="s">
        <v>588</v>
      </c>
      <c r="I910" s="1">
        <v>598</v>
      </c>
      <c r="J910">
        <f t="shared" si="28"/>
        <v>4</v>
      </c>
      <c r="K910" s="1" t="s">
        <v>276</v>
      </c>
      <c r="L910" s="1" t="str">
        <f t="shared" si="29"/>
        <v>598 - 4</v>
      </c>
      <c r="M910" s="1">
        <v>1.1457200999999999</v>
      </c>
      <c r="N910" s="1">
        <v>-76.646706600000002</v>
      </c>
    </row>
    <row r="911" spans="1:14" x14ac:dyDescent="0.25">
      <c r="A911" s="1" t="s">
        <v>2168</v>
      </c>
      <c r="B911" s="1">
        <v>407</v>
      </c>
      <c r="C911" s="1" t="s">
        <v>2167</v>
      </c>
      <c r="D911" s="1" t="s">
        <v>8</v>
      </c>
      <c r="E911" s="1" t="s">
        <v>512</v>
      </c>
      <c r="F911" s="1" t="s">
        <v>276</v>
      </c>
      <c r="G911" s="1" t="s">
        <v>1539</v>
      </c>
      <c r="H911" s="1" t="s">
        <v>588</v>
      </c>
      <c r="I911" s="1">
        <v>598</v>
      </c>
      <c r="J911">
        <f t="shared" si="28"/>
        <v>5</v>
      </c>
      <c r="K911" s="1" t="s">
        <v>276</v>
      </c>
      <c r="L911" s="1" t="str">
        <f t="shared" si="29"/>
        <v>598 - 5</v>
      </c>
      <c r="M911" s="1">
        <v>1.1457200999999999</v>
      </c>
      <c r="N911" s="1">
        <v>-76.646706600000002</v>
      </c>
    </row>
    <row r="912" spans="1:14" x14ac:dyDescent="0.25">
      <c r="A912" s="1" t="s">
        <v>1166</v>
      </c>
      <c r="B912" s="1">
        <v>1131</v>
      </c>
      <c r="C912" s="1" t="s">
        <v>1167</v>
      </c>
      <c r="D912" s="1" t="s">
        <v>5</v>
      </c>
      <c r="E912" s="1" t="s">
        <v>533</v>
      </c>
      <c r="F912" s="1" t="s">
        <v>95</v>
      </c>
      <c r="G912" s="1" t="s">
        <v>738</v>
      </c>
      <c r="H912" s="1" t="s">
        <v>535</v>
      </c>
      <c r="I912" s="1">
        <v>603</v>
      </c>
      <c r="J912">
        <f t="shared" si="28"/>
        <v>1</v>
      </c>
      <c r="K912" s="1" t="s">
        <v>361</v>
      </c>
      <c r="L912" s="1" t="str">
        <f t="shared" si="29"/>
        <v>603 - 1</v>
      </c>
      <c r="M912" s="1">
        <v>7.0673399999999997</v>
      </c>
      <c r="N912" s="1">
        <v>-73.858130000000003</v>
      </c>
    </row>
    <row r="913" spans="1:14" x14ac:dyDescent="0.25">
      <c r="A913" s="1" t="s">
        <v>1168</v>
      </c>
      <c r="B913" s="1">
        <v>1251</v>
      </c>
      <c r="C913" s="1" t="s">
        <v>1167</v>
      </c>
      <c r="D913" s="1" t="s">
        <v>5</v>
      </c>
      <c r="E913" s="1" t="s">
        <v>533</v>
      </c>
      <c r="F913" s="1" t="s">
        <v>95</v>
      </c>
      <c r="G913" s="1" t="s">
        <v>738</v>
      </c>
      <c r="H913" s="1" t="s">
        <v>535</v>
      </c>
      <c r="I913" s="1">
        <v>603</v>
      </c>
      <c r="J913">
        <f t="shared" si="28"/>
        <v>2</v>
      </c>
      <c r="K913" s="1" t="s">
        <v>361</v>
      </c>
      <c r="L913" s="1" t="str">
        <f t="shared" si="29"/>
        <v>603 - 2</v>
      </c>
      <c r="M913" s="1">
        <v>7.0673399999999997</v>
      </c>
      <c r="N913" s="1">
        <v>-73.858130000000003</v>
      </c>
    </row>
    <row r="914" spans="1:14" x14ac:dyDescent="0.25">
      <c r="A914" s="1" t="s">
        <v>1200</v>
      </c>
      <c r="B914" s="1">
        <v>1035</v>
      </c>
      <c r="C914" s="1" t="s">
        <v>1167</v>
      </c>
      <c r="D914" s="1" t="s">
        <v>5</v>
      </c>
      <c r="E914" s="1" t="s">
        <v>533</v>
      </c>
      <c r="F914" s="1" t="s">
        <v>95</v>
      </c>
      <c r="G914" s="1" t="s">
        <v>738</v>
      </c>
      <c r="H914" s="1" t="s">
        <v>535</v>
      </c>
      <c r="I914" s="1">
        <v>603</v>
      </c>
      <c r="J914">
        <f t="shared" si="28"/>
        <v>3</v>
      </c>
      <c r="K914" s="1" t="s">
        <v>361</v>
      </c>
      <c r="L914" s="1" t="str">
        <f t="shared" si="29"/>
        <v>603 - 3</v>
      </c>
      <c r="M914" s="1">
        <v>7.0673399999999997</v>
      </c>
      <c r="N914" s="1">
        <v>-73.858130000000003</v>
      </c>
    </row>
    <row r="915" spans="1:14" x14ac:dyDescent="0.25">
      <c r="A915" s="1" t="s">
        <v>1569</v>
      </c>
      <c r="B915" s="1">
        <v>1370</v>
      </c>
      <c r="C915" s="1" t="s">
        <v>1167</v>
      </c>
      <c r="D915" s="1" t="s">
        <v>5</v>
      </c>
      <c r="E915" s="1" t="s">
        <v>533</v>
      </c>
      <c r="F915" s="1" t="s">
        <v>95</v>
      </c>
      <c r="G915" s="1" t="s">
        <v>738</v>
      </c>
      <c r="H915" s="1" t="s">
        <v>535</v>
      </c>
      <c r="I915" s="1">
        <v>603</v>
      </c>
      <c r="J915">
        <f t="shared" si="28"/>
        <v>4</v>
      </c>
      <c r="K915" s="1" t="s">
        <v>361</v>
      </c>
      <c r="L915" s="1" t="str">
        <f t="shared" si="29"/>
        <v>603 - 4</v>
      </c>
      <c r="M915" s="1">
        <v>7.0673399999999997</v>
      </c>
      <c r="N915" s="1">
        <v>-73.858130000000003</v>
      </c>
    </row>
    <row r="916" spans="1:14" x14ac:dyDescent="0.25">
      <c r="A916" s="1" t="s">
        <v>2173</v>
      </c>
      <c r="B916" s="1">
        <v>171</v>
      </c>
      <c r="C916" s="1" t="s">
        <v>2174</v>
      </c>
      <c r="D916" s="1" t="s">
        <v>30</v>
      </c>
      <c r="E916" s="1" t="s">
        <v>555</v>
      </c>
      <c r="F916" s="1" t="s">
        <v>447</v>
      </c>
      <c r="G916" s="1" t="s">
        <v>2175</v>
      </c>
      <c r="H916" s="1" t="s">
        <v>557</v>
      </c>
      <c r="I916" s="1">
        <v>604</v>
      </c>
      <c r="J916">
        <f t="shared" si="28"/>
        <v>1</v>
      </c>
      <c r="K916" s="1" t="s">
        <v>278</v>
      </c>
      <c r="L916" s="1" t="str">
        <f t="shared" si="29"/>
        <v>604 - 1</v>
      </c>
      <c r="M916" s="1">
        <v>9.2411125999999992</v>
      </c>
      <c r="N916" s="1">
        <v>-74.424729799999994</v>
      </c>
    </row>
    <row r="917" spans="1:14" x14ac:dyDescent="0.25">
      <c r="A917" s="1" t="s">
        <v>2176</v>
      </c>
      <c r="B917" s="1">
        <v>1163</v>
      </c>
      <c r="C917" s="1" t="s">
        <v>2174</v>
      </c>
      <c r="D917" s="1" t="s">
        <v>30</v>
      </c>
      <c r="E917" s="1" t="s">
        <v>555</v>
      </c>
      <c r="F917" s="1" t="s">
        <v>447</v>
      </c>
      <c r="G917" s="1" t="s">
        <v>2175</v>
      </c>
      <c r="H917" s="1" t="s">
        <v>557</v>
      </c>
      <c r="I917" s="1">
        <v>604</v>
      </c>
      <c r="J917">
        <f t="shared" si="28"/>
        <v>2</v>
      </c>
      <c r="K917" s="1" t="s">
        <v>278</v>
      </c>
      <c r="L917" s="1" t="str">
        <f t="shared" si="29"/>
        <v>604 - 2</v>
      </c>
      <c r="M917" s="1">
        <v>9.2411125999999992</v>
      </c>
      <c r="N917" s="1">
        <v>-74.424729799999994</v>
      </c>
    </row>
    <row r="918" spans="1:14" x14ac:dyDescent="0.25">
      <c r="A918" s="1" t="s">
        <v>1069</v>
      </c>
      <c r="B918" s="1">
        <v>941</v>
      </c>
      <c r="C918" s="1" t="s">
        <v>1070</v>
      </c>
      <c r="D918" s="1" t="s">
        <v>30</v>
      </c>
      <c r="E918" s="1" t="s">
        <v>555</v>
      </c>
      <c r="F918" s="1" t="s">
        <v>448</v>
      </c>
      <c r="G918" s="1" t="s">
        <v>1002</v>
      </c>
      <c r="H918" s="1" t="s">
        <v>1003</v>
      </c>
      <c r="I918" s="1">
        <v>612</v>
      </c>
      <c r="J918">
        <f t="shared" si="28"/>
        <v>1</v>
      </c>
      <c r="K918" s="1" t="s">
        <v>280</v>
      </c>
      <c r="L918" s="1" t="str">
        <f t="shared" si="29"/>
        <v>612 - 1</v>
      </c>
      <c r="M918" s="1">
        <v>8.7619577</v>
      </c>
      <c r="N918" s="1">
        <v>-75.873520299999996</v>
      </c>
    </row>
    <row r="919" spans="1:14" x14ac:dyDescent="0.25">
      <c r="A919" s="1" t="s">
        <v>1173</v>
      </c>
      <c r="B919" s="1">
        <v>1000</v>
      </c>
      <c r="C919" s="1" t="s">
        <v>1174</v>
      </c>
      <c r="D919" s="1" t="s">
        <v>30</v>
      </c>
      <c r="E919" s="1" t="s">
        <v>555</v>
      </c>
      <c r="F919" s="1" t="s">
        <v>448</v>
      </c>
      <c r="G919" s="1" t="s">
        <v>1002</v>
      </c>
      <c r="H919" s="1" t="s">
        <v>1003</v>
      </c>
      <c r="I919" s="1">
        <v>612</v>
      </c>
      <c r="J919">
        <f t="shared" si="28"/>
        <v>2</v>
      </c>
      <c r="K919" s="1" t="s">
        <v>280</v>
      </c>
      <c r="L919" s="1" t="str">
        <f t="shared" si="29"/>
        <v>612 - 2</v>
      </c>
      <c r="M919" s="1">
        <v>8.7447847999999997</v>
      </c>
      <c r="N919" s="1">
        <v>-75.894080400000007</v>
      </c>
    </row>
    <row r="920" spans="1:14" x14ac:dyDescent="0.25">
      <c r="A920" s="1" t="s">
        <v>1335</v>
      </c>
      <c r="B920" s="1">
        <v>1202</v>
      </c>
      <c r="C920" s="1" t="s">
        <v>1336</v>
      </c>
      <c r="D920" s="1" t="s">
        <v>30</v>
      </c>
      <c r="E920" s="1" t="s">
        <v>555</v>
      </c>
      <c r="F920" s="1" t="s">
        <v>1337</v>
      </c>
      <c r="G920" s="1" t="s">
        <v>1338</v>
      </c>
      <c r="H920" s="1" t="s">
        <v>1003</v>
      </c>
      <c r="I920" s="1">
        <v>612</v>
      </c>
      <c r="J920">
        <f t="shared" si="28"/>
        <v>3</v>
      </c>
      <c r="K920" s="1" t="s">
        <v>280</v>
      </c>
      <c r="L920" s="1" t="str">
        <f t="shared" si="29"/>
        <v>612 - 3</v>
      </c>
      <c r="M920" s="1">
        <v>8.8887850000000004</v>
      </c>
      <c r="N920" s="1">
        <v>-75.789632999999995</v>
      </c>
    </row>
    <row r="921" spans="1:14" x14ac:dyDescent="0.25">
      <c r="A921" s="1" t="s">
        <v>1359</v>
      </c>
      <c r="B921" s="1">
        <v>1355</v>
      </c>
      <c r="C921" s="1" t="s">
        <v>1360</v>
      </c>
      <c r="D921" s="1" t="s">
        <v>30</v>
      </c>
      <c r="E921" s="1" t="s">
        <v>555</v>
      </c>
      <c r="F921" s="1" t="s">
        <v>1361</v>
      </c>
      <c r="G921" s="1" t="s">
        <v>1362</v>
      </c>
      <c r="H921" s="1" t="s">
        <v>1003</v>
      </c>
      <c r="I921" s="1">
        <v>612</v>
      </c>
      <c r="J921">
        <f t="shared" si="28"/>
        <v>4</v>
      </c>
      <c r="K921" s="1" t="s">
        <v>280</v>
      </c>
      <c r="L921" s="1" t="str">
        <f t="shared" si="29"/>
        <v>612 - 4</v>
      </c>
      <c r="M921" s="1">
        <v>8.8753316000000009</v>
      </c>
      <c r="N921" s="1">
        <v>-75.620858200000001</v>
      </c>
    </row>
    <row r="922" spans="1:14" x14ac:dyDescent="0.25">
      <c r="A922" s="1" t="s">
        <v>1540</v>
      </c>
      <c r="B922" s="1">
        <v>1022</v>
      </c>
      <c r="C922" s="1" t="s">
        <v>1541</v>
      </c>
      <c r="D922" s="1" t="s">
        <v>30</v>
      </c>
      <c r="E922" s="1" t="s">
        <v>555</v>
      </c>
      <c r="F922" s="1" t="s">
        <v>448</v>
      </c>
      <c r="G922" s="1" t="s">
        <v>1002</v>
      </c>
      <c r="H922" s="1" t="s">
        <v>1003</v>
      </c>
      <c r="I922" s="1">
        <v>612</v>
      </c>
      <c r="J922">
        <f t="shared" si="28"/>
        <v>5</v>
      </c>
      <c r="K922" s="1" t="s">
        <v>280</v>
      </c>
      <c r="L922" s="1" t="str">
        <f t="shared" si="29"/>
        <v>612 - 5</v>
      </c>
      <c r="M922" s="1">
        <v>8.7575736000000006</v>
      </c>
      <c r="N922" s="1">
        <v>-75.8850829</v>
      </c>
    </row>
    <row r="923" spans="1:14" x14ac:dyDescent="0.25">
      <c r="A923" s="1" t="s">
        <v>2179</v>
      </c>
      <c r="B923" s="1">
        <v>37</v>
      </c>
      <c r="C923" s="1" t="s">
        <v>1541</v>
      </c>
      <c r="D923" s="1" t="s">
        <v>30</v>
      </c>
      <c r="E923" s="1" t="s">
        <v>555</v>
      </c>
      <c r="F923" s="1" t="s">
        <v>448</v>
      </c>
      <c r="G923" s="1" t="s">
        <v>1002</v>
      </c>
      <c r="H923" s="1" t="s">
        <v>1003</v>
      </c>
      <c r="I923" s="1">
        <v>612</v>
      </c>
      <c r="J923">
        <f t="shared" si="28"/>
        <v>6</v>
      </c>
      <c r="K923" s="1" t="s">
        <v>280</v>
      </c>
      <c r="L923" s="1" t="str">
        <f t="shared" si="29"/>
        <v>612 - 6</v>
      </c>
      <c r="M923" s="1">
        <v>8.7575736000000006</v>
      </c>
      <c r="N923" s="1">
        <v>-75.8850829</v>
      </c>
    </row>
    <row r="924" spans="1:14" x14ac:dyDescent="0.25">
      <c r="A924" s="1" t="s">
        <v>2180</v>
      </c>
      <c r="B924" s="1">
        <v>370</v>
      </c>
      <c r="C924" s="1" t="s">
        <v>2181</v>
      </c>
      <c r="D924" s="1" t="s">
        <v>30</v>
      </c>
      <c r="E924" s="1" t="s">
        <v>555</v>
      </c>
      <c r="F924" s="1" t="s">
        <v>448</v>
      </c>
      <c r="G924" s="1" t="s">
        <v>1002</v>
      </c>
      <c r="H924" s="1" t="s">
        <v>1003</v>
      </c>
      <c r="I924" s="1">
        <v>612</v>
      </c>
      <c r="J924">
        <f t="shared" si="28"/>
        <v>7</v>
      </c>
      <c r="K924" s="1" t="s">
        <v>280</v>
      </c>
      <c r="L924" s="1" t="str">
        <f t="shared" si="29"/>
        <v>612 - 7</v>
      </c>
      <c r="M924" s="1">
        <v>8.7575736000000006</v>
      </c>
      <c r="N924" s="1">
        <v>-75.8850829</v>
      </c>
    </row>
    <row r="925" spans="1:14" x14ac:dyDescent="0.25">
      <c r="A925" s="1" t="s">
        <v>2182</v>
      </c>
      <c r="B925" s="1">
        <v>112</v>
      </c>
      <c r="C925" s="1" t="s">
        <v>1541</v>
      </c>
      <c r="D925" s="1" t="s">
        <v>30</v>
      </c>
      <c r="E925" s="1" t="s">
        <v>555</v>
      </c>
      <c r="F925" s="1" t="s">
        <v>448</v>
      </c>
      <c r="G925" s="1" t="s">
        <v>1002</v>
      </c>
      <c r="H925" s="1" t="s">
        <v>1003</v>
      </c>
      <c r="I925" s="1">
        <v>612</v>
      </c>
      <c r="J925">
        <f t="shared" si="28"/>
        <v>8</v>
      </c>
      <c r="K925" s="1" t="s">
        <v>280</v>
      </c>
      <c r="L925" s="1" t="str">
        <f t="shared" si="29"/>
        <v>612 - 8</v>
      </c>
      <c r="M925" s="1">
        <v>8.7575736000000006</v>
      </c>
      <c r="N925" s="1">
        <v>-75.8850829</v>
      </c>
    </row>
    <row r="926" spans="1:14" x14ac:dyDescent="0.25">
      <c r="A926" s="1" t="s">
        <v>3147</v>
      </c>
      <c r="B926" s="1">
        <v>297</v>
      </c>
      <c r="C926" s="1" t="s">
        <v>3148</v>
      </c>
      <c r="D926" s="1" t="s">
        <v>30</v>
      </c>
      <c r="E926" s="1" t="s">
        <v>555</v>
      </c>
      <c r="F926" s="1" t="s">
        <v>448</v>
      </c>
      <c r="G926" s="1" t="s">
        <v>1002</v>
      </c>
      <c r="H926" s="1" t="s">
        <v>1003</v>
      </c>
      <c r="I926" s="1">
        <v>612</v>
      </c>
      <c r="J926">
        <f t="shared" si="28"/>
        <v>9</v>
      </c>
      <c r="K926" s="1" t="s">
        <v>280</v>
      </c>
      <c r="L926" s="1" t="str">
        <f t="shared" si="29"/>
        <v>612 - 9</v>
      </c>
      <c r="M926" s="1">
        <v>8.7401362999999996</v>
      </c>
      <c r="N926" s="1">
        <v>-75.9059472</v>
      </c>
    </row>
    <row r="927" spans="1:14" x14ac:dyDescent="0.25">
      <c r="A927" s="1" t="s">
        <v>2055</v>
      </c>
      <c r="B927" s="1">
        <v>1220</v>
      </c>
      <c r="C927" s="1" t="s">
        <v>2056</v>
      </c>
      <c r="D927" s="1" t="s">
        <v>30</v>
      </c>
      <c r="E927" s="1" t="s">
        <v>570</v>
      </c>
      <c r="F927" s="1" t="s">
        <v>2057</v>
      </c>
      <c r="G927" s="1" t="s">
        <v>2058</v>
      </c>
      <c r="H927" s="1" t="s">
        <v>576</v>
      </c>
      <c r="I927" s="1">
        <v>614</v>
      </c>
      <c r="J927">
        <f t="shared" si="28"/>
        <v>1</v>
      </c>
      <c r="K927" s="1" t="s">
        <v>2059</v>
      </c>
      <c r="L927" s="1" t="str">
        <f t="shared" si="29"/>
        <v>614 - 1</v>
      </c>
      <c r="M927" s="1">
        <v>9.6614360000000001</v>
      </c>
      <c r="N927" s="1">
        <v>-73.746430000000004</v>
      </c>
    </row>
    <row r="928" spans="1:14" x14ac:dyDescent="0.25">
      <c r="A928" s="1" t="s">
        <v>1576</v>
      </c>
      <c r="B928" s="1">
        <v>1333</v>
      </c>
      <c r="C928" s="1" t="s">
        <v>1577</v>
      </c>
      <c r="D928" s="1" t="s">
        <v>8</v>
      </c>
      <c r="E928" s="1" t="s">
        <v>512</v>
      </c>
      <c r="F928" s="1" t="s">
        <v>122</v>
      </c>
      <c r="G928" s="1" t="s">
        <v>513</v>
      </c>
      <c r="H928" s="1" t="s">
        <v>433</v>
      </c>
      <c r="I928" s="1">
        <v>616</v>
      </c>
      <c r="J928">
        <f t="shared" si="28"/>
        <v>1</v>
      </c>
      <c r="K928" s="1" t="s">
        <v>396</v>
      </c>
      <c r="L928" s="1" t="str">
        <f t="shared" si="29"/>
        <v>616 - 1</v>
      </c>
      <c r="M928" s="1">
        <v>3.4116385</v>
      </c>
      <c r="N928" s="1">
        <v>-76.547704300000007</v>
      </c>
    </row>
    <row r="929" spans="1:14" x14ac:dyDescent="0.25">
      <c r="A929" s="1" t="s">
        <v>2287</v>
      </c>
      <c r="B929" s="1">
        <v>492</v>
      </c>
      <c r="C929" s="1" t="s">
        <v>2288</v>
      </c>
      <c r="D929" s="1" t="s">
        <v>8</v>
      </c>
      <c r="E929" s="1" t="s">
        <v>512</v>
      </c>
      <c r="F929" s="1" t="s">
        <v>122</v>
      </c>
      <c r="G929" s="1" t="s">
        <v>513</v>
      </c>
      <c r="H929" s="1" t="s">
        <v>433</v>
      </c>
      <c r="I929" s="1">
        <v>616</v>
      </c>
      <c r="J929">
        <f t="shared" si="28"/>
        <v>2</v>
      </c>
      <c r="K929" s="1" t="s">
        <v>396</v>
      </c>
      <c r="L929" s="1" t="str">
        <f t="shared" si="29"/>
        <v>616 - 2</v>
      </c>
      <c r="M929" s="1">
        <v>3.3737723000000002</v>
      </c>
      <c r="N929" s="1">
        <v>-76.538970899999995</v>
      </c>
    </row>
    <row r="930" spans="1:14" x14ac:dyDescent="0.25">
      <c r="A930" s="1" t="s">
        <v>3027</v>
      </c>
      <c r="B930" s="1">
        <v>1217</v>
      </c>
      <c r="C930" s="1" t="s">
        <v>396</v>
      </c>
      <c r="D930" s="1" t="s">
        <v>8</v>
      </c>
      <c r="E930" s="1" t="s">
        <v>512</v>
      </c>
      <c r="F930" s="1" t="s">
        <v>122</v>
      </c>
      <c r="G930" s="1" t="s">
        <v>513</v>
      </c>
      <c r="H930" s="1" t="s">
        <v>433</v>
      </c>
      <c r="I930" s="1">
        <v>616</v>
      </c>
      <c r="J930">
        <f t="shared" si="28"/>
        <v>3</v>
      </c>
      <c r="K930" s="1" t="s">
        <v>396</v>
      </c>
      <c r="L930" s="1" t="str">
        <f t="shared" si="29"/>
        <v>616 - 3</v>
      </c>
      <c r="M930" s="1">
        <v>3.3737606000000002</v>
      </c>
      <c r="N930" s="1">
        <v>-76.539035299999995</v>
      </c>
    </row>
    <row r="931" spans="1:14" x14ac:dyDescent="0.25">
      <c r="A931" s="1" t="s">
        <v>956</v>
      </c>
      <c r="B931" s="1">
        <v>746</v>
      </c>
      <c r="C931" s="1" t="s">
        <v>957</v>
      </c>
      <c r="D931" s="1" t="s">
        <v>30</v>
      </c>
      <c r="E931" s="1" t="s">
        <v>480</v>
      </c>
      <c r="F931" s="1" t="s">
        <v>426</v>
      </c>
      <c r="G931" s="1" t="s">
        <v>508</v>
      </c>
      <c r="H931" s="1" t="s">
        <v>509</v>
      </c>
      <c r="I931" s="1">
        <v>620</v>
      </c>
      <c r="J931">
        <f t="shared" si="28"/>
        <v>1</v>
      </c>
      <c r="K931" s="1" t="s">
        <v>284</v>
      </c>
      <c r="L931" s="1" t="str">
        <f t="shared" si="29"/>
        <v>620 - 1</v>
      </c>
      <c r="M931" s="1">
        <v>10.984198900000001</v>
      </c>
      <c r="N931" s="1">
        <v>-74.785512999999995</v>
      </c>
    </row>
    <row r="932" spans="1:14" x14ac:dyDescent="0.25">
      <c r="A932" s="1" t="s">
        <v>1694</v>
      </c>
      <c r="B932" s="1">
        <v>748</v>
      </c>
      <c r="C932" s="1" t="s">
        <v>1695</v>
      </c>
      <c r="D932" s="1" t="s">
        <v>30</v>
      </c>
      <c r="E932" s="1" t="s">
        <v>480</v>
      </c>
      <c r="F932" s="1" t="s">
        <v>426</v>
      </c>
      <c r="G932" s="1" t="s">
        <v>508</v>
      </c>
      <c r="H932" s="1" t="s">
        <v>509</v>
      </c>
      <c r="I932" s="1">
        <v>620</v>
      </c>
      <c r="J932">
        <f t="shared" si="28"/>
        <v>2</v>
      </c>
      <c r="K932" s="1" t="s">
        <v>284</v>
      </c>
      <c r="L932" s="1" t="str">
        <f t="shared" si="29"/>
        <v>620 - 2</v>
      </c>
      <c r="M932" s="1">
        <v>10.969624899999999</v>
      </c>
      <c r="N932" s="1">
        <v>-74.790134600000002</v>
      </c>
    </row>
    <row r="933" spans="1:14" x14ac:dyDescent="0.25">
      <c r="A933" s="1" t="s">
        <v>2194</v>
      </c>
      <c r="B933" s="1">
        <v>176</v>
      </c>
      <c r="C933" s="1" t="s">
        <v>2195</v>
      </c>
      <c r="D933" s="1" t="s">
        <v>30</v>
      </c>
      <c r="E933" s="1" t="s">
        <v>480</v>
      </c>
      <c r="F933" s="1" t="s">
        <v>426</v>
      </c>
      <c r="G933" s="1" t="s">
        <v>508</v>
      </c>
      <c r="H933" s="1" t="s">
        <v>509</v>
      </c>
      <c r="I933" s="1">
        <v>620</v>
      </c>
      <c r="J933">
        <f t="shared" si="28"/>
        <v>3</v>
      </c>
      <c r="K933" s="1" t="s">
        <v>284</v>
      </c>
      <c r="L933" s="1" t="str">
        <f t="shared" si="29"/>
        <v>620 - 3</v>
      </c>
      <c r="M933" s="1">
        <v>10.985778699999999</v>
      </c>
      <c r="N933" s="1">
        <v>-74.783192900000003</v>
      </c>
    </row>
    <row r="934" spans="1:14" x14ac:dyDescent="0.25">
      <c r="A934" s="1" t="s">
        <v>2196</v>
      </c>
      <c r="B934" s="1">
        <v>409</v>
      </c>
      <c r="C934" s="1" t="s">
        <v>2195</v>
      </c>
      <c r="D934" s="1" t="s">
        <v>30</v>
      </c>
      <c r="E934" s="1" t="s">
        <v>480</v>
      </c>
      <c r="F934" s="1" t="s">
        <v>426</v>
      </c>
      <c r="G934" s="1" t="s">
        <v>508</v>
      </c>
      <c r="H934" s="1" t="s">
        <v>509</v>
      </c>
      <c r="I934" s="1">
        <v>620</v>
      </c>
      <c r="J934">
        <f t="shared" si="28"/>
        <v>4</v>
      </c>
      <c r="K934" s="1" t="s">
        <v>284</v>
      </c>
      <c r="L934" s="1" t="str">
        <f t="shared" si="29"/>
        <v>620 - 4</v>
      </c>
      <c r="M934" s="1">
        <v>10.985778699999999</v>
      </c>
      <c r="N934" s="1">
        <v>-74.783192900000003</v>
      </c>
    </row>
    <row r="935" spans="1:14" x14ac:dyDescent="0.25">
      <c r="A935" s="1" t="s">
        <v>2927</v>
      </c>
      <c r="B935" s="1">
        <v>749</v>
      </c>
      <c r="C935" s="1" t="s">
        <v>2928</v>
      </c>
      <c r="D935" s="1" t="s">
        <v>30</v>
      </c>
      <c r="E935" s="1" t="s">
        <v>480</v>
      </c>
      <c r="F935" s="1" t="s">
        <v>426</v>
      </c>
      <c r="G935" s="1" t="s">
        <v>508</v>
      </c>
      <c r="H935" s="1" t="s">
        <v>509</v>
      </c>
      <c r="I935" s="1">
        <v>620</v>
      </c>
      <c r="J935">
        <f t="shared" si="28"/>
        <v>5</v>
      </c>
      <c r="K935" s="1" t="s">
        <v>284</v>
      </c>
      <c r="L935" s="1" t="str">
        <f t="shared" si="29"/>
        <v>620 - 5</v>
      </c>
      <c r="M935" s="1">
        <v>10.961292200000001</v>
      </c>
      <c r="N935" s="1">
        <v>-74.793278299999997</v>
      </c>
    </row>
    <row r="936" spans="1:14" x14ac:dyDescent="0.25">
      <c r="A936" s="1" t="s">
        <v>2939</v>
      </c>
      <c r="B936" s="1">
        <v>745</v>
      </c>
      <c r="C936" s="1" t="s">
        <v>2940</v>
      </c>
      <c r="D936" s="1" t="s">
        <v>30</v>
      </c>
      <c r="E936" s="1" t="s">
        <v>480</v>
      </c>
      <c r="F936" s="1" t="s">
        <v>380</v>
      </c>
      <c r="G936" s="1" t="s">
        <v>552</v>
      </c>
      <c r="H936" s="1" t="s">
        <v>509</v>
      </c>
      <c r="I936" s="1">
        <v>620</v>
      </c>
      <c r="J936">
        <f t="shared" si="28"/>
        <v>6</v>
      </c>
      <c r="K936" s="1" t="s">
        <v>284</v>
      </c>
      <c r="L936" s="1" t="str">
        <f t="shared" si="29"/>
        <v>620 - 6</v>
      </c>
      <c r="M936" s="1">
        <v>10.9093301</v>
      </c>
      <c r="N936" s="1">
        <v>-74.793770899999998</v>
      </c>
    </row>
    <row r="937" spans="1:14" x14ac:dyDescent="0.25">
      <c r="A937" s="1" t="s">
        <v>871</v>
      </c>
      <c r="B937" s="1">
        <v>474</v>
      </c>
      <c r="C937" s="1" t="s">
        <v>872</v>
      </c>
      <c r="D937" s="1" t="s">
        <v>11</v>
      </c>
      <c r="E937" s="1" t="s">
        <v>700</v>
      </c>
      <c r="F937" s="1" t="s">
        <v>517</v>
      </c>
      <c r="G937" s="1" t="s">
        <v>518</v>
      </c>
      <c r="H937" s="1" t="s">
        <v>519</v>
      </c>
      <c r="I937" s="1">
        <v>627</v>
      </c>
      <c r="J937">
        <f t="shared" si="28"/>
        <v>1</v>
      </c>
      <c r="K937" s="1" t="s">
        <v>150</v>
      </c>
      <c r="L937" s="1" t="str">
        <f t="shared" si="29"/>
        <v>627 - 1</v>
      </c>
      <c r="M937" s="1">
        <v>4.6659934999999999</v>
      </c>
      <c r="N937" s="1">
        <v>-74.056414700000005</v>
      </c>
    </row>
    <row r="938" spans="1:14" x14ac:dyDescent="0.25">
      <c r="A938" s="1" t="s">
        <v>1235</v>
      </c>
      <c r="B938" s="1">
        <v>502</v>
      </c>
      <c r="C938" s="1" t="s">
        <v>1236</v>
      </c>
      <c r="D938" s="1" t="s">
        <v>11</v>
      </c>
      <c r="E938" s="1" t="s">
        <v>700</v>
      </c>
      <c r="F938" s="1" t="s">
        <v>517</v>
      </c>
      <c r="G938" s="1" t="s">
        <v>518</v>
      </c>
      <c r="H938" s="1" t="s">
        <v>519</v>
      </c>
      <c r="I938" s="1">
        <v>627</v>
      </c>
      <c r="J938">
        <f t="shared" si="28"/>
        <v>2</v>
      </c>
      <c r="K938" s="1" t="s">
        <v>150</v>
      </c>
      <c r="L938" s="1" t="str">
        <f t="shared" si="29"/>
        <v>627 - 2</v>
      </c>
      <c r="M938" s="1">
        <v>4.6661660999999999</v>
      </c>
      <c r="N938" s="1">
        <v>-74.052551100000002</v>
      </c>
    </row>
    <row r="939" spans="1:14" x14ac:dyDescent="0.25">
      <c r="A939" s="1" t="s">
        <v>1237</v>
      </c>
      <c r="B939" s="1">
        <v>503</v>
      </c>
      <c r="C939" s="1" t="s">
        <v>1236</v>
      </c>
      <c r="D939" s="1" t="s">
        <v>11</v>
      </c>
      <c r="E939" s="1" t="s">
        <v>700</v>
      </c>
      <c r="F939" s="1" t="s">
        <v>517</v>
      </c>
      <c r="G939" s="1" t="s">
        <v>518</v>
      </c>
      <c r="H939" s="1" t="s">
        <v>519</v>
      </c>
      <c r="I939" s="1">
        <v>627</v>
      </c>
      <c r="J939">
        <f t="shared" si="28"/>
        <v>3</v>
      </c>
      <c r="K939" s="1" t="s">
        <v>150</v>
      </c>
      <c r="L939" s="1" t="str">
        <f t="shared" si="29"/>
        <v>627 - 3</v>
      </c>
      <c r="M939" s="1">
        <v>4.6661660999999999</v>
      </c>
      <c r="N939" s="1">
        <v>-74.052551100000002</v>
      </c>
    </row>
    <row r="940" spans="1:14" x14ac:dyDescent="0.25">
      <c r="A940" s="1" t="s">
        <v>1238</v>
      </c>
      <c r="B940" s="1">
        <v>504</v>
      </c>
      <c r="C940" s="1" t="s">
        <v>1239</v>
      </c>
      <c r="D940" s="1" t="s">
        <v>11</v>
      </c>
      <c r="E940" s="1" t="s">
        <v>700</v>
      </c>
      <c r="F940" s="1" t="s">
        <v>517</v>
      </c>
      <c r="G940" s="1" t="s">
        <v>518</v>
      </c>
      <c r="H940" s="1" t="s">
        <v>519</v>
      </c>
      <c r="I940" s="1">
        <v>627</v>
      </c>
      <c r="J940">
        <f t="shared" si="28"/>
        <v>4</v>
      </c>
      <c r="K940" s="1" t="s">
        <v>150</v>
      </c>
      <c r="L940" s="1" t="str">
        <f t="shared" si="29"/>
        <v>627 - 4</v>
      </c>
      <c r="M940" s="1">
        <v>4.6661660999999999</v>
      </c>
      <c r="N940" s="1">
        <v>-74.052551100000002</v>
      </c>
    </row>
    <row r="941" spans="1:14" x14ac:dyDescent="0.25">
      <c r="A941" s="1" t="s">
        <v>1623</v>
      </c>
      <c r="B941" s="1">
        <v>340</v>
      </c>
      <c r="C941" s="1" t="s">
        <v>1624</v>
      </c>
      <c r="D941" s="1" t="s">
        <v>11</v>
      </c>
      <c r="E941" s="1" t="s">
        <v>700</v>
      </c>
      <c r="F941" s="1" t="s">
        <v>517</v>
      </c>
      <c r="G941" s="1" t="s">
        <v>518</v>
      </c>
      <c r="H941" s="1" t="s">
        <v>519</v>
      </c>
      <c r="I941" s="1">
        <v>631</v>
      </c>
      <c r="J941">
        <f t="shared" si="28"/>
        <v>1</v>
      </c>
      <c r="K941" s="1" t="s">
        <v>204</v>
      </c>
      <c r="L941" s="1" t="str">
        <f t="shared" si="29"/>
        <v>631 - 1</v>
      </c>
      <c r="M941" s="1">
        <v>4.6612657000000004</v>
      </c>
      <c r="N941" s="1">
        <v>-74.0599469</v>
      </c>
    </row>
    <row r="942" spans="1:14" x14ac:dyDescent="0.25">
      <c r="A942" s="1" t="s">
        <v>2496</v>
      </c>
      <c r="B942" s="1">
        <v>1308</v>
      </c>
      <c r="C942" s="1" t="s">
        <v>2497</v>
      </c>
      <c r="D942" s="1" t="s">
        <v>11</v>
      </c>
      <c r="E942" s="1" t="s">
        <v>700</v>
      </c>
      <c r="F942" s="1" t="s">
        <v>517</v>
      </c>
      <c r="G942" s="1" t="s">
        <v>518</v>
      </c>
      <c r="H942" s="1" t="s">
        <v>519</v>
      </c>
      <c r="I942" s="1">
        <v>631</v>
      </c>
      <c r="J942">
        <f t="shared" si="28"/>
        <v>2</v>
      </c>
      <c r="K942" s="1" t="s">
        <v>204</v>
      </c>
      <c r="L942" s="1" t="str">
        <f t="shared" si="29"/>
        <v>631 - 2</v>
      </c>
      <c r="M942" s="1">
        <v>4.6672057999999996</v>
      </c>
      <c r="N942" s="1">
        <v>-74.066560699999997</v>
      </c>
    </row>
    <row r="943" spans="1:14" x14ac:dyDescent="0.25">
      <c r="A943" s="1" t="s">
        <v>1426</v>
      </c>
      <c r="B943" s="1">
        <v>342</v>
      </c>
      <c r="C943" s="1" t="s">
        <v>1427</v>
      </c>
      <c r="D943" s="1" t="s">
        <v>11</v>
      </c>
      <c r="E943" s="1" t="s">
        <v>676</v>
      </c>
      <c r="F943" s="1" t="s">
        <v>517</v>
      </c>
      <c r="G943" s="1" t="s">
        <v>518</v>
      </c>
      <c r="H943" s="1" t="s">
        <v>519</v>
      </c>
      <c r="I943" s="1">
        <v>633</v>
      </c>
      <c r="J943">
        <f t="shared" si="28"/>
        <v>1</v>
      </c>
      <c r="K943" s="1" t="s">
        <v>189</v>
      </c>
      <c r="L943" s="1" t="str">
        <f t="shared" si="29"/>
        <v>633 - 1</v>
      </c>
      <c r="M943" s="1">
        <v>4.7230518000000004</v>
      </c>
      <c r="N943" s="1">
        <v>-74.046399300000004</v>
      </c>
    </row>
    <row r="944" spans="1:14" x14ac:dyDescent="0.25">
      <c r="A944" s="1" t="s">
        <v>2313</v>
      </c>
      <c r="B944" s="1">
        <v>1569</v>
      </c>
      <c r="C944" s="1" t="s">
        <v>1427</v>
      </c>
      <c r="D944" s="1" t="s">
        <v>11</v>
      </c>
      <c r="E944" s="1" t="s">
        <v>676</v>
      </c>
      <c r="F944" s="1" t="s">
        <v>517</v>
      </c>
      <c r="G944" s="1" t="s">
        <v>518</v>
      </c>
      <c r="H944" s="1" t="s">
        <v>519</v>
      </c>
      <c r="I944" s="1">
        <v>633</v>
      </c>
      <c r="J944">
        <f t="shared" si="28"/>
        <v>2</v>
      </c>
      <c r="K944" s="1" t="s">
        <v>189</v>
      </c>
      <c r="L944" s="1" t="str">
        <f t="shared" si="29"/>
        <v>633 - 2</v>
      </c>
      <c r="M944" s="1">
        <v>4.7230518000000004</v>
      </c>
      <c r="N944" s="1">
        <v>-74.046399300000004</v>
      </c>
    </row>
    <row r="945" spans="1:14" x14ac:dyDescent="0.25">
      <c r="A945" s="1" t="s">
        <v>626</v>
      </c>
      <c r="B945" s="1">
        <v>430</v>
      </c>
      <c r="C945" s="1" t="s">
        <v>627</v>
      </c>
      <c r="D945" s="1" t="s">
        <v>5</v>
      </c>
      <c r="E945" s="1" t="s">
        <v>617</v>
      </c>
      <c r="F945" s="1" t="s">
        <v>628</v>
      </c>
      <c r="G945" s="1" t="s">
        <v>629</v>
      </c>
      <c r="H945" s="1" t="s">
        <v>630</v>
      </c>
      <c r="I945" s="1">
        <v>636</v>
      </c>
      <c r="J945">
        <f t="shared" si="28"/>
        <v>1</v>
      </c>
      <c r="K945" s="1" t="s">
        <v>59</v>
      </c>
      <c r="L945" s="1" t="str">
        <f t="shared" si="29"/>
        <v>636 - 1</v>
      </c>
      <c r="M945" s="1">
        <v>4.4524024999999998</v>
      </c>
      <c r="N945" s="1">
        <v>-75.244441699999996</v>
      </c>
    </row>
    <row r="946" spans="1:14" x14ac:dyDescent="0.25">
      <c r="A946" s="1" t="s">
        <v>631</v>
      </c>
      <c r="B946" s="1">
        <v>290</v>
      </c>
      <c r="C946" s="1" t="s">
        <v>627</v>
      </c>
      <c r="D946" s="1" t="s">
        <v>5</v>
      </c>
      <c r="E946" s="1" t="s">
        <v>617</v>
      </c>
      <c r="F946" s="1" t="s">
        <v>628</v>
      </c>
      <c r="G946" s="1" t="s">
        <v>629</v>
      </c>
      <c r="H946" s="1" t="s">
        <v>630</v>
      </c>
      <c r="I946" s="1">
        <v>636</v>
      </c>
      <c r="J946">
        <f t="shared" si="28"/>
        <v>2</v>
      </c>
      <c r="K946" s="1" t="s">
        <v>59</v>
      </c>
      <c r="L946" s="1" t="str">
        <f t="shared" si="29"/>
        <v>636 - 2</v>
      </c>
      <c r="M946" s="1">
        <v>4.4524024999999998</v>
      </c>
      <c r="N946" s="1">
        <v>-75.244441699999996</v>
      </c>
    </row>
    <row r="947" spans="1:14" x14ac:dyDescent="0.25">
      <c r="A947" s="1" t="s">
        <v>1271</v>
      </c>
      <c r="B947" s="1">
        <v>1706</v>
      </c>
      <c r="C947" s="1" t="s">
        <v>1272</v>
      </c>
      <c r="D947" s="1" t="s">
        <v>5</v>
      </c>
      <c r="E947" s="1" t="s">
        <v>617</v>
      </c>
      <c r="F947" s="1" t="s">
        <v>628</v>
      </c>
      <c r="G947" s="1" t="s">
        <v>629</v>
      </c>
      <c r="H947" s="1" t="s">
        <v>630</v>
      </c>
      <c r="I947" s="1">
        <v>636</v>
      </c>
      <c r="J947">
        <f t="shared" si="28"/>
        <v>3</v>
      </c>
      <c r="K947" s="1" t="s">
        <v>59</v>
      </c>
      <c r="L947" s="1" t="str">
        <f t="shared" si="29"/>
        <v>636 - 3</v>
      </c>
      <c r="M947" s="1">
        <v>4.4143743000000004</v>
      </c>
      <c r="N947" s="1">
        <v>-75.177106699999996</v>
      </c>
    </row>
    <row r="948" spans="1:14" x14ac:dyDescent="0.25">
      <c r="A948" s="1" t="s">
        <v>590</v>
      </c>
      <c r="B948" s="1">
        <v>1344</v>
      </c>
      <c r="C948" s="1" t="s">
        <v>591</v>
      </c>
      <c r="D948" s="1" t="s">
        <v>8</v>
      </c>
      <c r="E948" s="1" t="s">
        <v>592</v>
      </c>
      <c r="F948" s="1" t="s">
        <v>270</v>
      </c>
      <c r="G948" s="1" t="s">
        <v>593</v>
      </c>
      <c r="H948" s="1" t="s">
        <v>594</v>
      </c>
      <c r="I948" s="1">
        <v>638</v>
      </c>
      <c r="J948">
        <f t="shared" si="28"/>
        <v>1</v>
      </c>
      <c r="K948" s="1" t="s">
        <v>363</v>
      </c>
      <c r="L948" s="1" t="str">
        <f t="shared" si="29"/>
        <v>638 - 1</v>
      </c>
      <c r="M948" s="1">
        <v>5.0756649999999999</v>
      </c>
      <c r="N948" s="1">
        <v>-75.519086599999994</v>
      </c>
    </row>
    <row r="949" spans="1:14" x14ac:dyDescent="0.25">
      <c r="A949" s="1" t="s">
        <v>873</v>
      </c>
      <c r="B949" s="1">
        <v>725</v>
      </c>
      <c r="C949" s="1" t="s">
        <v>874</v>
      </c>
      <c r="D949" s="1" t="s">
        <v>8</v>
      </c>
      <c r="E949" s="1" t="s">
        <v>592</v>
      </c>
      <c r="F949" s="1" t="s">
        <v>270</v>
      </c>
      <c r="G949" s="1" t="s">
        <v>593</v>
      </c>
      <c r="H949" s="1" t="s">
        <v>594</v>
      </c>
      <c r="I949" s="1">
        <v>638</v>
      </c>
      <c r="J949">
        <f t="shared" si="28"/>
        <v>2</v>
      </c>
      <c r="K949" s="1" t="s">
        <v>363</v>
      </c>
      <c r="L949" s="1" t="str">
        <f t="shared" si="29"/>
        <v>638 - 2</v>
      </c>
      <c r="M949" s="1">
        <v>5.0536263000000003</v>
      </c>
      <c r="N949" s="1">
        <v>-75.489104100000006</v>
      </c>
    </row>
    <row r="950" spans="1:14" x14ac:dyDescent="0.25">
      <c r="A950" s="1" t="s">
        <v>2142</v>
      </c>
      <c r="B950" s="1">
        <v>921</v>
      </c>
      <c r="C950" s="1" t="s">
        <v>2143</v>
      </c>
      <c r="D950" s="1" t="s">
        <v>8</v>
      </c>
      <c r="E950" s="1" t="s">
        <v>592</v>
      </c>
      <c r="F950" s="1" t="s">
        <v>270</v>
      </c>
      <c r="G950" s="1" t="s">
        <v>593</v>
      </c>
      <c r="H950" s="1" t="s">
        <v>594</v>
      </c>
      <c r="I950" s="1">
        <v>638</v>
      </c>
      <c r="J950">
        <f t="shared" si="28"/>
        <v>3</v>
      </c>
      <c r="K950" s="1" t="s">
        <v>363</v>
      </c>
      <c r="L950" s="1" t="str">
        <f t="shared" si="29"/>
        <v>638 - 3</v>
      </c>
      <c r="M950" s="1">
        <v>5.0339900000000002</v>
      </c>
      <c r="N950" s="1">
        <v>-75.460909999999998</v>
      </c>
    </row>
    <row r="951" spans="1:14" x14ac:dyDescent="0.25">
      <c r="A951" s="1" t="s">
        <v>2494</v>
      </c>
      <c r="B951" s="1">
        <v>1290</v>
      </c>
      <c r="C951" s="1" t="s">
        <v>2495</v>
      </c>
      <c r="D951" s="1" t="s">
        <v>8</v>
      </c>
      <c r="E951" s="1" t="s">
        <v>592</v>
      </c>
      <c r="F951" s="1" t="s">
        <v>270</v>
      </c>
      <c r="G951" s="1" t="s">
        <v>593</v>
      </c>
      <c r="H951" s="1" t="s">
        <v>594</v>
      </c>
      <c r="I951" s="1">
        <v>638</v>
      </c>
      <c r="J951">
        <f t="shared" si="28"/>
        <v>4</v>
      </c>
      <c r="K951" s="1" t="s">
        <v>363</v>
      </c>
      <c r="L951" s="1" t="str">
        <f t="shared" si="29"/>
        <v>638 - 4</v>
      </c>
      <c r="M951" s="1">
        <v>5.0775382999999996</v>
      </c>
      <c r="N951" s="1">
        <v>-75.527053600000002</v>
      </c>
    </row>
    <row r="952" spans="1:14" x14ac:dyDescent="0.25">
      <c r="A952" s="1" t="s">
        <v>2818</v>
      </c>
      <c r="B952" s="1">
        <v>232</v>
      </c>
      <c r="C952" s="1" t="s">
        <v>2819</v>
      </c>
      <c r="D952" s="1" t="s">
        <v>8</v>
      </c>
      <c r="E952" s="1" t="s">
        <v>592</v>
      </c>
      <c r="F952" s="1" t="s">
        <v>270</v>
      </c>
      <c r="G952" s="1" t="s">
        <v>593</v>
      </c>
      <c r="H952" s="1" t="s">
        <v>594</v>
      </c>
      <c r="I952" s="1">
        <v>638</v>
      </c>
      <c r="J952">
        <f t="shared" si="28"/>
        <v>5</v>
      </c>
      <c r="K952" s="1" t="s">
        <v>363</v>
      </c>
      <c r="L952" s="1" t="str">
        <f t="shared" si="29"/>
        <v>638 - 5</v>
      </c>
      <c r="M952" s="1">
        <v>5.0536085999999996</v>
      </c>
      <c r="N952" s="1">
        <v>-75.489788200000007</v>
      </c>
    </row>
    <row r="953" spans="1:14" x14ac:dyDescent="0.25">
      <c r="A953" s="1" t="s">
        <v>1900</v>
      </c>
      <c r="B953" s="1">
        <v>917</v>
      </c>
      <c r="C953" s="1" t="s">
        <v>1901</v>
      </c>
      <c r="D953" s="1" t="s">
        <v>8</v>
      </c>
      <c r="E953" s="1" t="s">
        <v>592</v>
      </c>
      <c r="F953" s="1" t="s">
        <v>270</v>
      </c>
      <c r="G953" s="1" t="s">
        <v>593</v>
      </c>
      <c r="H953" s="1" t="s">
        <v>594</v>
      </c>
      <c r="I953" s="1">
        <v>639</v>
      </c>
      <c r="J953">
        <f t="shared" si="28"/>
        <v>1</v>
      </c>
      <c r="K953" s="1" t="s">
        <v>1902</v>
      </c>
      <c r="L953" s="1" t="str">
        <f t="shared" si="29"/>
        <v>639 - 1</v>
      </c>
      <c r="M953" s="1">
        <v>5.0635753000000001</v>
      </c>
      <c r="N953" s="1">
        <v>-75.5006159</v>
      </c>
    </row>
    <row r="954" spans="1:14" x14ac:dyDescent="0.25">
      <c r="A954" s="1" t="s">
        <v>2084</v>
      </c>
      <c r="B954" s="1">
        <v>348</v>
      </c>
      <c r="C954" s="1" t="s">
        <v>2085</v>
      </c>
      <c r="D954" s="1" t="s">
        <v>8</v>
      </c>
      <c r="E954" s="1" t="s">
        <v>592</v>
      </c>
      <c r="F954" s="1" t="s">
        <v>270</v>
      </c>
      <c r="G954" s="1" t="s">
        <v>593</v>
      </c>
      <c r="H954" s="1" t="s">
        <v>594</v>
      </c>
      <c r="I954" s="1">
        <v>639</v>
      </c>
      <c r="J954">
        <f t="shared" si="28"/>
        <v>2</v>
      </c>
      <c r="K954" s="1" t="s">
        <v>1902</v>
      </c>
      <c r="L954" s="1" t="str">
        <f t="shared" si="29"/>
        <v>639 - 2</v>
      </c>
      <c r="M954" s="1">
        <v>5.0621602000000001</v>
      </c>
      <c r="N954" s="1">
        <v>-75.494278300000005</v>
      </c>
    </row>
    <row r="955" spans="1:14" x14ac:dyDescent="0.25">
      <c r="A955" s="1" t="s">
        <v>2086</v>
      </c>
      <c r="B955" s="1">
        <v>300</v>
      </c>
      <c r="C955" s="1" t="s">
        <v>2085</v>
      </c>
      <c r="D955" s="1" t="s">
        <v>8</v>
      </c>
      <c r="E955" s="1" t="s">
        <v>592</v>
      </c>
      <c r="F955" s="1" t="s">
        <v>270</v>
      </c>
      <c r="G955" s="1" t="s">
        <v>593</v>
      </c>
      <c r="H955" s="1" t="s">
        <v>594</v>
      </c>
      <c r="I955" s="1">
        <v>639</v>
      </c>
      <c r="J955">
        <f t="shared" si="28"/>
        <v>3</v>
      </c>
      <c r="K955" s="1" t="s">
        <v>1902</v>
      </c>
      <c r="L955" s="1" t="str">
        <f t="shared" si="29"/>
        <v>639 - 3</v>
      </c>
      <c r="M955" s="1">
        <v>5.0621602000000001</v>
      </c>
      <c r="N955" s="1">
        <v>-75.494278300000005</v>
      </c>
    </row>
    <row r="956" spans="1:14" x14ac:dyDescent="0.25">
      <c r="A956" s="1" t="s">
        <v>890</v>
      </c>
      <c r="B956" s="1">
        <v>346</v>
      </c>
      <c r="C956" s="1" t="s">
        <v>891</v>
      </c>
      <c r="D956" s="1" t="s">
        <v>8</v>
      </c>
      <c r="E956" s="1" t="s">
        <v>592</v>
      </c>
      <c r="F956" s="1" t="s">
        <v>270</v>
      </c>
      <c r="G956" s="1" t="s">
        <v>593</v>
      </c>
      <c r="H956" s="1" t="s">
        <v>594</v>
      </c>
      <c r="I956" s="1">
        <v>640</v>
      </c>
      <c r="J956">
        <f t="shared" si="28"/>
        <v>1</v>
      </c>
      <c r="K956" s="1" t="s">
        <v>118</v>
      </c>
      <c r="L956" s="1" t="str">
        <f t="shared" si="29"/>
        <v>640 - 1</v>
      </c>
      <c r="M956" s="1">
        <v>5.0670253000000001</v>
      </c>
      <c r="N956" s="1">
        <v>-75.515766200000002</v>
      </c>
    </row>
    <row r="957" spans="1:14" x14ac:dyDescent="0.25">
      <c r="A957" s="1" t="s">
        <v>892</v>
      </c>
      <c r="B957" s="1">
        <v>1139</v>
      </c>
      <c r="C957" s="1" t="s">
        <v>891</v>
      </c>
      <c r="D957" s="1" t="s">
        <v>8</v>
      </c>
      <c r="E957" s="1" t="s">
        <v>592</v>
      </c>
      <c r="F957" s="1" t="s">
        <v>270</v>
      </c>
      <c r="G957" s="1" t="s">
        <v>593</v>
      </c>
      <c r="H957" s="1" t="s">
        <v>594</v>
      </c>
      <c r="I957" s="1">
        <v>640</v>
      </c>
      <c r="J957">
        <f t="shared" si="28"/>
        <v>2</v>
      </c>
      <c r="K957" s="1" t="s">
        <v>118</v>
      </c>
      <c r="L957" s="1" t="str">
        <f t="shared" si="29"/>
        <v>640 - 2</v>
      </c>
      <c r="M957" s="1">
        <v>5.0670253000000001</v>
      </c>
      <c r="N957" s="1">
        <v>-75.515766200000002</v>
      </c>
    </row>
    <row r="958" spans="1:14" x14ac:dyDescent="0.25">
      <c r="A958" s="1" t="s">
        <v>2550</v>
      </c>
      <c r="B958" s="1">
        <v>1575</v>
      </c>
      <c r="C958" s="1" t="s">
        <v>2551</v>
      </c>
      <c r="D958" s="1" t="s">
        <v>8</v>
      </c>
      <c r="E958" s="1" t="s">
        <v>592</v>
      </c>
      <c r="F958" s="1" t="s">
        <v>270</v>
      </c>
      <c r="G958" s="1" t="s">
        <v>593</v>
      </c>
      <c r="H958" s="1" t="s">
        <v>594</v>
      </c>
      <c r="I958" s="1">
        <v>640</v>
      </c>
      <c r="J958">
        <f t="shared" si="28"/>
        <v>3</v>
      </c>
      <c r="K958" s="1" t="s">
        <v>118</v>
      </c>
      <c r="L958" s="1" t="str">
        <f t="shared" si="29"/>
        <v>640 - 3</v>
      </c>
      <c r="M958" s="1">
        <v>5.0554303000000003</v>
      </c>
      <c r="N958" s="1">
        <v>-75.485181999999995</v>
      </c>
    </row>
    <row r="959" spans="1:14" x14ac:dyDescent="0.25">
      <c r="A959" s="1" t="s">
        <v>2903</v>
      </c>
      <c r="B959" s="1">
        <v>1149</v>
      </c>
      <c r="C959" s="1" t="s">
        <v>2904</v>
      </c>
      <c r="D959" s="1" t="s">
        <v>8</v>
      </c>
      <c r="E959" s="1" t="s">
        <v>592</v>
      </c>
      <c r="F959" s="1" t="s">
        <v>270</v>
      </c>
      <c r="G959" s="1" t="s">
        <v>593</v>
      </c>
      <c r="H959" s="1" t="s">
        <v>594</v>
      </c>
      <c r="I959" s="1">
        <v>640</v>
      </c>
      <c r="J959">
        <f t="shared" si="28"/>
        <v>4</v>
      </c>
      <c r="K959" s="1" t="s">
        <v>118</v>
      </c>
      <c r="L959" s="1" t="str">
        <f t="shared" si="29"/>
        <v>640 - 4</v>
      </c>
      <c r="M959" s="1">
        <v>5.0351106000000003</v>
      </c>
      <c r="N959" s="1">
        <v>-75.452811499999996</v>
      </c>
    </row>
    <row r="960" spans="1:14" x14ac:dyDescent="0.25">
      <c r="A960" s="1" t="s">
        <v>668</v>
      </c>
      <c r="B960" s="1">
        <v>328</v>
      </c>
      <c r="C960" s="1" t="s">
        <v>669</v>
      </c>
      <c r="D960" s="1" t="s">
        <v>8</v>
      </c>
      <c r="E960" s="1" t="s">
        <v>592</v>
      </c>
      <c r="F960" s="1" t="s">
        <v>425</v>
      </c>
      <c r="G960" s="1" t="s">
        <v>640</v>
      </c>
      <c r="H960" s="1" t="s">
        <v>641</v>
      </c>
      <c r="I960" s="1">
        <v>642</v>
      </c>
      <c r="J960">
        <f t="shared" si="28"/>
        <v>1</v>
      </c>
      <c r="K960" s="1" t="s">
        <v>64</v>
      </c>
      <c r="L960" s="1" t="str">
        <f t="shared" si="29"/>
        <v>642 - 1</v>
      </c>
      <c r="M960" s="1">
        <v>4.5346485000000003</v>
      </c>
      <c r="N960" s="1">
        <v>-75.671121799999995</v>
      </c>
    </row>
    <row r="961" spans="1:14" x14ac:dyDescent="0.25">
      <c r="A961" s="1" t="s">
        <v>1711</v>
      </c>
      <c r="B961" s="1">
        <v>1048</v>
      </c>
      <c r="C961" s="1" t="s">
        <v>1712</v>
      </c>
      <c r="D961" s="1" t="s">
        <v>8</v>
      </c>
      <c r="E961" s="1" t="s">
        <v>592</v>
      </c>
      <c r="F961" s="1" t="s">
        <v>309</v>
      </c>
      <c r="G961" s="1" t="s">
        <v>672</v>
      </c>
      <c r="H961" s="1" t="s">
        <v>673</v>
      </c>
      <c r="I961" s="1">
        <v>644</v>
      </c>
      <c r="J961">
        <f t="shared" si="28"/>
        <v>1</v>
      </c>
      <c r="K961" s="1" t="s">
        <v>311</v>
      </c>
      <c r="L961" s="1" t="str">
        <f t="shared" si="29"/>
        <v>644 - 1</v>
      </c>
      <c r="M961" s="1">
        <v>4.8087173999999999</v>
      </c>
      <c r="N961" s="1">
        <v>-75.690601000000001</v>
      </c>
    </row>
    <row r="962" spans="1:14" x14ac:dyDescent="0.25">
      <c r="A962" s="1" t="s">
        <v>2606</v>
      </c>
      <c r="B962" s="1">
        <v>429</v>
      </c>
      <c r="C962" s="1" t="s">
        <v>2607</v>
      </c>
      <c r="D962" s="1" t="s">
        <v>8</v>
      </c>
      <c r="E962" s="1" t="s">
        <v>592</v>
      </c>
      <c r="F962" s="1" t="s">
        <v>309</v>
      </c>
      <c r="G962" s="1" t="s">
        <v>672</v>
      </c>
      <c r="H962" s="1" t="s">
        <v>673</v>
      </c>
      <c r="I962" s="1">
        <v>644</v>
      </c>
      <c r="J962">
        <f t="shared" ref="J962:J1025" si="30">IF(I962=I961,J961+1,1)</f>
        <v>2</v>
      </c>
      <c r="K962" s="1" t="s">
        <v>311</v>
      </c>
      <c r="L962" s="1" t="str">
        <f t="shared" si="29"/>
        <v>644 - 2</v>
      </c>
      <c r="M962" s="1">
        <v>4.8082377000000003</v>
      </c>
      <c r="N962" s="1">
        <v>-75.680665500000003</v>
      </c>
    </row>
    <row r="963" spans="1:14" x14ac:dyDescent="0.25">
      <c r="A963" s="1" t="s">
        <v>2947</v>
      </c>
      <c r="B963" s="1">
        <v>1494</v>
      </c>
      <c r="C963" s="1" t="s">
        <v>2948</v>
      </c>
      <c r="D963" s="1" t="s">
        <v>8</v>
      </c>
      <c r="E963" s="1" t="s">
        <v>592</v>
      </c>
      <c r="F963" s="1" t="s">
        <v>309</v>
      </c>
      <c r="G963" s="1" t="s">
        <v>672</v>
      </c>
      <c r="H963" s="1" t="s">
        <v>673</v>
      </c>
      <c r="I963" s="1">
        <v>644</v>
      </c>
      <c r="J963">
        <f t="shared" si="30"/>
        <v>3</v>
      </c>
      <c r="K963" s="1" t="s">
        <v>311</v>
      </c>
      <c r="L963" s="1" t="str">
        <f t="shared" ref="L963:L1026" si="31">I963&amp;" - "&amp;J963</f>
        <v>644 - 3</v>
      </c>
      <c r="M963" s="1">
        <v>4.8186207000000003</v>
      </c>
      <c r="N963" s="1">
        <v>-75.691960800000004</v>
      </c>
    </row>
    <row r="964" spans="1:14" x14ac:dyDescent="0.25">
      <c r="A964" s="1" t="s">
        <v>1967</v>
      </c>
      <c r="B964" s="1">
        <v>180</v>
      </c>
      <c r="C964" s="1" t="s">
        <v>1968</v>
      </c>
      <c r="D964" s="1" t="s">
        <v>5</v>
      </c>
      <c r="E964" s="1" t="s">
        <v>617</v>
      </c>
      <c r="F964" s="1" t="s">
        <v>285</v>
      </c>
      <c r="G964" s="1" t="s">
        <v>618</v>
      </c>
      <c r="H964" s="1" t="s">
        <v>619</v>
      </c>
      <c r="I964" s="1">
        <v>650</v>
      </c>
      <c r="J964">
        <f t="shared" si="30"/>
        <v>1</v>
      </c>
      <c r="K964" s="1" t="s">
        <v>285</v>
      </c>
      <c r="L964" s="1" t="str">
        <f t="shared" si="31"/>
        <v>650 - 1</v>
      </c>
      <c r="M964" s="1">
        <v>2.9429471999999999</v>
      </c>
      <c r="N964" s="1">
        <v>-75.278178800000006</v>
      </c>
    </row>
    <row r="965" spans="1:14" x14ac:dyDescent="0.25">
      <c r="A965" s="1" t="s">
        <v>2110</v>
      </c>
      <c r="B965" s="1">
        <v>1320</v>
      </c>
      <c r="C965" s="1" t="s">
        <v>2111</v>
      </c>
      <c r="D965" s="1" t="s">
        <v>5</v>
      </c>
      <c r="E965" s="1" t="s">
        <v>617</v>
      </c>
      <c r="F965" s="1" t="s">
        <v>285</v>
      </c>
      <c r="G965" s="1" t="s">
        <v>618</v>
      </c>
      <c r="H965" s="1" t="s">
        <v>619</v>
      </c>
      <c r="I965" s="1">
        <v>650</v>
      </c>
      <c r="J965">
        <f t="shared" si="30"/>
        <v>2</v>
      </c>
      <c r="K965" s="1" t="s">
        <v>285</v>
      </c>
      <c r="L965" s="1" t="str">
        <f t="shared" si="31"/>
        <v>650 - 2</v>
      </c>
      <c r="M965" s="1">
        <v>2.9081264</v>
      </c>
      <c r="N965" s="1">
        <v>-75.2719515</v>
      </c>
    </row>
    <row r="966" spans="1:14" x14ac:dyDescent="0.25">
      <c r="A966" s="1" t="s">
        <v>2197</v>
      </c>
      <c r="B966" s="1">
        <v>179</v>
      </c>
      <c r="C966" s="1" t="s">
        <v>2198</v>
      </c>
      <c r="D966" s="1" t="s">
        <v>5</v>
      </c>
      <c r="E966" s="1" t="s">
        <v>617</v>
      </c>
      <c r="F966" s="1" t="s">
        <v>285</v>
      </c>
      <c r="G966" s="1" t="s">
        <v>618</v>
      </c>
      <c r="H966" s="1" t="s">
        <v>619</v>
      </c>
      <c r="I966" s="1">
        <v>650</v>
      </c>
      <c r="J966">
        <f t="shared" si="30"/>
        <v>3</v>
      </c>
      <c r="K966" s="1" t="s">
        <v>285</v>
      </c>
      <c r="L966" s="1" t="str">
        <f t="shared" si="31"/>
        <v>650 - 3</v>
      </c>
      <c r="M966" s="1">
        <v>2.9255863999999998</v>
      </c>
      <c r="N966" s="1">
        <v>-75.288377600000004</v>
      </c>
    </row>
    <row r="967" spans="1:14" x14ac:dyDescent="0.25">
      <c r="A967" s="1" t="s">
        <v>2199</v>
      </c>
      <c r="B967" s="1">
        <v>371</v>
      </c>
      <c r="C967" s="1" t="s">
        <v>2200</v>
      </c>
      <c r="D967" s="1" t="s">
        <v>5</v>
      </c>
      <c r="E967" s="1" t="s">
        <v>617</v>
      </c>
      <c r="F967" s="1" t="s">
        <v>285</v>
      </c>
      <c r="G967" s="1" t="s">
        <v>618</v>
      </c>
      <c r="H967" s="1" t="s">
        <v>619</v>
      </c>
      <c r="I967" s="1">
        <v>650</v>
      </c>
      <c r="J967">
        <f t="shared" si="30"/>
        <v>4</v>
      </c>
      <c r="K967" s="1" t="s">
        <v>285</v>
      </c>
      <c r="L967" s="1" t="str">
        <f t="shared" si="31"/>
        <v>650 - 4</v>
      </c>
      <c r="M967" s="1">
        <v>2.9255863999999998</v>
      </c>
      <c r="N967" s="1">
        <v>-75.288377600000004</v>
      </c>
    </row>
    <row r="968" spans="1:14" x14ac:dyDescent="0.25">
      <c r="A968" s="1" t="s">
        <v>2654</v>
      </c>
      <c r="B968" s="1">
        <v>1515</v>
      </c>
      <c r="C968" s="1" t="s">
        <v>2655</v>
      </c>
      <c r="D968" s="1" t="s">
        <v>5</v>
      </c>
      <c r="E968" s="1" t="s">
        <v>617</v>
      </c>
      <c r="F968" s="1" t="s">
        <v>285</v>
      </c>
      <c r="G968" s="1" t="s">
        <v>618</v>
      </c>
      <c r="H968" s="1" t="s">
        <v>619</v>
      </c>
      <c r="I968" s="1">
        <v>650</v>
      </c>
      <c r="J968">
        <f t="shared" si="30"/>
        <v>5</v>
      </c>
      <c r="K968" s="1" t="s">
        <v>285</v>
      </c>
      <c r="L968" s="1" t="str">
        <f t="shared" si="31"/>
        <v>650 - 5</v>
      </c>
      <c r="M968" s="1">
        <v>2.9397652000000001</v>
      </c>
      <c r="N968" s="1">
        <v>-75.284074399999994</v>
      </c>
    </row>
    <row r="969" spans="1:14" x14ac:dyDescent="0.25">
      <c r="A969" s="1" t="s">
        <v>2558</v>
      </c>
      <c r="B969" s="1">
        <v>432</v>
      </c>
      <c r="C969" s="1" t="s">
        <v>2559</v>
      </c>
      <c r="D969" s="1" t="s">
        <v>8</v>
      </c>
      <c r="E969" s="1" t="s">
        <v>512</v>
      </c>
      <c r="F969" s="1" t="s">
        <v>306</v>
      </c>
      <c r="G969" s="1" t="s">
        <v>1299</v>
      </c>
      <c r="H969" s="1" t="s">
        <v>1300</v>
      </c>
      <c r="I969" s="1">
        <v>655</v>
      </c>
      <c r="J969">
        <f t="shared" si="30"/>
        <v>1</v>
      </c>
      <c r="K969" s="1" t="s">
        <v>301</v>
      </c>
      <c r="L969" s="1" t="str">
        <f t="shared" si="31"/>
        <v>655 - 1</v>
      </c>
      <c r="M969" s="1">
        <v>1.2156764</v>
      </c>
      <c r="N969" s="1">
        <v>-77.276883999999995</v>
      </c>
    </row>
    <row r="970" spans="1:14" x14ac:dyDescent="0.25">
      <c r="A970" s="1" t="s">
        <v>2560</v>
      </c>
      <c r="B970" s="1">
        <v>450</v>
      </c>
      <c r="C970" s="1" t="s">
        <v>2559</v>
      </c>
      <c r="D970" s="1" t="s">
        <v>8</v>
      </c>
      <c r="E970" s="1" t="s">
        <v>512</v>
      </c>
      <c r="F970" s="1" t="s">
        <v>306</v>
      </c>
      <c r="G970" s="1" t="s">
        <v>1299</v>
      </c>
      <c r="H970" s="1" t="s">
        <v>1300</v>
      </c>
      <c r="I970" s="1">
        <v>655</v>
      </c>
      <c r="J970">
        <f t="shared" si="30"/>
        <v>2</v>
      </c>
      <c r="K970" s="1" t="s">
        <v>301</v>
      </c>
      <c r="L970" s="1" t="str">
        <f t="shared" si="31"/>
        <v>655 - 2</v>
      </c>
      <c r="M970" s="1">
        <v>1.2156764</v>
      </c>
      <c r="N970" s="1">
        <v>-77.276883999999995</v>
      </c>
    </row>
    <row r="971" spans="1:14" x14ac:dyDescent="0.25">
      <c r="A971" s="1" t="s">
        <v>1530</v>
      </c>
      <c r="B971" s="1">
        <v>1019</v>
      </c>
      <c r="C971" s="1" t="s">
        <v>1531</v>
      </c>
      <c r="D971" s="1" t="s">
        <v>30</v>
      </c>
      <c r="E971" s="1" t="s">
        <v>555</v>
      </c>
      <c r="F971" s="1" t="s">
        <v>141</v>
      </c>
      <c r="G971" s="1" t="s">
        <v>556</v>
      </c>
      <c r="H971" s="1" t="s">
        <v>557</v>
      </c>
      <c r="I971" s="1">
        <v>656</v>
      </c>
      <c r="J971">
        <f t="shared" si="30"/>
        <v>1</v>
      </c>
      <c r="K971" s="1" t="s">
        <v>253</v>
      </c>
      <c r="L971" s="1" t="str">
        <f t="shared" si="31"/>
        <v>656 - 1</v>
      </c>
      <c r="M971" s="1">
        <v>10.4249446</v>
      </c>
      <c r="N971" s="1">
        <v>-75.546874200000005</v>
      </c>
    </row>
    <row r="972" spans="1:14" x14ac:dyDescent="0.25">
      <c r="A972" s="1" t="s">
        <v>2033</v>
      </c>
      <c r="B972" s="1">
        <v>405</v>
      </c>
      <c r="C972" s="1" t="s">
        <v>1531</v>
      </c>
      <c r="D972" s="1" t="s">
        <v>30</v>
      </c>
      <c r="E972" s="1" t="s">
        <v>555</v>
      </c>
      <c r="F972" s="1" t="s">
        <v>141</v>
      </c>
      <c r="G972" s="1" t="s">
        <v>556</v>
      </c>
      <c r="H972" s="1" t="s">
        <v>557</v>
      </c>
      <c r="I972" s="1">
        <v>656</v>
      </c>
      <c r="J972">
        <f t="shared" si="30"/>
        <v>2</v>
      </c>
      <c r="K972" s="1" t="s">
        <v>253</v>
      </c>
      <c r="L972" s="1" t="str">
        <f t="shared" si="31"/>
        <v>656 - 2</v>
      </c>
      <c r="M972" s="1">
        <v>10.4249446</v>
      </c>
      <c r="N972" s="1">
        <v>-75.546874200000005</v>
      </c>
    </row>
    <row r="973" spans="1:14" x14ac:dyDescent="0.25">
      <c r="A973" s="1" t="s">
        <v>2034</v>
      </c>
      <c r="B973" s="1">
        <v>447</v>
      </c>
      <c r="C973" s="1" t="s">
        <v>2035</v>
      </c>
      <c r="D973" s="1" t="s">
        <v>30</v>
      </c>
      <c r="E973" s="1" t="s">
        <v>555</v>
      </c>
      <c r="F973" s="1" t="s">
        <v>141</v>
      </c>
      <c r="G973" s="1" t="s">
        <v>556</v>
      </c>
      <c r="H973" s="1" t="s">
        <v>557</v>
      </c>
      <c r="I973" s="1">
        <v>656</v>
      </c>
      <c r="J973">
        <f t="shared" si="30"/>
        <v>3</v>
      </c>
      <c r="K973" s="1" t="s">
        <v>253</v>
      </c>
      <c r="L973" s="1" t="str">
        <f t="shared" si="31"/>
        <v>656 - 3</v>
      </c>
      <c r="M973" s="1">
        <v>10.4249446</v>
      </c>
      <c r="N973" s="1">
        <v>-75.546874200000005</v>
      </c>
    </row>
    <row r="974" spans="1:14" x14ac:dyDescent="0.25">
      <c r="A974" s="1" t="s">
        <v>2476</v>
      </c>
      <c r="B974" s="1">
        <v>1218</v>
      </c>
      <c r="C974" s="1" t="s">
        <v>269</v>
      </c>
      <c r="D974" s="1" t="s">
        <v>30</v>
      </c>
      <c r="E974" s="1" t="s">
        <v>555</v>
      </c>
      <c r="F974" s="1" t="s">
        <v>141</v>
      </c>
      <c r="G974" s="1" t="s">
        <v>556</v>
      </c>
      <c r="H974" s="1" t="s">
        <v>557</v>
      </c>
      <c r="I974" s="1">
        <v>660</v>
      </c>
      <c r="J974">
        <f t="shared" si="30"/>
        <v>1</v>
      </c>
      <c r="K974" s="1" t="s">
        <v>269</v>
      </c>
      <c r="L974" s="1" t="str">
        <f t="shared" si="31"/>
        <v>660 - 1</v>
      </c>
      <c r="M974" s="1">
        <v>10.411969900000001</v>
      </c>
      <c r="N974" s="1">
        <v>-75.534948499999999</v>
      </c>
    </row>
    <row r="975" spans="1:14" x14ac:dyDescent="0.25">
      <c r="A975" s="1" t="s">
        <v>465</v>
      </c>
      <c r="B975" s="1">
        <v>1258</v>
      </c>
      <c r="C975" s="1" t="s">
        <v>902</v>
      </c>
      <c r="D975" s="1" t="s">
        <v>5</v>
      </c>
      <c r="E975" s="1" t="s">
        <v>648</v>
      </c>
      <c r="F975" s="1" t="s">
        <v>431</v>
      </c>
      <c r="G975" s="1" t="s">
        <v>903</v>
      </c>
      <c r="H975" s="1" t="s">
        <v>694</v>
      </c>
      <c r="I975" s="1">
        <v>661</v>
      </c>
      <c r="J975">
        <f t="shared" si="30"/>
        <v>1</v>
      </c>
      <c r="K975" s="1" t="s">
        <v>430</v>
      </c>
      <c r="L975" s="1" t="str">
        <f t="shared" si="31"/>
        <v>661 - 1</v>
      </c>
      <c r="M975" s="1">
        <v>4.9195380999999996</v>
      </c>
      <c r="N975" s="1">
        <v>-74.025771599999999</v>
      </c>
    </row>
    <row r="976" spans="1:14" x14ac:dyDescent="0.25">
      <c r="A976" s="1" t="s">
        <v>2643</v>
      </c>
      <c r="B976" s="1">
        <v>1507</v>
      </c>
      <c r="C976" s="1" t="s">
        <v>2644</v>
      </c>
      <c r="D976" s="1" t="s">
        <v>5</v>
      </c>
      <c r="E976" s="1" t="s">
        <v>648</v>
      </c>
      <c r="F976" s="1" t="s">
        <v>431</v>
      </c>
      <c r="G976" s="1" t="s">
        <v>903</v>
      </c>
      <c r="H976" s="1" t="s">
        <v>694</v>
      </c>
      <c r="I976" s="1">
        <v>661</v>
      </c>
      <c r="J976">
        <f t="shared" si="30"/>
        <v>2</v>
      </c>
      <c r="K976" s="1" t="s">
        <v>430</v>
      </c>
      <c r="L976" s="1" t="str">
        <f t="shared" si="31"/>
        <v>661 - 2</v>
      </c>
      <c r="M976" s="1">
        <v>4.9172715</v>
      </c>
      <c r="N976" s="1">
        <v>-74.025978699999996</v>
      </c>
    </row>
    <row r="977" spans="1:14" x14ac:dyDescent="0.25">
      <c r="A977" s="1" t="s">
        <v>2877</v>
      </c>
      <c r="B977" s="1">
        <v>1259</v>
      </c>
      <c r="C977" s="1" t="s">
        <v>2878</v>
      </c>
      <c r="D977" s="1" t="s">
        <v>5</v>
      </c>
      <c r="E977" s="1" t="s">
        <v>648</v>
      </c>
      <c r="F977" s="1" t="s">
        <v>431</v>
      </c>
      <c r="G977" s="1" t="s">
        <v>903</v>
      </c>
      <c r="H977" s="1" t="s">
        <v>694</v>
      </c>
      <c r="I977" s="1">
        <v>661</v>
      </c>
      <c r="J977">
        <f t="shared" si="30"/>
        <v>3</v>
      </c>
      <c r="K977" s="1" t="s">
        <v>430</v>
      </c>
      <c r="L977" s="1" t="str">
        <f t="shared" si="31"/>
        <v>661 - 3</v>
      </c>
      <c r="M977" s="1">
        <v>4.7607539000000001</v>
      </c>
      <c r="N977" s="1">
        <v>-74.137738999999996</v>
      </c>
    </row>
    <row r="978" spans="1:14" x14ac:dyDescent="0.25">
      <c r="A978" s="1" t="s">
        <v>2929</v>
      </c>
      <c r="B978" s="1">
        <v>1345</v>
      </c>
      <c r="C978" s="1" t="s">
        <v>2930</v>
      </c>
      <c r="D978" s="1" t="s">
        <v>5</v>
      </c>
      <c r="E978" s="1" t="s">
        <v>648</v>
      </c>
      <c r="F978" s="1" t="s">
        <v>431</v>
      </c>
      <c r="G978" s="1" t="s">
        <v>903</v>
      </c>
      <c r="H978" s="1" t="s">
        <v>694</v>
      </c>
      <c r="I978" s="1">
        <v>661</v>
      </c>
      <c r="J978">
        <f t="shared" si="30"/>
        <v>4</v>
      </c>
      <c r="K978" s="1" t="s">
        <v>430</v>
      </c>
      <c r="L978" s="1" t="str">
        <f t="shared" si="31"/>
        <v>661 - 4</v>
      </c>
      <c r="M978" s="1">
        <v>4.9169149000000001</v>
      </c>
      <c r="N978" s="1">
        <v>-74.027946799999995</v>
      </c>
    </row>
    <row r="979" spans="1:14" x14ac:dyDescent="0.25">
      <c r="A979" s="1" t="s">
        <v>3093</v>
      </c>
      <c r="B979" s="1">
        <v>1208</v>
      </c>
      <c r="C979" s="1" t="s">
        <v>3094</v>
      </c>
      <c r="D979" s="1" t="s">
        <v>5</v>
      </c>
      <c r="E979" s="1" t="s">
        <v>648</v>
      </c>
      <c r="F979" s="1" t="s">
        <v>431</v>
      </c>
      <c r="G979" s="1" t="s">
        <v>903</v>
      </c>
      <c r="H979" s="1" t="s">
        <v>694</v>
      </c>
      <c r="I979" s="1">
        <v>661</v>
      </c>
      <c r="J979">
        <f t="shared" si="30"/>
        <v>5</v>
      </c>
      <c r="K979" s="1" t="s">
        <v>430</v>
      </c>
      <c r="L979" s="1" t="str">
        <f t="shared" si="31"/>
        <v>661 - 5</v>
      </c>
      <c r="M979" s="1">
        <v>4.9425445999999997</v>
      </c>
      <c r="N979" s="1">
        <v>-74.012850999999998</v>
      </c>
    </row>
    <row r="980" spans="1:14" x14ac:dyDescent="0.25">
      <c r="A980" s="1" t="s">
        <v>767</v>
      </c>
      <c r="B980" s="1">
        <v>1160</v>
      </c>
      <c r="C980" s="1" t="s">
        <v>768</v>
      </c>
      <c r="D980" s="1" t="s">
        <v>5</v>
      </c>
      <c r="E980" s="1" t="s">
        <v>523</v>
      </c>
      <c r="F980" s="1" t="s">
        <v>233</v>
      </c>
      <c r="G980" s="1" t="s">
        <v>769</v>
      </c>
      <c r="H980" s="1" t="s">
        <v>526</v>
      </c>
      <c r="I980" s="1">
        <v>663</v>
      </c>
      <c r="J980">
        <f t="shared" si="30"/>
        <v>1</v>
      </c>
      <c r="K980" s="1" t="s">
        <v>233</v>
      </c>
      <c r="L980" s="1" t="str">
        <f t="shared" si="31"/>
        <v>663 - 1</v>
      </c>
      <c r="M980" s="1">
        <v>3.5448309999999998</v>
      </c>
      <c r="N980" s="1">
        <v>-73.705280999999999</v>
      </c>
    </row>
    <row r="981" spans="1:14" x14ac:dyDescent="0.25">
      <c r="A981" s="1" t="s">
        <v>1843</v>
      </c>
      <c r="B981" s="1">
        <v>1235</v>
      </c>
      <c r="C981" s="1" t="s">
        <v>1844</v>
      </c>
      <c r="D981" s="1" t="s">
        <v>5</v>
      </c>
      <c r="E981" s="1" t="s">
        <v>523</v>
      </c>
      <c r="F981" s="1" t="s">
        <v>233</v>
      </c>
      <c r="G981" s="1" t="s">
        <v>769</v>
      </c>
      <c r="H981" s="1" t="s">
        <v>526</v>
      </c>
      <c r="I981" s="1">
        <v>663</v>
      </c>
      <c r="J981">
        <f t="shared" si="30"/>
        <v>2</v>
      </c>
      <c r="K981" s="1" t="s">
        <v>233</v>
      </c>
      <c r="L981" s="1" t="str">
        <f t="shared" si="31"/>
        <v>663 - 2</v>
      </c>
      <c r="M981" s="1">
        <v>3.5401712999999999</v>
      </c>
      <c r="N981" s="1">
        <v>-73.706694100000007</v>
      </c>
    </row>
    <row r="982" spans="1:14" x14ac:dyDescent="0.25">
      <c r="A982" s="1" t="s">
        <v>2346</v>
      </c>
      <c r="B982" s="1">
        <v>1505</v>
      </c>
      <c r="C982" s="1" t="s">
        <v>2347</v>
      </c>
      <c r="D982" s="1" t="s">
        <v>5</v>
      </c>
      <c r="E982" s="1" t="s">
        <v>523</v>
      </c>
      <c r="F982" s="1" t="s">
        <v>233</v>
      </c>
      <c r="G982" s="1" t="s">
        <v>769</v>
      </c>
      <c r="H982" s="1" t="s">
        <v>526</v>
      </c>
      <c r="I982" s="1">
        <v>663</v>
      </c>
      <c r="J982">
        <f t="shared" si="30"/>
        <v>3</v>
      </c>
      <c r="K982" s="1" t="s">
        <v>233</v>
      </c>
      <c r="L982" s="1" t="str">
        <f t="shared" si="31"/>
        <v>663 - 3</v>
      </c>
      <c r="M982" s="1">
        <v>3.5411092000000002</v>
      </c>
      <c r="N982" s="1">
        <v>-73.707393499999995</v>
      </c>
    </row>
    <row r="983" spans="1:14" x14ac:dyDescent="0.25">
      <c r="A983" s="1" t="s">
        <v>912</v>
      </c>
      <c r="B983" s="1">
        <v>1243</v>
      </c>
      <c r="C983" s="1" t="s">
        <v>913</v>
      </c>
      <c r="D983" s="1" t="s">
        <v>8</v>
      </c>
      <c r="E983" s="1" t="s">
        <v>592</v>
      </c>
      <c r="F983" s="1" t="s">
        <v>425</v>
      </c>
      <c r="G983" s="1" t="s">
        <v>640</v>
      </c>
      <c r="H983" s="1" t="s">
        <v>641</v>
      </c>
      <c r="I983" s="1">
        <v>665</v>
      </c>
      <c r="J983">
        <f t="shared" si="30"/>
        <v>1</v>
      </c>
      <c r="K983" s="1" t="s">
        <v>914</v>
      </c>
      <c r="L983" s="1" t="str">
        <f t="shared" si="31"/>
        <v>665 - 1</v>
      </c>
      <c r="M983" s="1">
        <v>4.5348588999999997</v>
      </c>
      <c r="N983" s="1">
        <v>-75.664701899999997</v>
      </c>
    </row>
    <row r="984" spans="1:14" x14ac:dyDescent="0.25">
      <c r="A984" s="1" t="s">
        <v>2276</v>
      </c>
      <c r="B984" s="1">
        <v>1561</v>
      </c>
      <c r="C984" s="1" t="s">
        <v>2277</v>
      </c>
      <c r="D984" s="1" t="s">
        <v>8</v>
      </c>
      <c r="E984" s="1" t="s">
        <v>592</v>
      </c>
      <c r="F984" s="1" t="s">
        <v>425</v>
      </c>
      <c r="G984" s="1" t="s">
        <v>640</v>
      </c>
      <c r="H984" s="1" t="s">
        <v>641</v>
      </c>
      <c r="I984" s="1">
        <v>665</v>
      </c>
      <c r="J984">
        <f t="shared" si="30"/>
        <v>2</v>
      </c>
      <c r="K984" s="1" t="s">
        <v>914</v>
      </c>
      <c r="L984" s="1" t="str">
        <f t="shared" si="31"/>
        <v>665 - 2</v>
      </c>
      <c r="M984" s="1">
        <v>4.5350004000000004</v>
      </c>
      <c r="N984" s="1">
        <v>-75.675688800000003</v>
      </c>
    </row>
    <row r="985" spans="1:14" x14ac:dyDescent="0.25">
      <c r="A985" s="1" t="s">
        <v>1136</v>
      </c>
      <c r="B985" s="1">
        <v>1346</v>
      </c>
      <c r="C985" s="1" t="s">
        <v>1137</v>
      </c>
      <c r="D985" s="1" t="s">
        <v>5</v>
      </c>
      <c r="E985" s="1" t="s">
        <v>523</v>
      </c>
      <c r="F985" s="1" t="s">
        <v>410</v>
      </c>
      <c r="G985" s="1" t="s">
        <v>842</v>
      </c>
      <c r="H985" s="1" t="s">
        <v>598</v>
      </c>
      <c r="I985" s="1">
        <v>677</v>
      </c>
      <c r="J985">
        <f t="shared" si="30"/>
        <v>1</v>
      </c>
      <c r="K985" s="1" t="s">
        <v>1138</v>
      </c>
      <c r="L985" s="1" t="str">
        <f t="shared" si="31"/>
        <v>677 - 1</v>
      </c>
      <c r="M985" s="1">
        <v>4.8752459999999997</v>
      </c>
      <c r="N985" s="1">
        <v>-72.893364000000005</v>
      </c>
    </row>
    <row r="986" spans="1:14" x14ac:dyDescent="0.25">
      <c r="A986" s="1" t="s">
        <v>3050</v>
      </c>
      <c r="B986" s="1">
        <v>1343</v>
      </c>
      <c r="C986" s="1" t="s">
        <v>3051</v>
      </c>
      <c r="D986" s="1" t="s">
        <v>5</v>
      </c>
      <c r="E986" s="1" t="s">
        <v>523</v>
      </c>
      <c r="F986" s="1" t="s">
        <v>410</v>
      </c>
      <c r="G986" s="1" t="s">
        <v>842</v>
      </c>
      <c r="H986" s="1" t="s">
        <v>598</v>
      </c>
      <c r="I986" s="1">
        <v>677</v>
      </c>
      <c r="J986">
        <f t="shared" si="30"/>
        <v>2</v>
      </c>
      <c r="K986" s="1" t="s">
        <v>1138</v>
      </c>
      <c r="L986" s="1" t="str">
        <f t="shared" si="31"/>
        <v>677 - 2</v>
      </c>
      <c r="M986" s="1">
        <v>5.348903</v>
      </c>
      <c r="N986" s="1">
        <v>-72.400523000000007</v>
      </c>
    </row>
    <row r="987" spans="1:14" x14ac:dyDescent="0.25">
      <c r="A987" s="1" t="s">
        <v>3052</v>
      </c>
      <c r="B987" s="1">
        <v>1239</v>
      </c>
      <c r="C987" s="1" t="s">
        <v>3053</v>
      </c>
      <c r="D987" s="1" t="s">
        <v>5</v>
      </c>
      <c r="E987" s="1" t="s">
        <v>523</v>
      </c>
      <c r="F987" s="1" t="s">
        <v>410</v>
      </c>
      <c r="G987" s="1" t="s">
        <v>842</v>
      </c>
      <c r="H987" s="1" t="s">
        <v>598</v>
      </c>
      <c r="I987" s="1">
        <v>677</v>
      </c>
      <c r="J987">
        <f t="shared" si="30"/>
        <v>3</v>
      </c>
      <c r="K987" s="1" t="s">
        <v>1138</v>
      </c>
      <c r="L987" s="1" t="str">
        <f t="shared" si="31"/>
        <v>677 - 3</v>
      </c>
      <c r="M987" s="1">
        <v>5.3482944999999997</v>
      </c>
      <c r="N987" s="1">
        <v>-72.391588499999997</v>
      </c>
    </row>
    <row r="988" spans="1:14" x14ac:dyDescent="0.25">
      <c r="A988" s="1" t="s">
        <v>3054</v>
      </c>
      <c r="B988" s="1">
        <v>1240</v>
      </c>
      <c r="C988" s="1" t="s">
        <v>3053</v>
      </c>
      <c r="D988" s="1" t="s">
        <v>5</v>
      </c>
      <c r="E988" s="1" t="s">
        <v>523</v>
      </c>
      <c r="F988" s="1" t="s">
        <v>410</v>
      </c>
      <c r="G988" s="1" t="s">
        <v>842</v>
      </c>
      <c r="H988" s="1" t="s">
        <v>598</v>
      </c>
      <c r="I988" s="1">
        <v>677</v>
      </c>
      <c r="J988">
        <f t="shared" si="30"/>
        <v>4</v>
      </c>
      <c r="K988" s="1" t="s">
        <v>1138</v>
      </c>
      <c r="L988" s="1" t="str">
        <f t="shared" si="31"/>
        <v>677 - 4</v>
      </c>
      <c r="M988" s="1">
        <v>5.3482944999999997</v>
      </c>
      <c r="N988" s="1">
        <v>-72.391588499999997</v>
      </c>
    </row>
    <row r="989" spans="1:14" x14ac:dyDescent="0.25">
      <c r="A989" s="1" t="s">
        <v>539</v>
      </c>
      <c r="B989" s="1">
        <v>471</v>
      </c>
      <c r="C989" s="1" t="s">
        <v>540</v>
      </c>
      <c r="D989" s="1" t="s">
        <v>8</v>
      </c>
      <c r="E989" s="1" t="s">
        <v>530</v>
      </c>
      <c r="F989" s="1" t="s">
        <v>293</v>
      </c>
      <c r="G989" s="1" t="s">
        <v>541</v>
      </c>
      <c r="H989" s="1" t="s">
        <v>433</v>
      </c>
      <c r="I989" s="1">
        <v>690</v>
      </c>
      <c r="J989">
        <f t="shared" si="30"/>
        <v>1</v>
      </c>
      <c r="K989" s="1" t="s">
        <v>293</v>
      </c>
      <c r="L989" s="1" t="str">
        <f t="shared" si="31"/>
        <v>690 - 1</v>
      </c>
      <c r="M989" s="1">
        <v>3.5439612999999999</v>
      </c>
      <c r="N989" s="1">
        <v>-76.384064499999994</v>
      </c>
    </row>
    <row r="990" spans="1:14" x14ac:dyDescent="0.25">
      <c r="A990" s="1" t="s">
        <v>1269</v>
      </c>
      <c r="B990" s="1">
        <v>1321</v>
      </c>
      <c r="C990" s="1" t="s">
        <v>1270</v>
      </c>
      <c r="D990" s="1" t="s">
        <v>8</v>
      </c>
      <c r="E990" s="1" t="s">
        <v>530</v>
      </c>
      <c r="F990" s="1" t="s">
        <v>293</v>
      </c>
      <c r="G990" s="1" t="s">
        <v>541</v>
      </c>
      <c r="H990" s="1" t="s">
        <v>433</v>
      </c>
      <c r="I990" s="1">
        <v>690</v>
      </c>
      <c r="J990">
        <f t="shared" si="30"/>
        <v>2</v>
      </c>
      <c r="K990" s="1" t="s">
        <v>293</v>
      </c>
      <c r="L990" s="1" t="str">
        <f t="shared" si="31"/>
        <v>690 - 2</v>
      </c>
      <c r="M990" s="1">
        <v>3.5379718000000002</v>
      </c>
      <c r="N990" s="1">
        <v>-76.297165699999994</v>
      </c>
    </row>
    <row r="991" spans="1:14" x14ac:dyDescent="0.25">
      <c r="A991" s="1" t="s">
        <v>1979</v>
      </c>
      <c r="B991" s="1">
        <v>360</v>
      </c>
      <c r="C991" s="1" t="s">
        <v>1980</v>
      </c>
      <c r="D991" s="1" t="s">
        <v>8</v>
      </c>
      <c r="E991" s="1" t="s">
        <v>530</v>
      </c>
      <c r="F991" s="1" t="s">
        <v>293</v>
      </c>
      <c r="G991" s="1" t="s">
        <v>541</v>
      </c>
      <c r="H991" s="1" t="s">
        <v>433</v>
      </c>
      <c r="I991" s="1">
        <v>690</v>
      </c>
      <c r="J991">
        <f t="shared" si="30"/>
        <v>3</v>
      </c>
      <c r="K991" s="1" t="s">
        <v>293</v>
      </c>
      <c r="L991" s="1" t="str">
        <f t="shared" si="31"/>
        <v>690 - 3</v>
      </c>
      <c r="M991" s="1">
        <v>3.5394991999999998</v>
      </c>
      <c r="N991" s="1">
        <v>-76.296710300000001</v>
      </c>
    </row>
    <row r="992" spans="1:14" x14ac:dyDescent="0.25">
      <c r="A992" s="1" t="s">
        <v>2000</v>
      </c>
      <c r="B992" s="1">
        <v>825</v>
      </c>
      <c r="C992" s="1" t="s">
        <v>2001</v>
      </c>
      <c r="D992" s="1" t="s">
        <v>8</v>
      </c>
      <c r="E992" s="1" t="s">
        <v>530</v>
      </c>
      <c r="F992" s="1" t="s">
        <v>293</v>
      </c>
      <c r="G992" s="1" t="s">
        <v>541</v>
      </c>
      <c r="H992" s="1" t="s">
        <v>433</v>
      </c>
      <c r="I992" s="1">
        <v>690</v>
      </c>
      <c r="J992">
        <f t="shared" si="30"/>
        <v>4</v>
      </c>
      <c r="K992" s="1" t="s">
        <v>293</v>
      </c>
      <c r="L992" s="1" t="str">
        <f t="shared" si="31"/>
        <v>690 - 4</v>
      </c>
      <c r="M992" s="1">
        <v>3.5278322000000002</v>
      </c>
      <c r="N992" s="1">
        <v>-76.316606300000004</v>
      </c>
    </row>
    <row r="993" spans="1:14" x14ac:dyDescent="0.25">
      <c r="A993" s="1" t="s">
        <v>2525</v>
      </c>
      <c r="B993" s="1">
        <v>140</v>
      </c>
      <c r="C993" s="1" t="s">
        <v>2526</v>
      </c>
      <c r="D993" s="1" t="s">
        <v>8</v>
      </c>
      <c r="E993" s="1" t="s">
        <v>530</v>
      </c>
      <c r="F993" s="1" t="s">
        <v>293</v>
      </c>
      <c r="G993" s="1" t="s">
        <v>541</v>
      </c>
      <c r="H993" s="1" t="s">
        <v>433</v>
      </c>
      <c r="I993" s="1">
        <v>690</v>
      </c>
      <c r="J993">
        <f t="shared" si="30"/>
        <v>5</v>
      </c>
      <c r="K993" s="1" t="s">
        <v>293</v>
      </c>
      <c r="L993" s="1" t="str">
        <f t="shared" si="31"/>
        <v>690 - 5</v>
      </c>
      <c r="M993" s="1">
        <v>3.5280705999999999</v>
      </c>
      <c r="N993" s="1">
        <v>-76.299691800000005</v>
      </c>
    </row>
    <row r="994" spans="1:14" x14ac:dyDescent="0.25">
      <c r="A994" s="1" t="s">
        <v>2527</v>
      </c>
      <c r="B994" s="1">
        <v>332</v>
      </c>
      <c r="C994" s="1" t="s">
        <v>2528</v>
      </c>
      <c r="D994" s="1" t="s">
        <v>8</v>
      </c>
      <c r="E994" s="1" t="s">
        <v>530</v>
      </c>
      <c r="F994" s="1" t="s">
        <v>293</v>
      </c>
      <c r="G994" s="1" t="s">
        <v>541</v>
      </c>
      <c r="H994" s="1" t="s">
        <v>433</v>
      </c>
      <c r="I994" s="1">
        <v>690</v>
      </c>
      <c r="J994">
        <f t="shared" si="30"/>
        <v>6</v>
      </c>
      <c r="K994" s="1" t="s">
        <v>293</v>
      </c>
      <c r="L994" s="1" t="str">
        <f t="shared" si="31"/>
        <v>690 - 6</v>
      </c>
      <c r="M994" s="1">
        <v>3.5280705999999999</v>
      </c>
      <c r="N994" s="1">
        <v>-76.299691800000005</v>
      </c>
    </row>
    <row r="995" spans="1:14" x14ac:dyDescent="0.25">
      <c r="A995" s="1" t="s">
        <v>2529</v>
      </c>
      <c r="B995" s="1">
        <v>145</v>
      </c>
      <c r="C995" s="1" t="s">
        <v>2526</v>
      </c>
      <c r="D995" s="1" t="s">
        <v>8</v>
      </c>
      <c r="E995" s="1" t="s">
        <v>530</v>
      </c>
      <c r="F995" s="1" t="s">
        <v>293</v>
      </c>
      <c r="G995" s="1" t="s">
        <v>541</v>
      </c>
      <c r="H995" s="1" t="s">
        <v>433</v>
      </c>
      <c r="I995" s="1">
        <v>690</v>
      </c>
      <c r="J995">
        <f t="shared" si="30"/>
        <v>7</v>
      </c>
      <c r="K995" s="1" t="s">
        <v>293</v>
      </c>
      <c r="L995" s="1" t="str">
        <f t="shared" si="31"/>
        <v>690 - 7</v>
      </c>
      <c r="M995" s="1">
        <v>3.5280705999999999</v>
      </c>
      <c r="N995" s="1">
        <v>-76.299691800000005</v>
      </c>
    </row>
    <row r="996" spans="1:14" x14ac:dyDescent="0.25">
      <c r="A996" s="1" t="s">
        <v>2905</v>
      </c>
      <c r="B996" s="1">
        <v>826</v>
      </c>
      <c r="C996" s="1" t="s">
        <v>2906</v>
      </c>
      <c r="D996" s="1" t="s">
        <v>8</v>
      </c>
      <c r="E996" s="1" t="s">
        <v>530</v>
      </c>
      <c r="F996" s="1" t="s">
        <v>293</v>
      </c>
      <c r="G996" s="1" t="s">
        <v>541</v>
      </c>
      <c r="H996" s="1" t="s">
        <v>433</v>
      </c>
      <c r="I996" s="1">
        <v>690</v>
      </c>
      <c r="J996">
        <f t="shared" si="30"/>
        <v>8</v>
      </c>
      <c r="K996" s="1" t="s">
        <v>293</v>
      </c>
      <c r="L996" s="1" t="str">
        <f t="shared" si="31"/>
        <v>690 - 8</v>
      </c>
      <c r="M996" s="1">
        <v>3.5434725</v>
      </c>
      <c r="N996" s="1">
        <v>-76.301528899999994</v>
      </c>
    </row>
    <row r="997" spans="1:14" x14ac:dyDescent="0.25">
      <c r="A997" s="1" t="s">
        <v>979</v>
      </c>
      <c r="B997" s="1">
        <v>1112</v>
      </c>
      <c r="C997" s="1" t="s">
        <v>980</v>
      </c>
      <c r="D997" s="1" t="s">
        <v>11</v>
      </c>
      <c r="E997" s="1" t="s">
        <v>548</v>
      </c>
      <c r="F997" s="1" t="s">
        <v>517</v>
      </c>
      <c r="G997" s="1" t="s">
        <v>518</v>
      </c>
      <c r="H997" s="1" t="s">
        <v>519</v>
      </c>
      <c r="I997" s="1">
        <v>691</v>
      </c>
      <c r="J997">
        <f t="shared" si="30"/>
        <v>1</v>
      </c>
      <c r="K997" s="1" t="s">
        <v>294</v>
      </c>
      <c r="L997" s="1" t="str">
        <f t="shared" si="31"/>
        <v>691 - 1</v>
      </c>
      <c r="M997" s="1">
        <v>4.6342812999999996</v>
      </c>
      <c r="N997" s="1">
        <v>-74.106845800000002</v>
      </c>
    </row>
    <row r="998" spans="1:14" x14ac:dyDescent="0.25">
      <c r="A998" s="1" t="s">
        <v>981</v>
      </c>
      <c r="B998" s="1">
        <v>1113</v>
      </c>
      <c r="C998" s="1" t="s">
        <v>982</v>
      </c>
      <c r="D998" s="1" t="s">
        <v>11</v>
      </c>
      <c r="E998" s="1" t="s">
        <v>548</v>
      </c>
      <c r="F998" s="1" t="s">
        <v>517</v>
      </c>
      <c r="G998" s="1" t="s">
        <v>518</v>
      </c>
      <c r="H998" s="1" t="s">
        <v>519</v>
      </c>
      <c r="I998" s="1">
        <v>691</v>
      </c>
      <c r="J998">
        <f t="shared" si="30"/>
        <v>2</v>
      </c>
      <c r="K998" s="1" t="s">
        <v>294</v>
      </c>
      <c r="L998" s="1" t="str">
        <f t="shared" si="31"/>
        <v>691 - 2</v>
      </c>
      <c r="M998" s="1">
        <v>4.5510881999999997</v>
      </c>
      <c r="N998" s="1">
        <v>-74.120875699999999</v>
      </c>
    </row>
    <row r="999" spans="1:14" x14ac:dyDescent="0.25">
      <c r="A999" s="1" t="s">
        <v>1547</v>
      </c>
      <c r="B999" s="1">
        <v>1010</v>
      </c>
      <c r="C999" s="1" t="s">
        <v>1548</v>
      </c>
      <c r="D999" s="1" t="s">
        <v>11</v>
      </c>
      <c r="E999" s="1" t="s">
        <v>548</v>
      </c>
      <c r="F999" s="1" t="s">
        <v>517</v>
      </c>
      <c r="G999" s="1" t="s">
        <v>518</v>
      </c>
      <c r="H999" s="1" t="s">
        <v>519</v>
      </c>
      <c r="I999" s="1">
        <v>691</v>
      </c>
      <c r="J999">
        <f t="shared" si="30"/>
        <v>3</v>
      </c>
      <c r="K999" s="1" t="s">
        <v>294</v>
      </c>
      <c r="L999" s="1" t="str">
        <f t="shared" si="31"/>
        <v>691 - 3</v>
      </c>
      <c r="M999" s="1">
        <v>4.6544768000000003</v>
      </c>
      <c r="N999" s="1">
        <v>-74.1149621</v>
      </c>
    </row>
    <row r="1000" spans="1:14" x14ac:dyDescent="0.25">
      <c r="A1000" s="1" t="s">
        <v>1749</v>
      </c>
      <c r="B1000" s="1">
        <v>1641</v>
      </c>
      <c r="C1000" s="1" t="s">
        <v>1750</v>
      </c>
      <c r="D1000" s="1" t="s">
        <v>11</v>
      </c>
      <c r="E1000" s="1" t="s">
        <v>548</v>
      </c>
      <c r="F1000" s="1" t="s">
        <v>517</v>
      </c>
      <c r="G1000" s="1" t="s">
        <v>518</v>
      </c>
      <c r="H1000" s="1" t="s">
        <v>519</v>
      </c>
      <c r="I1000" s="1">
        <v>691</v>
      </c>
      <c r="J1000">
        <f t="shared" si="30"/>
        <v>4</v>
      </c>
      <c r="K1000" s="1" t="s">
        <v>294</v>
      </c>
      <c r="L1000" s="1" t="str">
        <f t="shared" si="31"/>
        <v>691 - 4</v>
      </c>
      <c r="M1000" s="1">
        <v>4.6154801000000001</v>
      </c>
      <c r="N1000" s="1">
        <v>-74.087224399999997</v>
      </c>
    </row>
    <row r="1001" spans="1:14" x14ac:dyDescent="0.25">
      <c r="A1001" s="1" t="s">
        <v>1761</v>
      </c>
      <c r="B1001" s="1">
        <v>848</v>
      </c>
      <c r="C1001" s="1" t="s">
        <v>1762</v>
      </c>
      <c r="D1001" s="1" t="s">
        <v>11</v>
      </c>
      <c r="E1001" s="1" t="s">
        <v>548</v>
      </c>
      <c r="F1001" s="1" t="s">
        <v>517</v>
      </c>
      <c r="G1001" s="1" t="s">
        <v>518</v>
      </c>
      <c r="H1001" s="1" t="s">
        <v>519</v>
      </c>
      <c r="I1001" s="1">
        <v>691</v>
      </c>
      <c r="J1001">
        <f t="shared" si="30"/>
        <v>5</v>
      </c>
      <c r="K1001" s="1" t="s">
        <v>294</v>
      </c>
      <c r="L1001" s="1" t="str">
        <f t="shared" si="31"/>
        <v>691 - 5</v>
      </c>
      <c r="M1001" s="1">
        <v>4.6691858000000002</v>
      </c>
      <c r="N1001" s="1">
        <v>-74.058604399999993</v>
      </c>
    </row>
    <row r="1002" spans="1:14" x14ac:dyDescent="0.25">
      <c r="A1002" s="1" t="s">
        <v>2530</v>
      </c>
      <c r="B1002" s="1">
        <v>220</v>
      </c>
      <c r="C1002" s="1" t="s">
        <v>1548</v>
      </c>
      <c r="D1002" s="1" t="s">
        <v>11</v>
      </c>
      <c r="E1002" s="1" t="s">
        <v>548</v>
      </c>
      <c r="F1002" s="1" t="s">
        <v>517</v>
      </c>
      <c r="G1002" s="1" t="s">
        <v>518</v>
      </c>
      <c r="H1002" s="1" t="s">
        <v>519</v>
      </c>
      <c r="I1002" s="1">
        <v>691</v>
      </c>
      <c r="J1002">
        <f t="shared" si="30"/>
        <v>6</v>
      </c>
      <c r="K1002" s="1" t="s">
        <v>294</v>
      </c>
      <c r="L1002" s="1" t="str">
        <f t="shared" si="31"/>
        <v>691 - 6</v>
      </c>
      <c r="M1002" s="1">
        <v>4.6544768000000003</v>
      </c>
      <c r="N1002" s="1">
        <v>-74.1149621</v>
      </c>
    </row>
    <row r="1003" spans="1:14" x14ac:dyDescent="0.25">
      <c r="A1003" s="1" t="s">
        <v>2531</v>
      </c>
      <c r="B1003" s="1">
        <v>421</v>
      </c>
      <c r="C1003" s="1" t="s">
        <v>2532</v>
      </c>
      <c r="D1003" s="1" t="s">
        <v>11</v>
      </c>
      <c r="E1003" s="1" t="s">
        <v>548</v>
      </c>
      <c r="F1003" s="1" t="s">
        <v>517</v>
      </c>
      <c r="G1003" s="1" t="s">
        <v>518</v>
      </c>
      <c r="H1003" s="1" t="s">
        <v>519</v>
      </c>
      <c r="I1003" s="1">
        <v>691</v>
      </c>
      <c r="J1003">
        <f t="shared" si="30"/>
        <v>7</v>
      </c>
      <c r="K1003" s="1" t="s">
        <v>294</v>
      </c>
      <c r="L1003" s="1" t="str">
        <f t="shared" si="31"/>
        <v>691 - 7</v>
      </c>
      <c r="M1003" s="1">
        <v>4.6544768000000003</v>
      </c>
      <c r="N1003" s="1">
        <v>-74.1149621</v>
      </c>
    </row>
    <row r="1004" spans="1:14" x14ac:dyDescent="0.25">
      <c r="A1004" s="1" t="s">
        <v>1036</v>
      </c>
      <c r="B1004" s="1">
        <v>886</v>
      </c>
      <c r="C1004" s="1" t="s">
        <v>1037</v>
      </c>
      <c r="D1004" s="1" t="s">
        <v>11</v>
      </c>
      <c r="E1004" s="1" t="s">
        <v>700</v>
      </c>
      <c r="F1004" s="1" t="s">
        <v>517</v>
      </c>
      <c r="G1004" s="1" t="s">
        <v>518</v>
      </c>
      <c r="H1004" s="1" t="s">
        <v>519</v>
      </c>
      <c r="I1004" s="1">
        <v>693</v>
      </c>
      <c r="J1004">
        <f t="shared" si="30"/>
        <v>1</v>
      </c>
      <c r="K1004" s="1" t="s">
        <v>300</v>
      </c>
      <c r="L1004" s="1" t="str">
        <f t="shared" si="31"/>
        <v>693 - 1</v>
      </c>
      <c r="M1004" s="1">
        <v>4.6257660999999999</v>
      </c>
      <c r="N1004" s="1">
        <v>-74.067622999999998</v>
      </c>
    </row>
    <row r="1005" spans="1:14" x14ac:dyDescent="0.25">
      <c r="A1005" s="1" t="s">
        <v>1551</v>
      </c>
      <c r="B1005" s="1">
        <v>1360</v>
      </c>
      <c r="C1005" s="1" t="s">
        <v>1552</v>
      </c>
      <c r="D1005" s="1" t="s">
        <v>11</v>
      </c>
      <c r="E1005" s="1" t="s">
        <v>700</v>
      </c>
      <c r="F1005" s="1" t="s">
        <v>517</v>
      </c>
      <c r="G1005" s="1" t="s">
        <v>518</v>
      </c>
      <c r="H1005" s="1" t="s">
        <v>519</v>
      </c>
      <c r="I1005" s="1">
        <v>693</v>
      </c>
      <c r="J1005">
        <f t="shared" si="30"/>
        <v>2</v>
      </c>
      <c r="K1005" s="1" t="s">
        <v>300</v>
      </c>
      <c r="L1005" s="1" t="str">
        <f t="shared" si="31"/>
        <v>693 - 2</v>
      </c>
      <c r="M1005" s="1">
        <v>4.6271250000000004</v>
      </c>
      <c r="N1005" s="1">
        <v>-74.067267599999994</v>
      </c>
    </row>
    <row r="1006" spans="1:14" x14ac:dyDescent="0.25">
      <c r="A1006" s="1" t="s">
        <v>2556</v>
      </c>
      <c r="B1006" s="1">
        <v>67</v>
      </c>
      <c r="C1006" s="1" t="s">
        <v>2557</v>
      </c>
      <c r="D1006" s="1" t="s">
        <v>11</v>
      </c>
      <c r="E1006" s="1" t="s">
        <v>700</v>
      </c>
      <c r="F1006" s="1" t="s">
        <v>517</v>
      </c>
      <c r="G1006" s="1" t="s">
        <v>518</v>
      </c>
      <c r="H1006" s="1" t="s">
        <v>519</v>
      </c>
      <c r="I1006" s="1">
        <v>693</v>
      </c>
      <c r="J1006">
        <f t="shared" si="30"/>
        <v>3</v>
      </c>
      <c r="K1006" s="1" t="s">
        <v>300</v>
      </c>
      <c r="L1006" s="1" t="str">
        <f t="shared" si="31"/>
        <v>693 - 3</v>
      </c>
      <c r="M1006" s="1">
        <v>4.6271250000000004</v>
      </c>
      <c r="N1006" s="1">
        <v>-74.067267599999994</v>
      </c>
    </row>
    <row r="1007" spans="1:14" x14ac:dyDescent="0.25">
      <c r="A1007" s="1" t="s">
        <v>3065</v>
      </c>
      <c r="B1007" s="1">
        <v>1486</v>
      </c>
      <c r="C1007" s="1" t="s">
        <v>3066</v>
      </c>
      <c r="D1007" s="1" t="s">
        <v>11</v>
      </c>
      <c r="E1007" s="1" t="s">
        <v>700</v>
      </c>
      <c r="F1007" s="1" t="s">
        <v>517</v>
      </c>
      <c r="G1007" s="1" t="s">
        <v>518</v>
      </c>
      <c r="H1007" s="1" t="s">
        <v>519</v>
      </c>
      <c r="I1007" s="1">
        <v>693</v>
      </c>
      <c r="J1007">
        <f t="shared" si="30"/>
        <v>4</v>
      </c>
      <c r="K1007" s="1" t="s">
        <v>300</v>
      </c>
      <c r="L1007" s="1" t="str">
        <f t="shared" si="31"/>
        <v>693 - 4</v>
      </c>
      <c r="M1007" s="1">
        <v>4.6261521999999999</v>
      </c>
      <c r="N1007" s="1">
        <v>-74.069254299999997</v>
      </c>
    </row>
    <row r="1008" spans="1:14" x14ac:dyDescent="0.25">
      <c r="A1008" s="1" t="s">
        <v>3089</v>
      </c>
      <c r="B1008" s="1">
        <v>1621</v>
      </c>
      <c r="C1008" s="1" t="s">
        <v>3090</v>
      </c>
      <c r="D1008" s="1" t="s">
        <v>11</v>
      </c>
      <c r="E1008" s="1" t="s">
        <v>700</v>
      </c>
      <c r="F1008" s="1" t="s">
        <v>517</v>
      </c>
      <c r="G1008" s="1" t="s">
        <v>518</v>
      </c>
      <c r="H1008" s="1" t="s">
        <v>519</v>
      </c>
      <c r="I1008" s="1">
        <v>693</v>
      </c>
      <c r="J1008">
        <f t="shared" si="30"/>
        <v>5</v>
      </c>
      <c r="K1008" s="1" t="s">
        <v>300</v>
      </c>
      <c r="L1008" s="1" t="str">
        <f t="shared" si="31"/>
        <v>693 - 5</v>
      </c>
      <c r="M1008" s="1">
        <v>4.6271009000000003</v>
      </c>
      <c r="N1008" s="1">
        <v>-74.065201700000003</v>
      </c>
    </row>
    <row r="1009" spans="1:14" x14ac:dyDescent="0.25">
      <c r="A1009" s="1" t="s">
        <v>759</v>
      </c>
      <c r="B1009" s="1">
        <v>866</v>
      </c>
      <c r="C1009" s="1" t="s">
        <v>761</v>
      </c>
      <c r="D1009" s="1" t="s">
        <v>30</v>
      </c>
      <c r="E1009" s="1" t="s">
        <v>555</v>
      </c>
      <c r="F1009" s="1" t="s">
        <v>141</v>
      </c>
      <c r="G1009" s="1" t="s">
        <v>556</v>
      </c>
      <c r="H1009" s="1" t="s">
        <v>557</v>
      </c>
      <c r="I1009" s="1">
        <v>694</v>
      </c>
      <c r="J1009">
        <f t="shared" si="30"/>
        <v>1</v>
      </c>
      <c r="K1009" s="1" t="s">
        <v>381</v>
      </c>
      <c r="L1009" s="1" t="str">
        <f t="shared" si="31"/>
        <v>694 - 1</v>
      </c>
      <c r="M1009" s="1">
        <v>10.390538299999999</v>
      </c>
      <c r="N1009" s="1">
        <v>-75.529853599999996</v>
      </c>
    </row>
    <row r="1010" spans="1:14" x14ac:dyDescent="0.25">
      <c r="A1010" s="1" t="s">
        <v>759</v>
      </c>
      <c r="B1010" s="1">
        <v>866</v>
      </c>
      <c r="C1010" s="1" t="s">
        <v>761</v>
      </c>
      <c r="D1010" s="1" t="s">
        <v>30</v>
      </c>
      <c r="E1010" s="1" t="s">
        <v>555</v>
      </c>
      <c r="F1010" s="1" t="s">
        <v>141</v>
      </c>
      <c r="G1010" s="1" t="s">
        <v>556</v>
      </c>
      <c r="H1010" s="1" t="s">
        <v>557</v>
      </c>
      <c r="I1010" s="1">
        <v>694</v>
      </c>
      <c r="J1010">
        <f t="shared" si="30"/>
        <v>2</v>
      </c>
      <c r="K1010" s="1" t="s">
        <v>381</v>
      </c>
      <c r="L1010" s="1" t="str">
        <f t="shared" si="31"/>
        <v>694 - 2</v>
      </c>
      <c r="M1010" s="1">
        <v>10.4141432</v>
      </c>
      <c r="N1010" s="1">
        <v>-75.549539300000006</v>
      </c>
    </row>
    <row r="1011" spans="1:14" x14ac:dyDescent="0.25">
      <c r="A1011" s="1" t="s">
        <v>875</v>
      </c>
      <c r="B1011" s="1">
        <v>861</v>
      </c>
      <c r="C1011" s="1" t="s">
        <v>876</v>
      </c>
      <c r="D1011" s="1" t="s">
        <v>30</v>
      </c>
      <c r="E1011" s="1" t="s">
        <v>555</v>
      </c>
      <c r="F1011" s="1" t="s">
        <v>141</v>
      </c>
      <c r="G1011" s="1" t="s">
        <v>556</v>
      </c>
      <c r="H1011" s="1" t="s">
        <v>557</v>
      </c>
      <c r="I1011" s="1">
        <v>694</v>
      </c>
      <c r="J1011">
        <f t="shared" si="30"/>
        <v>3</v>
      </c>
      <c r="K1011" s="1" t="s">
        <v>381</v>
      </c>
      <c r="L1011" s="1" t="str">
        <f t="shared" si="31"/>
        <v>694 - 3</v>
      </c>
      <c r="M1011" s="1">
        <v>10.3986778</v>
      </c>
      <c r="N1011" s="1">
        <v>-75.493956400000002</v>
      </c>
    </row>
    <row r="1012" spans="1:14" x14ac:dyDescent="0.25">
      <c r="A1012" s="1" t="s">
        <v>877</v>
      </c>
      <c r="B1012" s="1">
        <v>862</v>
      </c>
      <c r="C1012" s="1" t="s">
        <v>876</v>
      </c>
      <c r="D1012" s="1" t="s">
        <v>30</v>
      </c>
      <c r="E1012" s="1" t="s">
        <v>555</v>
      </c>
      <c r="F1012" s="1" t="s">
        <v>141</v>
      </c>
      <c r="G1012" s="1" t="s">
        <v>556</v>
      </c>
      <c r="H1012" s="1" t="s">
        <v>557</v>
      </c>
      <c r="I1012" s="1">
        <v>694</v>
      </c>
      <c r="J1012">
        <f t="shared" si="30"/>
        <v>4</v>
      </c>
      <c r="K1012" s="1" t="s">
        <v>381</v>
      </c>
      <c r="L1012" s="1" t="str">
        <f t="shared" si="31"/>
        <v>694 - 4</v>
      </c>
      <c r="M1012" s="1">
        <v>10.3986778</v>
      </c>
      <c r="N1012" s="1">
        <v>-75.493956400000002</v>
      </c>
    </row>
    <row r="1013" spans="1:14" x14ac:dyDescent="0.25">
      <c r="A1013" s="1" t="s">
        <v>1038</v>
      </c>
      <c r="B1013" s="1">
        <v>918</v>
      </c>
      <c r="C1013" s="1" t="s">
        <v>1039</v>
      </c>
      <c r="D1013" s="1" t="s">
        <v>30</v>
      </c>
      <c r="E1013" s="1" t="s">
        <v>555</v>
      </c>
      <c r="F1013" s="1" t="s">
        <v>141</v>
      </c>
      <c r="G1013" s="1" t="s">
        <v>556</v>
      </c>
      <c r="H1013" s="1" t="s">
        <v>557</v>
      </c>
      <c r="I1013" s="1">
        <v>694</v>
      </c>
      <c r="J1013">
        <f t="shared" si="30"/>
        <v>5</v>
      </c>
      <c r="K1013" s="1" t="s">
        <v>381</v>
      </c>
      <c r="L1013" s="1" t="str">
        <f t="shared" si="31"/>
        <v>694 - 5</v>
      </c>
      <c r="M1013" s="1">
        <v>10.4134537</v>
      </c>
      <c r="N1013" s="1">
        <v>-75.529947000000007</v>
      </c>
    </row>
    <row r="1014" spans="1:14" x14ac:dyDescent="0.25">
      <c r="A1014" s="1" t="s">
        <v>1113</v>
      </c>
      <c r="B1014" s="1">
        <v>1348</v>
      </c>
      <c r="C1014" s="1" t="s">
        <v>1114</v>
      </c>
      <c r="D1014" s="1" t="s">
        <v>30</v>
      </c>
      <c r="E1014" s="1" t="s">
        <v>555</v>
      </c>
      <c r="F1014" s="1" t="s">
        <v>141</v>
      </c>
      <c r="G1014" s="1" t="s">
        <v>556</v>
      </c>
      <c r="H1014" s="1" t="s">
        <v>557</v>
      </c>
      <c r="I1014" s="1">
        <v>694</v>
      </c>
      <c r="J1014">
        <f t="shared" si="30"/>
        <v>6</v>
      </c>
      <c r="K1014" s="1" t="s">
        <v>381</v>
      </c>
      <c r="L1014" s="1" t="str">
        <f t="shared" si="31"/>
        <v>694 - 6</v>
      </c>
      <c r="M1014" s="1">
        <v>10.4004396</v>
      </c>
      <c r="N1014" s="1">
        <v>-75.494159999999994</v>
      </c>
    </row>
    <row r="1015" spans="1:14" x14ac:dyDescent="0.25">
      <c r="A1015" s="1" t="s">
        <v>1164</v>
      </c>
      <c r="B1015" s="1">
        <v>1352</v>
      </c>
      <c r="C1015" s="1" t="s">
        <v>1165</v>
      </c>
      <c r="D1015" s="1" t="s">
        <v>30</v>
      </c>
      <c r="E1015" s="1" t="s">
        <v>555</v>
      </c>
      <c r="F1015" s="1" t="s">
        <v>141</v>
      </c>
      <c r="G1015" s="1" t="s">
        <v>556</v>
      </c>
      <c r="H1015" s="1" t="s">
        <v>557</v>
      </c>
      <c r="I1015" s="1">
        <v>694</v>
      </c>
      <c r="J1015">
        <f t="shared" si="30"/>
        <v>7</v>
      </c>
      <c r="K1015" s="1" t="s">
        <v>381</v>
      </c>
      <c r="L1015" s="1" t="str">
        <f t="shared" si="31"/>
        <v>694 - 7</v>
      </c>
      <c r="M1015" s="1">
        <v>10.3840945</v>
      </c>
      <c r="N1015" s="1">
        <v>-75.468340699999999</v>
      </c>
    </row>
    <row r="1016" spans="1:14" x14ac:dyDescent="0.25">
      <c r="A1016" s="1" t="s">
        <v>2575</v>
      </c>
      <c r="B1016" s="1">
        <v>863</v>
      </c>
      <c r="C1016" s="1" t="s">
        <v>2576</v>
      </c>
      <c r="D1016" s="1" t="s">
        <v>30</v>
      </c>
      <c r="E1016" s="1" t="s">
        <v>555</v>
      </c>
      <c r="F1016" s="1" t="s">
        <v>141</v>
      </c>
      <c r="G1016" s="1" t="s">
        <v>556</v>
      </c>
      <c r="H1016" s="1" t="s">
        <v>557</v>
      </c>
      <c r="I1016" s="1">
        <v>694</v>
      </c>
      <c r="J1016">
        <f t="shared" si="30"/>
        <v>8</v>
      </c>
      <c r="K1016" s="1" t="s">
        <v>381</v>
      </c>
      <c r="L1016" s="1" t="str">
        <f t="shared" si="31"/>
        <v>694 - 8</v>
      </c>
      <c r="M1016" s="1">
        <v>10.3929166</v>
      </c>
      <c r="N1016" s="1">
        <v>-75.487087099999997</v>
      </c>
    </row>
    <row r="1017" spans="1:14" x14ac:dyDescent="0.25">
      <c r="A1017" s="1" t="s">
        <v>3159</v>
      </c>
      <c r="B1017" s="1">
        <v>864</v>
      </c>
      <c r="C1017" s="1" t="s">
        <v>3160</v>
      </c>
      <c r="D1017" s="1" t="s">
        <v>30</v>
      </c>
      <c r="E1017" s="1" t="s">
        <v>555</v>
      </c>
      <c r="F1017" s="1" t="s">
        <v>141</v>
      </c>
      <c r="G1017" s="1" t="s">
        <v>556</v>
      </c>
      <c r="H1017" s="1" t="s">
        <v>557</v>
      </c>
      <c r="I1017" s="1">
        <v>694</v>
      </c>
      <c r="J1017">
        <f t="shared" si="30"/>
        <v>9</v>
      </c>
      <c r="K1017" s="1" t="s">
        <v>381</v>
      </c>
      <c r="L1017" s="1" t="str">
        <f t="shared" si="31"/>
        <v>694 - 9</v>
      </c>
      <c r="M1017" s="1">
        <v>10.399092899999999</v>
      </c>
      <c r="N1017" s="1">
        <v>-75.503069300000007</v>
      </c>
    </row>
    <row r="1018" spans="1:14" x14ac:dyDescent="0.25">
      <c r="A1018" s="1" t="s">
        <v>491</v>
      </c>
      <c r="B1018" s="1">
        <v>111</v>
      </c>
      <c r="C1018" s="1" t="s">
        <v>2581</v>
      </c>
      <c r="D1018" s="1" t="s">
        <v>8</v>
      </c>
      <c r="E1018" s="1" t="s">
        <v>512</v>
      </c>
      <c r="F1018" s="1" t="s">
        <v>306</v>
      </c>
      <c r="G1018" s="1" t="s">
        <v>1299</v>
      </c>
      <c r="H1018" s="1" t="s">
        <v>1300</v>
      </c>
      <c r="I1018" s="1">
        <v>695</v>
      </c>
      <c r="J1018">
        <f t="shared" si="30"/>
        <v>1</v>
      </c>
      <c r="K1018" s="1" t="s">
        <v>306</v>
      </c>
      <c r="L1018" s="1" t="str">
        <f t="shared" si="31"/>
        <v>695 - 1</v>
      </c>
      <c r="M1018" s="1">
        <v>1.2122877999999999</v>
      </c>
      <c r="N1018" s="1">
        <v>-77.276822899999999</v>
      </c>
    </row>
    <row r="1019" spans="1:14" x14ac:dyDescent="0.25">
      <c r="A1019" s="1" t="s">
        <v>2582</v>
      </c>
      <c r="B1019" s="1">
        <v>286</v>
      </c>
      <c r="C1019" s="1" t="s">
        <v>2581</v>
      </c>
      <c r="D1019" s="1" t="s">
        <v>8</v>
      </c>
      <c r="E1019" s="1" t="s">
        <v>512</v>
      </c>
      <c r="F1019" s="1" t="s">
        <v>306</v>
      </c>
      <c r="G1019" s="1" t="s">
        <v>1299</v>
      </c>
      <c r="H1019" s="1" t="s">
        <v>1300</v>
      </c>
      <c r="I1019" s="1">
        <v>695</v>
      </c>
      <c r="J1019">
        <f t="shared" si="30"/>
        <v>2</v>
      </c>
      <c r="K1019" s="1" t="s">
        <v>306</v>
      </c>
      <c r="L1019" s="1" t="str">
        <f t="shared" si="31"/>
        <v>695 - 2</v>
      </c>
      <c r="M1019" s="1">
        <v>1.2122877999999999</v>
      </c>
      <c r="N1019" s="1">
        <v>-77.276822899999999</v>
      </c>
    </row>
    <row r="1020" spans="1:14" x14ac:dyDescent="0.25">
      <c r="A1020" s="1" t="s">
        <v>2808</v>
      </c>
      <c r="B1020" s="1">
        <v>1709</v>
      </c>
      <c r="C1020" s="1" t="s">
        <v>2809</v>
      </c>
      <c r="D1020" s="1" t="s">
        <v>8</v>
      </c>
      <c r="E1020" s="1" t="s">
        <v>512</v>
      </c>
      <c r="F1020" s="1" t="s">
        <v>2810</v>
      </c>
      <c r="G1020" s="1" t="s">
        <v>2811</v>
      </c>
      <c r="H1020" s="1" t="s">
        <v>1300</v>
      </c>
      <c r="I1020" s="1">
        <v>695</v>
      </c>
      <c r="J1020">
        <f t="shared" si="30"/>
        <v>3</v>
      </c>
      <c r="K1020" s="1" t="s">
        <v>306</v>
      </c>
      <c r="L1020" s="1" t="str">
        <f t="shared" si="31"/>
        <v>695 - 3</v>
      </c>
      <c r="M1020" s="1">
        <v>1.787434</v>
      </c>
      <c r="N1020" s="1">
        <v>-78.791264999999996</v>
      </c>
    </row>
    <row r="1021" spans="1:14" x14ac:dyDescent="0.25">
      <c r="A1021" s="1" t="s">
        <v>3071</v>
      </c>
      <c r="B1021" s="1">
        <v>1489</v>
      </c>
      <c r="C1021" s="1" t="s">
        <v>3072</v>
      </c>
      <c r="D1021" s="1" t="s">
        <v>8</v>
      </c>
      <c r="E1021" s="1" t="s">
        <v>512</v>
      </c>
      <c r="F1021" s="1" t="s">
        <v>306</v>
      </c>
      <c r="G1021" s="1" t="s">
        <v>1299</v>
      </c>
      <c r="H1021" s="1" t="s">
        <v>1300</v>
      </c>
      <c r="I1021" s="1">
        <v>695</v>
      </c>
      <c r="J1021">
        <f t="shared" si="30"/>
        <v>4</v>
      </c>
      <c r="K1021" s="1" t="s">
        <v>306</v>
      </c>
      <c r="L1021" s="1" t="str">
        <f t="shared" si="31"/>
        <v>695 - 4</v>
      </c>
      <c r="M1021" s="1">
        <v>1.2308508</v>
      </c>
      <c r="N1021" s="1">
        <v>-77.293140899999997</v>
      </c>
    </row>
    <row r="1022" spans="1:14" x14ac:dyDescent="0.25">
      <c r="A1022" s="1" t="s">
        <v>3106</v>
      </c>
      <c r="B1022" s="1">
        <v>283</v>
      </c>
      <c r="C1022" s="1" t="s">
        <v>3107</v>
      </c>
      <c r="D1022" s="1" t="s">
        <v>8</v>
      </c>
      <c r="E1022" s="1" t="s">
        <v>512</v>
      </c>
      <c r="F1022" s="1" t="s">
        <v>306</v>
      </c>
      <c r="G1022" s="1" t="s">
        <v>1299</v>
      </c>
      <c r="H1022" s="1" t="s">
        <v>1300</v>
      </c>
      <c r="I1022" s="1">
        <v>695</v>
      </c>
      <c r="J1022">
        <f t="shared" si="30"/>
        <v>5</v>
      </c>
      <c r="K1022" s="1" t="s">
        <v>306</v>
      </c>
      <c r="L1022" s="1" t="str">
        <f t="shared" si="31"/>
        <v>695 - 5</v>
      </c>
      <c r="M1022" s="1">
        <v>1.2046711000000001</v>
      </c>
      <c r="N1022" s="1">
        <v>-77.273050999999995</v>
      </c>
    </row>
    <row r="1023" spans="1:14" x14ac:dyDescent="0.25">
      <c r="A1023" s="1" t="s">
        <v>542</v>
      </c>
      <c r="B1023" s="1">
        <v>1459</v>
      </c>
      <c r="C1023" s="1" t="s">
        <v>543</v>
      </c>
      <c r="D1023" s="1" t="s">
        <v>5</v>
      </c>
      <c r="E1023" s="1" t="s">
        <v>533</v>
      </c>
      <c r="F1023" s="1" t="s">
        <v>436</v>
      </c>
      <c r="G1023" s="1" t="s">
        <v>544</v>
      </c>
      <c r="H1023" s="1" t="s">
        <v>545</v>
      </c>
      <c r="I1023" s="1">
        <v>697</v>
      </c>
      <c r="J1023">
        <f t="shared" si="30"/>
        <v>1</v>
      </c>
      <c r="K1023" s="1" t="s">
        <v>146</v>
      </c>
      <c r="L1023" s="1" t="str">
        <f t="shared" si="31"/>
        <v>697 - 1</v>
      </c>
      <c r="M1023" s="1">
        <v>7.9271798000000002</v>
      </c>
      <c r="N1023" s="1">
        <v>-72.508176800000001</v>
      </c>
    </row>
    <row r="1024" spans="1:14" x14ac:dyDescent="0.25">
      <c r="A1024" s="1" t="s">
        <v>1212</v>
      </c>
      <c r="B1024" s="1">
        <v>867</v>
      </c>
      <c r="C1024" s="1" t="s">
        <v>1213</v>
      </c>
      <c r="D1024" s="1" t="s">
        <v>5</v>
      </c>
      <c r="E1024" s="1" t="s">
        <v>533</v>
      </c>
      <c r="F1024" s="1" t="s">
        <v>436</v>
      </c>
      <c r="G1024" s="1" t="s">
        <v>544</v>
      </c>
      <c r="H1024" s="1" t="s">
        <v>545</v>
      </c>
      <c r="I1024" s="1">
        <v>697</v>
      </c>
      <c r="J1024">
        <f t="shared" si="30"/>
        <v>2</v>
      </c>
      <c r="K1024" s="1" t="s">
        <v>146</v>
      </c>
      <c r="L1024" s="1" t="str">
        <f t="shared" si="31"/>
        <v>697 - 2</v>
      </c>
      <c r="M1024" s="1">
        <v>7.9178135999999997</v>
      </c>
      <c r="N1024" s="1">
        <v>-72.4930308</v>
      </c>
    </row>
    <row r="1025" spans="1:14" x14ac:dyDescent="0.25">
      <c r="A1025" s="1" t="s">
        <v>1214</v>
      </c>
      <c r="B1025" s="1">
        <v>438</v>
      </c>
      <c r="C1025" s="1" t="s">
        <v>1213</v>
      </c>
      <c r="D1025" s="1" t="s">
        <v>5</v>
      </c>
      <c r="E1025" s="1" t="s">
        <v>533</v>
      </c>
      <c r="F1025" s="1" t="s">
        <v>436</v>
      </c>
      <c r="G1025" s="1" t="s">
        <v>544</v>
      </c>
      <c r="H1025" s="1" t="s">
        <v>545</v>
      </c>
      <c r="I1025" s="1">
        <v>697</v>
      </c>
      <c r="J1025">
        <f t="shared" si="30"/>
        <v>3</v>
      </c>
      <c r="K1025" s="1" t="s">
        <v>146</v>
      </c>
      <c r="L1025" s="1" t="str">
        <f t="shared" si="31"/>
        <v>697 - 3</v>
      </c>
      <c r="M1025" s="1">
        <v>7.9178135999999997</v>
      </c>
      <c r="N1025" s="1">
        <v>-72.4930308</v>
      </c>
    </row>
    <row r="1026" spans="1:14" x14ac:dyDescent="0.25">
      <c r="A1026" s="1" t="s">
        <v>1953</v>
      </c>
      <c r="B1026" s="1">
        <v>1496</v>
      </c>
      <c r="C1026" s="1" t="s">
        <v>1954</v>
      </c>
      <c r="D1026" s="1" t="s">
        <v>5</v>
      </c>
      <c r="E1026" s="1" t="s">
        <v>533</v>
      </c>
      <c r="F1026" s="1" t="s">
        <v>436</v>
      </c>
      <c r="G1026" s="1" t="s">
        <v>544</v>
      </c>
      <c r="H1026" s="1" t="s">
        <v>545</v>
      </c>
      <c r="I1026" s="1">
        <v>697</v>
      </c>
      <c r="J1026">
        <f t="shared" ref="J1026:J1089" si="32">IF(I1026=I1025,J1025+1,1)</f>
        <v>4</v>
      </c>
      <c r="K1026" s="1" t="s">
        <v>146</v>
      </c>
      <c r="L1026" s="1" t="str">
        <f t="shared" si="31"/>
        <v>697 - 4</v>
      </c>
      <c r="M1026" s="1">
        <v>7.95</v>
      </c>
      <c r="N1026" s="1">
        <v>-72.5</v>
      </c>
    </row>
    <row r="1027" spans="1:14" x14ac:dyDescent="0.25">
      <c r="A1027" s="1" t="s">
        <v>2294</v>
      </c>
      <c r="B1027" s="1">
        <v>1477</v>
      </c>
      <c r="C1027" s="1" t="s">
        <v>2295</v>
      </c>
      <c r="D1027" s="1" t="s">
        <v>5</v>
      </c>
      <c r="E1027" s="1" t="s">
        <v>533</v>
      </c>
      <c r="F1027" s="1" t="s">
        <v>436</v>
      </c>
      <c r="G1027" s="1" t="s">
        <v>544</v>
      </c>
      <c r="H1027" s="1" t="s">
        <v>545</v>
      </c>
      <c r="I1027" s="1">
        <v>697</v>
      </c>
      <c r="J1027">
        <f t="shared" si="32"/>
        <v>5</v>
      </c>
      <c r="K1027" s="1" t="s">
        <v>146</v>
      </c>
      <c r="L1027" s="1" t="str">
        <f t="shared" ref="L1027:L1090" si="33">I1027&amp;" - "&amp;J1027</f>
        <v>697 - 5</v>
      </c>
      <c r="M1027" s="1">
        <v>7.9178135999999997</v>
      </c>
      <c r="N1027" s="1">
        <v>-72.4930308</v>
      </c>
    </row>
    <row r="1028" spans="1:14" x14ac:dyDescent="0.25">
      <c r="A1028" s="1" t="s">
        <v>3091</v>
      </c>
      <c r="B1028" s="1">
        <v>1615</v>
      </c>
      <c r="C1028" s="1" t="s">
        <v>3092</v>
      </c>
      <c r="D1028" s="1" t="s">
        <v>5</v>
      </c>
      <c r="E1028" s="1" t="s">
        <v>533</v>
      </c>
      <c r="F1028" s="1" t="s">
        <v>436</v>
      </c>
      <c r="G1028" s="1" t="s">
        <v>544</v>
      </c>
      <c r="H1028" s="1" t="s">
        <v>545</v>
      </c>
      <c r="I1028" s="1">
        <v>697</v>
      </c>
      <c r="J1028">
        <f t="shared" si="32"/>
        <v>6</v>
      </c>
      <c r="K1028" s="1" t="s">
        <v>146</v>
      </c>
      <c r="L1028" s="1" t="str">
        <f t="shared" si="33"/>
        <v>697 - 6</v>
      </c>
      <c r="M1028" s="1">
        <v>7.9112789000000001</v>
      </c>
      <c r="N1028" s="1">
        <v>-72.498996700000006</v>
      </c>
    </row>
    <row r="1029" spans="1:14" x14ac:dyDescent="0.25">
      <c r="A1029" s="1" t="s">
        <v>473</v>
      </c>
      <c r="B1029" s="1">
        <v>239</v>
      </c>
      <c r="C1029" s="1" t="s">
        <v>2585</v>
      </c>
      <c r="D1029" s="1" t="s">
        <v>5</v>
      </c>
      <c r="E1029" s="1" t="s">
        <v>523</v>
      </c>
      <c r="F1029" s="1" t="s">
        <v>307</v>
      </c>
      <c r="G1029" s="1" t="s">
        <v>2586</v>
      </c>
      <c r="H1029" s="1" t="s">
        <v>598</v>
      </c>
      <c r="I1029" s="1">
        <v>700</v>
      </c>
      <c r="J1029">
        <f t="shared" si="32"/>
        <v>1</v>
      </c>
      <c r="K1029" s="1" t="s">
        <v>307</v>
      </c>
      <c r="L1029" s="1" t="str">
        <f t="shared" si="33"/>
        <v>700 - 1</v>
      </c>
      <c r="M1029" s="1">
        <v>5.8814536999999998</v>
      </c>
      <c r="N1029" s="1">
        <v>-71.894568899999996</v>
      </c>
    </row>
    <row r="1030" spans="1:14" x14ac:dyDescent="0.25">
      <c r="A1030" s="1" t="s">
        <v>2587</v>
      </c>
      <c r="B1030" s="1">
        <v>920</v>
      </c>
      <c r="C1030" s="1" t="s">
        <v>2588</v>
      </c>
      <c r="D1030" s="1" t="s">
        <v>5</v>
      </c>
      <c r="E1030" s="1" t="s">
        <v>523</v>
      </c>
      <c r="F1030" s="1" t="s">
        <v>307</v>
      </c>
      <c r="G1030" s="1" t="s">
        <v>2586</v>
      </c>
      <c r="H1030" s="1" t="s">
        <v>598</v>
      </c>
      <c r="I1030" s="1">
        <v>700</v>
      </c>
      <c r="J1030">
        <f t="shared" si="32"/>
        <v>2</v>
      </c>
      <c r="K1030" s="1" t="s">
        <v>307</v>
      </c>
      <c r="L1030" s="1" t="str">
        <f t="shared" si="33"/>
        <v>700 - 2</v>
      </c>
      <c r="M1030" s="1">
        <v>5.8814536999999998</v>
      </c>
      <c r="N1030" s="1">
        <v>-71.894568899999996</v>
      </c>
    </row>
    <row r="1031" spans="1:14" x14ac:dyDescent="0.25">
      <c r="A1031" s="1" t="s">
        <v>670</v>
      </c>
      <c r="B1031" s="1">
        <v>707</v>
      </c>
      <c r="C1031" s="1" t="s">
        <v>671</v>
      </c>
      <c r="D1031" s="1" t="s">
        <v>8</v>
      </c>
      <c r="E1031" s="1" t="s">
        <v>592</v>
      </c>
      <c r="F1031" s="1" t="s">
        <v>309</v>
      </c>
      <c r="G1031" s="1" t="s">
        <v>672</v>
      </c>
      <c r="H1031" s="1" t="s">
        <v>673</v>
      </c>
      <c r="I1031" s="1">
        <v>703</v>
      </c>
      <c r="J1031">
        <f t="shared" si="32"/>
        <v>1</v>
      </c>
      <c r="K1031" s="1" t="s">
        <v>309</v>
      </c>
      <c r="L1031" s="1" t="str">
        <f t="shared" si="33"/>
        <v>703 - 1</v>
      </c>
      <c r="M1031" s="1">
        <v>4.8087173999999999</v>
      </c>
      <c r="N1031" s="1">
        <v>-75.690601000000001</v>
      </c>
    </row>
    <row r="1032" spans="1:14" x14ac:dyDescent="0.25">
      <c r="A1032" s="1" t="s">
        <v>1555</v>
      </c>
      <c r="B1032" s="1">
        <v>1065</v>
      </c>
      <c r="C1032" s="1" t="s">
        <v>1556</v>
      </c>
      <c r="D1032" s="1" t="s">
        <v>8</v>
      </c>
      <c r="E1032" s="1" t="s">
        <v>592</v>
      </c>
      <c r="F1032" s="1" t="s">
        <v>309</v>
      </c>
      <c r="G1032" s="1" t="s">
        <v>672</v>
      </c>
      <c r="H1032" s="1" t="s">
        <v>673</v>
      </c>
      <c r="I1032" s="1">
        <v>703</v>
      </c>
      <c r="J1032">
        <f t="shared" si="32"/>
        <v>2</v>
      </c>
      <c r="K1032" s="1" t="s">
        <v>309</v>
      </c>
      <c r="L1032" s="1" t="str">
        <f t="shared" si="33"/>
        <v>703 - 2</v>
      </c>
      <c r="M1032" s="1">
        <v>4.8153857000000002</v>
      </c>
      <c r="N1032" s="1">
        <v>-75.694971699999996</v>
      </c>
    </row>
    <row r="1033" spans="1:14" x14ac:dyDescent="0.25">
      <c r="A1033" s="1" t="s">
        <v>2591</v>
      </c>
      <c r="B1033" s="1">
        <v>727</v>
      </c>
      <c r="C1033" s="1" t="s">
        <v>2592</v>
      </c>
      <c r="D1033" s="1" t="s">
        <v>8</v>
      </c>
      <c r="E1033" s="1" t="s">
        <v>592</v>
      </c>
      <c r="F1033" s="1" t="s">
        <v>309</v>
      </c>
      <c r="G1033" s="1" t="s">
        <v>672</v>
      </c>
      <c r="H1033" s="1" t="s">
        <v>673</v>
      </c>
      <c r="I1033" s="1">
        <v>703</v>
      </c>
      <c r="J1033">
        <f t="shared" si="32"/>
        <v>3</v>
      </c>
      <c r="K1033" s="1" t="s">
        <v>309</v>
      </c>
      <c r="L1033" s="1" t="str">
        <f t="shared" si="33"/>
        <v>703 - 3</v>
      </c>
      <c r="M1033" s="1">
        <v>4.8148286999999996</v>
      </c>
      <c r="N1033" s="1">
        <v>-75.693918300000007</v>
      </c>
    </row>
    <row r="1034" spans="1:14" x14ac:dyDescent="0.25">
      <c r="A1034" s="1" t="s">
        <v>2593</v>
      </c>
      <c r="B1034" s="1">
        <v>728</v>
      </c>
      <c r="C1034" s="1" t="s">
        <v>2592</v>
      </c>
      <c r="D1034" s="1" t="s">
        <v>8</v>
      </c>
      <c r="E1034" s="1" t="s">
        <v>592</v>
      </c>
      <c r="F1034" s="1" t="s">
        <v>309</v>
      </c>
      <c r="G1034" s="1" t="s">
        <v>672</v>
      </c>
      <c r="H1034" s="1" t="s">
        <v>673</v>
      </c>
      <c r="I1034" s="1">
        <v>703</v>
      </c>
      <c r="J1034">
        <f t="shared" si="32"/>
        <v>4</v>
      </c>
      <c r="K1034" s="1" t="s">
        <v>309</v>
      </c>
      <c r="L1034" s="1" t="str">
        <f t="shared" si="33"/>
        <v>703 - 4</v>
      </c>
      <c r="M1034" s="1">
        <v>4.8148286999999996</v>
      </c>
      <c r="N1034" s="1">
        <v>-75.693918300000007</v>
      </c>
    </row>
    <row r="1035" spans="1:14" x14ac:dyDescent="0.25">
      <c r="A1035" s="1" t="s">
        <v>2594</v>
      </c>
      <c r="B1035" s="1">
        <v>729</v>
      </c>
      <c r="C1035" s="1" t="s">
        <v>2595</v>
      </c>
      <c r="D1035" s="1" t="s">
        <v>8</v>
      </c>
      <c r="E1035" s="1" t="s">
        <v>592</v>
      </c>
      <c r="F1035" s="1" t="s">
        <v>309</v>
      </c>
      <c r="G1035" s="1" t="s">
        <v>672</v>
      </c>
      <c r="H1035" s="1" t="s">
        <v>673</v>
      </c>
      <c r="I1035" s="1">
        <v>703</v>
      </c>
      <c r="J1035">
        <f t="shared" si="32"/>
        <v>5</v>
      </c>
      <c r="K1035" s="1" t="s">
        <v>309</v>
      </c>
      <c r="L1035" s="1" t="str">
        <f t="shared" si="33"/>
        <v>703 - 5</v>
      </c>
      <c r="M1035" s="1">
        <v>4.8148255999999998</v>
      </c>
      <c r="N1035" s="1">
        <v>-75.693885699999996</v>
      </c>
    </row>
    <row r="1036" spans="1:14" x14ac:dyDescent="0.25">
      <c r="A1036" s="1" t="s">
        <v>2596</v>
      </c>
      <c r="B1036" s="1">
        <v>4</v>
      </c>
      <c r="C1036" s="1" t="s">
        <v>1556</v>
      </c>
      <c r="D1036" s="1" t="s">
        <v>8</v>
      </c>
      <c r="E1036" s="1" t="s">
        <v>592</v>
      </c>
      <c r="F1036" s="1" t="s">
        <v>309</v>
      </c>
      <c r="G1036" s="1" t="s">
        <v>672</v>
      </c>
      <c r="H1036" s="1" t="s">
        <v>673</v>
      </c>
      <c r="I1036" s="1">
        <v>703</v>
      </c>
      <c r="J1036">
        <f t="shared" si="32"/>
        <v>6</v>
      </c>
      <c r="K1036" s="1" t="s">
        <v>309</v>
      </c>
      <c r="L1036" s="1" t="str">
        <f t="shared" si="33"/>
        <v>703 - 6</v>
      </c>
      <c r="M1036" s="1">
        <v>4.8153857000000002</v>
      </c>
      <c r="N1036" s="1">
        <v>-75.694971699999996</v>
      </c>
    </row>
    <row r="1037" spans="1:14" x14ac:dyDescent="0.25">
      <c r="A1037" s="1" t="s">
        <v>2597</v>
      </c>
      <c r="B1037" s="1">
        <v>350</v>
      </c>
      <c r="C1037" s="1" t="s">
        <v>2598</v>
      </c>
      <c r="D1037" s="1" t="s">
        <v>8</v>
      </c>
      <c r="E1037" s="1" t="s">
        <v>592</v>
      </c>
      <c r="F1037" s="1" t="s">
        <v>309</v>
      </c>
      <c r="G1037" s="1" t="s">
        <v>672</v>
      </c>
      <c r="H1037" s="1" t="s">
        <v>673</v>
      </c>
      <c r="I1037" s="1">
        <v>703</v>
      </c>
      <c r="J1037">
        <f t="shared" si="32"/>
        <v>7</v>
      </c>
      <c r="K1037" s="1" t="s">
        <v>309</v>
      </c>
      <c r="L1037" s="1" t="str">
        <f t="shared" si="33"/>
        <v>703 - 7</v>
      </c>
      <c r="M1037" s="1">
        <v>4.8153857000000002</v>
      </c>
      <c r="N1037" s="1">
        <v>-75.694971699999996</v>
      </c>
    </row>
    <row r="1038" spans="1:14" x14ac:dyDescent="0.25">
      <c r="A1038" s="1" t="s">
        <v>2599</v>
      </c>
      <c r="B1038" s="1">
        <v>157</v>
      </c>
      <c r="C1038" s="1" t="s">
        <v>2600</v>
      </c>
      <c r="D1038" s="1" t="s">
        <v>8</v>
      </c>
      <c r="E1038" s="1" t="s">
        <v>592</v>
      </c>
      <c r="F1038" s="1" t="s">
        <v>309</v>
      </c>
      <c r="G1038" s="1" t="s">
        <v>672</v>
      </c>
      <c r="H1038" s="1" t="s">
        <v>673</v>
      </c>
      <c r="I1038" s="1">
        <v>703</v>
      </c>
      <c r="J1038">
        <f t="shared" si="32"/>
        <v>8</v>
      </c>
      <c r="K1038" s="1" t="s">
        <v>309</v>
      </c>
      <c r="L1038" s="1" t="str">
        <f t="shared" si="33"/>
        <v>703 - 8</v>
      </c>
      <c r="M1038" s="1">
        <v>4.8153857000000002</v>
      </c>
      <c r="N1038" s="1">
        <v>-75.694971699999996</v>
      </c>
    </row>
    <row r="1039" spans="1:14" x14ac:dyDescent="0.25">
      <c r="A1039" s="1" t="s">
        <v>789</v>
      </c>
      <c r="B1039" s="1">
        <v>916</v>
      </c>
      <c r="C1039" s="1" t="s">
        <v>790</v>
      </c>
      <c r="D1039" s="1" t="s">
        <v>5</v>
      </c>
      <c r="E1039" s="1" t="s">
        <v>617</v>
      </c>
      <c r="F1039" s="1" t="s">
        <v>312</v>
      </c>
      <c r="G1039" s="1" t="s">
        <v>791</v>
      </c>
      <c r="H1039" s="1" t="s">
        <v>619</v>
      </c>
      <c r="I1039" s="1">
        <v>714</v>
      </c>
      <c r="J1039">
        <f t="shared" si="32"/>
        <v>1</v>
      </c>
      <c r="K1039" s="1" t="s">
        <v>312</v>
      </c>
      <c r="L1039" s="1" t="str">
        <f t="shared" si="33"/>
        <v>714 - 1</v>
      </c>
      <c r="M1039" s="1">
        <v>1.8453599999999999</v>
      </c>
      <c r="N1039" s="1">
        <v>-76.091120000000004</v>
      </c>
    </row>
    <row r="1040" spans="1:14" x14ac:dyDescent="0.25">
      <c r="A1040" s="1" t="s">
        <v>1839</v>
      </c>
      <c r="B1040" s="1">
        <v>1291</v>
      </c>
      <c r="C1040" s="1" t="s">
        <v>1840</v>
      </c>
      <c r="D1040" s="1" t="s">
        <v>5</v>
      </c>
      <c r="E1040" s="1" t="s">
        <v>617</v>
      </c>
      <c r="F1040" s="1" t="s">
        <v>312</v>
      </c>
      <c r="G1040" s="1" t="s">
        <v>791</v>
      </c>
      <c r="H1040" s="1" t="s">
        <v>619</v>
      </c>
      <c r="I1040" s="1">
        <v>714</v>
      </c>
      <c r="J1040">
        <f t="shared" si="32"/>
        <v>2</v>
      </c>
      <c r="K1040" s="1" t="s">
        <v>312</v>
      </c>
      <c r="L1040" s="1" t="str">
        <f t="shared" si="33"/>
        <v>714 - 2</v>
      </c>
      <c r="M1040" s="1">
        <v>1.8559816</v>
      </c>
      <c r="N1040" s="1">
        <v>-76.055504999999997</v>
      </c>
    </row>
    <row r="1041" spans="1:14" x14ac:dyDescent="0.25">
      <c r="A1041" s="1" t="s">
        <v>2608</v>
      </c>
      <c r="B1041" s="1">
        <v>89</v>
      </c>
      <c r="C1041" s="1" t="s">
        <v>2609</v>
      </c>
      <c r="D1041" s="1" t="s">
        <v>5</v>
      </c>
      <c r="E1041" s="1" t="s">
        <v>617</v>
      </c>
      <c r="F1041" s="1" t="s">
        <v>312</v>
      </c>
      <c r="G1041" s="1" t="s">
        <v>791</v>
      </c>
      <c r="H1041" s="1" t="s">
        <v>619</v>
      </c>
      <c r="I1041" s="1">
        <v>714</v>
      </c>
      <c r="J1041">
        <f t="shared" si="32"/>
        <v>3</v>
      </c>
      <c r="K1041" s="1" t="s">
        <v>312</v>
      </c>
      <c r="L1041" s="1" t="str">
        <f t="shared" si="33"/>
        <v>714 - 3</v>
      </c>
      <c r="M1041" s="1">
        <v>1.8519663</v>
      </c>
      <c r="N1041" s="1">
        <v>-76.045846900000001</v>
      </c>
    </row>
    <row r="1042" spans="1:14" x14ac:dyDescent="0.25">
      <c r="A1042" s="1" t="s">
        <v>2610</v>
      </c>
      <c r="B1042" s="1">
        <v>333</v>
      </c>
      <c r="C1042" s="1" t="s">
        <v>2609</v>
      </c>
      <c r="D1042" s="1" t="s">
        <v>5</v>
      </c>
      <c r="E1042" s="1" t="s">
        <v>617</v>
      </c>
      <c r="F1042" s="1" t="s">
        <v>312</v>
      </c>
      <c r="G1042" s="1" t="s">
        <v>791</v>
      </c>
      <c r="H1042" s="1" t="s">
        <v>619</v>
      </c>
      <c r="I1042" s="1">
        <v>714</v>
      </c>
      <c r="J1042">
        <f t="shared" si="32"/>
        <v>4</v>
      </c>
      <c r="K1042" s="1" t="s">
        <v>312</v>
      </c>
      <c r="L1042" s="1" t="str">
        <f t="shared" si="33"/>
        <v>714 - 4</v>
      </c>
      <c r="M1042" s="1">
        <v>1.8519663</v>
      </c>
      <c r="N1042" s="1">
        <v>-76.045846900000001</v>
      </c>
    </row>
    <row r="1043" spans="1:14" x14ac:dyDescent="0.25">
      <c r="A1043" s="1" t="s">
        <v>1149</v>
      </c>
      <c r="B1043" s="1">
        <v>1453</v>
      </c>
      <c r="C1043" s="1" t="s">
        <v>1150</v>
      </c>
      <c r="D1043" s="1" t="s">
        <v>30</v>
      </c>
      <c r="E1043" s="1" t="s">
        <v>555</v>
      </c>
      <c r="F1043" s="1" t="s">
        <v>313</v>
      </c>
      <c r="G1043" s="1" t="s">
        <v>1151</v>
      </c>
      <c r="H1043" s="1" t="s">
        <v>1003</v>
      </c>
      <c r="I1043" s="1">
        <v>716</v>
      </c>
      <c r="J1043">
        <f t="shared" si="32"/>
        <v>1</v>
      </c>
      <c r="K1043" s="1" t="s">
        <v>313</v>
      </c>
      <c r="L1043" s="1" t="str">
        <f t="shared" si="33"/>
        <v>716 - 1</v>
      </c>
      <c r="M1043" s="1">
        <v>8.4127489999999998</v>
      </c>
      <c r="N1043" s="1">
        <v>-75.584047999999996</v>
      </c>
    </row>
    <row r="1044" spans="1:14" x14ac:dyDescent="0.25">
      <c r="A1044" s="1" t="s">
        <v>2611</v>
      </c>
      <c r="B1044" s="1">
        <v>141</v>
      </c>
      <c r="C1044" s="1" t="s">
        <v>2612</v>
      </c>
      <c r="D1044" s="1" t="s">
        <v>30</v>
      </c>
      <c r="E1044" s="1" t="s">
        <v>555</v>
      </c>
      <c r="F1044" s="1" t="s">
        <v>313</v>
      </c>
      <c r="G1044" s="1" t="s">
        <v>1151</v>
      </c>
      <c r="H1044" s="1" t="s">
        <v>1003</v>
      </c>
      <c r="I1044" s="1">
        <v>716</v>
      </c>
      <c r="J1044">
        <f t="shared" si="32"/>
        <v>2</v>
      </c>
      <c r="K1044" s="1" t="s">
        <v>313</v>
      </c>
      <c r="L1044" s="1" t="str">
        <f t="shared" si="33"/>
        <v>716 - 2</v>
      </c>
      <c r="M1044" s="1">
        <v>8.4126946</v>
      </c>
      <c r="N1044" s="1">
        <v>-75.584028500000002</v>
      </c>
    </row>
    <row r="1045" spans="1:14" x14ac:dyDescent="0.25">
      <c r="A1045" s="1" t="s">
        <v>2613</v>
      </c>
      <c r="B1045" s="1">
        <v>389</v>
      </c>
      <c r="C1045" s="1" t="s">
        <v>2612</v>
      </c>
      <c r="D1045" s="1" t="s">
        <v>30</v>
      </c>
      <c r="E1045" s="1" t="s">
        <v>555</v>
      </c>
      <c r="F1045" s="1" t="s">
        <v>313</v>
      </c>
      <c r="G1045" s="1" t="s">
        <v>1151</v>
      </c>
      <c r="H1045" s="1" t="s">
        <v>1003</v>
      </c>
      <c r="I1045" s="1">
        <v>716</v>
      </c>
      <c r="J1045">
        <f t="shared" si="32"/>
        <v>3</v>
      </c>
      <c r="K1045" s="1" t="s">
        <v>313</v>
      </c>
      <c r="L1045" s="1" t="str">
        <f t="shared" si="33"/>
        <v>716 - 3</v>
      </c>
      <c r="M1045" s="1">
        <v>8.4126946</v>
      </c>
      <c r="N1045" s="1">
        <v>-75.584028500000002</v>
      </c>
    </row>
    <row r="1046" spans="1:14" x14ac:dyDescent="0.25">
      <c r="A1046" s="1" t="s">
        <v>485</v>
      </c>
      <c r="B1046" s="1">
        <v>125</v>
      </c>
      <c r="C1046" s="1" t="s">
        <v>2614</v>
      </c>
      <c r="D1046" s="1" t="s">
        <v>30</v>
      </c>
      <c r="E1046" s="1" t="s">
        <v>570</v>
      </c>
      <c r="F1046" s="1" t="s">
        <v>314</v>
      </c>
      <c r="G1046" s="1" t="s">
        <v>2615</v>
      </c>
      <c r="H1046" s="1" t="s">
        <v>572</v>
      </c>
      <c r="I1046" s="1">
        <v>719</v>
      </c>
      <c r="J1046">
        <f t="shared" si="32"/>
        <v>1</v>
      </c>
      <c r="K1046" s="1" t="s">
        <v>314</v>
      </c>
      <c r="L1046" s="1" t="str">
        <f t="shared" si="33"/>
        <v>719 - 1</v>
      </c>
      <c r="M1046" s="1">
        <v>9.7878328000000003</v>
      </c>
      <c r="N1046" s="1">
        <v>-74.784954099999993</v>
      </c>
    </row>
    <row r="1047" spans="1:14" x14ac:dyDescent="0.25">
      <c r="A1047" s="1" t="s">
        <v>838</v>
      </c>
      <c r="B1047" s="1">
        <v>1129</v>
      </c>
      <c r="C1047" s="1" t="s">
        <v>839</v>
      </c>
      <c r="D1047" s="1" t="s">
        <v>8</v>
      </c>
      <c r="E1047" s="1" t="s">
        <v>512</v>
      </c>
      <c r="F1047" s="1" t="s">
        <v>452</v>
      </c>
      <c r="G1047" s="1" t="s">
        <v>613</v>
      </c>
      <c r="H1047" s="1" t="s">
        <v>614</v>
      </c>
      <c r="I1047" s="1">
        <v>721</v>
      </c>
      <c r="J1047">
        <f t="shared" si="32"/>
        <v>1</v>
      </c>
      <c r="K1047" s="1" t="s">
        <v>321</v>
      </c>
      <c r="L1047" s="1" t="str">
        <f t="shared" si="33"/>
        <v>721 - 1</v>
      </c>
      <c r="M1047" s="1">
        <v>2.4577694000000001</v>
      </c>
      <c r="N1047" s="1">
        <v>-76.606695099999996</v>
      </c>
    </row>
    <row r="1048" spans="1:14" x14ac:dyDescent="0.25">
      <c r="A1048" s="1" t="s">
        <v>2658</v>
      </c>
      <c r="B1048" s="1">
        <v>53</v>
      </c>
      <c r="C1048" s="1" t="s">
        <v>2659</v>
      </c>
      <c r="D1048" s="1" t="s">
        <v>8</v>
      </c>
      <c r="E1048" s="1" t="s">
        <v>512</v>
      </c>
      <c r="F1048" s="1" t="s">
        <v>452</v>
      </c>
      <c r="G1048" s="1" t="s">
        <v>613</v>
      </c>
      <c r="H1048" s="1" t="s">
        <v>614</v>
      </c>
      <c r="I1048" s="1">
        <v>721</v>
      </c>
      <c r="J1048">
        <f t="shared" si="32"/>
        <v>2</v>
      </c>
      <c r="K1048" s="1" t="s">
        <v>321</v>
      </c>
      <c r="L1048" s="1" t="str">
        <f t="shared" si="33"/>
        <v>721 - 2</v>
      </c>
      <c r="M1048" s="1">
        <v>2.4537925</v>
      </c>
      <c r="N1048" s="1">
        <v>-76.597760199999996</v>
      </c>
    </row>
    <row r="1049" spans="1:14" x14ac:dyDescent="0.25">
      <c r="A1049" s="1" t="s">
        <v>2660</v>
      </c>
      <c r="B1049" s="1">
        <v>196</v>
      </c>
      <c r="C1049" s="1" t="s">
        <v>2659</v>
      </c>
      <c r="D1049" s="1" t="s">
        <v>8</v>
      </c>
      <c r="E1049" s="1" t="s">
        <v>512</v>
      </c>
      <c r="F1049" s="1" t="s">
        <v>452</v>
      </c>
      <c r="G1049" s="1" t="s">
        <v>613</v>
      </c>
      <c r="H1049" s="1" t="s">
        <v>614</v>
      </c>
      <c r="I1049" s="1">
        <v>721</v>
      </c>
      <c r="J1049">
        <f t="shared" si="32"/>
        <v>3</v>
      </c>
      <c r="K1049" s="1" t="s">
        <v>321</v>
      </c>
      <c r="L1049" s="1" t="str">
        <f t="shared" si="33"/>
        <v>721 - 3</v>
      </c>
      <c r="M1049" s="1">
        <v>2.4537925</v>
      </c>
      <c r="N1049" s="1">
        <v>-76.597760199999996</v>
      </c>
    </row>
    <row r="1050" spans="1:14" x14ac:dyDescent="0.25">
      <c r="A1050" s="1" t="s">
        <v>2661</v>
      </c>
      <c r="B1050" s="1">
        <v>380</v>
      </c>
      <c r="C1050" s="1" t="s">
        <v>2662</v>
      </c>
      <c r="D1050" s="1" t="s">
        <v>8</v>
      </c>
      <c r="E1050" s="1" t="s">
        <v>512</v>
      </c>
      <c r="F1050" s="1" t="s">
        <v>452</v>
      </c>
      <c r="G1050" s="1" t="s">
        <v>613</v>
      </c>
      <c r="H1050" s="1" t="s">
        <v>614</v>
      </c>
      <c r="I1050" s="1">
        <v>721</v>
      </c>
      <c r="J1050">
        <f t="shared" si="32"/>
        <v>4</v>
      </c>
      <c r="K1050" s="1" t="s">
        <v>321</v>
      </c>
      <c r="L1050" s="1" t="str">
        <f t="shared" si="33"/>
        <v>721 - 4</v>
      </c>
      <c r="M1050" s="1">
        <v>2.4537925</v>
      </c>
      <c r="N1050" s="1">
        <v>-76.597760199999996</v>
      </c>
    </row>
    <row r="1051" spans="1:14" x14ac:dyDescent="0.25">
      <c r="A1051" s="1" t="s">
        <v>2663</v>
      </c>
      <c r="B1051" s="1">
        <v>451</v>
      </c>
      <c r="C1051" s="1" t="s">
        <v>2664</v>
      </c>
      <c r="D1051" s="1" t="s">
        <v>8</v>
      </c>
      <c r="E1051" s="1" t="s">
        <v>512</v>
      </c>
      <c r="F1051" s="1" t="s">
        <v>452</v>
      </c>
      <c r="G1051" s="1" t="s">
        <v>613</v>
      </c>
      <c r="H1051" s="1" t="s">
        <v>614</v>
      </c>
      <c r="I1051" s="1">
        <v>721</v>
      </c>
      <c r="J1051">
        <f t="shared" si="32"/>
        <v>5</v>
      </c>
      <c r="K1051" s="1" t="s">
        <v>321</v>
      </c>
      <c r="L1051" s="1" t="str">
        <f t="shared" si="33"/>
        <v>721 - 5</v>
      </c>
      <c r="M1051" s="1">
        <v>2.4537925</v>
      </c>
      <c r="N1051" s="1">
        <v>-76.597760199999996</v>
      </c>
    </row>
    <row r="1052" spans="1:14" x14ac:dyDescent="0.25">
      <c r="A1052" s="1" t="s">
        <v>1559</v>
      </c>
      <c r="B1052" s="1">
        <v>1041</v>
      </c>
      <c r="C1052" s="1" t="s">
        <v>1560</v>
      </c>
      <c r="D1052" s="1" t="s">
        <v>11</v>
      </c>
      <c r="E1052" s="1" t="s">
        <v>516</v>
      </c>
      <c r="F1052" s="1" t="s">
        <v>517</v>
      </c>
      <c r="G1052" s="1" t="s">
        <v>518</v>
      </c>
      <c r="H1052" s="1" t="s">
        <v>519</v>
      </c>
      <c r="I1052" s="1">
        <v>724</v>
      </c>
      <c r="J1052">
        <f t="shared" si="32"/>
        <v>1</v>
      </c>
      <c r="K1052" s="1" t="s">
        <v>326</v>
      </c>
      <c r="L1052" s="1" t="str">
        <f t="shared" si="33"/>
        <v>724 - 1</v>
      </c>
      <c r="M1052" s="1">
        <v>4.6344792999999997</v>
      </c>
      <c r="N1052" s="1">
        <v>-74.114112599999999</v>
      </c>
    </row>
    <row r="1053" spans="1:14" x14ac:dyDescent="0.25">
      <c r="A1053" s="1" t="s">
        <v>1775</v>
      </c>
      <c r="B1053" s="1">
        <v>1225</v>
      </c>
      <c r="C1053" s="1" t="s">
        <v>1776</v>
      </c>
      <c r="D1053" s="1" t="s">
        <v>11</v>
      </c>
      <c r="E1053" s="1" t="s">
        <v>516</v>
      </c>
      <c r="F1053" s="1" t="s">
        <v>517</v>
      </c>
      <c r="G1053" s="1" t="s">
        <v>518</v>
      </c>
      <c r="H1053" s="1" t="s">
        <v>519</v>
      </c>
      <c r="I1053" s="1">
        <v>724</v>
      </c>
      <c r="J1053">
        <f t="shared" si="32"/>
        <v>2</v>
      </c>
      <c r="K1053" s="1" t="s">
        <v>326</v>
      </c>
      <c r="L1053" s="1" t="str">
        <f t="shared" si="33"/>
        <v>724 - 2</v>
      </c>
      <c r="M1053" s="1">
        <v>4.6324110000000003</v>
      </c>
      <c r="N1053" s="1">
        <v>-74.116538000000006</v>
      </c>
    </row>
    <row r="1054" spans="1:14" x14ac:dyDescent="0.25">
      <c r="A1054" s="1" t="s">
        <v>1777</v>
      </c>
      <c r="B1054" s="1">
        <v>197</v>
      </c>
      <c r="C1054" s="1" t="s">
        <v>1778</v>
      </c>
      <c r="D1054" s="1" t="s">
        <v>11</v>
      </c>
      <c r="E1054" s="1" t="s">
        <v>516</v>
      </c>
      <c r="F1054" s="1" t="s">
        <v>517</v>
      </c>
      <c r="G1054" s="1" t="s">
        <v>518</v>
      </c>
      <c r="H1054" s="1" t="s">
        <v>519</v>
      </c>
      <c r="I1054" s="1">
        <v>724</v>
      </c>
      <c r="J1054">
        <f t="shared" si="32"/>
        <v>3</v>
      </c>
      <c r="K1054" s="1" t="s">
        <v>326</v>
      </c>
      <c r="L1054" s="1" t="str">
        <f t="shared" si="33"/>
        <v>724 - 3</v>
      </c>
      <c r="M1054" s="1">
        <v>4.6316050000000004</v>
      </c>
      <c r="N1054" s="1">
        <v>-74.103428199999996</v>
      </c>
    </row>
    <row r="1055" spans="1:14" x14ac:dyDescent="0.25">
      <c r="A1055" s="1" t="s">
        <v>1849</v>
      </c>
      <c r="B1055" s="1">
        <v>1462</v>
      </c>
      <c r="C1055" s="1" t="s">
        <v>1850</v>
      </c>
      <c r="D1055" s="1" t="s">
        <v>11</v>
      </c>
      <c r="E1055" s="1" t="s">
        <v>516</v>
      </c>
      <c r="F1055" s="1" t="s">
        <v>517</v>
      </c>
      <c r="G1055" s="1" t="s">
        <v>518</v>
      </c>
      <c r="H1055" s="1" t="s">
        <v>519</v>
      </c>
      <c r="I1055" s="1">
        <v>724</v>
      </c>
      <c r="J1055">
        <f t="shared" si="32"/>
        <v>4</v>
      </c>
      <c r="K1055" s="1" t="s">
        <v>326</v>
      </c>
      <c r="L1055" s="1" t="str">
        <f t="shared" si="33"/>
        <v>724 - 4</v>
      </c>
      <c r="M1055" s="1">
        <v>4.6947488000000002</v>
      </c>
      <c r="N1055" s="1">
        <v>-74.159150299999993</v>
      </c>
    </row>
    <row r="1056" spans="1:14" x14ac:dyDescent="0.25">
      <c r="A1056" s="1" t="s">
        <v>1915</v>
      </c>
      <c r="B1056" s="1">
        <v>126</v>
      </c>
      <c r="C1056" s="1" t="s">
        <v>1916</v>
      </c>
      <c r="D1056" s="1" t="s">
        <v>11</v>
      </c>
      <c r="E1056" s="1" t="s">
        <v>516</v>
      </c>
      <c r="F1056" s="1" t="s">
        <v>517</v>
      </c>
      <c r="G1056" s="1" t="s">
        <v>518</v>
      </c>
      <c r="H1056" s="1" t="s">
        <v>519</v>
      </c>
      <c r="I1056" s="1">
        <v>724</v>
      </c>
      <c r="J1056">
        <f t="shared" si="32"/>
        <v>5</v>
      </c>
      <c r="K1056" s="1" t="s">
        <v>326</v>
      </c>
      <c r="L1056" s="1" t="str">
        <f t="shared" si="33"/>
        <v>724 - 5</v>
      </c>
      <c r="M1056" s="1">
        <v>4.5873112000000003</v>
      </c>
      <c r="N1056" s="1">
        <v>-74.085671599999998</v>
      </c>
    </row>
    <row r="1057" spans="1:14" x14ac:dyDescent="0.25">
      <c r="A1057" s="1" t="s">
        <v>2687</v>
      </c>
      <c r="B1057" s="1">
        <v>200</v>
      </c>
      <c r="C1057" s="1" t="s">
        <v>2688</v>
      </c>
      <c r="D1057" s="1" t="s">
        <v>11</v>
      </c>
      <c r="E1057" s="1" t="s">
        <v>516</v>
      </c>
      <c r="F1057" s="1" t="s">
        <v>517</v>
      </c>
      <c r="G1057" s="1" t="s">
        <v>518</v>
      </c>
      <c r="H1057" s="1" t="s">
        <v>519</v>
      </c>
      <c r="I1057" s="1">
        <v>724</v>
      </c>
      <c r="J1057">
        <f t="shared" si="32"/>
        <v>6</v>
      </c>
      <c r="K1057" s="1" t="s">
        <v>326</v>
      </c>
      <c r="L1057" s="1" t="str">
        <f t="shared" si="33"/>
        <v>724 - 6</v>
      </c>
      <c r="M1057" s="1">
        <v>4.6344792999999997</v>
      </c>
      <c r="N1057" s="1">
        <v>-74.114112599999999</v>
      </c>
    </row>
    <row r="1058" spans="1:14" x14ac:dyDescent="0.25">
      <c r="A1058" s="1" t="s">
        <v>2689</v>
      </c>
      <c r="B1058" s="1">
        <v>338</v>
      </c>
      <c r="C1058" s="1" t="s">
        <v>2688</v>
      </c>
      <c r="D1058" s="1" t="s">
        <v>11</v>
      </c>
      <c r="E1058" s="1" t="s">
        <v>516</v>
      </c>
      <c r="F1058" s="1" t="s">
        <v>517</v>
      </c>
      <c r="G1058" s="1" t="s">
        <v>518</v>
      </c>
      <c r="H1058" s="1" t="s">
        <v>519</v>
      </c>
      <c r="I1058" s="1">
        <v>724</v>
      </c>
      <c r="J1058">
        <f t="shared" si="32"/>
        <v>7</v>
      </c>
      <c r="K1058" s="1" t="s">
        <v>326</v>
      </c>
      <c r="L1058" s="1" t="str">
        <f t="shared" si="33"/>
        <v>724 - 7</v>
      </c>
      <c r="M1058" s="1">
        <v>4.6344792999999997</v>
      </c>
      <c r="N1058" s="1">
        <v>-74.114112599999999</v>
      </c>
    </row>
    <row r="1059" spans="1:14" x14ac:dyDescent="0.25">
      <c r="A1059" s="1" t="s">
        <v>961</v>
      </c>
      <c r="B1059" s="1">
        <v>923</v>
      </c>
      <c r="C1059" s="1" t="s">
        <v>962</v>
      </c>
      <c r="D1059" s="1" t="s">
        <v>8</v>
      </c>
      <c r="E1059" s="1" t="s">
        <v>512</v>
      </c>
      <c r="F1059" s="1" t="s">
        <v>963</v>
      </c>
      <c r="G1059" s="1" t="s">
        <v>964</v>
      </c>
      <c r="H1059" s="1" t="s">
        <v>588</v>
      </c>
      <c r="I1059" s="1">
        <v>726</v>
      </c>
      <c r="J1059">
        <f t="shared" si="32"/>
        <v>1</v>
      </c>
      <c r="K1059" s="1" t="s">
        <v>329</v>
      </c>
      <c r="L1059" s="1" t="str">
        <f t="shared" si="33"/>
        <v>726 - 1</v>
      </c>
      <c r="M1059" s="1">
        <v>0.4944365</v>
      </c>
      <c r="N1059" s="1">
        <v>-76.496477400000003</v>
      </c>
    </row>
    <row r="1060" spans="1:14" x14ac:dyDescent="0.25">
      <c r="A1060" s="1" t="s">
        <v>2693</v>
      </c>
      <c r="B1060" s="1">
        <v>119</v>
      </c>
      <c r="C1060" s="1" t="s">
        <v>2694</v>
      </c>
      <c r="D1060" s="1" t="s">
        <v>8</v>
      </c>
      <c r="E1060" s="1" t="s">
        <v>512</v>
      </c>
      <c r="F1060" s="1" t="s">
        <v>963</v>
      </c>
      <c r="G1060" s="1" t="s">
        <v>964</v>
      </c>
      <c r="H1060" s="1" t="s">
        <v>588</v>
      </c>
      <c r="I1060" s="1">
        <v>726</v>
      </c>
      <c r="J1060">
        <f t="shared" si="32"/>
        <v>2</v>
      </c>
      <c r="K1060" s="1" t="s">
        <v>329</v>
      </c>
      <c r="L1060" s="1" t="str">
        <f t="shared" si="33"/>
        <v>726 - 2</v>
      </c>
      <c r="M1060" s="1">
        <v>0.49652869999999999</v>
      </c>
      <c r="N1060" s="1">
        <v>-76.5034414</v>
      </c>
    </row>
    <row r="1061" spans="1:14" x14ac:dyDescent="0.25">
      <c r="A1061" s="1" t="s">
        <v>2695</v>
      </c>
      <c r="B1061" s="1">
        <v>155</v>
      </c>
      <c r="C1061" s="1" t="s">
        <v>2694</v>
      </c>
      <c r="D1061" s="1" t="s">
        <v>8</v>
      </c>
      <c r="E1061" s="1" t="s">
        <v>512</v>
      </c>
      <c r="F1061" s="1" t="s">
        <v>963</v>
      </c>
      <c r="G1061" s="1" t="s">
        <v>964</v>
      </c>
      <c r="H1061" s="1" t="s">
        <v>588</v>
      </c>
      <c r="I1061" s="1">
        <v>726</v>
      </c>
      <c r="J1061">
        <f t="shared" si="32"/>
        <v>3</v>
      </c>
      <c r="K1061" s="1" t="s">
        <v>329</v>
      </c>
      <c r="L1061" s="1" t="str">
        <f t="shared" si="33"/>
        <v>726 - 3</v>
      </c>
      <c r="M1061" s="1">
        <v>0.49652869999999999</v>
      </c>
      <c r="N1061" s="1">
        <v>-76.5034414</v>
      </c>
    </row>
    <row r="1062" spans="1:14" x14ac:dyDescent="0.25">
      <c r="A1062" s="1" t="s">
        <v>2696</v>
      </c>
      <c r="B1062" s="1">
        <v>1696</v>
      </c>
      <c r="C1062" s="1" t="s">
        <v>2694</v>
      </c>
      <c r="D1062" s="1" t="s">
        <v>8</v>
      </c>
      <c r="E1062" s="1" t="s">
        <v>512</v>
      </c>
      <c r="F1062" s="1" t="s">
        <v>963</v>
      </c>
      <c r="G1062" s="1" t="s">
        <v>964</v>
      </c>
      <c r="H1062" s="1" t="s">
        <v>588</v>
      </c>
      <c r="I1062" s="1">
        <v>726</v>
      </c>
      <c r="J1062">
        <f t="shared" si="32"/>
        <v>4</v>
      </c>
      <c r="K1062" s="1" t="s">
        <v>329</v>
      </c>
      <c r="L1062" s="1" t="str">
        <f t="shared" si="33"/>
        <v>726 - 4</v>
      </c>
      <c r="M1062" s="1">
        <v>0.49652869999999999</v>
      </c>
      <c r="N1062" s="1">
        <v>-76.5034414</v>
      </c>
    </row>
    <row r="1063" spans="1:14" x14ac:dyDescent="0.25">
      <c r="A1063" s="1" t="s">
        <v>2697</v>
      </c>
      <c r="B1063" s="1">
        <v>52</v>
      </c>
      <c r="C1063" s="1" t="s">
        <v>2698</v>
      </c>
      <c r="D1063" s="1" t="s">
        <v>8</v>
      </c>
      <c r="E1063" s="1" t="s">
        <v>608</v>
      </c>
      <c r="F1063" s="1" t="s">
        <v>2699</v>
      </c>
      <c r="G1063" s="1" t="s">
        <v>2700</v>
      </c>
      <c r="H1063" s="1" t="s">
        <v>562</v>
      </c>
      <c r="I1063" s="1">
        <v>729</v>
      </c>
      <c r="J1063">
        <f t="shared" si="32"/>
        <v>1</v>
      </c>
      <c r="K1063" s="1" t="s">
        <v>330</v>
      </c>
      <c r="L1063" s="1" t="str">
        <f t="shared" si="33"/>
        <v>729 - 1</v>
      </c>
      <c r="M1063" s="1">
        <v>6.4777550000000002</v>
      </c>
      <c r="N1063" s="1">
        <v>-74.408799999999999</v>
      </c>
    </row>
    <row r="1064" spans="1:14" x14ac:dyDescent="0.25">
      <c r="A1064" s="1" t="s">
        <v>2701</v>
      </c>
      <c r="B1064" s="1">
        <v>166</v>
      </c>
      <c r="C1064" s="1" t="s">
        <v>2698</v>
      </c>
      <c r="D1064" s="1" t="s">
        <v>8</v>
      </c>
      <c r="E1064" s="1" t="s">
        <v>608</v>
      </c>
      <c r="F1064" s="1" t="s">
        <v>2699</v>
      </c>
      <c r="G1064" s="1" t="s">
        <v>2700</v>
      </c>
      <c r="H1064" s="1" t="s">
        <v>562</v>
      </c>
      <c r="I1064" s="1">
        <v>729</v>
      </c>
      <c r="J1064">
        <f t="shared" si="32"/>
        <v>2</v>
      </c>
      <c r="K1064" s="1" t="s">
        <v>330</v>
      </c>
      <c r="L1064" s="1" t="str">
        <f t="shared" si="33"/>
        <v>729 - 2</v>
      </c>
      <c r="M1064" s="1">
        <v>6.4777550000000002</v>
      </c>
      <c r="N1064" s="1">
        <v>-74.408799999999999</v>
      </c>
    </row>
    <row r="1065" spans="1:14" x14ac:dyDescent="0.25">
      <c r="A1065" s="1" t="s">
        <v>2702</v>
      </c>
      <c r="B1065" s="1">
        <v>411</v>
      </c>
      <c r="C1065" s="1" t="s">
        <v>2698</v>
      </c>
      <c r="D1065" s="1" t="s">
        <v>8</v>
      </c>
      <c r="E1065" s="1" t="s">
        <v>608</v>
      </c>
      <c r="F1065" s="1" t="s">
        <v>2699</v>
      </c>
      <c r="G1065" s="1" t="s">
        <v>2700</v>
      </c>
      <c r="H1065" s="1" t="s">
        <v>562</v>
      </c>
      <c r="I1065" s="1">
        <v>729</v>
      </c>
      <c r="J1065">
        <f t="shared" si="32"/>
        <v>3</v>
      </c>
      <c r="K1065" s="1" t="s">
        <v>330</v>
      </c>
      <c r="L1065" s="1" t="str">
        <f t="shared" si="33"/>
        <v>729 - 3</v>
      </c>
      <c r="M1065" s="1">
        <v>6.4777550000000002</v>
      </c>
      <c r="N1065" s="1">
        <v>-74.408799999999999</v>
      </c>
    </row>
    <row r="1066" spans="1:14" x14ac:dyDescent="0.25">
      <c r="A1066" s="1" t="s">
        <v>2703</v>
      </c>
      <c r="B1066" s="1">
        <v>413</v>
      </c>
      <c r="C1066" s="1" t="s">
        <v>2704</v>
      </c>
      <c r="D1066" s="1" t="s">
        <v>5</v>
      </c>
      <c r="E1066" s="1" t="s">
        <v>617</v>
      </c>
      <c r="F1066" s="1" t="s">
        <v>2705</v>
      </c>
      <c r="G1066" s="1" t="s">
        <v>2706</v>
      </c>
      <c r="H1066" s="1" t="s">
        <v>1206</v>
      </c>
      <c r="I1066" s="1">
        <v>731</v>
      </c>
      <c r="J1066">
        <f t="shared" si="32"/>
        <v>1</v>
      </c>
      <c r="K1066" s="1" t="s">
        <v>331</v>
      </c>
      <c r="L1066" s="1" t="str">
        <f t="shared" si="33"/>
        <v>731 - 1</v>
      </c>
      <c r="M1066" s="1">
        <v>5.9772369999999997</v>
      </c>
      <c r="N1066" s="1">
        <v>-74.593395000000001</v>
      </c>
    </row>
    <row r="1067" spans="1:14" x14ac:dyDescent="0.25">
      <c r="A1067" s="1" t="s">
        <v>2707</v>
      </c>
      <c r="B1067" s="1">
        <v>41</v>
      </c>
      <c r="C1067" s="1" t="s">
        <v>2704</v>
      </c>
      <c r="D1067" s="1" t="s">
        <v>5</v>
      </c>
      <c r="E1067" s="1" t="s">
        <v>617</v>
      </c>
      <c r="F1067" s="1" t="s">
        <v>2705</v>
      </c>
      <c r="G1067" s="1" t="s">
        <v>2706</v>
      </c>
      <c r="H1067" s="1" t="s">
        <v>1206</v>
      </c>
      <c r="I1067" s="1">
        <v>731</v>
      </c>
      <c r="J1067">
        <f t="shared" si="32"/>
        <v>2</v>
      </c>
      <c r="K1067" s="1" t="s">
        <v>331</v>
      </c>
      <c r="L1067" s="1" t="str">
        <f t="shared" si="33"/>
        <v>731 - 2</v>
      </c>
      <c r="M1067" s="1">
        <v>5.9772369999999997</v>
      </c>
      <c r="N1067" s="1">
        <v>-74.593395000000001</v>
      </c>
    </row>
    <row r="1068" spans="1:14" x14ac:dyDescent="0.25">
      <c r="A1068" s="1" t="s">
        <v>2708</v>
      </c>
      <c r="B1068" s="1">
        <v>236</v>
      </c>
      <c r="C1068" s="1" t="s">
        <v>2709</v>
      </c>
      <c r="D1068" s="1" t="s">
        <v>5</v>
      </c>
      <c r="E1068" s="1" t="s">
        <v>617</v>
      </c>
      <c r="F1068" s="1" t="s">
        <v>2705</v>
      </c>
      <c r="G1068" s="1" t="s">
        <v>2706</v>
      </c>
      <c r="H1068" s="1" t="s">
        <v>1206</v>
      </c>
      <c r="I1068" s="1">
        <v>731</v>
      </c>
      <c r="J1068">
        <f t="shared" si="32"/>
        <v>3</v>
      </c>
      <c r="K1068" s="1" t="s">
        <v>331</v>
      </c>
      <c r="L1068" s="1" t="str">
        <f t="shared" si="33"/>
        <v>731 - 3</v>
      </c>
      <c r="M1068" s="1">
        <v>5.9772369999999997</v>
      </c>
      <c r="N1068" s="1">
        <v>-74.593395000000001</v>
      </c>
    </row>
    <row r="1069" spans="1:14" x14ac:dyDescent="0.25">
      <c r="A1069" s="1" t="s">
        <v>2419</v>
      </c>
      <c r="B1069" s="1">
        <v>1542</v>
      </c>
      <c r="C1069" s="1" t="s">
        <v>2420</v>
      </c>
      <c r="D1069" s="1" t="s">
        <v>5</v>
      </c>
      <c r="E1069" s="1" t="s">
        <v>523</v>
      </c>
      <c r="F1069" s="1" t="s">
        <v>332</v>
      </c>
      <c r="G1069" s="1" t="s">
        <v>2421</v>
      </c>
      <c r="H1069" s="1" t="s">
        <v>2422</v>
      </c>
      <c r="I1069" s="1">
        <v>735</v>
      </c>
      <c r="J1069">
        <f t="shared" si="32"/>
        <v>1</v>
      </c>
      <c r="K1069" s="1" t="s">
        <v>332</v>
      </c>
      <c r="L1069" s="1" t="str">
        <f t="shared" si="33"/>
        <v>735 - 1</v>
      </c>
      <c r="M1069" s="1">
        <v>6.1842100000000002</v>
      </c>
      <c r="N1069" s="1">
        <v>-67.481344000000007</v>
      </c>
    </row>
    <row r="1070" spans="1:14" x14ac:dyDescent="0.25">
      <c r="A1070" s="1" t="s">
        <v>2423</v>
      </c>
      <c r="B1070" s="1">
        <v>1582</v>
      </c>
      <c r="C1070" s="1" t="s">
        <v>2420</v>
      </c>
      <c r="D1070" s="1" t="s">
        <v>5</v>
      </c>
      <c r="E1070" s="1" t="s">
        <v>523</v>
      </c>
      <c r="F1070" s="1" t="s">
        <v>332</v>
      </c>
      <c r="G1070" s="1" t="s">
        <v>2421</v>
      </c>
      <c r="H1070" s="1" t="s">
        <v>2422</v>
      </c>
      <c r="I1070" s="1">
        <v>735</v>
      </c>
      <c r="J1070">
        <f t="shared" si="32"/>
        <v>2</v>
      </c>
      <c r="K1070" s="1" t="s">
        <v>332</v>
      </c>
      <c r="L1070" s="1" t="str">
        <f t="shared" si="33"/>
        <v>735 - 2</v>
      </c>
      <c r="M1070" s="1">
        <v>6.1842100000000002</v>
      </c>
      <c r="N1070" s="1">
        <v>-67.481344000000007</v>
      </c>
    </row>
    <row r="1071" spans="1:14" x14ac:dyDescent="0.25">
      <c r="A1071" s="1" t="s">
        <v>472</v>
      </c>
      <c r="B1071" s="1">
        <v>241</v>
      </c>
      <c r="C1071" s="1" t="s">
        <v>2420</v>
      </c>
      <c r="D1071" s="1" t="s">
        <v>5</v>
      </c>
      <c r="E1071" s="1" t="s">
        <v>523</v>
      </c>
      <c r="F1071" s="1" t="s">
        <v>332</v>
      </c>
      <c r="G1071" s="1" t="s">
        <v>2421</v>
      </c>
      <c r="H1071" s="1" t="s">
        <v>2422</v>
      </c>
      <c r="I1071" s="1">
        <v>735</v>
      </c>
      <c r="J1071">
        <f t="shared" si="32"/>
        <v>3</v>
      </c>
      <c r="K1071" s="1" t="s">
        <v>332</v>
      </c>
      <c r="L1071" s="1" t="str">
        <f t="shared" si="33"/>
        <v>735 - 3</v>
      </c>
      <c r="M1071" s="1">
        <v>6.1842100000000002</v>
      </c>
      <c r="N1071" s="1">
        <v>-67.481344000000007</v>
      </c>
    </row>
    <row r="1072" spans="1:14" x14ac:dyDescent="0.25">
      <c r="A1072" s="1" t="s">
        <v>2710</v>
      </c>
      <c r="B1072" s="1">
        <v>649</v>
      </c>
      <c r="C1072" s="1" t="s">
        <v>2420</v>
      </c>
      <c r="D1072" s="1" t="s">
        <v>5</v>
      </c>
      <c r="E1072" s="1" t="s">
        <v>523</v>
      </c>
      <c r="F1072" s="1" t="s">
        <v>332</v>
      </c>
      <c r="G1072" s="1" t="s">
        <v>2421</v>
      </c>
      <c r="H1072" s="1" t="s">
        <v>2422</v>
      </c>
      <c r="I1072" s="1">
        <v>735</v>
      </c>
      <c r="J1072">
        <f t="shared" si="32"/>
        <v>4</v>
      </c>
      <c r="K1072" s="1" t="s">
        <v>332</v>
      </c>
      <c r="L1072" s="1" t="str">
        <f t="shared" si="33"/>
        <v>735 - 4</v>
      </c>
      <c r="M1072" s="1">
        <v>6.1842100000000002</v>
      </c>
      <c r="N1072" s="1">
        <v>-67.481344000000007</v>
      </c>
    </row>
    <row r="1073" spans="1:14" x14ac:dyDescent="0.25">
      <c r="A1073" s="1" t="s">
        <v>2716</v>
      </c>
      <c r="B1073" s="1">
        <v>84</v>
      </c>
      <c r="C1073" s="1" t="s">
        <v>2712</v>
      </c>
      <c r="D1073" s="1" t="s">
        <v>5</v>
      </c>
      <c r="E1073" s="1" t="s">
        <v>523</v>
      </c>
      <c r="F1073" s="1" t="s">
        <v>2717</v>
      </c>
      <c r="G1073" s="1" t="s">
        <v>2718</v>
      </c>
      <c r="H1073" s="1" t="s">
        <v>526</v>
      </c>
      <c r="I1073" s="1">
        <v>742</v>
      </c>
      <c r="J1073">
        <f t="shared" si="32"/>
        <v>1</v>
      </c>
      <c r="K1073" s="1" t="s">
        <v>334</v>
      </c>
      <c r="L1073" s="1" t="str">
        <f t="shared" si="33"/>
        <v>742 - 1</v>
      </c>
      <c r="M1073" s="1">
        <v>4.0913539999999999</v>
      </c>
      <c r="N1073" s="1">
        <v>-72.955917999999997</v>
      </c>
    </row>
    <row r="1074" spans="1:14" x14ac:dyDescent="0.25">
      <c r="A1074" s="1" t="s">
        <v>2719</v>
      </c>
      <c r="B1074" s="1">
        <v>101</v>
      </c>
      <c r="C1074" s="1" t="s">
        <v>2712</v>
      </c>
      <c r="D1074" s="1" t="s">
        <v>5</v>
      </c>
      <c r="E1074" s="1" t="s">
        <v>523</v>
      </c>
      <c r="F1074" s="1" t="s">
        <v>2717</v>
      </c>
      <c r="G1074" s="1" t="s">
        <v>2718</v>
      </c>
      <c r="H1074" s="1" t="s">
        <v>526</v>
      </c>
      <c r="I1074" s="1">
        <v>742</v>
      </c>
      <c r="J1074">
        <f t="shared" si="32"/>
        <v>2</v>
      </c>
      <c r="K1074" s="1" t="s">
        <v>334</v>
      </c>
      <c r="L1074" s="1" t="str">
        <f t="shared" si="33"/>
        <v>742 - 2</v>
      </c>
      <c r="M1074" s="1">
        <v>4.0913539999999999</v>
      </c>
      <c r="N1074" s="1">
        <v>-72.955917999999997</v>
      </c>
    </row>
    <row r="1075" spans="1:14" x14ac:dyDescent="0.25">
      <c r="A1075" s="1" t="s">
        <v>558</v>
      </c>
      <c r="B1075" s="1">
        <v>473</v>
      </c>
      <c r="C1075" s="1" t="s">
        <v>559</v>
      </c>
      <c r="D1075" s="1" t="s">
        <v>8</v>
      </c>
      <c r="E1075" s="1" t="s">
        <v>560</v>
      </c>
      <c r="F1075" s="1" t="s">
        <v>345</v>
      </c>
      <c r="G1075" s="1" t="s">
        <v>561</v>
      </c>
      <c r="H1075" s="1" t="s">
        <v>562</v>
      </c>
      <c r="I1075" s="1">
        <v>757</v>
      </c>
      <c r="J1075">
        <f t="shared" si="32"/>
        <v>1</v>
      </c>
      <c r="K1075" s="1" t="s">
        <v>345</v>
      </c>
      <c r="L1075" s="1" t="str">
        <f t="shared" si="33"/>
        <v>757 - 1</v>
      </c>
      <c r="M1075" s="1">
        <v>6.1707634000000002</v>
      </c>
      <c r="N1075" s="1">
        <v>-75.427620099999999</v>
      </c>
    </row>
    <row r="1076" spans="1:14" x14ac:dyDescent="0.25">
      <c r="A1076" s="1" t="s">
        <v>1907</v>
      </c>
      <c r="B1076" s="1">
        <v>1318</v>
      </c>
      <c r="C1076" s="1" t="s">
        <v>1908</v>
      </c>
      <c r="D1076" s="1" t="s">
        <v>8</v>
      </c>
      <c r="E1076" s="1" t="s">
        <v>560</v>
      </c>
      <c r="F1076" s="1" t="s">
        <v>345</v>
      </c>
      <c r="G1076" s="1" t="s">
        <v>561</v>
      </c>
      <c r="H1076" s="1" t="s">
        <v>562</v>
      </c>
      <c r="I1076" s="1">
        <v>757</v>
      </c>
      <c r="J1076">
        <f t="shared" si="32"/>
        <v>2</v>
      </c>
      <c r="K1076" s="1" t="s">
        <v>345</v>
      </c>
      <c r="L1076" s="1" t="str">
        <f t="shared" si="33"/>
        <v>757 - 2</v>
      </c>
      <c r="M1076" s="1">
        <v>6.1482520000000003</v>
      </c>
      <c r="N1076" s="1">
        <v>-75.390245500000006</v>
      </c>
    </row>
    <row r="1077" spans="1:14" x14ac:dyDescent="0.25">
      <c r="A1077" s="1" t="s">
        <v>1981</v>
      </c>
      <c r="B1077" s="1">
        <v>150</v>
      </c>
      <c r="C1077" s="1" t="s">
        <v>1982</v>
      </c>
      <c r="D1077" s="1" t="s">
        <v>8</v>
      </c>
      <c r="E1077" s="1" t="s">
        <v>560</v>
      </c>
      <c r="F1077" s="1" t="s">
        <v>345</v>
      </c>
      <c r="G1077" s="1" t="s">
        <v>561</v>
      </c>
      <c r="H1077" s="1" t="s">
        <v>562</v>
      </c>
      <c r="I1077" s="1">
        <v>757</v>
      </c>
      <c r="J1077">
        <f t="shared" si="32"/>
        <v>3</v>
      </c>
      <c r="K1077" s="1" t="s">
        <v>345</v>
      </c>
      <c r="L1077" s="1" t="str">
        <f t="shared" si="33"/>
        <v>757 - 3</v>
      </c>
      <c r="M1077" s="1">
        <v>6.1411943999999998</v>
      </c>
      <c r="N1077" s="1">
        <v>-75.379719800000004</v>
      </c>
    </row>
    <row r="1078" spans="1:14" x14ac:dyDescent="0.25">
      <c r="A1078" s="1" t="s">
        <v>2771</v>
      </c>
      <c r="B1078" s="1">
        <v>108</v>
      </c>
      <c r="C1078" s="1" t="s">
        <v>2772</v>
      </c>
      <c r="D1078" s="1" t="s">
        <v>8</v>
      </c>
      <c r="E1078" s="1" t="s">
        <v>560</v>
      </c>
      <c r="F1078" s="1" t="s">
        <v>345</v>
      </c>
      <c r="G1078" s="1" t="s">
        <v>561</v>
      </c>
      <c r="H1078" s="1" t="s">
        <v>562</v>
      </c>
      <c r="I1078" s="1">
        <v>757</v>
      </c>
      <c r="J1078">
        <f t="shared" si="32"/>
        <v>4</v>
      </c>
      <c r="K1078" s="1" t="s">
        <v>345</v>
      </c>
      <c r="L1078" s="1" t="str">
        <f t="shared" si="33"/>
        <v>757 - 4</v>
      </c>
      <c r="M1078" s="1">
        <v>6.1532862000000002</v>
      </c>
      <c r="N1078" s="1">
        <v>-75.373508400000006</v>
      </c>
    </row>
    <row r="1079" spans="1:14" x14ac:dyDescent="0.25">
      <c r="A1079" s="1" t="s">
        <v>2773</v>
      </c>
      <c r="B1079" s="1">
        <v>352</v>
      </c>
      <c r="C1079" s="1" t="s">
        <v>2774</v>
      </c>
      <c r="D1079" s="1" t="s">
        <v>8</v>
      </c>
      <c r="E1079" s="1" t="s">
        <v>560</v>
      </c>
      <c r="F1079" s="1" t="s">
        <v>345</v>
      </c>
      <c r="G1079" s="1" t="s">
        <v>561</v>
      </c>
      <c r="H1079" s="1" t="s">
        <v>562</v>
      </c>
      <c r="I1079" s="1">
        <v>757</v>
      </c>
      <c r="J1079">
        <f t="shared" si="32"/>
        <v>5</v>
      </c>
      <c r="K1079" s="1" t="s">
        <v>345</v>
      </c>
      <c r="L1079" s="1" t="str">
        <f t="shared" si="33"/>
        <v>757 - 5</v>
      </c>
      <c r="M1079" s="1">
        <v>6.1532862000000002</v>
      </c>
      <c r="N1079" s="1">
        <v>-75.373508400000006</v>
      </c>
    </row>
    <row r="1080" spans="1:14" x14ac:dyDescent="0.25">
      <c r="A1080" s="1" t="s">
        <v>2764</v>
      </c>
      <c r="B1080" s="1">
        <v>68</v>
      </c>
      <c r="C1080" s="1" t="s">
        <v>2765</v>
      </c>
      <c r="D1080" s="1" t="s">
        <v>30</v>
      </c>
      <c r="E1080" s="1" t="s">
        <v>570</v>
      </c>
      <c r="F1080" s="1" t="s">
        <v>343</v>
      </c>
      <c r="G1080" s="1" t="s">
        <v>1057</v>
      </c>
      <c r="H1080" s="1" t="s">
        <v>583</v>
      </c>
      <c r="I1080" s="1">
        <v>758</v>
      </c>
      <c r="J1080">
        <f t="shared" si="32"/>
        <v>1</v>
      </c>
      <c r="K1080" s="1" t="s">
        <v>343</v>
      </c>
      <c r="L1080" s="1" t="str">
        <f t="shared" si="33"/>
        <v>758 - 1</v>
      </c>
      <c r="M1080" s="1">
        <v>11.5384151</v>
      </c>
      <c r="N1080" s="1">
        <v>-72.916783800000005</v>
      </c>
    </row>
    <row r="1081" spans="1:14" x14ac:dyDescent="0.25">
      <c r="A1081" s="1" t="s">
        <v>2766</v>
      </c>
      <c r="B1081" s="1">
        <v>224</v>
      </c>
      <c r="C1081" s="1" t="s">
        <v>2765</v>
      </c>
      <c r="D1081" s="1" t="s">
        <v>30</v>
      </c>
      <c r="E1081" s="1" t="s">
        <v>570</v>
      </c>
      <c r="F1081" s="1" t="s">
        <v>343</v>
      </c>
      <c r="G1081" s="1" t="s">
        <v>1057</v>
      </c>
      <c r="H1081" s="1" t="s">
        <v>583</v>
      </c>
      <c r="I1081" s="1">
        <v>758</v>
      </c>
      <c r="J1081">
        <f t="shared" si="32"/>
        <v>2</v>
      </c>
      <c r="K1081" s="1" t="s">
        <v>343</v>
      </c>
      <c r="L1081" s="1" t="str">
        <f t="shared" si="33"/>
        <v>758 - 2</v>
      </c>
      <c r="M1081" s="1">
        <v>11.5384151</v>
      </c>
      <c r="N1081" s="1">
        <v>-72.916783800000005</v>
      </c>
    </row>
    <row r="1082" spans="1:14" x14ac:dyDescent="0.25">
      <c r="A1082" s="1" t="s">
        <v>2767</v>
      </c>
      <c r="B1082" s="1">
        <v>246</v>
      </c>
      <c r="C1082" s="1" t="s">
        <v>2765</v>
      </c>
      <c r="D1082" s="1" t="s">
        <v>30</v>
      </c>
      <c r="E1082" s="1" t="s">
        <v>570</v>
      </c>
      <c r="F1082" s="1" t="s">
        <v>343</v>
      </c>
      <c r="G1082" s="1" t="s">
        <v>1057</v>
      </c>
      <c r="H1082" s="1" t="s">
        <v>583</v>
      </c>
      <c r="I1082" s="1">
        <v>758</v>
      </c>
      <c r="J1082">
        <f t="shared" si="32"/>
        <v>3</v>
      </c>
      <c r="K1082" s="1" t="s">
        <v>343</v>
      </c>
      <c r="L1082" s="1" t="str">
        <f t="shared" si="33"/>
        <v>758 - 3</v>
      </c>
      <c r="M1082" s="1">
        <v>11.5384151</v>
      </c>
      <c r="N1082" s="1">
        <v>-72.916783800000005</v>
      </c>
    </row>
    <row r="1083" spans="1:14" x14ac:dyDescent="0.25">
      <c r="A1083" s="1" t="s">
        <v>1075</v>
      </c>
      <c r="B1083" s="1">
        <v>1092</v>
      </c>
      <c r="C1083" s="1" t="s">
        <v>1076</v>
      </c>
      <c r="D1083" s="1" t="s">
        <v>30</v>
      </c>
      <c r="E1083" s="1" t="s">
        <v>480</v>
      </c>
      <c r="F1083" s="1" t="s">
        <v>1077</v>
      </c>
      <c r="G1083" s="1" t="s">
        <v>1078</v>
      </c>
      <c r="H1083" s="1" t="s">
        <v>509</v>
      </c>
      <c r="I1083" s="1">
        <v>759</v>
      </c>
      <c r="J1083">
        <f t="shared" si="32"/>
        <v>1</v>
      </c>
      <c r="K1083" s="1" t="s">
        <v>348</v>
      </c>
      <c r="L1083" s="1" t="str">
        <f t="shared" si="33"/>
        <v>759 - 1</v>
      </c>
      <c r="M1083" s="1">
        <v>10.7952776</v>
      </c>
      <c r="N1083" s="1">
        <v>-74.916893200000004</v>
      </c>
    </row>
    <row r="1084" spans="1:14" x14ac:dyDescent="0.25">
      <c r="A1084" s="1" t="s">
        <v>2787</v>
      </c>
      <c r="B1084" s="1">
        <v>142</v>
      </c>
      <c r="C1084" s="1" t="s">
        <v>2788</v>
      </c>
      <c r="D1084" s="1" t="s">
        <v>30</v>
      </c>
      <c r="E1084" s="1" t="s">
        <v>480</v>
      </c>
      <c r="F1084" s="1" t="s">
        <v>348</v>
      </c>
      <c r="G1084" s="1" t="s">
        <v>2789</v>
      </c>
      <c r="H1084" s="1" t="s">
        <v>509</v>
      </c>
      <c r="I1084" s="1">
        <v>759</v>
      </c>
      <c r="J1084">
        <f t="shared" si="32"/>
        <v>2</v>
      </c>
      <c r="K1084" s="1" t="s">
        <v>348</v>
      </c>
      <c r="L1084" s="1" t="str">
        <f t="shared" si="33"/>
        <v>759 - 2</v>
      </c>
      <c r="M1084" s="1">
        <v>10.632545</v>
      </c>
      <c r="N1084" s="1">
        <v>-74.920593800000006</v>
      </c>
    </row>
    <row r="1085" spans="1:14" x14ac:dyDescent="0.25">
      <c r="A1085" s="1" t="s">
        <v>2790</v>
      </c>
      <c r="B1085" s="1">
        <v>223</v>
      </c>
      <c r="C1085" s="1" t="s">
        <v>2788</v>
      </c>
      <c r="D1085" s="1" t="s">
        <v>30</v>
      </c>
      <c r="E1085" s="1" t="s">
        <v>480</v>
      </c>
      <c r="F1085" s="1" t="s">
        <v>348</v>
      </c>
      <c r="G1085" s="1" t="s">
        <v>2789</v>
      </c>
      <c r="H1085" s="1" t="s">
        <v>509</v>
      </c>
      <c r="I1085" s="1">
        <v>759</v>
      </c>
      <c r="J1085">
        <f t="shared" si="32"/>
        <v>3</v>
      </c>
      <c r="K1085" s="1" t="s">
        <v>348</v>
      </c>
      <c r="L1085" s="1" t="str">
        <f t="shared" si="33"/>
        <v>759 - 3</v>
      </c>
      <c r="M1085" s="1">
        <v>10.632545</v>
      </c>
      <c r="N1085" s="1">
        <v>-74.920593800000006</v>
      </c>
    </row>
    <row r="1086" spans="1:14" x14ac:dyDescent="0.25">
      <c r="A1086" s="1" t="s">
        <v>2791</v>
      </c>
      <c r="B1086" s="1">
        <v>222</v>
      </c>
      <c r="C1086" s="1" t="s">
        <v>2788</v>
      </c>
      <c r="D1086" s="1" t="s">
        <v>30</v>
      </c>
      <c r="E1086" s="1" t="s">
        <v>480</v>
      </c>
      <c r="F1086" s="1" t="s">
        <v>348</v>
      </c>
      <c r="G1086" s="1" t="s">
        <v>2789</v>
      </c>
      <c r="H1086" s="1" t="s">
        <v>509</v>
      </c>
      <c r="I1086" s="1">
        <v>759</v>
      </c>
      <c r="J1086">
        <f t="shared" si="32"/>
        <v>4</v>
      </c>
      <c r="K1086" s="1" t="s">
        <v>348</v>
      </c>
      <c r="L1086" s="1" t="str">
        <f t="shared" si="33"/>
        <v>759 - 4</v>
      </c>
      <c r="M1086" s="1">
        <v>10.632545</v>
      </c>
      <c r="N1086" s="1">
        <v>-74.920593800000006</v>
      </c>
    </row>
    <row r="1087" spans="1:14" x14ac:dyDescent="0.25">
      <c r="A1087" s="1" t="s">
        <v>2793</v>
      </c>
      <c r="B1087" s="1">
        <v>143</v>
      </c>
      <c r="C1087" s="1" t="s">
        <v>2794</v>
      </c>
      <c r="D1087" s="1" t="s">
        <v>30</v>
      </c>
      <c r="E1087" s="1" t="s">
        <v>555</v>
      </c>
      <c r="F1087" s="1" t="s">
        <v>456</v>
      </c>
      <c r="G1087" s="1" t="s">
        <v>2795</v>
      </c>
      <c r="H1087" s="1" t="s">
        <v>1003</v>
      </c>
      <c r="I1087" s="1">
        <v>760</v>
      </c>
      <c r="J1087">
        <f t="shared" si="32"/>
        <v>1</v>
      </c>
      <c r="K1087" s="1" t="s">
        <v>350</v>
      </c>
      <c r="L1087" s="1" t="str">
        <f t="shared" si="33"/>
        <v>760 - 1</v>
      </c>
      <c r="M1087" s="1">
        <v>8.9467514999999995</v>
      </c>
      <c r="N1087" s="1">
        <v>-75.441651500000006</v>
      </c>
    </row>
    <row r="1088" spans="1:14" x14ac:dyDescent="0.25">
      <c r="A1088" s="1" t="s">
        <v>2796</v>
      </c>
      <c r="B1088" s="1">
        <v>368</v>
      </c>
      <c r="C1088" s="1" t="s">
        <v>2794</v>
      </c>
      <c r="D1088" s="1" t="s">
        <v>30</v>
      </c>
      <c r="E1088" s="1" t="s">
        <v>555</v>
      </c>
      <c r="F1088" s="1" t="s">
        <v>456</v>
      </c>
      <c r="G1088" s="1" t="s">
        <v>2795</v>
      </c>
      <c r="H1088" s="1" t="s">
        <v>1003</v>
      </c>
      <c r="I1088" s="1">
        <v>760</v>
      </c>
      <c r="J1088">
        <f t="shared" si="32"/>
        <v>2</v>
      </c>
      <c r="K1088" s="1" t="s">
        <v>350</v>
      </c>
      <c r="L1088" s="1" t="str">
        <f t="shared" si="33"/>
        <v>760 - 2</v>
      </c>
      <c r="M1088" s="1">
        <v>8.9467514999999995</v>
      </c>
      <c r="N1088" s="1">
        <v>-75.441651500000006</v>
      </c>
    </row>
    <row r="1089" spans="1:14" x14ac:dyDescent="0.25">
      <c r="A1089" s="1" t="s">
        <v>2797</v>
      </c>
      <c r="B1089" s="1">
        <v>1543</v>
      </c>
      <c r="C1089" s="1" t="s">
        <v>2794</v>
      </c>
      <c r="D1089" s="1" t="s">
        <v>30</v>
      </c>
      <c r="E1089" s="1" t="s">
        <v>555</v>
      </c>
      <c r="F1089" s="1" t="s">
        <v>456</v>
      </c>
      <c r="G1089" s="1" t="s">
        <v>2795</v>
      </c>
      <c r="H1089" s="1" t="s">
        <v>1003</v>
      </c>
      <c r="I1089" s="1">
        <v>760</v>
      </c>
      <c r="J1089">
        <f t="shared" si="32"/>
        <v>3</v>
      </c>
      <c r="K1089" s="1" t="s">
        <v>350</v>
      </c>
      <c r="L1089" s="1" t="str">
        <f t="shared" si="33"/>
        <v>760 - 3</v>
      </c>
      <c r="M1089" s="1">
        <v>8.9467514999999995</v>
      </c>
      <c r="N1089" s="1">
        <v>-75.441651500000006</v>
      </c>
    </row>
    <row r="1090" spans="1:14" x14ac:dyDescent="0.25">
      <c r="A1090" s="1" t="s">
        <v>2433</v>
      </c>
      <c r="B1090" s="1">
        <v>1307</v>
      </c>
      <c r="C1090" s="1" t="s">
        <v>2434</v>
      </c>
      <c r="D1090" s="1" t="s">
        <v>30</v>
      </c>
      <c r="E1090" s="1" t="s">
        <v>555</v>
      </c>
      <c r="F1090" s="1" t="s">
        <v>141</v>
      </c>
      <c r="G1090" s="1" t="s">
        <v>556</v>
      </c>
      <c r="H1090" s="1" t="s">
        <v>557</v>
      </c>
      <c r="I1090" s="1">
        <v>761</v>
      </c>
      <c r="J1090">
        <f t="shared" ref="J1090:J1153" si="34">IF(I1090=I1089,J1089+1,1)</f>
        <v>1</v>
      </c>
      <c r="K1090" s="1" t="s">
        <v>2435</v>
      </c>
      <c r="L1090" s="1" t="str">
        <f t="shared" si="33"/>
        <v>761 - 1</v>
      </c>
      <c r="M1090" s="1">
        <v>10.4085672</v>
      </c>
      <c r="N1090" s="1">
        <v>-75.550917900000002</v>
      </c>
    </row>
    <row r="1091" spans="1:14" x14ac:dyDescent="0.25">
      <c r="A1091" s="1" t="s">
        <v>2477</v>
      </c>
      <c r="B1091" s="1">
        <v>1316</v>
      </c>
      <c r="C1091" s="1" t="s">
        <v>2478</v>
      </c>
      <c r="D1091" s="1" t="s">
        <v>30</v>
      </c>
      <c r="E1091" s="1" t="s">
        <v>480</v>
      </c>
      <c r="F1091" s="1" t="s">
        <v>426</v>
      </c>
      <c r="G1091" s="1" t="s">
        <v>508</v>
      </c>
      <c r="H1091" s="1" t="s">
        <v>509</v>
      </c>
      <c r="I1091" s="1">
        <v>763</v>
      </c>
      <c r="J1091">
        <f t="shared" si="34"/>
        <v>1</v>
      </c>
      <c r="K1091" s="1" t="s">
        <v>377</v>
      </c>
      <c r="L1091" s="1" t="str">
        <f t="shared" ref="L1091:L1154" si="35">I1091&amp;" - "&amp;J1091</f>
        <v>763 - 1</v>
      </c>
      <c r="M1091" s="1">
        <v>11.0027121</v>
      </c>
      <c r="N1091" s="1">
        <v>-74.812169999999995</v>
      </c>
    </row>
    <row r="1092" spans="1:14" x14ac:dyDescent="0.25">
      <c r="A1092" s="1" t="s">
        <v>1058</v>
      </c>
      <c r="B1092" s="1">
        <v>1302</v>
      </c>
      <c r="C1092" s="1" t="s">
        <v>1059</v>
      </c>
      <c r="D1092" s="1" t="s">
        <v>11</v>
      </c>
      <c r="E1092" s="1" t="s">
        <v>516</v>
      </c>
      <c r="F1092" s="1" t="s">
        <v>517</v>
      </c>
      <c r="G1092" s="1" t="s">
        <v>518</v>
      </c>
      <c r="H1092" s="1" t="s">
        <v>519</v>
      </c>
      <c r="I1092" s="1">
        <v>766</v>
      </c>
      <c r="J1092">
        <f t="shared" si="34"/>
        <v>1</v>
      </c>
      <c r="K1092" s="1" t="s">
        <v>172</v>
      </c>
      <c r="L1092" s="1" t="str">
        <f t="shared" si="35"/>
        <v>766 - 1</v>
      </c>
      <c r="M1092" s="1">
        <v>4.5903013000000001</v>
      </c>
      <c r="N1092" s="1">
        <v>-74.123908900000004</v>
      </c>
    </row>
    <row r="1093" spans="1:14" x14ac:dyDescent="0.25">
      <c r="A1093" s="1" t="s">
        <v>1325</v>
      </c>
      <c r="B1093" s="1">
        <v>996</v>
      </c>
      <c r="C1093" s="1" t="s">
        <v>1326</v>
      </c>
      <c r="D1093" s="1" t="s">
        <v>11</v>
      </c>
      <c r="E1093" s="1" t="s">
        <v>516</v>
      </c>
      <c r="F1093" s="1" t="s">
        <v>517</v>
      </c>
      <c r="G1093" s="1" t="s">
        <v>518</v>
      </c>
      <c r="H1093" s="1" t="s">
        <v>519</v>
      </c>
      <c r="I1093" s="1">
        <v>766</v>
      </c>
      <c r="J1093">
        <f t="shared" si="34"/>
        <v>2</v>
      </c>
      <c r="K1093" s="1" t="s">
        <v>172</v>
      </c>
      <c r="L1093" s="1" t="str">
        <f t="shared" si="35"/>
        <v>766 - 2</v>
      </c>
      <c r="M1093" s="1">
        <v>4.5924412999999999</v>
      </c>
      <c r="N1093" s="1">
        <v>-74.125594699999994</v>
      </c>
    </row>
    <row r="1094" spans="1:14" x14ac:dyDescent="0.25">
      <c r="A1094" s="1" t="s">
        <v>1500</v>
      </c>
      <c r="B1094" s="1">
        <v>1359</v>
      </c>
      <c r="C1094" s="1" t="s">
        <v>1059</v>
      </c>
      <c r="D1094" s="1" t="s">
        <v>11</v>
      </c>
      <c r="E1094" s="1" t="s">
        <v>516</v>
      </c>
      <c r="F1094" s="1" t="s">
        <v>517</v>
      </c>
      <c r="G1094" s="1" t="s">
        <v>518</v>
      </c>
      <c r="H1094" s="1" t="s">
        <v>519</v>
      </c>
      <c r="I1094" s="1">
        <v>766</v>
      </c>
      <c r="J1094">
        <f t="shared" si="34"/>
        <v>3</v>
      </c>
      <c r="K1094" s="1" t="s">
        <v>172</v>
      </c>
      <c r="L1094" s="1" t="str">
        <f t="shared" si="35"/>
        <v>766 - 3</v>
      </c>
      <c r="M1094" s="1">
        <v>4.5903013000000001</v>
      </c>
      <c r="N1094" s="1">
        <v>-74.123908900000004</v>
      </c>
    </row>
    <row r="1095" spans="1:14" x14ac:dyDescent="0.25">
      <c r="A1095" s="1" t="s">
        <v>1590</v>
      </c>
      <c r="B1095" s="1">
        <v>1609</v>
      </c>
      <c r="C1095" s="1" t="s">
        <v>1591</v>
      </c>
      <c r="D1095" s="1" t="s">
        <v>11</v>
      </c>
      <c r="E1095" s="1" t="s">
        <v>516</v>
      </c>
      <c r="F1095" s="1" t="s">
        <v>517</v>
      </c>
      <c r="G1095" s="1" t="s">
        <v>518</v>
      </c>
      <c r="H1095" s="1" t="s">
        <v>519</v>
      </c>
      <c r="I1095" s="1">
        <v>766</v>
      </c>
      <c r="J1095">
        <f t="shared" si="34"/>
        <v>4</v>
      </c>
      <c r="K1095" s="1" t="s">
        <v>172</v>
      </c>
      <c r="L1095" s="1" t="str">
        <f t="shared" si="35"/>
        <v>766 - 4</v>
      </c>
      <c r="M1095" s="1">
        <v>4.5859962000000003</v>
      </c>
      <c r="N1095" s="1">
        <v>-74.131336099999999</v>
      </c>
    </row>
    <row r="1096" spans="1:14" x14ac:dyDescent="0.25">
      <c r="A1096" s="1" t="s">
        <v>1713</v>
      </c>
      <c r="B1096" s="1">
        <v>999</v>
      </c>
      <c r="C1096" s="1" t="s">
        <v>1714</v>
      </c>
      <c r="D1096" s="1" t="s">
        <v>11</v>
      </c>
      <c r="E1096" s="1" t="s">
        <v>516</v>
      </c>
      <c r="F1096" s="1" t="s">
        <v>517</v>
      </c>
      <c r="G1096" s="1" t="s">
        <v>518</v>
      </c>
      <c r="H1096" s="1" t="s">
        <v>519</v>
      </c>
      <c r="I1096" s="1">
        <v>766</v>
      </c>
      <c r="J1096">
        <f t="shared" si="34"/>
        <v>5</v>
      </c>
      <c r="K1096" s="1" t="s">
        <v>172</v>
      </c>
      <c r="L1096" s="1" t="str">
        <f t="shared" si="35"/>
        <v>766 - 5</v>
      </c>
      <c r="M1096" s="1">
        <v>4.5926270000000002</v>
      </c>
      <c r="N1096" s="1">
        <v>-74.124756000000005</v>
      </c>
    </row>
    <row r="1097" spans="1:14" x14ac:dyDescent="0.25">
      <c r="A1097" s="1" t="s">
        <v>1544</v>
      </c>
      <c r="B1097" s="1">
        <v>1361</v>
      </c>
      <c r="C1097" s="1" t="s">
        <v>1545</v>
      </c>
      <c r="D1097" s="1" t="s">
        <v>11</v>
      </c>
      <c r="E1097" s="1" t="s">
        <v>516</v>
      </c>
      <c r="F1097" s="1" t="s">
        <v>517</v>
      </c>
      <c r="G1097" s="1" t="s">
        <v>518</v>
      </c>
      <c r="H1097" s="1" t="s">
        <v>519</v>
      </c>
      <c r="I1097" s="1">
        <v>769</v>
      </c>
      <c r="J1097">
        <f t="shared" si="34"/>
        <v>1</v>
      </c>
      <c r="K1097" s="1" t="s">
        <v>1546</v>
      </c>
      <c r="L1097" s="1" t="str">
        <f t="shared" si="35"/>
        <v>769 - 1</v>
      </c>
      <c r="M1097" s="1">
        <v>4.5224856999999998</v>
      </c>
      <c r="N1097" s="1">
        <v>-74.117983199999998</v>
      </c>
    </row>
    <row r="1098" spans="1:14" x14ac:dyDescent="0.25">
      <c r="A1098" s="1" t="s">
        <v>2456</v>
      </c>
      <c r="B1098" s="1">
        <v>1309</v>
      </c>
      <c r="C1098" s="1" t="s">
        <v>1545</v>
      </c>
      <c r="D1098" s="1" t="s">
        <v>11</v>
      </c>
      <c r="E1098" s="1" t="s">
        <v>516</v>
      </c>
      <c r="F1098" s="1" t="s">
        <v>517</v>
      </c>
      <c r="G1098" s="1" t="s">
        <v>518</v>
      </c>
      <c r="H1098" s="1" t="s">
        <v>519</v>
      </c>
      <c r="I1098" s="1">
        <v>769</v>
      </c>
      <c r="J1098">
        <f t="shared" si="34"/>
        <v>2</v>
      </c>
      <c r="K1098" s="1" t="s">
        <v>1546</v>
      </c>
      <c r="L1098" s="1" t="str">
        <f t="shared" si="35"/>
        <v>769 - 2</v>
      </c>
      <c r="M1098" s="1">
        <v>4.5224856999999998</v>
      </c>
      <c r="N1098" s="1">
        <v>-74.117983199999998</v>
      </c>
    </row>
    <row r="1099" spans="1:14" x14ac:dyDescent="0.25">
      <c r="A1099" s="1" t="s">
        <v>2990</v>
      </c>
      <c r="B1099" s="1">
        <v>1060</v>
      </c>
      <c r="C1099" s="1" t="s">
        <v>2991</v>
      </c>
      <c r="D1099" s="1" t="s">
        <v>11</v>
      </c>
      <c r="E1099" s="1" t="s">
        <v>516</v>
      </c>
      <c r="F1099" s="1" t="s">
        <v>517</v>
      </c>
      <c r="G1099" s="1" t="s">
        <v>518</v>
      </c>
      <c r="H1099" s="1" t="s">
        <v>519</v>
      </c>
      <c r="I1099" s="1">
        <v>769</v>
      </c>
      <c r="J1099">
        <f t="shared" si="34"/>
        <v>3</v>
      </c>
      <c r="K1099" s="1" t="s">
        <v>1546</v>
      </c>
      <c r="L1099" s="1" t="str">
        <f t="shared" si="35"/>
        <v>769 - 3</v>
      </c>
      <c r="M1099" s="1">
        <v>4.5303389999999997</v>
      </c>
      <c r="N1099" s="1">
        <v>-74.120941700000003</v>
      </c>
    </row>
    <row r="1100" spans="1:14" x14ac:dyDescent="0.25">
      <c r="A1100" s="1" t="s">
        <v>2429</v>
      </c>
      <c r="B1100" s="1">
        <v>1535</v>
      </c>
      <c r="C1100" s="1" t="s">
        <v>2430</v>
      </c>
      <c r="D1100" s="1" t="s">
        <v>30</v>
      </c>
      <c r="E1100" s="1" t="s">
        <v>555</v>
      </c>
      <c r="F1100" s="1" t="s">
        <v>360</v>
      </c>
      <c r="G1100" s="1" t="s">
        <v>2431</v>
      </c>
      <c r="H1100" s="1" t="s">
        <v>758</v>
      </c>
      <c r="I1100" s="1">
        <v>770</v>
      </c>
      <c r="J1100">
        <f t="shared" si="34"/>
        <v>1</v>
      </c>
      <c r="K1100" s="1" t="s">
        <v>360</v>
      </c>
      <c r="L1100" s="1" t="str">
        <f t="shared" si="35"/>
        <v>770 - 1</v>
      </c>
      <c r="M1100" s="1">
        <v>8.6625770000000006</v>
      </c>
      <c r="N1100" s="1">
        <v>-75.128872000000001</v>
      </c>
    </row>
    <row r="1101" spans="1:14" x14ac:dyDescent="0.25">
      <c r="A1101" s="1" t="s">
        <v>2488</v>
      </c>
      <c r="B1101" s="1">
        <v>1451</v>
      </c>
      <c r="C1101" s="1" t="s">
        <v>2489</v>
      </c>
      <c r="D1101" s="1" t="s">
        <v>30</v>
      </c>
      <c r="E1101" s="1" t="s">
        <v>555</v>
      </c>
      <c r="F1101" s="1" t="s">
        <v>360</v>
      </c>
      <c r="G1101" s="1" t="s">
        <v>2431</v>
      </c>
      <c r="H1101" s="1" t="s">
        <v>758</v>
      </c>
      <c r="I1101" s="1">
        <v>770</v>
      </c>
      <c r="J1101">
        <f t="shared" si="34"/>
        <v>2</v>
      </c>
      <c r="K1101" s="1" t="s">
        <v>360</v>
      </c>
      <c r="L1101" s="1" t="str">
        <f t="shared" si="35"/>
        <v>770 - 2</v>
      </c>
      <c r="M1101" s="1">
        <v>8.6662931000000007</v>
      </c>
      <c r="N1101" s="1">
        <v>-75.126904800000005</v>
      </c>
    </row>
    <row r="1102" spans="1:14" x14ac:dyDescent="0.25">
      <c r="A1102" s="1" t="s">
        <v>486</v>
      </c>
      <c r="B1102" s="1">
        <v>235</v>
      </c>
      <c r="C1102" s="1" t="s">
        <v>2432</v>
      </c>
      <c r="D1102" s="1" t="s">
        <v>30</v>
      </c>
      <c r="E1102" s="1" t="s">
        <v>555</v>
      </c>
      <c r="F1102" s="1" t="s">
        <v>360</v>
      </c>
      <c r="G1102" s="1" t="s">
        <v>2431</v>
      </c>
      <c r="H1102" s="1" t="s">
        <v>758</v>
      </c>
      <c r="I1102" s="1">
        <v>770</v>
      </c>
      <c r="J1102">
        <f t="shared" si="34"/>
        <v>3</v>
      </c>
      <c r="K1102" s="1" t="s">
        <v>360</v>
      </c>
      <c r="L1102" s="1" t="str">
        <f t="shared" si="35"/>
        <v>770 - 3</v>
      </c>
      <c r="M1102" s="1">
        <v>8.6625770000000006</v>
      </c>
      <c r="N1102" s="1">
        <v>-75.128872000000001</v>
      </c>
    </row>
    <row r="1103" spans="1:14" x14ac:dyDescent="0.25">
      <c r="A1103" s="1" t="s">
        <v>2254</v>
      </c>
      <c r="B1103" s="1">
        <v>1389</v>
      </c>
      <c r="C1103" s="1" t="s">
        <v>2255</v>
      </c>
      <c r="D1103" s="1" t="s">
        <v>8</v>
      </c>
      <c r="E1103" s="1" t="s">
        <v>530</v>
      </c>
      <c r="F1103" s="1" t="s">
        <v>122</v>
      </c>
      <c r="G1103" s="1" t="s">
        <v>513</v>
      </c>
      <c r="H1103" s="1" t="s">
        <v>433</v>
      </c>
      <c r="I1103" s="1">
        <v>771</v>
      </c>
      <c r="J1103">
        <f t="shared" si="34"/>
        <v>1</v>
      </c>
      <c r="K1103" s="1" t="s">
        <v>81</v>
      </c>
      <c r="L1103" s="1" t="str">
        <f t="shared" si="35"/>
        <v>771 - 1</v>
      </c>
      <c r="M1103" s="1">
        <v>3.4871637999999998</v>
      </c>
      <c r="N1103" s="1">
        <v>-76.500697599999995</v>
      </c>
    </row>
    <row r="1104" spans="1:14" x14ac:dyDescent="0.25">
      <c r="A1104" s="1" t="s">
        <v>1742</v>
      </c>
      <c r="B1104" s="1">
        <v>1670</v>
      </c>
      <c r="C1104" s="1" t="s">
        <v>1743</v>
      </c>
      <c r="D1104" s="1" t="s">
        <v>5</v>
      </c>
      <c r="E1104" s="1" t="s">
        <v>533</v>
      </c>
      <c r="F1104" s="1" t="s">
        <v>114</v>
      </c>
      <c r="G1104" s="1" t="s">
        <v>534</v>
      </c>
      <c r="H1104" s="1" t="s">
        <v>535</v>
      </c>
      <c r="I1104" s="1">
        <v>772</v>
      </c>
      <c r="J1104">
        <f t="shared" si="34"/>
        <v>1</v>
      </c>
      <c r="K1104" s="1" t="s">
        <v>325</v>
      </c>
      <c r="L1104" s="1" t="str">
        <f t="shared" si="35"/>
        <v>772 - 1</v>
      </c>
      <c r="M1104" s="1">
        <v>7.1324661999999996</v>
      </c>
      <c r="N1104" s="1">
        <v>-73.154196200000001</v>
      </c>
    </row>
    <row r="1105" spans="1:14" x14ac:dyDescent="0.25">
      <c r="A1105" s="1" t="s">
        <v>2412</v>
      </c>
      <c r="B1105" s="1">
        <v>1299</v>
      </c>
      <c r="C1105" s="1" t="s">
        <v>2413</v>
      </c>
      <c r="D1105" s="1" t="s">
        <v>5</v>
      </c>
      <c r="E1105" s="1" t="s">
        <v>533</v>
      </c>
      <c r="F1105" s="1" t="s">
        <v>114</v>
      </c>
      <c r="G1105" s="1" t="s">
        <v>534</v>
      </c>
      <c r="H1105" s="1" t="s">
        <v>535</v>
      </c>
      <c r="I1105" s="1">
        <v>772</v>
      </c>
      <c r="J1105">
        <f t="shared" si="34"/>
        <v>2</v>
      </c>
      <c r="K1105" s="1" t="s">
        <v>325</v>
      </c>
      <c r="L1105" s="1" t="str">
        <f t="shared" si="35"/>
        <v>772 - 2</v>
      </c>
      <c r="M1105" s="1">
        <v>7.1374414000000002</v>
      </c>
      <c r="N1105" s="1">
        <v>-73.1204252</v>
      </c>
    </row>
    <row r="1106" spans="1:14" x14ac:dyDescent="0.25">
      <c r="A1106" s="1" t="s">
        <v>2414</v>
      </c>
      <c r="B1106" s="1">
        <v>1482</v>
      </c>
      <c r="C1106" s="1" t="s">
        <v>1744</v>
      </c>
      <c r="D1106" s="1" t="s">
        <v>5</v>
      </c>
      <c r="E1106" s="1" t="s">
        <v>533</v>
      </c>
      <c r="F1106" s="1" t="s">
        <v>114</v>
      </c>
      <c r="G1106" s="1" t="s">
        <v>534</v>
      </c>
      <c r="H1106" s="1" t="s">
        <v>535</v>
      </c>
      <c r="I1106" s="1">
        <v>772</v>
      </c>
      <c r="J1106">
        <f t="shared" si="34"/>
        <v>3</v>
      </c>
      <c r="K1106" s="1" t="s">
        <v>325</v>
      </c>
      <c r="L1106" s="1" t="str">
        <f t="shared" si="35"/>
        <v>772 - 3</v>
      </c>
      <c r="M1106" s="1">
        <v>7.1374414000000002</v>
      </c>
      <c r="N1106" s="1">
        <v>-73.1204252</v>
      </c>
    </row>
    <row r="1107" spans="1:14" x14ac:dyDescent="0.25">
      <c r="A1107" s="1" t="s">
        <v>2937</v>
      </c>
      <c r="B1107" s="1">
        <v>621</v>
      </c>
      <c r="C1107" s="1" t="s">
        <v>2938</v>
      </c>
      <c r="D1107" s="1" t="s">
        <v>5</v>
      </c>
      <c r="E1107" s="1" t="s">
        <v>533</v>
      </c>
      <c r="F1107" s="1" t="s">
        <v>114</v>
      </c>
      <c r="G1107" s="1" t="s">
        <v>534</v>
      </c>
      <c r="H1107" s="1" t="s">
        <v>535</v>
      </c>
      <c r="I1107" s="1">
        <v>772</v>
      </c>
      <c r="J1107">
        <f t="shared" si="34"/>
        <v>4</v>
      </c>
      <c r="K1107" s="1" t="s">
        <v>325</v>
      </c>
      <c r="L1107" s="1" t="str">
        <f t="shared" si="35"/>
        <v>772 - 4</v>
      </c>
      <c r="M1107" s="1">
        <v>7.0916445000000001</v>
      </c>
      <c r="N1107" s="1">
        <v>-73.129706999999996</v>
      </c>
    </row>
    <row r="1108" spans="1:14" x14ac:dyDescent="0.25">
      <c r="A1108" s="1" t="s">
        <v>1516</v>
      </c>
      <c r="B1108" s="1">
        <v>1497</v>
      </c>
      <c r="C1108" s="1" t="s">
        <v>1517</v>
      </c>
      <c r="D1108" s="1" t="s">
        <v>5</v>
      </c>
      <c r="E1108" s="1" t="s">
        <v>533</v>
      </c>
      <c r="F1108" s="1" t="s">
        <v>310</v>
      </c>
      <c r="G1108" s="1" t="s">
        <v>1518</v>
      </c>
      <c r="H1108" s="1" t="s">
        <v>535</v>
      </c>
      <c r="I1108" s="1">
        <v>774</v>
      </c>
      <c r="J1108">
        <f t="shared" si="34"/>
        <v>1</v>
      </c>
      <c r="K1108" s="1" t="s">
        <v>310</v>
      </c>
      <c r="L1108" s="1" t="str">
        <f t="shared" si="35"/>
        <v>774 - 1</v>
      </c>
      <c r="M1108" s="1">
        <v>6.9937171999999999</v>
      </c>
      <c r="N1108" s="1">
        <v>-73.047434899999999</v>
      </c>
    </row>
    <row r="1109" spans="1:14" x14ac:dyDescent="0.25">
      <c r="A1109" s="1" t="s">
        <v>1856</v>
      </c>
      <c r="B1109" s="1">
        <v>1498</v>
      </c>
      <c r="C1109" s="1" t="s">
        <v>1517</v>
      </c>
      <c r="D1109" s="1" t="s">
        <v>5</v>
      </c>
      <c r="E1109" s="1" t="s">
        <v>533</v>
      </c>
      <c r="F1109" s="1" t="s">
        <v>310</v>
      </c>
      <c r="G1109" s="1" t="s">
        <v>1518</v>
      </c>
      <c r="H1109" s="1" t="s">
        <v>535</v>
      </c>
      <c r="I1109" s="1">
        <v>774</v>
      </c>
      <c r="J1109">
        <f t="shared" si="34"/>
        <v>2</v>
      </c>
      <c r="K1109" s="1" t="s">
        <v>310</v>
      </c>
      <c r="L1109" s="1" t="str">
        <f t="shared" si="35"/>
        <v>774 - 2</v>
      </c>
      <c r="M1109" s="1">
        <v>6.9937171999999999</v>
      </c>
      <c r="N1109" s="1">
        <v>-73.047434899999999</v>
      </c>
    </row>
    <row r="1110" spans="1:14" x14ac:dyDescent="0.25">
      <c r="A1110" s="1" t="s">
        <v>2404</v>
      </c>
      <c r="B1110" s="1">
        <v>1314</v>
      </c>
      <c r="C1110" s="1" t="s">
        <v>2405</v>
      </c>
      <c r="D1110" s="1" t="s">
        <v>5</v>
      </c>
      <c r="E1110" s="1" t="s">
        <v>533</v>
      </c>
      <c r="F1110" s="1" t="s">
        <v>310</v>
      </c>
      <c r="G1110" s="1" t="s">
        <v>1518</v>
      </c>
      <c r="H1110" s="1" t="s">
        <v>535</v>
      </c>
      <c r="I1110" s="1">
        <v>774</v>
      </c>
      <c r="J1110">
        <f t="shared" si="34"/>
        <v>3</v>
      </c>
      <c r="K1110" s="1" t="s">
        <v>310</v>
      </c>
      <c r="L1110" s="1" t="str">
        <f t="shared" si="35"/>
        <v>774 - 3</v>
      </c>
      <c r="M1110" s="1">
        <v>6.9935460999999997</v>
      </c>
      <c r="N1110" s="1">
        <v>-73.047666300000003</v>
      </c>
    </row>
    <row r="1111" spans="1:14" x14ac:dyDescent="0.25">
      <c r="A1111" s="1" t="s">
        <v>2601</v>
      </c>
      <c r="B1111" s="1">
        <v>1653</v>
      </c>
      <c r="C1111" s="1" t="s">
        <v>2602</v>
      </c>
      <c r="D1111" s="1" t="s">
        <v>5</v>
      </c>
      <c r="E1111" s="1" t="s">
        <v>533</v>
      </c>
      <c r="F1111" s="1" t="s">
        <v>310</v>
      </c>
      <c r="G1111" s="1" t="s">
        <v>1518</v>
      </c>
      <c r="H1111" s="1" t="s">
        <v>535</v>
      </c>
      <c r="I1111" s="1">
        <v>774</v>
      </c>
      <c r="J1111">
        <f t="shared" si="34"/>
        <v>4</v>
      </c>
      <c r="K1111" s="1" t="s">
        <v>310</v>
      </c>
      <c r="L1111" s="1" t="str">
        <f t="shared" si="35"/>
        <v>774 - 4</v>
      </c>
      <c r="M1111" s="1">
        <v>6.9863172000000002</v>
      </c>
      <c r="N1111" s="1">
        <v>-73.050383299999993</v>
      </c>
    </row>
    <row r="1112" spans="1:14" x14ac:dyDescent="0.25">
      <c r="A1112" s="1" t="s">
        <v>2603</v>
      </c>
      <c r="B1112" s="1">
        <v>1654</v>
      </c>
      <c r="C1112" s="1" t="s">
        <v>2604</v>
      </c>
      <c r="D1112" s="1" t="s">
        <v>5</v>
      </c>
      <c r="E1112" s="1" t="s">
        <v>533</v>
      </c>
      <c r="F1112" s="1" t="s">
        <v>310</v>
      </c>
      <c r="G1112" s="1" t="s">
        <v>1518</v>
      </c>
      <c r="H1112" s="1" t="s">
        <v>535</v>
      </c>
      <c r="I1112" s="1">
        <v>774</v>
      </c>
      <c r="J1112">
        <f t="shared" si="34"/>
        <v>5</v>
      </c>
      <c r="K1112" s="1" t="s">
        <v>310</v>
      </c>
      <c r="L1112" s="1" t="str">
        <f t="shared" si="35"/>
        <v>774 - 5</v>
      </c>
      <c r="M1112" s="1">
        <v>6.9863172000000002</v>
      </c>
      <c r="N1112" s="1">
        <v>-73.050383299999993</v>
      </c>
    </row>
    <row r="1113" spans="1:14" x14ac:dyDescent="0.25">
      <c r="A1113" s="1" t="s">
        <v>2605</v>
      </c>
      <c r="B1113" s="1">
        <v>1655</v>
      </c>
      <c r="C1113" s="1" t="s">
        <v>2604</v>
      </c>
      <c r="D1113" s="1" t="s">
        <v>5</v>
      </c>
      <c r="E1113" s="1" t="s">
        <v>533</v>
      </c>
      <c r="F1113" s="1" t="s">
        <v>310</v>
      </c>
      <c r="G1113" s="1" t="s">
        <v>1518</v>
      </c>
      <c r="H1113" s="1" t="s">
        <v>535</v>
      </c>
      <c r="I1113" s="1">
        <v>774</v>
      </c>
      <c r="J1113">
        <f t="shared" si="34"/>
        <v>6</v>
      </c>
      <c r="K1113" s="1" t="s">
        <v>310</v>
      </c>
      <c r="L1113" s="1" t="str">
        <f t="shared" si="35"/>
        <v>774 - 6</v>
      </c>
      <c r="M1113" s="1">
        <v>6.9863172000000002</v>
      </c>
      <c r="N1113" s="1">
        <v>-73.050383299999993</v>
      </c>
    </row>
    <row r="1114" spans="1:14" x14ac:dyDescent="0.25">
      <c r="A1114" s="1" t="s">
        <v>1817</v>
      </c>
      <c r="B1114" s="1">
        <v>1</v>
      </c>
      <c r="C1114" s="1" t="s">
        <v>1818</v>
      </c>
      <c r="D1114" s="1" t="s">
        <v>11</v>
      </c>
      <c r="E1114" s="1" t="s">
        <v>676</v>
      </c>
      <c r="F1114" s="1" t="s">
        <v>517</v>
      </c>
      <c r="G1114" s="1" t="s">
        <v>518</v>
      </c>
      <c r="H1114" s="1" t="s">
        <v>519</v>
      </c>
      <c r="I1114" s="1">
        <v>777</v>
      </c>
      <c r="J1114">
        <f t="shared" si="34"/>
        <v>1</v>
      </c>
      <c r="K1114" s="1" t="s">
        <v>1819</v>
      </c>
      <c r="L1114" s="1" t="str">
        <f t="shared" si="35"/>
        <v>777 - 1</v>
      </c>
      <c r="M1114" s="1">
        <v>4.6564911000000002</v>
      </c>
      <c r="N1114" s="1">
        <v>-74.057046499999998</v>
      </c>
    </row>
    <row r="1115" spans="1:14" x14ac:dyDescent="0.25">
      <c r="A1115" s="1" t="s">
        <v>2186</v>
      </c>
      <c r="B1115" s="1">
        <v>935</v>
      </c>
      <c r="C1115" s="1" t="s">
        <v>2187</v>
      </c>
      <c r="D1115" s="1" t="s">
        <v>11</v>
      </c>
      <c r="E1115" s="1" t="s">
        <v>676</v>
      </c>
      <c r="F1115" s="1" t="s">
        <v>517</v>
      </c>
      <c r="G1115" s="1" t="s">
        <v>518</v>
      </c>
      <c r="H1115" s="1" t="s">
        <v>519</v>
      </c>
      <c r="I1115" s="1">
        <v>777</v>
      </c>
      <c r="J1115">
        <f t="shared" si="34"/>
        <v>2</v>
      </c>
      <c r="K1115" s="1" t="s">
        <v>1819</v>
      </c>
      <c r="L1115" s="1" t="str">
        <f t="shared" si="35"/>
        <v>777 - 2</v>
      </c>
      <c r="M1115" s="1">
        <v>4.7109886000000003</v>
      </c>
      <c r="N1115" s="1">
        <v>-74.072091999999998</v>
      </c>
    </row>
    <row r="1116" spans="1:14" x14ac:dyDescent="0.25">
      <c r="A1116" s="1" t="s">
        <v>730</v>
      </c>
      <c r="B1116" s="1">
        <v>1253</v>
      </c>
      <c r="C1116" s="1" t="s">
        <v>731</v>
      </c>
      <c r="D1116" s="1" t="s">
        <v>30</v>
      </c>
      <c r="E1116" s="1" t="s">
        <v>570</v>
      </c>
      <c r="F1116" s="1" t="s">
        <v>367</v>
      </c>
      <c r="G1116" s="1" t="s">
        <v>571</v>
      </c>
      <c r="H1116" s="1" t="s">
        <v>572</v>
      </c>
      <c r="I1116" s="1">
        <v>780</v>
      </c>
      <c r="J1116">
        <f t="shared" si="34"/>
        <v>1</v>
      </c>
      <c r="K1116" s="1" t="s">
        <v>732</v>
      </c>
      <c r="L1116" s="1" t="str">
        <f t="shared" si="35"/>
        <v>780 - 1</v>
      </c>
      <c r="M1116" s="1">
        <v>11.240354699999999</v>
      </c>
      <c r="N1116" s="1">
        <v>-74.211022700000001</v>
      </c>
    </row>
    <row r="1117" spans="1:14" x14ac:dyDescent="0.25">
      <c r="A1117" s="1" t="s">
        <v>2256</v>
      </c>
      <c r="B1117" s="1">
        <v>1550</v>
      </c>
      <c r="C1117" s="1" t="s">
        <v>731</v>
      </c>
      <c r="D1117" s="1" t="s">
        <v>30</v>
      </c>
      <c r="E1117" s="1" t="s">
        <v>570</v>
      </c>
      <c r="F1117" s="1" t="s">
        <v>367</v>
      </c>
      <c r="G1117" s="1" t="s">
        <v>571</v>
      </c>
      <c r="H1117" s="1" t="s">
        <v>572</v>
      </c>
      <c r="I1117" s="1">
        <v>780</v>
      </c>
      <c r="J1117">
        <f t="shared" si="34"/>
        <v>2</v>
      </c>
      <c r="K1117" s="1" t="s">
        <v>732</v>
      </c>
      <c r="L1117" s="1" t="str">
        <f t="shared" si="35"/>
        <v>780 - 2</v>
      </c>
      <c r="M1117" s="1">
        <v>11.240354699999999</v>
      </c>
      <c r="N1117" s="1">
        <v>-74.211022700000001</v>
      </c>
    </row>
    <row r="1118" spans="1:14" x14ac:dyDescent="0.25">
      <c r="A1118" s="1" t="s">
        <v>3161</v>
      </c>
      <c r="B1118" s="1">
        <v>1419</v>
      </c>
      <c r="C1118" s="1" t="s">
        <v>3162</v>
      </c>
      <c r="D1118" s="1" t="s">
        <v>30</v>
      </c>
      <c r="E1118" s="1" t="s">
        <v>570</v>
      </c>
      <c r="F1118" s="1" t="s">
        <v>367</v>
      </c>
      <c r="G1118" s="1" t="s">
        <v>571</v>
      </c>
      <c r="H1118" s="1" t="s">
        <v>572</v>
      </c>
      <c r="I1118" s="1">
        <v>780</v>
      </c>
      <c r="J1118">
        <f t="shared" si="34"/>
        <v>3</v>
      </c>
      <c r="K1118" s="1" t="s">
        <v>732</v>
      </c>
      <c r="L1118" s="1" t="str">
        <f t="shared" si="35"/>
        <v>780 - 3</v>
      </c>
      <c r="M1118" s="1">
        <v>11.147595000000001</v>
      </c>
      <c r="N1118" s="1">
        <v>-74.221847999999994</v>
      </c>
    </row>
    <row r="1119" spans="1:14" x14ac:dyDescent="0.25">
      <c r="A1119" s="1" t="s">
        <v>659</v>
      </c>
      <c r="B1119" s="1">
        <v>1625</v>
      </c>
      <c r="C1119" s="1" t="s">
        <v>660</v>
      </c>
      <c r="D1119" s="1" t="s">
        <v>11</v>
      </c>
      <c r="E1119" s="1" t="s">
        <v>548</v>
      </c>
      <c r="F1119" s="1" t="s">
        <v>517</v>
      </c>
      <c r="G1119" s="1" t="s">
        <v>518</v>
      </c>
      <c r="H1119" s="1" t="s">
        <v>519</v>
      </c>
      <c r="I1119" s="1">
        <v>790</v>
      </c>
      <c r="J1119">
        <f t="shared" si="34"/>
        <v>1</v>
      </c>
      <c r="K1119" s="1" t="s">
        <v>183</v>
      </c>
      <c r="L1119" s="1" t="str">
        <f t="shared" si="35"/>
        <v>790 - 1</v>
      </c>
      <c r="M1119" s="1">
        <v>4.6599006999999997</v>
      </c>
      <c r="N1119" s="1">
        <v>-74.104462699999999</v>
      </c>
    </row>
    <row r="1120" spans="1:14" x14ac:dyDescent="0.25">
      <c r="A1120" s="1" t="s">
        <v>1373</v>
      </c>
      <c r="B1120" s="1">
        <v>216</v>
      </c>
      <c r="C1120" s="1" t="s">
        <v>1374</v>
      </c>
      <c r="D1120" s="1" t="s">
        <v>11</v>
      </c>
      <c r="E1120" s="1" t="s">
        <v>548</v>
      </c>
      <c r="F1120" s="1" t="s">
        <v>517</v>
      </c>
      <c r="G1120" s="1" t="s">
        <v>518</v>
      </c>
      <c r="H1120" s="1" t="s">
        <v>519</v>
      </c>
      <c r="I1120" s="1">
        <v>790</v>
      </c>
      <c r="J1120">
        <f t="shared" si="34"/>
        <v>2</v>
      </c>
      <c r="K1120" s="1" t="s">
        <v>183</v>
      </c>
      <c r="L1120" s="1" t="str">
        <f t="shared" si="35"/>
        <v>790 - 2</v>
      </c>
      <c r="M1120" s="1">
        <v>4.6852552000000003</v>
      </c>
      <c r="N1120" s="1">
        <v>-74.084162300000003</v>
      </c>
    </row>
    <row r="1121" spans="1:14" x14ac:dyDescent="0.25">
      <c r="A1121" s="1" t="s">
        <v>1375</v>
      </c>
      <c r="B1121" s="1">
        <v>213</v>
      </c>
      <c r="C1121" s="1" t="s">
        <v>1374</v>
      </c>
      <c r="D1121" s="1" t="s">
        <v>11</v>
      </c>
      <c r="E1121" s="1" t="s">
        <v>548</v>
      </c>
      <c r="F1121" s="1" t="s">
        <v>517</v>
      </c>
      <c r="G1121" s="1" t="s">
        <v>518</v>
      </c>
      <c r="H1121" s="1" t="s">
        <v>519</v>
      </c>
      <c r="I1121" s="1">
        <v>790</v>
      </c>
      <c r="J1121">
        <f t="shared" si="34"/>
        <v>3</v>
      </c>
      <c r="K1121" s="1" t="s">
        <v>183</v>
      </c>
      <c r="L1121" s="1" t="str">
        <f t="shared" si="35"/>
        <v>790 - 3</v>
      </c>
      <c r="M1121" s="1">
        <v>4.6852552000000003</v>
      </c>
      <c r="N1121" s="1">
        <v>-74.084162300000003</v>
      </c>
    </row>
    <row r="1122" spans="1:14" x14ac:dyDescent="0.25">
      <c r="A1122" s="1" t="s">
        <v>1431</v>
      </c>
      <c r="B1122" s="1">
        <v>1698</v>
      </c>
      <c r="C1122" s="1" t="s">
        <v>1432</v>
      </c>
      <c r="D1122" s="1" t="s">
        <v>11</v>
      </c>
      <c r="E1122" s="1" t="s">
        <v>548</v>
      </c>
      <c r="F1122" s="1" t="s">
        <v>517</v>
      </c>
      <c r="G1122" s="1" t="s">
        <v>518</v>
      </c>
      <c r="H1122" s="1" t="s">
        <v>519</v>
      </c>
      <c r="I1122" s="1">
        <v>790</v>
      </c>
      <c r="J1122">
        <f t="shared" si="34"/>
        <v>4</v>
      </c>
      <c r="K1122" s="1" t="s">
        <v>183</v>
      </c>
      <c r="L1122" s="1" t="str">
        <f t="shared" si="35"/>
        <v>790 - 4</v>
      </c>
      <c r="M1122" s="1">
        <v>4.6594891000000001</v>
      </c>
      <c r="N1122" s="1">
        <v>-74.106515299999998</v>
      </c>
    </row>
    <row r="1123" spans="1:14" x14ac:dyDescent="0.25">
      <c r="A1123" s="1" t="s">
        <v>1570</v>
      </c>
      <c r="B1123" s="1">
        <v>1024</v>
      </c>
      <c r="C1123" s="1" t="s">
        <v>1571</v>
      </c>
      <c r="D1123" s="1" t="s">
        <v>30</v>
      </c>
      <c r="E1123" s="1" t="s">
        <v>570</v>
      </c>
      <c r="F1123" s="1" t="s">
        <v>367</v>
      </c>
      <c r="G1123" s="1" t="s">
        <v>571</v>
      </c>
      <c r="H1123" s="1" t="s">
        <v>572</v>
      </c>
      <c r="I1123" s="1">
        <v>805</v>
      </c>
      <c r="J1123">
        <f t="shared" si="34"/>
        <v>1</v>
      </c>
      <c r="K1123" s="1" t="s">
        <v>367</v>
      </c>
      <c r="L1123" s="1" t="str">
        <f t="shared" si="35"/>
        <v>805 - 1</v>
      </c>
      <c r="M1123" s="1">
        <v>11.240354699999999</v>
      </c>
      <c r="N1123" s="1">
        <v>-74.211022700000001</v>
      </c>
    </row>
    <row r="1124" spans="1:14" x14ac:dyDescent="0.25">
      <c r="A1124" s="1" t="s">
        <v>2239</v>
      </c>
      <c r="B1124" s="1">
        <v>902</v>
      </c>
      <c r="C1124" s="1" t="s">
        <v>2240</v>
      </c>
      <c r="D1124" s="1" t="s">
        <v>30</v>
      </c>
      <c r="E1124" s="1" t="s">
        <v>570</v>
      </c>
      <c r="F1124" s="1" t="s">
        <v>367</v>
      </c>
      <c r="G1124" s="1" t="s">
        <v>571</v>
      </c>
      <c r="H1124" s="1" t="s">
        <v>572</v>
      </c>
      <c r="I1124" s="1">
        <v>805</v>
      </c>
      <c r="J1124">
        <f t="shared" si="34"/>
        <v>2</v>
      </c>
      <c r="K1124" s="1" t="s">
        <v>367</v>
      </c>
      <c r="L1124" s="1" t="str">
        <f t="shared" si="35"/>
        <v>805 - 2</v>
      </c>
      <c r="M1124" s="1">
        <v>11.240354699999999</v>
      </c>
      <c r="N1124" s="1">
        <v>-74.211022700000001</v>
      </c>
    </row>
    <row r="1125" spans="1:14" x14ac:dyDescent="0.25">
      <c r="A1125" s="1" t="s">
        <v>2241</v>
      </c>
      <c r="B1125" s="1">
        <v>1196</v>
      </c>
      <c r="C1125" s="1" t="s">
        <v>2240</v>
      </c>
      <c r="D1125" s="1" t="s">
        <v>30</v>
      </c>
      <c r="E1125" s="1" t="s">
        <v>570</v>
      </c>
      <c r="F1125" s="1" t="s">
        <v>367</v>
      </c>
      <c r="G1125" s="1" t="s">
        <v>571</v>
      </c>
      <c r="H1125" s="1" t="s">
        <v>572</v>
      </c>
      <c r="I1125" s="1">
        <v>805</v>
      </c>
      <c r="J1125">
        <f t="shared" si="34"/>
        <v>3</v>
      </c>
      <c r="K1125" s="1" t="s">
        <v>367</v>
      </c>
      <c r="L1125" s="1" t="str">
        <f t="shared" si="35"/>
        <v>805 - 3</v>
      </c>
      <c r="M1125" s="1">
        <v>11.240354699999999</v>
      </c>
      <c r="N1125" s="1">
        <v>-74.211022700000001</v>
      </c>
    </row>
    <row r="1126" spans="1:14" x14ac:dyDescent="0.25">
      <c r="A1126" s="1" t="s">
        <v>2850</v>
      </c>
      <c r="B1126" s="1">
        <v>39</v>
      </c>
      <c r="C1126" s="1" t="s">
        <v>1571</v>
      </c>
      <c r="D1126" s="1" t="s">
        <v>30</v>
      </c>
      <c r="E1126" s="1" t="s">
        <v>570</v>
      </c>
      <c r="F1126" s="1" t="s">
        <v>367</v>
      </c>
      <c r="G1126" s="1" t="s">
        <v>571</v>
      </c>
      <c r="H1126" s="1" t="s">
        <v>572</v>
      </c>
      <c r="I1126" s="1">
        <v>805</v>
      </c>
      <c r="J1126">
        <f t="shared" si="34"/>
        <v>4</v>
      </c>
      <c r="K1126" s="1" t="s">
        <v>367</v>
      </c>
      <c r="L1126" s="1" t="str">
        <f t="shared" si="35"/>
        <v>805 - 4</v>
      </c>
      <c r="M1126" s="1">
        <v>11.240354699999999</v>
      </c>
      <c r="N1126" s="1">
        <v>-74.211022700000001</v>
      </c>
    </row>
    <row r="1127" spans="1:14" x14ac:dyDescent="0.25">
      <c r="A1127" s="1" t="s">
        <v>2851</v>
      </c>
      <c r="B1127" s="1">
        <v>375</v>
      </c>
      <c r="C1127" s="1" t="s">
        <v>1571</v>
      </c>
      <c r="D1127" s="1" t="s">
        <v>30</v>
      </c>
      <c r="E1127" s="1" t="s">
        <v>570</v>
      </c>
      <c r="F1127" s="1" t="s">
        <v>367</v>
      </c>
      <c r="G1127" s="1" t="s">
        <v>571</v>
      </c>
      <c r="H1127" s="1" t="s">
        <v>572</v>
      </c>
      <c r="I1127" s="1">
        <v>805</v>
      </c>
      <c r="J1127">
        <f t="shared" si="34"/>
        <v>5</v>
      </c>
      <c r="K1127" s="1" t="s">
        <v>367</v>
      </c>
      <c r="L1127" s="1" t="str">
        <f t="shared" si="35"/>
        <v>805 - 5</v>
      </c>
      <c r="M1127" s="1">
        <v>11.240354699999999</v>
      </c>
      <c r="N1127" s="1">
        <v>-74.211022700000001</v>
      </c>
    </row>
    <row r="1128" spans="1:14" x14ac:dyDescent="0.25">
      <c r="A1128" s="1" t="s">
        <v>3063</v>
      </c>
      <c r="B1128" s="1">
        <v>1485</v>
      </c>
      <c r="C1128" s="1" t="s">
        <v>3064</v>
      </c>
      <c r="D1128" s="1" t="s">
        <v>30</v>
      </c>
      <c r="E1128" s="1" t="s">
        <v>570</v>
      </c>
      <c r="F1128" s="1" t="s">
        <v>367</v>
      </c>
      <c r="G1128" s="1" t="s">
        <v>571</v>
      </c>
      <c r="H1128" s="1" t="s">
        <v>572</v>
      </c>
      <c r="I1128" s="1">
        <v>805</v>
      </c>
      <c r="J1128">
        <f t="shared" si="34"/>
        <v>6</v>
      </c>
      <c r="K1128" s="1" t="s">
        <v>367</v>
      </c>
      <c r="L1128" s="1" t="str">
        <f t="shared" si="35"/>
        <v>805 - 6</v>
      </c>
      <c r="M1128" s="1">
        <v>11.240354699999999</v>
      </c>
      <c r="N1128" s="1">
        <v>-74.211022700000001</v>
      </c>
    </row>
    <row r="1129" spans="1:14" x14ac:dyDescent="0.25">
      <c r="A1129" s="1" t="s">
        <v>1297</v>
      </c>
      <c r="B1129" s="1">
        <v>1227</v>
      </c>
      <c r="C1129" s="1" t="s">
        <v>1298</v>
      </c>
      <c r="D1129" s="1" t="s">
        <v>8</v>
      </c>
      <c r="E1129" s="1" t="s">
        <v>512</v>
      </c>
      <c r="F1129" s="1" t="s">
        <v>306</v>
      </c>
      <c r="G1129" s="1" t="s">
        <v>1299</v>
      </c>
      <c r="H1129" s="1" t="s">
        <v>1300</v>
      </c>
      <c r="I1129" s="1">
        <v>806</v>
      </c>
      <c r="J1129">
        <f t="shared" si="34"/>
        <v>1</v>
      </c>
      <c r="K1129" s="1" t="s">
        <v>1298</v>
      </c>
      <c r="L1129" s="1" t="str">
        <f t="shared" si="35"/>
        <v>806 - 1</v>
      </c>
      <c r="M1129" s="1">
        <v>1.2165532999999999</v>
      </c>
      <c r="N1129" s="1">
        <v>-77.288575800000004</v>
      </c>
    </row>
    <row r="1130" spans="1:14" x14ac:dyDescent="0.25">
      <c r="A1130" s="1" t="s">
        <v>1574</v>
      </c>
      <c r="B1130" s="1">
        <v>1232</v>
      </c>
      <c r="C1130" s="1" t="s">
        <v>1575</v>
      </c>
      <c r="D1130" s="1" t="s">
        <v>11</v>
      </c>
      <c r="E1130" s="1" t="s">
        <v>676</v>
      </c>
      <c r="F1130" s="1" t="s">
        <v>517</v>
      </c>
      <c r="G1130" s="1" t="s">
        <v>518</v>
      </c>
      <c r="H1130" s="1" t="s">
        <v>519</v>
      </c>
      <c r="I1130" s="1">
        <v>807</v>
      </c>
      <c r="J1130">
        <f t="shared" si="34"/>
        <v>1</v>
      </c>
      <c r="K1130" s="1" t="s">
        <v>382</v>
      </c>
      <c r="L1130" s="1" t="str">
        <f t="shared" si="35"/>
        <v>807 - 1</v>
      </c>
      <c r="M1130" s="1">
        <v>4.6914483000000002</v>
      </c>
      <c r="N1130" s="1">
        <v>-74.034814999999995</v>
      </c>
    </row>
    <row r="1131" spans="1:14" x14ac:dyDescent="0.25">
      <c r="A1131" s="1" t="s">
        <v>2443</v>
      </c>
      <c r="B1131" s="1">
        <v>1233</v>
      </c>
      <c r="C1131" s="1" t="s">
        <v>2444</v>
      </c>
      <c r="D1131" s="1" t="s">
        <v>11</v>
      </c>
      <c r="E1131" s="1" t="s">
        <v>676</v>
      </c>
      <c r="F1131" s="1" t="s">
        <v>517</v>
      </c>
      <c r="G1131" s="1" t="s">
        <v>518</v>
      </c>
      <c r="H1131" s="1" t="s">
        <v>519</v>
      </c>
      <c r="I1131" s="1">
        <v>807</v>
      </c>
      <c r="J1131">
        <f t="shared" si="34"/>
        <v>2</v>
      </c>
      <c r="K1131" s="1" t="s">
        <v>382</v>
      </c>
      <c r="L1131" s="1" t="str">
        <f t="shared" si="35"/>
        <v>807 - 2</v>
      </c>
      <c r="M1131" s="1">
        <v>4.6914483000000002</v>
      </c>
      <c r="N1131" s="1">
        <v>-74.034814999999995</v>
      </c>
    </row>
    <row r="1132" spans="1:14" x14ac:dyDescent="0.25">
      <c r="A1132" s="1" t="s">
        <v>2466</v>
      </c>
      <c r="B1132" s="1">
        <v>1336</v>
      </c>
      <c r="C1132" s="1" t="s">
        <v>2467</v>
      </c>
      <c r="D1132" s="1" t="s">
        <v>30</v>
      </c>
      <c r="E1132" s="1" t="s">
        <v>570</v>
      </c>
      <c r="F1132" s="1" t="s">
        <v>51</v>
      </c>
      <c r="G1132" s="1" t="s">
        <v>2468</v>
      </c>
      <c r="H1132" s="1" t="s">
        <v>576</v>
      </c>
      <c r="I1132" s="1">
        <v>808</v>
      </c>
      <c r="J1132">
        <f t="shared" si="34"/>
        <v>1</v>
      </c>
      <c r="K1132" s="1" t="s">
        <v>51</v>
      </c>
      <c r="L1132" s="1" t="str">
        <f t="shared" si="35"/>
        <v>808 - 1</v>
      </c>
      <c r="M1132" s="1">
        <v>8.3096972000000004</v>
      </c>
      <c r="N1132" s="1">
        <v>-73.613479999999996</v>
      </c>
    </row>
    <row r="1133" spans="1:14" x14ac:dyDescent="0.25">
      <c r="A1133" s="1" t="s">
        <v>2469</v>
      </c>
      <c r="B1133" s="1">
        <v>1540</v>
      </c>
      <c r="C1133" s="1" t="s">
        <v>2467</v>
      </c>
      <c r="D1133" s="1" t="s">
        <v>30</v>
      </c>
      <c r="E1133" s="1" t="s">
        <v>570</v>
      </c>
      <c r="F1133" s="1" t="s">
        <v>51</v>
      </c>
      <c r="G1133" s="1" t="s">
        <v>2468</v>
      </c>
      <c r="H1133" s="1" t="s">
        <v>576</v>
      </c>
      <c r="I1133" s="1">
        <v>808</v>
      </c>
      <c r="J1133">
        <f t="shared" si="34"/>
        <v>2</v>
      </c>
      <c r="K1133" s="1" t="s">
        <v>51</v>
      </c>
      <c r="L1133" s="1" t="str">
        <f t="shared" si="35"/>
        <v>808 - 2</v>
      </c>
      <c r="M1133" s="1">
        <v>8.3096972000000004</v>
      </c>
      <c r="N1133" s="1">
        <v>-73.613479999999996</v>
      </c>
    </row>
    <row r="1134" spans="1:14" x14ac:dyDescent="0.25">
      <c r="A1134" s="1" t="s">
        <v>939</v>
      </c>
      <c r="B1134" s="1">
        <v>30</v>
      </c>
      <c r="C1134" s="1" t="s">
        <v>940</v>
      </c>
      <c r="D1134" s="1" t="s">
        <v>8</v>
      </c>
      <c r="E1134" s="1" t="s">
        <v>512</v>
      </c>
      <c r="F1134" s="1" t="s">
        <v>122</v>
      </c>
      <c r="G1134" s="1" t="s">
        <v>513</v>
      </c>
      <c r="H1134" s="1" t="s">
        <v>433</v>
      </c>
      <c r="I1134" s="1">
        <v>813</v>
      </c>
      <c r="J1134">
        <f t="shared" si="34"/>
        <v>1</v>
      </c>
      <c r="K1134" s="1" t="s">
        <v>131</v>
      </c>
      <c r="L1134" s="1" t="str">
        <f t="shared" si="35"/>
        <v>813 - 1</v>
      </c>
      <c r="M1134" s="1">
        <v>3.4145352</v>
      </c>
      <c r="N1134" s="1">
        <v>-76.540288200000006</v>
      </c>
    </row>
    <row r="1135" spans="1:14" x14ac:dyDescent="0.25">
      <c r="A1135" s="1" t="s">
        <v>941</v>
      </c>
      <c r="B1135" s="1">
        <v>226</v>
      </c>
      <c r="C1135" s="1" t="s">
        <v>942</v>
      </c>
      <c r="D1135" s="1" t="s">
        <v>8</v>
      </c>
      <c r="E1135" s="1" t="s">
        <v>512</v>
      </c>
      <c r="F1135" s="1" t="s">
        <v>122</v>
      </c>
      <c r="G1135" s="1" t="s">
        <v>513</v>
      </c>
      <c r="H1135" s="1" t="s">
        <v>433</v>
      </c>
      <c r="I1135" s="1">
        <v>813</v>
      </c>
      <c r="J1135">
        <f t="shared" si="34"/>
        <v>2</v>
      </c>
      <c r="K1135" s="1" t="s">
        <v>131</v>
      </c>
      <c r="L1135" s="1" t="str">
        <f t="shared" si="35"/>
        <v>813 - 2</v>
      </c>
      <c r="M1135" s="1">
        <v>3.4145352</v>
      </c>
      <c r="N1135" s="1">
        <v>-76.540288200000006</v>
      </c>
    </row>
    <row r="1136" spans="1:14" x14ac:dyDescent="0.25">
      <c r="A1136" s="1" t="s">
        <v>1471</v>
      </c>
      <c r="B1136" s="1">
        <v>1427</v>
      </c>
      <c r="C1136" s="1" t="s">
        <v>1472</v>
      </c>
      <c r="D1136" s="1" t="s">
        <v>8</v>
      </c>
      <c r="E1136" s="1" t="s">
        <v>512</v>
      </c>
      <c r="F1136" s="1" t="s">
        <v>122</v>
      </c>
      <c r="G1136" s="1" t="s">
        <v>513</v>
      </c>
      <c r="H1136" s="1" t="s">
        <v>433</v>
      </c>
      <c r="I1136" s="1">
        <v>813</v>
      </c>
      <c r="J1136">
        <f t="shared" si="34"/>
        <v>3</v>
      </c>
      <c r="K1136" s="1" t="s">
        <v>131</v>
      </c>
      <c r="L1136" s="1" t="str">
        <f t="shared" si="35"/>
        <v>813 - 3</v>
      </c>
      <c r="M1136" s="1">
        <v>3.4444680000000001</v>
      </c>
      <c r="N1136" s="1">
        <v>-76.502875500000002</v>
      </c>
    </row>
    <row r="1137" spans="1:14" x14ac:dyDescent="0.25">
      <c r="A1137" s="1" t="s">
        <v>1951</v>
      </c>
      <c r="B1137" s="1">
        <v>1591</v>
      </c>
      <c r="C1137" s="1" t="s">
        <v>1952</v>
      </c>
      <c r="D1137" s="1" t="s">
        <v>8</v>
      </c>
      <c r="E1137" s="1" t="s">
        <v>512</v>
      </c>
      <c r="F1137" s="1" t="s">
        <v>122</v>
      </c>
      <c r="G1137" s="1" t="s">
        <v>513</v>
      </c>
      <c r="H1137" s="1" t="s">
        <v>433</v>
      </c>
      <c r="I1137" s="1">
        <v>813</v>
      </c>
      <c r="J1137">
        <f t="shared" si="34"/>
        <v>4</v>
      </c>
      <c r="K1137" s="1" t="s">
        <v>131</v>
      </c>
      <c r="L1137" s="1" t="str">
        <f t="shared" si="35"/>
        <v>813 - 4</v>
      </c>
      <c r="M1137" s="1">
        <v>3.4313671000000001</v>
      </c>
      <c r="N1137" s="1">
        <v>-76.508685299999996</v>
      </c>
    </row>
    <row r="1138" spans="1:14" x14ac:dyDescent="0.25">
      <c r="A1138" s="1" t="s">
        <v>2523</v>
      </c>
      <c r="B1138" s="1">
        <v>800</v>
      </c>
      <c r="C1138" s="1" t="s">
        <v>2524</v>
      </c>
      <c r="D1138" s="1" t="s">
        <v>8</v>
      </c>
      <c r="E1138" s="1" t="s">
        <v>512</v>
      </c>
      <c r="F1138" s="1" t="s">
        <v>122</v>
      </c>
      <c r="G1138" s="1" t="s">
        <v>513</v>
      </c>
      <c r="H1138" s="1" t="s">
        <v>433</v>
      </c>
      <c r="I1138" s="1">
        <v>813</v>
      </c>
      <c r="J1138">
        <f t="shared" si="34"/>
        <v>5</v>
      </c>
      <c r="K1138" s="1" t="s">
        <v>131</v>
      </c>
      <c r="L1138" s="1" t="str">
        <f t="shared" si="35"/>
        <v>813 - 5</v>
      </c>
      <c r="M1138" s="1">
        <v>3.4118526999999998</v>
      </c>
      <c r="N1138" s="1">
        <v>-76.541345699999994</v>
      </c>
    </row>
    <row r="1139" spans="1:14" x14ac:dyDescent="0.25">
      <c r="A1139" s="1" t="s">
        <v>2911</v>
      </c>
      <c r="B1139" s="1">
        <v>1237</v>
      </c>
      <c r="C1139" s="1" t="s">
        <v>2912</v>
      </c>
      <c r="D1139" s="1" t="s">
        <v>8</v>
      </c>
      <c r="E1139" s="1" t="s">
        <v>512</v>
      </c>
      <c r="F1139" s="1" t="s">
        <v>122</v>
      </c>
      <c r="G1139" s="1" t="s">
        <v>513</v>
      </c>
      <c r="H1139" s="1" t="s">
        <v>433</v>
      </c>
      <c r="I1139" s="1">
        <v>813</v>
      </c>
      <c r="J1139">
        <f t="shared" si="34"/>
        <v>6</v>
      </c>
      <c r="K1139" s="1" t="s">
        <v>131</v>
      </c>
      <c r="L1139" s="1" t="str">
        <f t="shared" si="35"/>
        <v>813 - 6</v>
      </c>
      <c r="M1139" s="1">
        <v>3.3671666999999998</v>
      </c>
      <c r="N1139" s="1">
        <v>-76.535498700000005</v>
      </c>
    </row>
    <row r="1140" spans="1:14" x14ac:dyDescent="0.25">
      <c r="A1140" s="1" t="s">
        <v>2051</v>
      </c>
      <c r="B1140" s="1">
        <v>1178</v>
      </c>
      <c r="C1140" s="1" t="s">
        <v>1043</v>
      </c>
      <c r="D1140" s="1" t="s">
        <v>5</v>
      </c>
      <c r="E1140" s="1" t="s">
        <v>648</v>
      </c>
      <c r="F1140" s="1" t="s">
        <v>2052</v>
      </c>
      <c r="G1140" s="1" t="s">
        <v>1838</v>
      </c>
      <c r="H1140" s="1" t="s">
        <v>694</v>
      </c>
      <c r="I1140" s="1">
        <v>816</v>
      </c>
      <c r="J1140">
        <f t="shared" si="34"/>
        <v>1</v>
      </c>
      <c r="K1140" s="1" t="s">
        <v>408</v>
      </c>
      <c r="L1140" s="1" t="str">
        <f t="shared" si="35"/>
        <v>816 - 1</v>
      </c>
      <c r="M1140" s="1">
        <v>5.0005280000000001</v>
      </c>
      <c r="N1140" s="1">
        <v>-74.339438999999999</v>
      </c>
    </row>
    <row r="1141" spans="1:14" x14ac:dyDescent="0.25">
      <c r="A1141" s="1" t="s">
        <v>481</v>
      </c>
      <c r="B1141" s="1">
        <v>1234</v>
      </c>
      <c r="C1141" s="1" t="s">
        <v>3138</v>
      </c>
      <c r="D1141" s="1" t="s">
        <v>5</v>
      </c>
      <c r="E1141" s="1" t="s">
        <v>648</v>
      </c>
      <c r="F1141" s="1" t="s">
        <v>408</v>
      </c>
      <c r="G1141" s="1" t="s">
        <v>3139</v>
      </c>
      <c r="H1141" s="1" t="s">
        <v>694</v>
      </c>
      <c r="I1141" s="1">
        <v>816</v>
      </c>
      <c r="J1141">
        <f t="shared" si="34"/>
        <v>2</v>
      </c>
      <c r="K1141" s="1" t="s">
        <v>408</v>
      </c>
      <c r="L1141" s="1" t="str">
        <f t="shared" si="35"/>
        <v>816 - 2</v>
      </c>
      <c r="M1141" s="1">
        <v>5.0117060000000002</v>
      </c>
      <c r="N1141" s="1">
        <v>-74.470361999999994</v>
      </c>
    </row>
    <row r="1142" spans="1:14" x14ac:dyDescent="0.25">
      <c r="A1142" s="1" t="s">
        <v>1733</v>
      </c>
      <c r="B1142" s="1">
        <v>1666</v>
      </c>
      <c r="C1142" s="1" t="s">
        <v>1734</v>
      </c>
      <c r="D1142" s="1" t="s">
        <v>5</v>
      </c>
      <c r="E1142" s="1" t="s">
        <v>648</v>
      </c>
      <c r="F1142" s="1" t="s">
        <v>462</v>
      </c>
      <c r="G1142" s="1" t="s">
        <v>1046</v>
      </c>
      <c r="H1142" s="1" t="s">
        <v>694</v>
      </c>
      <c r="I1142" s="1">
        <v>819</v>
      </c>
      <c r="J1142">
        <f t="shared" si="34"/>
        <v>1</v>
      </c>
      <c r="K1142" s="1" t="s">
        <v>1735</v>
      </c>
      <c r="L1142" s="1" t="str">
        <f t="shared" si="35"/>
        <v>819 - 1</v>
      </c>
      <c r="M1142" s="1">
        <v>4.9547753999999999</v>
      </c>
      <c r="N1142" s="1">
        <v>-73.934886000000006</v>
      </c>
    </row>
    <row r="1143" spans="1:14" x14ac:dyDescent="0.25">
      <c r="A1143" s="1" t="s">
        <v>477</v>
      </c>
      <c r="B1143" s="1">
        <v>1260</v>
      </c>
      <c r="C1143" s="1" t="s">
        <v>2963</v>
      </c>
      <c r="D1143" s="1" t="s">
        <v>5</v>
      </c>
      <c r="E1143" s="1" t="s">
        <v>648</v>
      </c>
      <c r="F1143" s="1" t="s">
        <v>386</v>
      </c>
      <c r="G1143" s="1" t="s">
        <v>820</v>
      </c>
      <c r="H1143" s="1" t="s">
        <v>694</v>
      </c>
      <c r="I1143" s="1">
        <v>819</v>
      </c>
      <c r="J1143">
        <f t="shared" si="34"/>
        <v>2</v>
      </c>
      <c r="K1143" s="1" t="s">
        <v>1735</v>
      </c>
      <c r="L1143" s="1" t="str">
        <f t="shared" si="35"/>
        <v>819 - 2</v>
      </c>
      <c r="M1143" s="1">
        <v>4.9637174000000002</v>
      </c>
      <c r="N1143" s="1">
        <v>-73.915992700000004</v>
      </c>
    </row>
    <row r="1144" spans="1:14" x14ac:dyDescent="0.25">
      <c r="A1144" s="1" t="s">
        <v>2881</v>
      </c>
      <c r="B1144" s="1">
        <v>187</v>
      </c>
      <c r="C1144" s="1" t="s">
        <v>2882</v>
      </c>
      <c r="D1144" s="1" t="s">
        <v>11</v>
      </c>
      <c r="E1144" s="1" t="s">
        <v>548</v>
      </c>
      <c r="F1144" s="1" t="s">
        <v>517</v>
      </c>
      <c r="G1144" s="1" t="s">
        <v>518</v>
      </c>
      <c r="H1144" s="1" t="s">
        <v>519</v>
      </c>
      <c r="I1144" s="1">
        <v>820</v>
      </c>
      <c r="J1144">
        <f t="shared" si="34"/>
        <v>1</v>
      </c>
      <c r="K1144" s="1" t="s">
        <v>375</v>
      </c>
      <c r="L1144" s="1" t="str">
        <f t="shared" si="35"/>
        <v>820 - 1</v>
      </c>
      <c r="M1144" s="1">
        <v>4.6584842999999996</v>
      </c>
      <c r="N1144" s="1">
        <v>-74.070144600000006</v>
      </c>
    </row>
    <row r="1145" spans="1:14" x14ac:dyDescent="0.25">
      <c r="A1145" s="1" t="s">
        <v>2883</v>
      </c>
      <c r="B1145" s="1">
        <v>589</v>
      </c>
      <c r="C1145" s="1" t="s">
        <v>2882</v>
      </c>
      <c r="D1145" s="1" t="s">
        <v>11</v>
      </c>
      <c r="E1145" s="1" t="s">
        <v>548</v>
      </c>
      <c r="F1145" s="1" t="s">
        <v>517</v>
      </c>
      <c r="G1145" s="1" t="s">
        <v>518</v>
      </c>
      <c r="H1145" s="1" t="s">
        <v>519</v>
      </c>
      <c r="I1145" s="1">
        <v>820</v>
      </c>
      <c r="J1145">
        <f t="shared" si="34"/>
        <v>2</v>
      </c>
      <c r="K1145" s="1" t="s">
        <v>375</v>
      </c>
      <c r="L1145" s="1" t="str">
        <f t="shared" si="35"/>
        <v>820 - 2</v>
      </c>
      <c r="M1145" s="1">
        <v>4.6584842999999996</v>
      </c>
      <c r="N1145" s="1">
        <v>-74.070144600000006</v>
      </c>
    </row>
    <row r="1146" spans="1:14" x14ac:dyDescent="0.25">
      <c r="A1146" s="1" t="s">
        <v>1437</v>
      </c>
      <c r="B1146" s="1">
        <v>234</v>
      </c>
      <c r="C1146" s="1" t="s">
        <v>1438</v>
      </c>
      <c r="D1146" s="1" t="s">
        <v>30</v>
      </c>
      <c r="E1146" s="1" t="s">
        <v>555</v>
      </c>
      <c r="F1146" s="1" t="s">
        <v>1439</v>
      </c>
      <c r="G1146" s="1" t="s">
        <v>1440</v>
      </c>
      <c r="H1146" s="1" t="s">
        <v>758</v>
      </c>
      <c r="I1146" s="1">
        <v>826</v>
      </c>
      <c r="J1146">
        <f t="shared" si="34"/>
        <v>1</v>
      </c>
      <c r="K1146" s="1" t="s">
        <v>376</v>
      </c>
      <c r="L1146" s="1" t="str">
        <f t="shared" si="35"/>
        <v>826 - 1</v>
      </c>
      <c r="M1146" s="1">
        <v>9.3154851999999995</v>
      </c>
      <c r="N1146" s="1">
        <v>-75.293564799999999</v>
      </c>
    </row>
    <row r="1147" spans="1:14" x14ac:dyDescent="0.25">
      <c r="A1147" s="1" t="s">
        <v>1441</v>
      </c>
      <c r="B1147" s="1">
        <v>1152</v>
      </c>
      <c r="C1147" s="1" t="s">
        <v>1438</v>
      </c>
      <c r="D1147" s="1" t="s">
        <v>30</v>
      </c>
      <c r="E1147" s="1" t="s">
        <v>555</v>
      </c>
      <c r="F1147" s="1" t="s">
        <v>1439</v>
      </c>
      <c r="G1147" s="1" t="s">
        <v>1440</v>
      </c>
      <c r="H1147" s="1" t="s">
        <v>758</v>
      </c>
      <c r="I1147" s="1">
        <v>826</v>
      </c>
      <c r="J1147">
        <f t="shared" si="34"/>
        <v>2</v>
      </c>
      <c r="K1147" s="1" t="s">
        <v>376</v>
      </c>
      <c r="L1147" s="1" t="str">
        <f t="shared" si="35"/>
        <v>826 - 2</v>
      </c>
      <c r="M1147" s="1">
        <v>9.3154851999999995</v>
      </c>
      <c r="N1147" s="1">
        <v>-75.293564799999999</v>
      </c>
    </row>
    <row r="1148" spans="1:14" x14ac:dyDescent="0.25">
      <c r="A1148" s="1" t="s">
        <v>1450</v>
      </c>
      <c r="B1148" s="1">
        <v>1199</v>
      </c>
      <c r="C1148" s="1" t="s">
        <v>1451</v>
      </c>
      <c r="D1148" s="1" t="s">
        <v>30</v>
      </c>
      <c r="E1148" s="1" t="s">
        <v>555</v>
      </c>
      <c r="F1148" s="1" t="s">
        <v>376</v>
      </c>
      <c r="G1148" s="1" t="s">
        <v>951</v>
      </c>
      <c r="H1148" s="1" t="s">
        <v>758</v>
      </c>
      <c r="I1148" s="1">
        <v>826</v>
      </c>
      <c r="J1148">
        <f t="shared" si="34"/>
        <v>3</v>
      </c>
      <c r="K1148" s="1" t="s">
        <v>376</v>
      </c>
      <c r="L1148" s="1" t="str">
        <f t="shared" si="35"/>
        <v>826 - 3</v>
      </c>
      <c r="M1148" s="1">
        <v>9.3045773000000001</v>
      </c>
      <c r="N1148" s="1">
        <v>-75.390556700000005</v>
      </c>
    </row>
    <row r="1149" spans="1:14" x14ac:dyDescent="0.25">
      <c r="A1149" s="1" t="s">
        <v>1452</v>
      </c>
      <c r="B1149" s="1">
        <v>80</v>
      </c>
      <c r="C1149" s="1" t="s">
        <v>1451</v>
      </c>
      <c r="D1149" s="1" t="s">
        <v>30</v>
      </c>
      <c r="E1149" s="1" t="s">
        <v>555</v>
      </c>
      <c r="F1149" s="1" t="s">
        <v>376</v>
      </c>
      <c r="G1149" s="1" t="s">
        <v>951</v>
      </c>
      <c r="H1149" s="1" t="s">
        <v>758</v>
      </c>
      <c r="I1149" s="1">
        <v>826</v>
      </c>
      <c r="J1149">
        <f t="shared" si="34"/>
        <v>4</v>
      </c>
      <c r="K1149" s="1" t="s">
        <v>376</v>
      </c>
      <c r="L1149" s="1" t="str">
        <f t="shared" si="35"/>
        <v>826 - 4</v>
      </c>
      <c r="M1149" s="1">
        <v>9.3045773000000001</v>
      </c>
      <c r="N1149" s="1">
        <v>-75.390556700000005</v>
      </c>
    </row>
    <row r="1150" spans="1:14" x14ac:dyDescent="0.25">
      <c r="A1150" s="1" t="s">
        <v>1572</v>
      </c>
      <c r="B1150" s="1">
        <v>280</v>
      </c>
      <c r="C1150" s="1" t="s">
        <v>1573</v>
      </c>
      <c r="D1150" s="1" t="s">
        <v>30</v>
      </c>
      <c r="E1150" s="1" t="s">
        <v>555</v>
      </c>
      <c r="F1150" s="1" t="s">
        <v>376</v>
      </c>
      <c r="G1150" s="1" t="s">
        <v>951</v>
      </c>
      <c r="H1150" s="1" t="s">
        <v>758</v>
      </c>
      <c r="I1150" s="1">
        <v>826</v>
      </c>
      <c r="J1150">
        <f t="shared" si="34"/>
        <v>5</v>
      </c>
      <c r="K1150" s="1" t="s">
        <v>376</v>
      </c>
      <c r="L1150" s="1" t="str">
        <f t="shared" si="35"/>
        <v>826 - 5</v>
      </c>
      <c r="M1150" s="1">
        <v>9.2979170999999994</v>
      </c>
      <c r="N1150" s="1">
        <v>-75.385236899999995</v>
      </c>
    </row>
    <row r="1151" spans="1:14" x14ac:dyDescent="0.25">
      <c r="A1151" s="1" t="s">
        <v>2886</v>
      </c>
      <c r="B1151" s="1">
        <v>1200</v>
      </c>
      <c r="C1151" s="1" t="s">
        <v>1573</v>
      </c>
      <c r="D1151" s="1" t="s">
        <v>30</v>
      </c>
      <c r="E1151" s="1" t="s">
        <v>555</v>
      </c>
      <c r="F1151" s="1" t="s">
        <v>376</v>
      </c>
      <c r="G1151" s="1" t="s">
        <v>951</v>
      </c>
      <c r="H1151" s="1" t="s">
        <v>758</v>
      </c>
      <c r="I1151" s="1">
        <v>826</v>
      </c>
      <c r="J1151">
        <f t="shared" si="34"/>
        <v>6</v>
      </c>
      <c r="K1151" s="1" t="s">
        <v>376</v>
      </c>
      <c r="L1151" s="1" t="str">
        <f t="shared" si="35"/>
        <v>826 - 6</v>
      </c>
      <c r="M1151" s="1">
        <v>9.2979170999999994</v>
      </c>
      <c r="N1151" s="1">
        <v>-75.385236899999995</v>
      </c>
    </row>
    <row r="1152" spans="1:14" x14ac:dyDescent="0.25">
      <c r="A1152" s="1" t="s">
        <v>2887</v>
      </c>
      <c r="B1152" s="1">
        <v>193</v>
      </c>
      <c r="C1152" s="1" t="s">
        <v>1573</v>
      </c>
      <c r="D1152" s="1" t="s">
        <v>30</v>
      </c>
      <c r="E1152" s="1" t="s">
        <v>555</v>
      </c>
      <c r="F1152" s="1" t="s">
        <v>376</v>
      </c>
      <c r="G1152" s="1" t="s">
        <v>951</v>
      </c>
      <c r="H1152" s="1" t="s">
        <v>758</v>
      </c>
      <c r="I1152" s="1">
        <v>826</v>
      </c>
      <c r="J1152">
        <f t="shared" si="34"/>
        <v>7</v>
      </c>
      <c r="K1152" s="1" t="s">
        <v>376</v>
      </c>
      <c r="L1152" s="1" t="str">
        <f t="shared" si="35"/>
        <v>826 - 7</v>
      </c>
      <c r="M1152" s="1">
        <v>9.2979170999999994</v>
      </c>
      <c r="N1152" s="1">
        <v>-75.385236899999995</v>
      </c>
    </row>
    <row r="1153" spans="1:14" x14ac:dyDescent="0.25">
      <c r="A1153" s="1" t="s">
        <v>2888</v>
      </c>
      <c r="B1153" s="1">
        <v>303</v>
      </c>
      <c r="C1153" s="1" t="s">
        <v>1573</v>
      </c>
      <c r="D1153" s="1" t="s">
        <v>30</v>
      </c>
      <c r="E1153" s="1" t="s">
        <v>555</v>
      </c>
      <c r="F1153" s="1" t="s">
        <v>376</v>
      </c>
      <c r="G1153" s="1" t="s">
        <v>951</v>
      </c>
      <c r="H1153" s="1" t="s">
        <v>758</v>
      </c>
      <c r="I1153" s="1">
        <v>826</v>
      </c>
      <c r="J1153">
        <f t="shared" si="34"/>
        <v>8</v>
      </c>
      <c r="K1153" s="1" t="s">
        <v>376</v>
      </c>
      <c r="L1153" s="1" t="str">
        <f t="shared" si="35"/>
        <v>826 - 8</v>
      </c>
      <c r="M1153" s="1">
        <v>9.2979170999999994</v>
      </c>
      <c r="N1153" s="1">
        <v>-75.385236899999995</v>
      </c>
    </row>
    <row r="1154" spans="1:14" x14ac:dyDescent="0.25">
      <c r="A1154" s="1" t="s">
        <v>2164</v>
      </c>
      <c r="B1154" s="1">
        <v>437</v>
      </c>
      <c r="C1154" s="1" t="s">
        <v>2165</v>
      </c>
      <c r="D1154" s="1" t="s">
        <v>11</v>
      </c>
      <c r="E1154" s="1" t="s">
        <v>676</v>
      </c>
      <c r="F1154" s="1" t="s">
        <v>517</v>
      </c>
      <c r="G1154" s="1" t="s">
        <v>518</v>
      </c>
      <c r="H1154" s="1" t="s">
        <v>519</v>
      </c>
      <c r="I1154" s="1">
        <v>832</v>
      </c>
      <c r="J1154">
        <f t="shared" ref="J1154:J1217" si="36">IF(I1154=I1153,J1153+1,1)</f>
        <v>1</v>
      </c>
      <c r="K1154" s="1" t="s">
        <v>427</v>
      </c>
      <c r="L1154" s="1" t="str">
        <f t="shared" si="35"/>
        <v>832 - 1</v>
      </c>
      <c r="M1154" s="1">
        <v>4.5961439000000004</v>
      </c>
      <c r="N1154" s="1">
        <v>-74.076395300000001</v>
      </c>
    </row>
    <row r="1155" spans="1:14" x14ac:dyDescent="0.25">
      <c r="A1155" s="1" t="s">
        <v>2166</v>
      </c>
      <c r="B1155" s="1">
        <v>1602</v>
      </c>
      <c r="C1155" s="1" t="s">
        <v>2165</v>
      </c>
      <c r="D1155" s="1" t="s">
        <v>11</v>
      </c>
      <c r="E1155" s="1" t="s">
        <v>676</v>
      </c>
      <c r="F1155" s="1" t="s">
        <v>517</v>
      </c>
      <c r="G1155" s="1" t="s">
        <v>518</v>
      </c>
      <c r="H1155" s="1" t="s">
        <v>519</v>
      </c>
      <c r="I1155" s="1">
        <v>832</v>
      </c>
      <c r="J1155">
        <f t="shared" si="36"/>
        <v>2</v>
      </c>
      <c r="K1155" s="1" t="s">
        <v>427</v>
      </c>
      <c r="L1155" s="1" t="str">
        <f t="shared" ref="L1155:L1218" si="37">I1155&amp;" - "&amp;J1155</f>
        <v>832 - 2</v>
      </c>
      <c r="M1155" s="1">
        <v>4.5961439000000004</v>
      </c>
      <c r="N1155" s="1">
        <v>-74.076395300000001</v>
      </c>
    </row>
    <row r="1156" spans="1:14" x14ac:dyDescent="0.25">
      <c r="A1156" s="1" t="s">
        <v>2879</v>
      </c>
      <c r="B1156" s="1">
        <v>1221</v>
      </c>
      <c r="C1156" s="1" t="s">
        <v>2165</v>
      </c>
      <c r="D1156" s="1" t="s">
        <v>11</v>
      </c>
      <c r="E1156" s="1" t="s">
        <v>676</v>
      </c>
      <c r="F1156" s="1" t="s">
        <v>517</v>
      </c>
      <c r="G1156" s="1" t="s">
        <v>518</v>
      </c>
      <c r="H1156" s="1" t="s">
        <v>519</v>
      </c>
      <c r="I1156" s="1">
        <v>832</v>
      </c>
      <c r="J1156">
        <f t="shared" si="36"/>
        <v>3</v>
      </c>
      <c r="K1156" s="1" t="s">
        <v>427</v>
      </c>
      <c r="L1156" s="1" t="str">
        <f t="shared" si="37"/>
        <v>832 - 3</v>
      </c>
      <c r="M1156" s="1">
        <v>4.5961439000000004</v>
      </c>
      <c r="N1156" s="1">
        <v>-74.076395300000001</v>
      </c>
    </row>
    <row r="1157" spans="1:14" x14ac:dyDescent="0.25">
      <c r="A1157" s="1" t="s">
        <v>1511</v>
      </c>
      <c r="B1157" s="1">
        <v>1339</v>
      </c>
      <c r="C1157" s="1" t="s">
        <v>1512</v>
      </c>
      <c r="D1157" s="1" t="s">
        <v>8</v>
      </c>
      <c r="E1157" s="1" t="s">
        <v>608</v>
      </c>
      <c r="F1157" s="1" t="s">
        <v>442</v>
      </c>
      <c r="G1157" s="1" t="s">
        <v>609</v>
      </c>
      <c r="H1157" s="1" t="s">
        <v>562</v>
      </c>
      <c r="I1157" s="1">
        <v>836</v>
      </c>
      <c r="J1157">
        <f t="shared" si="36"/>
        <v>1</v>
      </c>
      <c r="K1157" s="1" t="s">
        <v>220</v>
      </c>
      <c r="L1157" s="1" t="str">
        <f t="shared" si="37"/>
        <v>836 - 1</v>
      </c>
      <c r="M1157" s="1">
        <v>6.2707424999999999</v>
      </c>
      <c r="N1157" s="1">
        <v>-75.577792400000007</v>
      </c>
    </row>
    <row r="1158" spans="1:14" x14ac:dyDescent="0.25">
      <c r="A1158" s="1" t="s">
        <v>2472</v>
      </c>
      <c r="B1158" s="1">
        <v>1327</v>
      </c>
      <c r="C1158" s="1" t="s">
        <v>2473</v>
      </c>
      <c r="D1158" s="1" t="s">
        <v>8</v>
      </c>
      <c r="E1158" s="1" t="s">
        <v>608</v>
      </c>
      <c r="F1158" s="1" t="s">
        <v>442</v>
      </c>
      <c r="G1158" s="1" t="s">
        <v>609</v>
      </c>
      <c r="H1158" s="1" t="s">
        <v>562</v>
      </c>
      <c r="I1158" s="1">
        <v>836</v>
      </c>
      <c r="J1158">
        <f t="shared" si="36"/>
        <v>2</v>
      </c>
      <c r="K1158" s="1" t="s">
        <v>220</v>
      </c>
      <c r="L1158" s="1" t="str">
        <f t="shared" si="37"/>
        <v>836 - 2</v>
      </c>
      <c r="M1158" s="1">
        <v>6.2707424999999999</v>
      </c>
      <c r="N1158" s="1">
        <v>-75.577792400000007</v>
      </c>
    </row>
    <row r="1159" spans="1:14" x14ac:dyDescent="0.25">
      <c r="A1159" s="1" t="s">
        <v>2891</v>
      </c>
      <c r="B1159" s="1">
        <v>40</v>
      </c>
      <c r="C1159" s="1" t="s">
        <v>2892</v>
      </c>
      <c r="D1159" s="1" t="s">
        <v>5</v>
      </c>
      <c r="E1159" s="1" t="s">
        <v>533</v>
      </c>
      <c r="F1159" s="1" t="s">
        <v>378</v>
      </c>
      <c r="G1159" s="1" t="s">
        <v>2893</v>
      </c>
      <c r="H1159" s="1" t="s">
        <v>535</v>
      </c>
      <c r="I1159" s="1">
        <v>839</v>
      </c>
      <c r="J1159">
        <f t="shared" si="36"/>
        <v>1</v>
      </c>
      <c r="K1159" s="1" t="s">
        <v>378</v>
      </c>
      <c r="L1159" s="1" t="str">
        <f t="shared" si="37"/>
        <v>839 - 1</v>
      </c>
      <c r="M1159" s="1">
        <v>6.4703065999999998</v>
      </c>
      <c r="N1159" s="1">
        <v>-73.262012499999997</v>
      </c>
    </row>
    <row r="1160" spans="1:14" x14ac:dyDescent="0.25">
      <c r="A1160" s="1" t="s">
        <v>2894</v>
      </c>
      <c r="B1160" s="1">
        <v>416</v>
      </c>
      <c r="C1160" s="1" t="s">
        <v>2892</v>
      </c>
      <c r="D1160" s="1" t="s">
        <v>5</v>
      </c>
      <c r="E1160" s="1" t="s">
        <v>533</v>
      </c>
      <c r="F1160" s="1" t="s">
        <v>378</v>
      </c>
      <c r="G1160" s="1" t="s">
        <v>2893</v>
      </c>
      <c r="H1160" s="1" t="s">
        <v>535</v>
      </c>
      <c r="I1160" s="1">
        <v>839</v>
      </c>
      <c r="J1160">
        <f t="shared" si="36"/>
        <v>2</v>
      </c>
      <c r="K1160" s="1" t="s">
        <v>378</v>
      </c>
      <c r="L1160" s="1" t="str">
        <f t="shared" si="37"/>
        <v>839 - 2</v>
      </c>
      <c r="M1160" s="1">
        <v>6.4703065999999998</v>
      </c>
      <c r="N1160" s="1">
        <v>-73.262012499999997</v>
      </c>
    </row>
    <row r="1161" spans="1:14" x14ac:dyDescent="0.25">
      <c r="A1161" s="1" t="s">
        <v>2895</v>
      </c>
      <c r="B1161" s="1">
        <v>1604</v>
      </c>
      <c r="C1161" s="1" t="s">
        <v>2892</v>
      </c>
      <c r="D1161" s="1" t="s">
        <v>5</v>
      </c>
      <c r="E1161" s="1" t="s">
        <v>533</v>
      </c>
      <c r="F1161" s="1" t="s">
        <v>378</v>
      </c>
      <c r="G1161" s="1" t="s">
        <v>2893</v>
      </c>
      <c r="H1161" s="1" t="s">
        <v>535</v>
      </c>
      <c r="I1161" s="1">
        <v>839</v>
      </c>
      <c r="J1161">
        <f t="shared" si="36"/>
        <v>3</v>
      </c>
      <c r="K1161" s="1" t="s">
        <v>378</v>
      </c>
      <c r="L1161" s="1" t="str">
        <f t="shared" si="37"/>
        <v>839 - 3</v>
      </c>
      <c r="M1161" s="1">
        <v>6.4703065999999998</v>
      </c>
      <c r="N1161" s="1">
        <v>-73.262012499999997</v>
      </c>
    </row>
    <row r="1162" spans="1:14" x14ac:dyDescent="0.25">
      <c r="A1162" s="1" t="s">
        <v>536</v>
      </c>
      <c r="B1162" s="1">
        <v>620</v>
      </c>
      <c r="C1162" s="1" t="s">
        <v>537</v>
      </c>
      <c r="D1162" s="1" t="s">
        <v>5</v>
      </c>
      <c r="E1162" s="1" t="s">
        <v>533</v>
      </c>
      <c r="F1162" s="1" t="s">
        <v>114</v>
      </c>
      <c r="G1162" s="1" t="s">
        <v>534</v>
      </c>
      <c r="H1162" s="1" t="s">
        <v>535</v>
      </c>
      <c r="I1162" s="1">
        <v>840</v>
      </c>
      <c r="J1162">
        <f t="shared" si="36"/>
        <v>1</v>
      </c>
      <c r="K1162" s="1" t="s">
        <v>538</v>
      </c>
      <c r="L1162" s="1" t="str">
        <f t="shared" si="37"/>
        <v>840 - 1</v>
      </c>
      <c r="M1162" s="1">
        <v>7.1279769999999996</v>
      </c>
      <c r="N1162" s="1">
        <v>-73.181005999999996</v>
      </c>
    </row>
    <row r="1163" spans="1:14" x14ac:dyDescent="0.25">
      <c r="A1163" s="1" t="s">
        <v>1592</v>
      </c>
      <c r="B1163" s="1">
        <v>1213</v>
      </c>
      <c r="C1163" s="1" t="s">
        <v>1593</v>
      </c>
      <c r="D1163" s="1" t="s">
        <v>5</v>
      </c>
      <c r="E1163" s="1" t="s">
        <v>533</v>
      </c>
      <c r="F1163" s="1" t="s">
        <v>114</v>
      </c>
      <c r="G1163" s="1" t="s">
        <v>534</v>
      </c>
      <c r="H1163" s="1" t="s">
        <v>535</v>
      </c>
      <c r="I1163" s="1">
        <v>840</v>
      </c>
      <c r="J1163">
        <f t="shared" si="36"/>
        <v>2</v>
      </c>
      <c r="K1163" s="1" t="s">
        <v>538</v>
      </c>
      <c r="L1163" s="1" t="str">
        <f t="shared" si="37"/>
        <v>840 - 2</v>
      </c>
      <c r="M1163" s="1">
        <v>7.0695255000000001</v>
      </c>
      <c r="N1163" s="1">
        <v>-73.105687599999996</v>
      </c>
    </row>
    <row r="1164" spans="1:14" x14ac:dyDescent="0.25">
      <c r="A1164" s="1" t="s">
        <v>1975</v>
      </c>
      <c r="B1164" s="1">
        <v>994</v>
      </c>
      <c r="C1164" s="1" t="s">
        <v>1976</v>
      </c>
      <c r="D1164" s="1" t="s">
        <v>5</v>
      </c>
      <c r="E1164" s="1" t="s">
        <v>533</v>
      </c>
      <c r="F1164" s="1" t="s">
        <v>114</v>
      </c>
      <c r="G1164" s="1" t="s">
        <v>534</v>
      </c>
      <c r="H1164" s="1" t="s">
        <v>535</v>
      </c>
      <c r="I1164" s="1">
        <v>840</v>
      </c>
      <c r="J1164">
        <f t="shared" si="36"/>
        <v>3</v>
      </c>
      <c r="K1164" s="1" t="s">
        <v>538</v>
      </c>
      <c r="L1164" s="1" t="str">
        <f t="shared" si="37"/>
        <v>840 - 3</v>
      </c>
      <c r="M1164" s="1">
        <v>7.1287471</v>
      </c>
      <c r="N1164" s="1">
        <v>-73.156036799999995</v>
      </c>
    </row>
    <row r="1165" spans="1:14" x14ac:dyDescent="0.25">
      <c r="A1165" s="1" t="s">
        <v>2217</v>
      </c>
      <c r="B1165" s="1">
        <v>1303</v>
      </c>
      <c r="C1165" s="1" t="s">
        <v>2218</v>
      </c>
      <c r="D1165" s="1" t="s">
        <v>5</v>
      </c>
      <c r="E1165" s="1" t="s">
        <v>533</v>
      </c>
      <c r="F1165" s="1" t="s">
        <v>114</v>
      </c>
      <c r="G1165" s="1" t="s">
        <v>534</v>
      </c>
      <c r="H1165" s="1" t="s">
        <v>535</v>
      </c>
      <c r="I1165" s="1">
        <v>840</v>
      </c>
      <c r="J1165">
        <f t="shared" si="36"/>
        <v>4</v>
      </c>
      <c r="K1165" s="1" t="s">
        <v>538</v>
      </c>
      <c r="L1165" s="1" t="str">
        <f t="shared" si="37"/>
        <v>840 - 4</v>
      </c>
      <c r="M1165" s="1">
        <v>7.1038810000000003</v>
      </c>
      <c r="N1165" s="1">
        <v>-73.167310299999997</v>
      </c>
    </row>
    <row r="1166" spans="1:14" x14ac:dyDescent="0.25">
      <c r="A1166" s="1" t="s">
        <v>1294</v>
      </c>
      <c r="B1166" s="1">
        <v>1176</v>
      </c>
      <c r="C1166" s="1" t="s">
        <v>1295</v>
      </c>
      <c r="D1166" s="1" t="s">
        <v>5</v>
      </c>
      <c r="E1166" s="1" t="s">
        <v>648</v>
      </c>
      <c r="F1166" s="1" t="s">
        <v>379</v>
      </c>
      <c r="G1166" s="1" t="s">
        <v>1296</v>
      </c>
      <c r="H1166" s="1" t="s">
        <v>1206</v>
      </c>
      <c r="I1166" s="1">
        <v>841</v>
      </c>
      <c r="J1166">
        <f t="shared" si="36"/>
        <v>1</v>
      </c>
      <c r="K1166" s="1" t="s">
        <v>379</v>
      </c>
      <c r="L1166" s="1" t="str">
        <f t="shared" si="37"/>
        <v>841 - 1</v>
      </c>
      <c r="M1166" s="1">
        <v>5.7240845</v>
      </c>
      <c r="N1166" s="1">
        <v>-72.922626300000005</v>
      </c>
    </row>
    <row r="1167" spans="1:14" x14ac:dyDescent="0.25">
      <c r="A1167" s="1" t="s">
        <v>1985</v>
      </c>
      <c r="B1167" s="1">
        <v>390</v>
      </c>
      <c r="C1167" s="1" t="s">
        <v>1986</v>
      </c>
      <c r="D1167" s="1" t="s">
        <v>5</v>
      </c>
      <c r="E1167" s="1" t="s">
        <v>648</v>
      </c>
      <c r="F1167" s="1" t="s">
        <v>379</v>
      </c>
      <c r="G1167" s="1" t="s">
        <v>1296</v>
      </c>
      <c r="H1167" s="1" t="s">
        <v>1206</v>
      </c>
      <c r="I1167" s="1">
        <v>841</v>
      </c>
      <c r="J1167">
        <f t="shared" si="36"/>
        <v>2</v>
      </c>
      <c r="K1167" s="1" t="s">
        <v>379</v>
      </c>
      <c r="L1167" s="1" t="str">
        <f t="shared" si="37"/>
        <v>841 - 2</v>
      </c>
      <c r="M1167" s="1">
        <v>5.7126950000000001</v>
      </c>
      <c r="N1167" s="1">
        <v>-72.930852999999999</v>
      </c>
    </row>
    <row r="1168" spans="1:14" x14ac:dyDescent="0.25">
      <c r="A1168" s="1" t="s">
        <v>2896</v>
      </c>
      <c r="B1168" s="1">
        <v>96</v>
      </c>
      <c r="C1168" s="1" t="s">
        <v>2897</v>
      </c>
      <c r="D1168" s="1" t="s">
        <v>5</v>
      </c>
      <c r="E1168" s="1" t="s">
        <v>648</v>
      </c>
      <c r="F1168" s="1" t="s">
        <v>379</v>
      </c>
      <c r="G1168" s="1" t="s">
        <v>1296</v>
      </c>
      <c r="H1168" s="1" t="s">
        <v>1206</v>
      </c>
      <c r="I1168" s="1">
        <v>841</v>
      </c>
      <c r="J1168">
        <f t="shared" si="36"/>
        <v>3</v>
      </c>
      <c r="K1168" s="1" t="s">
        <v>379</v>
      </c>
      <c r="L1168" s="1" t="str">
        <f t="shared" si="37"/>
        <v>841 - 3</v>
      </c>
      <c r="M1168" s="1">
        <v>5.7149093999999998</v>
      </c>
      <c r="N1168" s="1">
        <v>-72.928942399999997</v>
      </c>
    </row>
    <row r="1169" spans="1:14" x14ac:dyDescent="0.25">
      <c r="A1169" s="1" t="s">
        <v>2898</v>
      </c>
      <c r="B1169" s="1">
        <v>422</v>
      </c>
      <c r="C1169" s="1" t="s">
        <v>2899</v>
      </c>
      <c r="D1169" s="1" t="s">
        <v>5</v>
      </c>
      <c r="E1169" s="1" t="s">
        <v>648</v>
      </c>
      <c r="F1169" s="1" t="s">
        <v>379</v>
      </c>
      <c r="G1169" s="1" t="s">
        <v>1296</v>
      </c>
      <c r="H1169" s="1" t="s">
        <v>1206</v>
      </c>
      <c r="I1169" s="1">
        <v>841</v>
      </c>
      <c r="J1169">
        <f t="shared" si="36"/>
        <v>4</v>
      </c>
      <c r="K1169" s="1" t="s">
        <v>379</v>
      </c>
      <c r="L1169" s="1" t="str">
        <f t="shared" si="37"/>
        <v>841 - 4</v>
      </c>
      <c r="M1169" s="1">
        <v>5.7149169999999998</v>
      </c>
      <c r="N1169" s="1">
        <v>-72.928957400000002</v>
      </c>
    </row>
    <row r="1170" spans="1:14" x14ac:dyDescent="0.25">
      <c r="A1170" s="1" t="s">
        <v>2900</v>
      </c>
      <c r="B1170" s="1">
        <v>647</v>
      </c>
      <c r="C1170" s="1" t="s">
        <v>2901</v>
      </c>
      <c r="D1170" s="1" t="s">
        <v>5</v>
      </c>
      <c r="E1170" s="1" t="s">
        <v>648</v>
      </c>
      <c r="F1170" s="1" t="s">
        <v>379</v>
      </c>
      <c r="G1170" s="1" t="s">
        <v>1296</v>
      </c>
      <c r="H1170" s="1" t="s">
        <v>1206</v>
      </c>
      <c r="I1170" s="1">
        <v>841</v>
      </c>
      <c r="J1170">
        <f t="shared" si="36"/>
        <v>5</v>
      </c>
      <c r="K1170" s="1" t="s">
        <v>379</v>
      </c>
      <c r="L1170" s="1" t="str">
        <f t="shared" si="37"/>
        <v>841 - 5</v>
      </c>
      <c r="M1170" s="1">
        <v>5.6980611000000003</v>
      </c>
      <c r="N1170" s="1">
        <v>-72.940400600000004</v>
      </c>
    </row>
    <row r="1171" spans="1:14" x14ac:dyDescent="0.25">
      <c r="A1171" s="1" t="s">
        <v>2902</v>
      </c>
      <c r="B1171" s="1">
        <v>648</v>
      </c>
      <c r="C1171" s="1" t="s">
        <v>2901</v>
      </c>
      <c r="D1171" s="1" t="s">
        <v>5</v>
      </c>
      <c r="E1171" s="1" t="s">
        <v>648</v>
      </c>
      <c r="F1171" s="1" t="s">
        <v>379</v>
      </c>
      <c r="G1171" s="1" t="s">
        <v>1296</v>
      </c>
      <c r="H1171" s="1" t="s">
        <v>1206</v>
      </c>
      <c r="I1171" s="1">
        <v>841</v>
      </c>
      <c r="J1171">
        <f t="shared" si="36"/>
        <v>6</v>
      </c>
      <c r="K1171" s="1" t="s">
        <v>379</v>
      </c>
      <c r="L1171" s="1" t="str">
        <f t="shared" si="37"/>
        <v>841 - 6</v>
      </c>
      <c r="M1171" s="1">
        <v>5.6980611000000003</v>
      </c>
      <c r="N1171" s="1">
        <v>-72.940400600000004</v>
      </c>
    </row>
    <row r="1172" spans="1:14" x14ac:dyDescent="0.25">
      <c r="A1172" s="1" t="s">
        <v>807</v>
      </c>
      <c r="B1172" s="1">
        <v>1520</v>
      </c>
      <c r="C1172" s="1" t="s">
        <v>808</v>
      </c>
      <c r="D1172" s="1" t="s">
        <v>5</v>
      </c>
      <c r="E1172" s="1" t="s">
        <v>648</v>
      </c>
      <c r="F1172" s="1" t="s">
        <v>373</v>
      </c>
      <c r="G1172" s="1" t="s">
        <v>809</v>
      </c>
      <c r="H1172" s="1" t="s">
        <v>468</v>
      </c>
      <c r="I1172" s="1">
        <v>842</v>
      </c>
      <c r="J1172">
        <f t="shared" si="36"/>
        <v>1</v>
      </c>
      <c r="K1172" s="1" t="s">
        <v>373</v>
      </c>
      <c r="L1172" s="1" t="str">
        <f t="shared" si="37"/>
        <v>842 - 1</v>
      </c>
      <c r="M1172" s="1">
        <v>-3.7702</v>
      </c>
      <c r="N1172" s="1">
        <v>-70.38306</v>
      </c>
    </row>
    <row r="1173" spans="1:14" x14ac:dyDescent="0.25">
      <c r="A1173" s="1" t="s">
        <v>2436</v>
      </c>
      <c r="B1173" s="1">
        <v>1401</v>
      </c>
      <c r="C1173" s="1" t="s">
        <v>2437</v>
      </c>
      <c r="D1173" s="1" t="s">
        <v>5</v>
      </c>
      <c r="E1173" s="1" t="s">
        <v>648</v>
      </c>
      <c r="F1173" s="1" t="s">
        <v>373</v>
      </c>
      <c r="G1173" s="1" t="s">
        <v>809</v>
      </c>
      <c r="H1173" s="1" t="s">
        <v>468</v>
      </c>
      <c r="I1173" s="1">
        <v>842</v>
      </c>
      <c r="J1173">
        <f t="shared" si="36"/>
        <v>2</v>
      </c>
      <c r="K1173" s="1" t="s">
        <v>373</v>
      </c>
      <c r="L1173" s="1" t="str">
        <f t="shared" si="37"/>
        <v>842 - 2</v>
      </c>
      <c r="M1173" s="1">
        <v>6.957446</v>
      </c>
      <c r="N1173" s="1">
        <v>-71.876719899999998</v>
      </c>
    </row>
    <row r="1174" spans="1:14" x14ac:dyDescent="0.25">
      <c r="A1174" s="1" t="s">
        <v>2832</v>
      </c>
      <c r="B1174" s="1">
        <v>1702</v>
      </c>
      <c r="C1174" s="1" t="s">
        <v>2833</v>
      </c>
      <c r="D1174" s="1" t="s">
        <v>5</v>
      </c>
      <c r="E1174" s="1" t="s">
        <v>523</v>
      </c>
      <c r="F1174" s="1" t="s">
        <v>2834</v>
      </c>
      <c r="G1174" s="1" t="s">
        <v>2835</v>
      </c>
      <c r="H1174" s="1" t="s">
        <v>2836</v>
      </c>
      <c r="I1174" s="1">
        <v>846</v>
      </c>
      <c r="J1174">
        <f t="shared" si="36"/>
        <v>1</v>
      </c>
      <c r="K1174" s="1" t="s">
        <v>2834</v>
      </c>
      <c r="L1174" s="1" t="str">
        <f t="shared" si="37"/>
        <v>846 - 1</v>
      </c>
      <c r="M1174" s="1">
        <v>2.568549</v>
      </c>
      <c r="N1174" s="1">
        <v>-72.641726500000004</v>
      </c>
    </row>
    <row r="1175" spans="1:14" x14ac:dyDescent="0.25">
      <c r="A1175" s="1" t="s">
        <v>1329</v>
      </c>
      <c r="B1175" s="1">
        <v>73</v>
      </c>
      <c r="C1175" s="1" t="s">
        <v>1330</v>
      </c>
      <c r="D1175" s="1" t="s">
        <v>11</v>
      </c>
      <c r="E1175" s="1" t="s">
        <v>676</v>
      </c>
      <c r="F1175" s="1" t="s">
        <v>517</v>
      </c>
      <c r="G1175" s="1" t="s">
        <v>518</v>
      </c>
      <c r="H1175" s="1" t="s">
        <v>519</v>
      </c>
      <c r="I1175" s="1">
        <v>850</v>
      </c>
      <c r="J1175">
        <f t="shared" si="36"/>
        <v>1</v>
      </c>
      <c r="K1175" s="1" t="s">
        <v>173</v>
      </c>
      <c r="L1175" s="1" t="str">
        <f t="shared" si="37"/>
        <v>850 - 1</v>
      </c>
      <c r="M1175" s="1">
        <v>4.7205820000000003</v>
      </c>
      <c r="N1175" s="1">
        <v>-74.039726000000002</v>
      </c>
    </row>
    <row r="1176" spans="1:14" x14ac:dyDescent="0.25">
      <c r="A1176" s="1" t="s">
        <v>1331</v>
      </c>
      <c r="B1176" s="1">
        <v>221</v>
      </c>
      <c r="C1176" s="1" t="s">
        <v>1332</v>
      </c>
      <c r="D1176" s="1" t="s">
        <v>11</v>
      </c>
      <c r="E1176" s="1" t="s">
        <v>676</v>
      </c>
      <c r="F1176" s="1" t="s">
        <v>517</v>
      </c>
      <c r="G1176" s="1" t="s">
        <v>518</v>
      </c>
      <c r="H1176" s="1" t="s">
        <v>519</v>
      </c>
      <c r="I1176" s="1">
        <v>850</v>
      </c>
      <c r="J1176">
        <f t="shared" si="36"/>
        <v>2</v>
      </c>
      <c r="K1176" s="1" t="s">
        <v>173</v>
      </c>
      <c r="L1176" s="1" t="str">
        <f t="shared" si="37"/>
        <v>850 - 2</v>
      </c>
      <c r="M1176" s="1">
        <v>4.7205820000000003</v>
      </c>
      <c r="N1176" s="1">
        <v>-74.039726000000002</v>
      </c>
    </row>
    <row r="1177" spans="1:14" x14ac:dyDescent="0.25">
      <c r="A1177" s="1" t="s">
        <v>1333</v>
      </c>
      <c r="B1177" s="1">
        <v>228</v>
      </c>
      <c r="C1177" s="1" t="s">
        <v>1330</v>
      </c>
      <c r="D1177" s="1" t="s">
        <v>11</v>
      </c>
      <c r="E1177" s="1" t="s">
        <v>676</v>
      </c>
      <c r="F1177" s="1" t="s">
        <v>517</v>
      </c>
      <c r="G1177" s="1" t="s">
        <v>518</v>
      </c>
      <c r="H1177" s="1" t="s">
        <v>519</v>
      </c>
      <c r="I1177" s="1">
        <v>850</v>
      </c>
      <c r="J1177">
        <f t="shared" si="36"/>
        <v>3</v>
      </c>
      <c r="K1177" s="1" t="s">
        <v>173</v>
      </c>
      <c r="L1177" s="1" t="str">
        <f t="shared" si="37"/>
        <v>850 - 3</v>
      </c>
      <c r="M1177" s="1">
        <v>4.7205820000000003</v>
      </c>
      <c r="N1177" s="1">
        <v>-74.039726000000002</v>
      </c>
    </row>
    <row r="1178" spans="1:14" x14ac:dyDescent="0.25">
      <c r="A1178" s="1" t="s">
        <v>1334</v>
      </c>
      <c r="B1178" s="1">
        <v>1635</v>
      </c>
      <c r="C1178" s="1" t="s">
        <v>1330</v>
      </c>
      <c r="D1178" s="1" t="s">
        <v>11</v>
      </c>
      <c r="E1178" s="1" t="s">
        <v>676</v>
      </c>
      <c r="F1178" s="1" t="s">
        <v>517</v>
      </c>
      <c r="G1178" s="1" t="s">
        <v>518</v>
      </c>
      <c r="H1178" s="1" t="s">
        <v>519</v>
      </c>
      <c r="I1178" s="1">
        <v>850</v>
      </c>
      <c r="J1178">
        <f t="shared" si="36"/>
        <v>4</v>
      </c>
      <c r="K1178" s="1" t="s">
        <v>173</v>
      </c>
      <c r="L1178" s="1" t="str">
        <f t="shared" si="37"/>
        <v>850 - 4</v>
      </c>
      <c r="M1178" s="1">
        <v>4.7205820000000003</v>
      </c>
      <c r="N1178" s="1">
        <v>-74.039726000000002</v>
      </c>
    </row>
    <row r="1179" spans="1:14" x14ac:dyDescent="0.25">
      <c r="A1179" s="1" t="s">
        <v>1709</v>
      </c>
      <c r="B1179" s="1">
        <v>498</v>
      </c>
      <c r="C1179" s="1" t="s">
        <v>1710</v>
      </c>
      <c r="D1179" s="1" t="s">
        <v>11</v>
      </c>
      <c r="E1179" s="1" t="s">
        <v>676</v>
      </c>
      <c r="F1179" s="1" t="s">
        <v>517</v>
      </c>
      <c r="G1179" s="1" t="s">
        <v>518</v>
      </c>
      <c r="H1179" s="1" t="s">
        <v>519</v>
      </c>
      <c r="I1179" s="1">
        <v>850</v>
      </c>
      <c r="J1179">
        <f t="shared" si="36"/>
        <v>5</v>
      </c>
      <c r="K1179" s="1" t="s">
        <v>173</v>
      </c>
      <c r="L1179" s="1" t="str">
        <f t="shared" si="37"/>
        <v>850 - 5</v>
      </c>
      <c r="M1179" s="1">
        <v>4.7114618999999998</v>
      </c>
      <c r="N1179" s="1">
        <v>-74.134361100000007</v>
      </c>
    </row>
    <row r="1180" spans="1:14" x14ac:dyDescent="0.25">
      <c r="A1180" s="1" t="s">
        <v>2461</v>
      </c>
      <c r="B1180" s="1">
        <v>1310</v>
      </c>
      <c r="C1180" s="1" t="s">
        <v>2462</v>
      </c>
      <c r="D1180" s="1" t="s">
        <v>5</v>
      </c>
      <c r="E1180" s="1" t="s">
        <v>648</v>
      </c>
      <c r="F1180" s="1" t="s">
        <v>2463</v>
      </c>
      <c r="G1180" s="1" t="s">
        <v>2464</v>
      </c>
      <c r="H1180" s="1" t="s">
        <v>535</v>
      </c>
      <c r="I1180" s="1">
        <v>857</v>
      </c>
      <c r="J1180">
        <f t="shared" si="36"/>
        <v>1</v>
      </c>
      <c r="K1180" s="1" t="s">
        <v>2465</v>
      </c>
      <c r="L1180" s="1" t="str">
        <f t="shared" si="37"/>
        <v>857 - 1</v>
      </c>
      <c r="M1180" s="1">
        <v>6.0124567000000004</v>
      </c>
      <c r="N1180" s="1">
        <v>-73.672339100000002</v>
      </c>
    </row>
    <row r="1181" spans="1:14" x14ac:dyDescent="0.25">
      <c r="A1181" s="1" t="s">
        <v>2457</v>
      </c>
      <c r="B1181" s="1">
        <v>1325</v>
      </c>
      <c r="C1181" s="1" t="s">
        <v>2458</v>
      </c>
      <c r="D1181" s="1" t="s">
        <v>8</v>
      </c>
      <c r="E1181" s="1" t="s">
        <v>512</v>
      </c>
      <c r="F1181" s="1" t="s">
        <v>122</v>
      </c>
      <c r="G1181" s="1" t="s">
        <v>513</v>
      </c>
      <c r="H1181" s="1" t="s">
        <v>433</v>
      </c>
      <c r="I1181" s="1">
        <v>858</v>
      </c>
      <c r="J1181">
        <f t="shared" si="36"/>
        <v>1</v>
      </c>
      <c r="K1181" s="1" t="s">
        <v>402</v>
      </c>
      <c r="L1181" s="1" t="str">
        <f t="shared" si="37"/>
        <v>858 - 1</v>
      </c>
      <c r="M1181" s="1">
        <v>3.3688210999999999</v>
      </c>
      <c r="N1181" s="1">
        <v>-76.523465700000003</v>
      </c>
    </row>
    <row r="1182" spans="1:14" x14ac:dyDescent="0.25">
      <c r="A1182" s="1" t="s">
        <v>2459</v>
      </c>
      <c r="B1182" s="1">
        <v>1544</v>
      </c>
      <c r="C1182" s="1" t="s">
        <v>2460</v>
      </c>
      <c r="D1182" s="1" t="s">
        <v>8</v>
      </c>
      <c r="E1182" s="1" t="s">
        <v>512</v>
      </c>
      <c r="F1182" s="1" t="s">
        <v>122</v>
      </c>
      <c r="G1182" s="1" t="s">
        <v>513</v>
      </c>
      <c r="H1182" s="1" t="s">
        <v>433</v>
      </c>
      <c r="I1182" s="1">
        <v>858</v>
      </c>
      <c r="J1182">
        <f t="shared" si="36"/>
        <v>2</v>
      </c>
      <c r="K1182" s="1" t="s">
        <v>402</v>
      </c>
      <c r="L1182" s="1" t="str">
        <f t="shared" si="37"/>
        <v>858 - 2</v>
      </c>
      <c r="M1182" s="1">
        <v>3.3688210999999999</v>
      </c>
      <c r="N1182" s="1">
        <v>-76.523465700000003</v>
      </c>
    </row>
    <row r="1183" spans="1:14" x14ac:dyDescent="0.25">
      <c r="A1183" s="1" t="s">
        <v>2348</v>
      </c>
      <c r="B1183" s="1">
        <v>1311</v>
      </c>
      <c r="C1183" s="1" t="s">
        <v>2349</v>
      </c>
      <c r="D1183" s="1" t="s">
        <v>8</v>
      </c>
      <c r="E1183" s="1" t="s">
        <v>560</v>
      </c>
      <c r="F1183" s="1" t="s">
        <v>442</v>
      </c>
      <c r="G1183" s="1" t="s">
        <v>609</v>
      </c>
      <c r="H1183" s="1" t="s">
        <v>562</v>
      </c>
      <c r="I1183" s="1">
        <v>859</v>
      </c>
      <c r="J1183">
        <f t="shared" si="36"/>
        <v>1</v>
      </c>
      <c r="K1183" s="1" t="s">
        <v>2350</v>
      </c>
      <c r="L1183" s="1" t="str">
        <f t="shared" si="37"/>
        <v>859 - 1</v>
      </c>
      <c r="M1183" s="1">
        <v>6.2451828000000003</v>
      </c>
      <c r="N1183" s="1">
        <v>-75.5458043</v>
      </c>
    </row>
    <row r="1184" spans="1:14" x14ac:dyDescent="0.25">
      <c r="A1184" s="1" t="s">
        <v>2209</v>
      </c>
      <c r="B1184" s="1">
        <v>466</v>
      </c>
      <c r="C1184" s="1" t="s">
        <v>2210</v>
      </c>
      <c r="D1184" s="1" t="s">
        <v>11</v>
      </c>
      <c r="E1184" s="1" t="s">
        <v>548</v>
      </c>
      <c r="F1184" s="1" t="s">
        <v>517</v>
      </c>
      <c r="G1184" s="1" t="s">
        <v>518</v>
      </c>
      <c r="H1184" s="1" t="s">
        <v>519</v>
      </c>
      <c r="I1184" s="1">
        <v>860</v>
      </c>
      <c r="J1184">
        <f t="shared" si="36"/>
        <v>1</v>
      </c>
      <c r="K1184" s="1" t="s">
        <v>429</v>
      </c>
      <c r="L1184" s="1" t="str">
        <f t="shared" si="37"/>
        <v>860 - 1</v>
      </c>
      <c r="M1184" s="1">
        <v>4.7327912999999997</v>
      </c>
      <c r="N1184" s="1">
        <v>-74.023512600000004</v>
      </c>
    </row>
    <row r="1185" spans="1:14" x14ac:dyDescent="0.25">
      <c r="A1185" s="1" t="s">
        <v>1995</v>
      </c>
      <c r="B1185" s="1">
        <v>810</v>
      </c>
      <c r="C1185" s="1" t="s">
        <v>1996</v>
      </c>
      <c r="D1185" s="1" t="s">
        <v>8</v>
      </c>
      <c r="E1185" s="1" t="s">
        <v>512</v>
      </c>
      <c r="F1185" s="1" t="s">
        <v>122</v>
      </c>
      <c r="G1185" s="1" t="s">
        <v>513</v>
      </c>
      <c r="H1185" s="1" t="s">
        <v>433</v>
      </c>
      <c r="I1185" s="1">
        <v>861</v>
      </c>
      <c r="J1185">
        <f t="shared" si="36"/>
        <v>1</v>
      </c>
      <c r="K1185" s="1" t="s">
        <v>1997</v>
      </c>
      <c r="L1185" s="1" t="str">
        <f t="shared" si="37"/>
        <v>861 - 1</v>
      </c>
      <c r="M1185" s="1">
        <v>3.2589269999999999</v>
      </c>
      <c r="N1185" s="1">
        <v>-76.557151000000005</v>
      </c>
    </row>
    <row r="1186" spans="1:14" x14ac:dyDescent="0.25">
      <c r="A1186" s="1" t="s">
        <v>2356</v>
      </c>
      <c r="B1186" s="1">
        <v>1315</v>
      </c>
      <c r="C1186" s="1" t="s">
        <v>2357</v>
      </c>
      <c r="D1186" s="1" t="s">
        <v>8</v>
      </c>
      <c r="E1186" s="1" t="s">
        <v>512</v>
      </c>
      <c r="F1186" s="1" t="s">
        <v>245</v>
      </c>
      <c r="G1186" s="1" t="s">
        <v>2358</v>
      </c>
      <c r="H1186" s="1" t="s">
        <v>433</v>
      </c>
      <c r="I1186" s="1">
        <v>861</v>
      </c>
      <c r="J1186">
        <f t="shared" si="36"/>
        <v>2</v>
      </c>
      <c r="K1186" s="1" t="s">
        <v>1997</v>
      </c>
      <c r="L1186" s="1" t="str">
        <f t="shared" si="37"/>
        <v>861 - 2</v>
      </c>
      <c r="M1186" s="1">
        <v>3.2606872999999998</v>
      </c>
      <c r="N1186" s="1">
        <v>-76.541449400000005</v>
      </c>
    </row>
    <row r="1187" spans="1:14" x14ac:dyDescent="0.25">
      <c r="A1187" s="1" t="s">
        <v>2328</v>
      </c>
      <c r="B1187" s="1">
        <v>1335</v>
      </c>
      <c r="C1187" s="1" t="s">
        <v>2329</v>
      </c>
      <c r="D1187" s="1" t="s">
        <v>5</v>
      </c>
      <c r="E1187" s="1" t="s">
        <v>533</v>
      </c>
      <c r="F1187" s="1" t="s">
        <v>95</v>
      </c>
      <c r="G1187" s="1" t="s">
        <v>738</v>
      </c>
      <c r="H1187" s="1" t="s">
        <v>535</v>
      </c>
      <c r="I1187" s="1">
        <v>863</v>
      </c>
      <c r="J1187">
        <f t="shared" si="36"/>
        <v>1</v>
      </c>
      <c r="K1187" s="1" t="s">
        <v>205</v>
      </c>
      <c r="L1187" s="1" t="str">
        <f t="shared" si="37"/>
        <v>863 - 1</v>
      </c>
      <c r="M1187" s="1">
        <v>7.0595156000000001</v>
      </c>
      <c r="N1187" s="1">
        <v>-73.860928000000001</v>
      </c>
    </row>
    <row r="1188" spans="1:14" x14ac:dyDescent="0.25">
      <c r="A1188" s="1" t="s">
        <v>2470</v>
      </c>
      <c r="B1188" s="1">
        <v>1528</v>
      </c>
      <c r="C1188" s="1" t="s">
        <v>2471</v>
      </c>
      <c r="D1188" s="1" t="s">
        <v>5</v>
      </c>
      <c r="E1188" s="1" t="s">
        <v>533</v>
      </c>
      <c r="F1188" s="1" t="s">
        <v>95</v>
      </c>
      <c r="G1188" s="1" t="s">
        <v>738</v>
      </c>
      <c r="H1188" s="1" t="s">
        <v>535</v>
      </c>
      <c r="I1188" s="1">
        <v>863</v>
      </c>
      <c r="J1188">
        <f t="shared" si="36"/>
        <v>2</v>
      </c>
      <c r="K1188" s="1" t="s">
        <v>205</v>
      </c>
      <c r="L1188" s="1" t="str">
        <f t="shared" si="37"/>
        <v>863 - 2</v>
      </c>
      <c r="M1188" s="1">
        <v>7.0595156000000001</v>
      </c>
      <c r="N1188" s="1">
        <v>-73.860928000000001</v>
      </c>
    </row>
    <row r="1189" spans="1:14" x14ac:dyDescent="0.25">
      <c r="A1189" s="1" t="s">
        <v>2390</v>
      </c>
      <c r="B1189" s="1">
        <v>1409</v>
      </c>
      <c r="C1189" s="1" t="s">
        <v>2391</v>
      </c>
      <c r="D1189" s="1" t="s">
        <v>5</v>
      </c>
      <c r="E1189" s="1" t="s">
        <v>533</v>
      </c>
      <c r="F1189" s="1" t="s">
        <v>288</v>
      </c>
      <c r="G1189" s="1" t="s">
        <v>2392</v>
      </c>
      <c r="H1189" s="1" t="s">
        <v>545</v>
      </c>
      <c r="I1189" s="1">
        <v>865</v>
      </c>
      <c r="J1189">
        <f t="shared" si="36"/>
        <v>1</v>
      </c>
      <c r="K1189" s="1" t="s">
        <v>288</v>
      </c>
      <c r="L1189" s="1" t="str">
        <f t="shared" si="37"/>
        <v>865 - 1</v>
      </c>
      <c r="M1189" s="1">
        <v>8.2357879999999994</v>
      </c>
      <c r="N1189" s="1">
        <v>-73.353271899999996</v>
      </c>
    </row>
    <row r="1190" spans="1:14" x14ac:dyDescent="0.25">
      <c r="A1190" s="1" t="s">
        <v>2393</v>
      </c>
      <c r="B1190" s="1">
        <v>1553</v>
      </c>
      <c r="C1190" s="1" t="s">
        <v>2391</v>
      </c>
      <c r="D1190" s="1" t="s">
        <v>5</v>
      </c>
      <c r="E1190" s="1" t="s">
        <v>533</v>
      </c>
      <c r="F1190" s="1" t="s">
        <v>288</v>
      </c>
      <c r="G1190" s="1" t="s">
        <v>2392</v>
      </c>
      <c r="H1190" s="1" t="s">
        <v>545</v>
      </c>
      <c r="I1190" s="1">
        <v>865</v>
      </c>
      <c r="J1190">
        <f t="shared" si="36"/>
        <v>2</v>
      </c>
      <c r="K1190" s="1" t="s">
        <v>288</v>
      </c>
      <c r="L1190" s="1" t="str">
        <f t="shared" si="37"/>
        <v>865 - 2</v>
      </c>
      <c r="M1190" s="1">
        <v>8.2357879999999994</v>
      </c>
      <c r="N1190" s="1">
        <v>-73.353271899999996</v>
      </c>
    </row>
    <row r="1191" spans="1:14" x14ac:dyDescent="0.25">
      <c r="A1191" s="1" t="s">
        <v>2330</v>
      </c>
      <c r="B1191" s="1">
        <v>1338</v>
      </c>
      <c r="C1191" s="1" t="s">
        <v>1577</v>
      </c>
      <c r="D1191" s="1" t="s">
        <v>30</v>
      </c>
      <c r="E1191" s="1" t="s">
        <v>555</v>
      </c>
      <c r="F1191" s="1" t="s">
        <v>448</v>
      </c>
      <c r="G1191" s="1" t="s">
        <v>1002</v>
      </c>
      <c r="H1191" s="1" t="s">
        <v>1003</v>
      </c>
      <c r="I1191" s="1">
        <v>866</v>
      </c>
      <c r="J1191">
        <f t="shared" si="36"/>
        <v>1</v>
      </c>
      <c r="K1191" s="1" t="s">
        <v>209</v>
      </c>
      <c r="L1191" s="1" t="str">
        <f t="shared" si="37"/>
        <v>866 - 1</v>
      </c>
      <c r="M1191" s="1">
        <v>8.7327001000000006</v>
      </c>
      <c r="N1191" s="1">
        <v>-75.881823999999995</v>
      </c>
    </row>
    <row r="1192" spans="1:14" x14ac:dyDescent="0.25">
      <c r="A1192" s="1" t="s">
        <v>719</v>
      </c>
      <c r="B1192" s="1">
        <v>1326</v>
      </c>
      <c r="C1192" s="1" t="s">
        <v>720</v>
      </c>
      <c r="D1192" s="1" t="s">
        <v>8</v>
      </c>
      <c r="E1192" s="1" t="s">
        <v>512</v>
      </c>
      <c r="F1192" s="1" t="s">
        <v>452</v>
      </c>
      <c r="G1192" s="1" t="s">
        <v>613</v>
      </c>
      <c r="H1192" s="1" t="s">
        <v>614</v>
      </c>
      <c r="I1192" s="1">
        <v>867</v>
      </c>
      <c r="J1192">
        <f t="shared" si="36"/>
        <v>1</v>
      </c>
      <c r="K1192" s="1" t="s">
        <v>77</v>
      </c>
      <c r="L1192" s="1" t="str">
        <f t="shared" si="37"/>
        <v>867 - 1</v>
      </c>
      <c r="M1192" s="1">
        <v>2.4453670999999999</v>
      </c>
      <c r="N1192" s="1">
        <v>-76.607471899999993</v>
      </c>
    </row>
    <row r="1193" spans="1:14" x14ac:dyDescent="0.25">
      <c r="A1193" s="1" t="s">
        <v>2401</v>
      </c>
      <c r="B1193" s="1">
        <v>1548</v>
      </c>
      <c r="C1193" s="1" t="s">
        <v>720</v>
      </c>
      <c r="D1193" s="1" t="s">
        <v>8</v>
      </c>
      <c r="E1193" s="1" t="s">
        <v>512</v>
      </c>
      <c r="F1193" s="1" t="s">
        <v>452</v>
      </c>
      <c r="G1193" s="1" t="s">
        <v>613</v>
      </c>
      <c r="H1193" s="1" t="s">
        <v>614</v>
      </c>
      <c r="I1193" s="1">
        <v>867</v>
      </c>
      <c r="J1193">
        <f t="shared" si="36"/>
        <v>2</v>
      </c>
      <c r="K1193" s="1" t="s">
        <v>77</v>
      </c>
      <c r="L1193" s="1" t="str">
        <f t="shared" si="37"/>
        <v>867 - 2</v>
      </c>
      <c r="M1193" s="1">
        <v>2.4453670999999999</v>
      </c>
      <c r="N1193" s="1">
        <v>-76.607471899999993</v>
      </c>
    </row>
    <row r="1194" spans="1:14" x14ac:dyDescent="0.25">
      <c r="A1194" s="1" t="s">
        <v>1152</v>
      </c>
      <c r="B1194" s="1">
        <v>1328</v>
      </c>
      <c r="C1194" s="1" t="s">
        <v>1153</v>
      </c>
      <c r="D1194" s="1" t="s">
        <v>8</v>
      </c>
      <c r="E1194" s="1" t="s">
        <v>560</v>
      </c>
      <c r="F1194" s="1" t="s">
        <v>244</v>
      </c>
      <c r="G1194" s="1" t="s">
        <v>1154</v>
      </c>
      <c r="H1194" s="1" t="s">
        <v>562</v>
      </c>
      <c r="I1194" s="1">
        <v>868</v>
      </c>
      <c r="J1194">
        <f t="shared" si="36"/>
        <v>1</v>
      </c>
      <c r="K1194" s="1" t="s">
        <v>160</v>
      </c>
      <c r="L1194" s="1" t="str">
        <f t="shared" si="37"/>
        <v>868 - 1</v>
      </c>
      <c r="M1194" s="1">
        <v>6.1873427999999997</v>
      </c>
      <c r="N1194" s="1">
        <v>-75.597472699999997</v>
      </c>
    </row>
    <row r="1195" spans="1:14" x14ac:dyDescent="0.25">
      <c r="A1195" s="1" t="s">
        <v>1016</v>
      </c>
      <c r="B1195" s="1">
        <v>1173</v>
      </c>
      <c r="C1195" s="1" t="s">
        <v>1017</v>
      </c>
      <c r="D1195" s="1" t="s">
        <v>8</v>
      </c>
      <c r="E1195" s="1" t="s">
        <v>512</v>
      </c>
      <c r="F1195" s="1" t="s">
        <v>122</v>
      </c>
      <c r="G1195" s="1" t="s">
        <v>513</v>
      </c>
      <c r="H1195" s="1" t="s">
        <v>433</v>
      </c>
      <c r="I1195" s="1">
        <v>869</v>
      </c>
      <c r="J1195">
        <f t="shared" si="36"/>
        <v>1</v>
      </c>
      <c r="K1195" s="1" t="s">
        <v>432</v>
      </c>
      <c r="L1195" s="1" t="str">
        <f t="shared" si="37"/>
        <v>869 - 1</v>
      </c>
      <c r="M1195" s="1">
        <v>3.3440786999999998</v>
      </c>
      <c r="N1195" s="1">
        <v>-76.530211499999993</v>
      </c>
    </row>
    <row r="1196" spans="1:14" x14ac:dyDescent="0.25">
      <c r="A1196" s="1" t="s">
        <v>2306</v>
      </c>
      <c r="B1196" s="1">
        <v>1324</v>
      </c>
      <c r="C1196" s="1" t="s">
        <v>2307</v>
      </c>
      <c r="D1196" s="1" t="s">
        <v>8</v>
      </c>
      <c r="E1196" s="1" t="s">
        <v>512</v>
      </c>
      <c r="F1196" s="1" t="s">
        <v>122</v>
      </c>
      <c r="G1196" s="1" t="s">
        <v>513</v>
      </c>
      <c r="H1196" s="1" t="s">
        <v>433</v>
      </c>
      <c r="I1196" s="1">
        <v>869</v>
      </c>
      <c r="J1196">
        <f t="shared" si="36"/>
        <v>2</v>
      </c>
      <c r="K1196" s="1" t="s">
        <v>2308</v>
      </c>
      <c r="L1196" s="1" t="str">
        <f t="shared" si="37"/>
        <v>869 - 2</v>
      </c>
      <c r="M1196" s="1">
        <v>3.3616864999999998</v>
      </c>
      <c r="N1196" s="1">
        <v>-76.531262400000003</v>
      </c>
    </row>
    <row r="1197" spans="1:14" x14ac:dyDescent="0.25">
      <c r="A1197" s="1" t="s">
        <v>2291</v>
      </c>
      <c r="B1197" s="1">
        <v>1331</v>
      </c>
      <c r="C1197" s="1" t="s">
        <v>2292</v>
      </c>
      <c r="D1197" s="1" t="s">
        <v>8</v>
      </c>
      <c r="E1197" s="1" t="s">
        <v>592</v>
      </c>
      <c r="F1197" s="1" t="s">
        <v>309</v>
      </c>
      <c r="G1197" s="1" t="s">
        <v>672</v>
      </c>
      <c r="H1197" s="1" t="s">
        <v>673</v>
      </c>
      <c r="I1197" s="1">
        <v>871</v>
      </c>
      <c r="J1197">
        <f t="shared" si="36"/>
        <v>1</v>
      </c>
      <c r="K1197" s="1" t="s">
        <v>2293</v>
      </c>
      <c r="L1197" s="1" t="str">
        <f t="shared" si="37"/>
        <v>871 - 1</v>
      </c>
      <c r="M1197" s="1">
        <v>4.8090473999999999</v>
      </c>
      <c r="N1197" s="1">
        <v>-75.678769000000003</v>
      </c>
    </row>
    <row r="1198" spans="1:14" x14ac:dyDescent="0.25">
      <c r="A1198" s="1" t="s">
        <v>2342</v>
      </c>
      <c r="B1198" s="1">
        <v>1334</v>
      </c>
      <c r="C1198" s="1" t="s">
        <v>1577</v>
      </c>
      <c r="D1198" s="1" t="s">
        <v>5</v>
      </c>
      <c r="E1198" s="1" t="s">
        <v>533</v>
      </c>
      <c r="F1198" s="1" t="s">
        <v>436</v>
      </c>
      <c r="G1198" s="1" t="s">
        <v>544</v>
      </c>
      <c r="H1198" s="1" t="s">
        <v>545</v>
      </c>
      <c r="I1198" s="1">
        <v>872</v>
      </c>
      <c r="J1198">
        <f t="shared" si="36"/>
        <v>1</v>
      </c>
      <c r="K1198" s="1" t="s">
        <v>2343</v>
      </c>
      <c r="L1198" s="1" t="str">
        <f t="shared" si="37"/>
        <v>872 - 1</v>
      </c>
      <c r="M1198" s="1">
        <v>7.8919465999999998</v>
      </c>
      <c r="N1198" s="1">
        <v>-72.496900800000006</v>
      </c>
    </row>
    <row r="1199" spans="1:14" x14ac:dyDescent="0.25">
      <c r="A1199" s="1" t="s">
        <v>2344</v>
      </c>
      <c r="B1199" s="1">
        <v>1478</v>
      </c>
      <c r="C1199" s="1" t="s">
        <v>2345</v>
      </c>
      <c r="D1199" s="1" t="s">
        <v>5</v>
      </c>
      <c r="E1199" s="1" t="s">
        <v>533</v>
      </c>
      <c r="F1199" s="1" t="s">
        <v>436</v>
      </c>
      <c r="G1199" s="1" t="s">
        <v>544</v>
      </c>
      <c r="H1199" s="1" t="s">
        <v>545</v>
      </c>
      <c r="I1199" s="1">
        <v>872</v>
      </c>
      <c r="J1199">
        <f t="shared" si="36"/>
        <v>2</v>
      </c>
      <c r="K1199" s="1" t="s">
        <v>2343</v>
      </c>
      <c r="L1199" s="1" t="str">
        <f t="shared" si="37"/>
        <v>872 - 2</v>
      </c>
      <c r="M1199" s="1">
        <v>7.8927965000000002</v>
      </c>
      <c r="N1199" s="1">
        <v>-72.492300099999994</v>
      </c>
    </row>
    <row r="1200" spans="1:14" x14ac:dyDescent="0.25">
      <c r="A1200" s="1" t="s">
        <v>2479</v>
      </c>
      <c r="B1200" s="1">
        <v>1337</v>
      </c>
      <c r="C1200" s="1" t="s">
        <v>1577</v>
      </c>
      <c r="D1200" s="1" t="s">
        <v>5</v>
      </c>
      <c r="E1200" s="1" t="s">
        <v>523</v>
      </c>
      <c r="F1200" s="1" t="s">
        <v>406</v>
      </c>
      <c r="G1200" s="1" t="s">
        <v>753</v>
      </c>
      <c r="H1200" s="1" t="s">
        <v>526</v>
      </c>
      <c r="I1200" s="1">
        <v>874</v>
      </c>
      <c r="J1200">
        <f t="shared" si="36"/>
        <v>1</v>
      </c>
      <c r="K1200" s="1" t="s">
        <v>2480</v>
      </c>
      <c r="L1200" s="1" t="str">
        <f t="shared" si="37"/>
        <v>874 - 1</v>
      </c>
      <c r="M1200" s="1">
        <v>4.1095632999999996</v>
      </c>
      <c r="N1200" s="1">
        <v>-73.633908500000004</v>
      </c>
    </row>
    <row r="1201" spans="1:14" x14ac:dyDescent="0.25">
      <c r="A1201" s="1" t="s">
        <v>2650</v>
      </c>
      <c r="B1201" s="1">
        <v>1377</v>
      </c>
      <c r="C1201" s="1" t="s">
        <v>2651</v>
      </c>
      <c r="D1201" s="1" t="s">
        <v>5</v>
      </c>
      <c r="E1201" s="1" t="s">
        <v>523</v>
      </c>
      <c r="F1201" s="1" t="s">
        <v>406</v>
      </c>
      <c r="G1201" s="1" t="s">
        <v>753</v>
      </c>
      <c r="H1201" s="1" t="s">
        <v>526</v>
      </c>
      <c r="I1201" s="1">
        <v>874</v>
      </c>
      <c r="J1201">
        <f t="shared" si="36"/>
        <v>2</v>
      </c>
      <c r="K1201" s="1" t="s">
        <v>2480</v>
      </c>
      <c r="L1201" s="1" t="str">
        <f t="shared" si="37"/>
        <v>874 - 2</v>
      </c>
      <c r="M1201" s="1">
        <v>4.1255265999999997</v>
      </c>
      <c r="N1201" s="1">
        <v>-73.415366000000006</v>
      </c>
    </row>
    <row r="1202" spans="1:14" x14ac:dyDescent="0.25">
      <c r="A1202" s="1" t="s">
        <v>3073</v>
      </c>
      <c r="B1202" s="1">
        <v>1487</v>
      </c>
      <c r="C1202" s="1" t="s">
        <v>3074</v>
      </c>
      <c r="D1202" s="1" t="s">
        <v>5</v>
      </c>
      <c r="E1202" s="1" t="s">
        <v>523</v>
      </c>
      <c r="F1202" s="1" t="s">
        <v>406</v>
      </c>
      <c r="G1202" s="1" t="s">
        <v>753</v>
      </c>
      <c r="H1202" s="1" t="s">
        <v>526</v>
      </c>
      <c r="I1202" s="1">
        <v>874</v>
      </c>
      <c r="J1202">
        <f t="shared" si="36"/>
        <v>3</v>
      </c>
      <c r="K1202" s="1" t="s">
        <v>2480</v>
      </c>
      <c r="L1202" s="1" t="str">
        <f t="shared" si="37"/>
        <v>874 - 3</v>
      </c>
      <c r="M1202" s="1">
        <v>4.1303140000000003</v>
      </c>
      <c r="N1202" s="1">
        <v>-73.623564000000002</v>
      </c>
    </row>
    <row r="1203" spans="1:14" x14ac:dyDescent="0.25">
      <c r="A1203" s="1" t="s">
        <v>510</v>
      </c>
      <c r="B1203" s="1">
        <v>315</v>
      </c>
      <c r="C1203" s="1" t="s">
        <v>511</v>
      </c>
      <c r="D1203" s="1" t="s">
        <v>8</v>
      </c>
      <c r="E1203" s="1" t="s">
        <v>512</v>
      </c>
      <c r="F1203" s="1" t="s">
        <v>122</v>
      </c>
      <c r="G1203" s="1" t="s">
        <v>513</v>
      </c>
      <c r="H1203" s="1" t="s">
        <v>433</v>
      </c>
      <c r="I1203" s="1">
        <v>875</v>
      </c>
      <c r="J1203">
        <f t="shared" si="36"/>
        <v>1</v>
      </c>
      <c r="K1203" s="1" t="s">
        <v>305</v>
      </c>
      <c r="L1203" s="1" t="str">
        <f t="shared" si="37"/>
        <v>875 - 1</v>
      </c>
      <c r="M1203" s="1">
        <v>3.4516467</v>
      </c>
      <c r="N1203" s="1">
        <v>-76.531985399999996</v>
      </c>
    </row>
    <row r="1204" spans="1:14" x14ac:dyDescent="0.25">
      <c r="A1204" s="1" t="s">
        <v>1998</v>
      </c>
      <c r="B1204" s="1">
        <v>809</v>
      </c>
      <c r="C1204" s="1" t="s">
        <v>1999</v>
      </c>
      <c r="D1204" s="1" t="s">
        <v>8</v>
      </c>
      <c r="E1204" s="1" t="s">
        <v>512</v>
      </c>
      <c r="F1204" s="1" t="s">
        <v>122</v>
      </c>
      <c r="G1204" s="1" t="s">
        <v>513</v>
      </c>
      <c r="H1204" s="1" t="s">
        <v>433</v>
      </c>
      <c r="I1204" s="1">
        <v>875</v>
      </c>
      <c r="J1204">
        <f t="shared" si="36"/>
        <v>2</v>
      </c>
      <c r="K1204" s="1" t="s">
        <v>305</v>
      </c>
      <c r="L1204" s="1" t="str">
        <f t="shared" si="37"/>
        <v>875 - 2</v>
      </c>
      <c r="M1204" s="1">
        <v>3.3929182999999998</v>
      </c>
      <c r="N1204" s="1">
        <v>-76.545496200000002</v>
      </c>
    </row>
    <row r="1205" spans="1:14" x14ac:dyDescent="0.25">
      <c r="A1205" s="1" t="s">
        <v>2070</v>
      </c>
      <c r="B1205" s="1">
        <v>208</v>
      </c>
      <c r="C1205" s="1" t="s">
        <v>2071</v>
      </c>
      <c r="D1205" s="1" t="s">
        <v>8</v>
      </c>
      <c r="E1205" s="1" t="s">
        <v>512</v>
      </c>
      <c r="F1205" s="1" t="s">
        <v>122</v>
      </c>
      <c r="G1205" s="1" t="s">
        <v>513</v>
      </c>
      <c r="H1205" s="1" t="s">
        <v>433</v>
      </c>
      <c r="I1205" s="1">
        <v>875</v>
      </c>
      <c r="J1205">
        <f t="shared" si="36"/>
        <v>3</v>
      </c>
      <c r="K1205" s="1" t="s">
        <v>305</v>
      </c>
      <c r="L1205" s="1" t="str">
        <f t="shared" si="37"/>
        <v>875 - 3</v>
      </c>
      <c r="M1205" s="1">
        <v>3.3981230999999998</v>
      </c>
      <c r="N1205" s="1">
        <v>-76.546161799999993</v>
      </c>
    </row>
    <row r="1206" spans="1:14" x14ac:dyDescent="0.25">
      <c r="A1206" s="1" t="s">
        <v>2402</v>
      </c>
      <c r="B1206" s="1">
        <v>1281</v>
      </c>
      <c r="C1206" s="1" t="s">
        <v>2403</v>
      </c>
      <c r="D1206" s="1" t="s">
        <v>8</v>
      </c>
      <c r="E1206" s="1" t="s">
        <v>512</v>
      </c>
      <c r="F1206" s="1" t="s">
        <v>122</v>
      </c>
      <c r="G1206" s="1" t="s">
        <v>513</v>
      </c>
      <c r="H1206" s="1" t="s">
        <v>433</v>
      </c>
      <c r="I1206" s="1">
        <v>875</v>
      </c>
      <c r="J1206">
        <f t="shared" si="36"/>
        <v>4</v>
      </c>
      <c r="K1206" s="1" t="s">
        <v>305</v>
      </c>
      <c r="L1206" s="1" t="str">
        <f t="shared" si="37"/>
        <v>875 - 4</v>
      </c>
      <c r="M1206" s="1">
        <v>3.3918317999999998</v>
      </c>
      <c r="N1206" s="1">
        <v>-76.538616700000006</v>
      </c>
    </row>
    <row r="1207" spans="1:14" x14ac:dyDescent="0.25">
      <c r="A1207" s="1" t="s">
        <v>2579</v>
      </c>
      <c r="B1207" s="1">
        <v>808</v>
      </c>
      <c r="C1207" s="1" t="s">
        <v>2580</v>
      </c>
      <c r="D1207" s="1" t="s">
        <v>8</v>
      </c>
      <c r="E1207" s="1" t="s">
        <v>512</v>
      </c>
      <c r="F1207" s="1" t="s">
        <v>122</v>
      </c>
      <c r="G1207" s="1" t="s">
        <v>513</v>
      </c>
      <c r="H1207" s="1" t="s">
        <v>433</v>
      </c>
      <c r="I1207" s="1">
        <v>875</v>
      </c>
      <c r="J1207">
        <f t="shared" si="36"/>
        <v>5</v>
      </c>
      <c r="K1207" s="1" t="s">
        <v>305</v>
      </c>
      <c r="L1207" s="1" t="str">
        <f t="shared" si="37"/>
        <v>875 - 5</v>
      </c>
      <c r="M1207" s="1">
        <v>3.3845016000000001</v>
      </c>
      <c r="N1207" s="1">
        <v>-76.538667899999993</v>
      </c>
    </row>
    <row r="1208" spans="1:14" x14ac:dyDescent="0.25">
      <c r="A1208" s="1" t="s">
        <v>2371</v>
      </c>
      <c r="B1208" s="1">
        <v>1390</v>
      </c>
      <c r="C1208" s="1" t="s">
        <v>2372</v>
      </c>
      <c r="D1208" s="1" t="s">
        <v>5</v>
      </c>
      <c r="E1208" s="1" t="s">
        <v>617</v>
      </c>
      <c r="F1208" s="1" t="s">
        <v>441</v>
      </c>
      <c r="G1208" s="1" t="s">
        <v>2373</v>
      </c>
      <c r="H1208" s="1" t="s">
        <v>630</v>
      </c>
      <c r="I1208" s="1">
        <v>876</v>
      </c>
      <c r="J1208">
        <f t="shared" si="36"/>
        <v>1</v>
      </c>
      <c r="K1208" s="1" t="s">
        <v>441</v>
      </c>
      <c r="L1208" s="1" t="str">
        <f t="shared" si="37"/>
        <v>876 - 1</v>
      </c>
      <c r="M1208" s="1">
        <v>5.1987043000000002</v>
      </c>
      <c r="N1208" s="1">
        <v>-74.892055400000004</v>
      </c>
    </row>
    <row r="1209" spans="1:14" x14ac:dyDescent="0.25">
      <c r="A1209" s="1" t="s">
        <v>585</v>
      </c>
      <c r="B1209" s="1">
        <v>1567</v>
      </c>
      <c r="C1209" s="1" t="s">
        <v>586</v>
      </c>
      <c r="D1209" s="1" t="s">
        <v>8</v>
      </c>
      <c r="E1209" s="1" t="s">
        <v>512</v>
      </c>
      <c r="F1209" s="1" t="s">
        <v>460</v>
      </c>
      <c r="G1209" s="1" t="s">
        <v>587</v>
      </c>
      <c r="H1209" s="1" t="s">
        <v>588</v>
      </c>
      <c r="I1209" s="1">
        <v>882</v>
      </c>
      <c r="J1209">
        <f t="shared" si="36"/>
        <v>1</v>
      </c>
      <c r="K1209" s="1" t="s">
        <v>589</v>
      </c>
      <c r="L1209" s="1" t="str">
        <f t="shared" si="37"/>
        <v>882 - 1</v>
      </c>
      <c r="M1209" s="1">
        <v>1.0336615</v>
      </c>
      <c r="N1209" s="1">
        <v>-76.617784400000005</v>
      </c>
    </row>
    <row r="1210" spans="1:14" x14ac:dyDescent="0.25">
      <c r="A1210" s="1" t="s">
        <v>487</v>
      </c>
      <c r="B1210" s="1">
        <v>1244</v>
      </c>
      <c r="C1210" s="1" t="s">
        <v>3127</v>
      </c>
      <c r="D1210" s="1" t="s">
        <v>8</v>
      </c>
      <c r="E1210" s="1" t="s">
        <v>512</v>
      </c>
      <c r="F1210" s="1" t="s">
        <v>460</v>
      </c>
      <c r="G1210" s="1" t="s">
        <v>587</v>
      </c>
      <c r="H1210" s="1" t="s">
        <v>588</v>
      </c>
      <c r="I1210" s="1">
        <v>882</v>
      </c>
      <c r="J1210">
        <f t="shared" si="36"/>
        <v>2</v>
      </c>
      <c r="K1210" s="1" t="s">
        <v>589</v>
      </c>
      <c r="L1210" s="1" t="str">
        <f t="shared" si="37"/>
        <v>882 - 2</v>
      </c>
      <c r="M1210" s="1">
        <v>1.0301685</v>
      </c>
      <c r="N1210" s="1">
        <v>-76.615629400000003</v>
      </c>
    </row>
    <row r="1211" spans="1:14" x14ac:dyDescent="0.25">
      <c r="A1211" s="1" t="s">
        <v>2955</v>
      </c>
      <c r="B1211" s="1">
        <v>87</v>
      </c>
      <c r="C1211" s="1" t="s">
        <v>2956</v>
      </c>
      <c r="D1211" s="1" t="s">
        <v>11</v>
      </c>
      <c r="E1211" s="1" t="s">
        <v>548</v>
      </c>
      <c r="F1211" s="1" t="s">
        <v>517</v>
      </c>
      <c r="G1211" s="1" t="s">
        <v>518</v>
      </c>
      <c r="H1211" s="1" t="s">
        <v>519</v>
      </c>
      <c r="I1211" s="1">
        <v>883</v>
      </c>
      <c r="J1211">
        <f t="shared" si="36"/>
        <v>1</v>
      </c>
      <c r="K1211" s="1" t="s">
        <v>383</v>
      </c>
      <c r="L1211" s="1" t="str">
        <f t="shared" si="37"/>
        <v>883 - 1</v>
      </c>
      <c r="M1211" s="1">
        <v>4.6199947000000003</v>
      </c>
      <c r="N1211" s="1">
        <v>-74.065249499999993</v>
      </c>
    </row>
    <row r="1212" spans="1:14" x14ac:dyDescent="0.25">
      <c r="A1212" s="1" t="s">
        <v>1719</v>
      </c>
      <c r="B1212" s="1">
        <v>1703</v>
      </c>
      <c r="C1212" s="1" t="s">
        <v>1720</v>
      </c>
      <c r="D1212" s="1" t="s">
        <v>5</v>
      </c>
      <c r="E1212" s="1" t="s">
        <v>533</v>
      </c>
      <c r="F1212" s="1" t="s">
        <v>310</v>
      </c>
      <c r="G1212" s="1" t="s">
        <v>1518</v>
      </c>
      <c r="H1212" s="1" t="s">
        <v>535</v>
      </c>
      <c r="I1212" s="1">
        <v>886</v>
      </c>
      <c r="J1212">
        <f t="shared" si="36"/>
        <v>1</v>
      </c>
      <c r="K1212" s="1" t="s">
        <v>1721</v>
      </c>
      <c r="L1212" s="1" t="str">
        <f t="shared" si="37"/>
        <v>886 - 1</v>
      </c>
      <c r="M1212" s="1">
        <v>7.0235156999999999</v>
      </c>
      <c r="N1212" s="1">
        <v>-73.082652600000003</v>
      </c>
    </row>
    <row r="1213" spans="1:14" x14ac:dyDescent="0.25">
      <c r="A1213" s="1" t="s">
        <v>2299</v>
      </c>
      <c r="B1213" s="1">
        <v>1402</v>
      </c>
      <c r="C1213" s="1" t="s">
        <v>2300</v>
      </c>
      <c r="D1213" s="1" t="s">
        <v>11</v>
      </c>
      <c r="E1213" s="1" t="s">
        <v>700</v>
      </c>
      <c r="F1213" s="1" t="s">
        <v>517</v>
      </c>
      <c r="G1213" s="1" t="s">
        <v>518</v>
      </c>
      <c r="H1213" s="1" t="s">
        <v>519</v>
      </c>
      <c r="I1213" s="1">
        <v>887</v>
      </c>
      <c r="J1213">
        <f t="shared" si="36"/>
        <v>1</v>
      </c>
      <c r="K1213" s="1" t="s">
        <v>2301</v>
      </c>
      <c r="L1213" s="1" t="str">
        <f t="shared" si="37"/>
        <v>887 - 1</v>
      </c>
      <c r="M1213" s="1">
        <v>4.6369543000000002</v>
      </c>
      <c r="N1213" s="1">
        <v>-74.062574600000005</v>
      </c>
    </row>
    <row r="1214" spans="1:14" x14ac:dyDescent="0.25">
      <c r="A1214" s="1" t="s">
        <v>958</v>
      </c>
      <c r="B1214" s="1">
        <v>1705</v>
      </c>
      <c r="C1214" s="1" t="s">
        <v>959</v>
      </c>
      <c r="D1214" s="1" t="s">
        <v>8</v>
      </c>
      <c r="E1214" s="1" t="s">
        <v>512</v>
      </c>
      <c r="F1214" s="1" t="s">
        <v>434</v>
      </c>
      <c r="G1214" s="1" t="s">
        <v>960</v>
      </c>
      <c r="H1214" s="1" t="s">
        <v>614</v>
      </c>
      <c r="I1214" s="1">
        <v>889</v>
      </c>
      <c r="J1214">
        <f t="shared" si="36"/>
        <v>1</v>
      </c>
      <c r="K1214" s="1" t="s">
        <v>434</v>
      </c>
      <c r="L1214" s="1" t="str">
        <f t="shared" si="37"/>
        <v>889 - 1</v>
      </c>
      <c r="M1214" s="1">
        <v>3.033544</v>
      </c>
      <c r="N1214" s="1">
        <v>-76.408080999999996</v>
      </c>
    </row>
    <row r="1215" spans="1:14" x14ac:dyDescent="0.25">
      <c r="A1215" s="1" t="s">
        <v>830</v>
      </c>
      <c r="B1215" s="1">
        <v>265</v>
      </c>
      <c r="C1215" s="1" t="s">
        <v>831</v>
      </c>
      <c r="D1215" s="1" t="s">
        <v>11</v>
      </c>
      <c r="E1215" s="1" t="s">
        <v>676</v>
      </c>
      <c r="F1215" s="1" t="s">
        <v>517</v>
      </c>
      <c r="G1215" s="1" t="s">
        <v>518</v>
      </c>
      <c r="H1215" s="1" t="s">
        <v>519</v>
      </c>
      <c r="I1215" s="1">
        <v>897</v>
      </c>
      <c r="J1215">
        <f t="shared" si="36"/>
        <v>1</v>
      </c>
      <c r="K1215" s="1" t="s">
        <v>109</v>
      </c>
      <c r="L1215" s="1" t="str">
        <f t="shared" si="37"/>
        <v>897 - 1</v>
      </c>
      <c r="M1215" s="1">
        <v>4.7208297999999997</v>
      </c>
      <c r="N1215" s="1">
        <v>-74.040094999999994</v>
      </c>
    </row>
    <row r="1216" spans="1:14" x14ac:dyDescent="0.25">
      <c r="A1216" s="1" t="s">
        <v>832</v>
      </c>
      <c r="B1216" s="1">
        <v>120</v>
      </c>
      <c r="C1216" s="1" t="s">
        <v>831</v>
      </c>
      <c r="D1216" s="1" t="s">
        <v>11</v>
      </c>
      <c r="E1216" s="1" t="s">
        <v>676</v>
      </c>
      <c r="F1216" s="1" t="s">
        <v>517</v>
      </c>
      <c r="G1216" s="1" t="s">
        <v>518</v>
      </c>
      <c r="H1216" s="1" t="s">
        <v>519</v>
      </c>
      <c r="I1216" s="1">
        <v>897</v>
      </c>
      <c r="J1216">
        <f t="shared" si="36"/>
        <v>2</v>
      </c>
      <c r="K1216" s="1" t="s">
        <v>109</v>
      </c>
      <c r="L1216" s="1" t="str">
        <f t="shared" si="37"/>
        <v>897 - 2</v>
      </c>
      <c r="M1216" s="1">
        <v>4.7208297999999997</v>
      </c>
      <c r="N1216" s="1">
        <v>-74.040094999999994</v>
      </c>
    </row>
    <row r="1217" spans="1:14" x14ac:dyDescent="0.25">
      <c r="A1217" s="1" t="s">
        <v>2517</v>
      </c>
      <c r="B1217" s="1">
        <v>514</v>
      </c>
      <c r="C1217" s="1" t="s">
        <v>2518</v>
      </c>
      <c r="D1217" s="1" t="s">
        <v>11</v>
      </c>
      <c r="E1217" s="1" t="s">
        <v>676</v>
      </c>
      <c r="F1217" s="1" t="s">
        <v>517</v>
      </c>
      <c r="G1217" s="1" t="s">
        <v>518</v>
      </c>
      <c r="H1217" s="1" t="s">
        <v>519</v>
      </c>
      <c r="I1217" s="1">
        <v>897</v>
      </c>
      <c r="J1217">
        <f t="shared" si="36"/>
        <v>3</v>
      </c>
      <c r="K1217" s="1" t="s">
        <v>109</v>
      </c>
      <c r="L1217" s="1" t="str">
        <f t="shared" si="37"/>
        <v>897 - 3</v>
      </c>
      <c r="M1217" s="1">
        <v>4.7156530999999999</v>
      </c>
      <c r="N1217" s="1">
        <v>-74.031414400000003</v>
      </c>
    </row>
    <row r="1218" spans="1:14" x14ac:dyDescent="0.25">
      <c r="A1218" s="1" t="s">
        <v>2303</v>
      </c>
      <c r="B1218" s="1">
        <v>1394</v>
      </c>
      <c r="C1218" s="1" t="s">
        <v>2304</v>
      </c>
      <c r="D1218" s="1" t="s">
        <v>8</v>
      </c>
      <c r="E1218" s="1" t="s">
        <v>560</v>
      </c>
      <c r="F1218" s="1" t="s">
        <v>442</v>
      </c>
      <c r="G1218" s="1" t="s">
        <v>609</v>
      </c>
      <c r="H1218" s="1" t="s">
        <v>562</v>
      </c>
      <c r="I1218" s="1">
        <v>899</v>
      </c>
      <c r="J1218">
        <f t="shared" ref="J1218:J1281" si="38">IF(I1218=I1217,J1217+1,1)</f>
        <v>1</v>
      </c>
      <c r="K1218" s="1" t="s">
        <v>2305</v>
      </c>
      <c r="L1218" s="1" t="str">
        <f t="shared" si="37"/>
        <v>899 - 1</v>
      </c>
      <c r="M1218" s="1">
        <v>6.2245302000000002</v>
      </c>
      <c r="N1218" s="1">
        <v>-75.574740899999995</v>
      </c>
    </row>
    <row r="1219" spans="1:14" x14ac:dyDescent="0.25">
      <c r="A1219" s="1" t="s">
        <v>2382</v>
      </c>
      <c r="B1219" s="1">
        <v>1395</v>
      </c>
      <c r="C1219" s="1" t="s">
        <v>2383</v>
      </c>
      <c r="D1219" s="1" t="s">
        <v>30</v>
      </c>
      <c r="E1219" s="1" t="s">
        <v>555</v>
      </c>
      <c r="F1219" s="1" t="s">
        <v>2384</v>
      </c>
      <c r="G1219" s="1" t="s">
        <v>2385</v>
      </c>
      <c r="H1219" s="1" t="s">
        <v>1003</v>
      </c>
      <c r="I1219" s="1">
        <v>900</v>
      </c>
      <c r="J1219">
        <f t="shared" si="38"/>
        <v>1</v>
      </c>
      <c r="K1219" s="1" t="s">
        <v>279</v>
      </c>
      <c r="L1219" s="1" t="str">
        <f t="shared" ref="L1219:L1282" si="39">I1219&amp;" - "&amp;J1219</f>
        <v>900 - 1</v>
      </c>
      <c r="M1219" s="1">
        <v>7.9798216000000002</v>
      </c>
      <c r="N1219" s="1">
        <v>-75.425169100000005</v>
      </c>
    </row>
    <row r="1220" spans="1:14" x14ac:dyDescent="0.25">
      <c r="A1220" s="1" t="s">
        <v>2386</v>
      </c>
      <c r="B1220" s="1">
        <v>1556</v>
      </c>
      <c r="C1220" s="1" t="s">
        <v>2387</v>
      </c>
      <c r="D1220" s="1" t="s">
        <v>30</v>
      </c>
      <c r="E1220" s="1" t="s">
        <v>555</v>
      </c>
      <c r="F1220" s="1" t="s">
        <v>2384</v>
      </c>
      <c r="G1220" s="1" t="s">
        <v>2385</v>
      </c>
      <c r="H1220" s="1" t="s">
        <v>1003</v>
      </c>
      <c r="I1220" s="1">
        <v>900</v>
      </c>
      <c r="J1220">
        <f t="shared" si="38"/>
        <v>2</v>
      </c>
      <c r="K1220" s="1" t="s">
        <v>279</v>
      </c>
      <c r="L1220" s="1" t="str">
        <f t="shared" si="39"/>
        <v>900 - 2</v>
      </c>
      <c r="M1220" s="1">
        <v>7.9768030000000003</v>
      </c>
      <c r="N1220" s="1">
        <v>-75.417209</v>
      </c>
    </row>
    <row r="1221" spans="1:14" x14ac:dyDescent="0.25">
      <c r="A1221" s="1" t="s">
        <v>1396</v>
      </c>
      <c r="B1221" s="1">
        <v>225</v>
      </c>
      <c r="C1221" s="1" t="s">
        <v>1397</v>
      </c>
      <c r="D1221" s="1" t="s">
        <v>11</v>
      </c>
      <c r="E1221" s="1" t="s">
        <v>676</v>
      </c>
      <c r="F1221" s="1" t="s">
        <v>517</v>
      </c>
      <c r="G1221" s="1" t="s">
        <v>518</v>
      </c>
      <c r="H1221" s="1" t="s">
        <v>519</v>
      </c>
      <c r="I1221" s="1">
        <v>901</v>
      </c>
      <c r="J1221">
        <f t="shared" si="38"/>
        <v>1</v>
      </c>
      <c r="K1221" s="1" t="s">
        <v>385</v>
      </c>
      <c r="L1221" s="1" t="str">
        <f t="shared" si="39"/>
        <v>901 - 1</v>
      </c>
      <c r="M1221" s="1">
        <v>4.7572950000000001</v>
      </c>
      <c r="N1221" s="1">
        <v>-74.025620500000002</v>
      </c>
    </row>
    <row r="1222" spans="1:14" x14ac:dyDescent="0.25">
      <c r="A1222" s="1" t="s">
        <v>1473</v>
      </c>
      <c r="B1222" s="1">
        <v>1503</v>
      </c>
      <c r="C1222" s="1" t="s">
        <v>1474</v>
      </c>
      <c r="D1222" s="1" t="s">
        <v>11</v>
      </c>
      <c r="E1222" s="1" t="s">
        <v>676</v>
      </c>
      <c r="F1222" s="1" t="s">
        <v>517</v>
      </c>
      <c r="G1222" s="1" t="s">
        <v>518</v>
      </c>
      <c r="H1222" s="1" t="s">
        <v>519</v>
      </c>
      <c r="I1222" s="1">
        <v>901</v>
      </c>
      <c r="J1222">
        <f t="shared" si="38"/>
        <v>2</v>
      </c>
      <c r="K1222" s="1" t="s">
        <v>385</v>
      </c>
      <c r="L1222" s="1" t="str">
        <f t="shared" si="39"/>
        <v>901 - 2</v>
      </c>
      <c r="M1222" s="1">
        <v>4.7468237999999996</v>
      </c>
      <c r="N1222" s="1">
        <v>-74.045083300000002</v>
      </c>
    </row>
    <row r="1223" spans="1:14" x14ac:dyDescent="0.25">
      <c r="A1223" s="1" t="s">
        <v>2132</v>
      </c>
      <c r="B1223" s="1">
        <v>1573</v>
      </c>
      <c r="C1223" s="1" t="s">
        <v>2133</v>
      </c>
      <c r="D1223" s="1" t="s">
        <v>11</v>
      </c>
      <c r="E1223" s="1" t="s">
        <v>676</v>
      </c>
      <c r="F1223" s="1" t="s">
        <v>517</v>
      </c>
      <c r="G1223" s="1" t="s">
        <v>518</v>
      </c>
      <c r="H1223" s="1" t="s">
        <v>519</v>
      </c>
      <c r="I1223" s="1">
        <v>901</v>
      </c>
      <c r="J1223">
        <f t="shared" si="38"/>
        <v>3</v>
      </c>
      <c r="K1223" s="1" t="s">
        <v>385</v>
      </c>
      <c r="L1223" s="1" t="str">
        <f t="shared" si="39"/>
        <v>901 - 3</v>
      </c>
      <c r="M1223" s="1">
        <v>4.7360714000000002</v>
      </c>
      <c r="N1223" s="1">
        <v>-74.049932600000005</v>
      </c>
    </row>
    <row r="1224" spans="1:14" x14ac:dyDescent="0.25">
      <c r="A1224" s="1" t="s">
        <v>2962</v>
      </c>
      <c r="B1224" s="1">
        <v>257</v>
      </c>
      <c r="C1224" s="1" t="s">
        <v>1474</v>
      </c>
      <c r="D1224" s="1" t="s">
        <v>11</v>
      </c>
      <c r="E1224" s="1" t="s">
        <v>676</v>
      </c>
      <c r="F1224" s="1" t="s">
        <v>517</v>
      </c>
      <c r="G1224" s="1" t="s">
        <v>518</v>
      </c>
      <c r="H1224" s="1" t="s">
        <v>519</v>
      </c>
      <c r="I1224" s="1">
        <v>901</v>
      </c>
      <c r="J1224">
        <f t="shared" si="38"/>
        <v>4</v>
      </c>
      <c r="K1224" s="1" t="s">
        <v>385</v>
      </c>
      <c r="L1224" s="1" t="str">
        <f t="shared" si="39"/>
        <v>901 - 4</v>
      </c>
      <c r="M1224" s="1">
        <v>4.7468237999999996</v>
      </c>
      <c r="N1224" s="1">
        <v>-74.045083300000002</v>
      </c>
    </row>
    <row r="1225" spans="1:14" x14ac:dyDescent="0.25">
      <c r="A1225" s="1" t="s">
        <v>3020</v>
      </c>
      <c r="B1225" s="1">
        <v>903</v>
      </c>
      <c r="C1225" s="1" t="s">
        <v>3021</v>
      </c>
      <c r="D1225" s="1" t="s">
        <v>11</v>
      </c>
      <c r="E1225" s="1" t="s">
        <v>676</v>
      </c>
      <c r="F1225" s="1" t="s">
        <v>517</v>
      </c>
      <c r="G1225" s="1" t="s">
        <v>518</v>
      </c>
      <c r="H1225" s="1" t="s">
        <v>519</v>
      </c>
      <c r="I1225" s="1">
        <v>901</v>
      </c>
      <c r="J1225">
        <f t="shared" si="38"/>
        <v>5</v>
      </c>
      <c r="K1225" s="1" t="s">
        <v>385</v>
      </c>
      <c r="L1225" s="1" t="str">
        <f t="shared" si="39"/>
        <v>901 - 5</v>
      </c>
      <c r="M1225" s="1">
        <v>4.7999131000000004</v>
      </c>
      <c r="N1225" s="1">
        <v>-74.046775400000001</v>
      </c>
    </row>
    <row r="1226" spans="1:14" x14ac:dyDescent="0.25">
      <c r="A1226" s="1" t="s">
        <v>792</v>
      </c>
      <c r="B1226" s="1">
        <v>1514</v>
      </c>
      <c r="C1226" s="1" t="s">
        <v>793</v>
      </c>
      <c r="D1226" s="1" t="s">
        <v>30</v>
      </c>
      <c r="E1226" s="1" t="s">
        <v>480</v>
      </c>
      <c r="F1226" s="1" t="s">
        <v>794</v>
      </c>
      <c r="G1226" s="1" t="s">
        <v>795</v>
      </c>
      <c r="H1226" s="1" t="s">
        <v>509</v>
      </c>
      <c r="I1226" s="1">
        <v>902</v>
      </c>
      <c r="J1226">
        <f t="shared" si="38"/>
        <v>1</v>
      </c>
      <c r="K1226" s="1" t="s">
        <v>380</v>
      </c>
      <c r="L1226" s="1" t="str">
        <f t="shared" si="39"/>
        <v>902 - 1</v>
      </c>
      <c r="M1226" s="1">
        <v>10.879701300000001</v>
      </c>
      <c r="N1226" s="1">
        <v>-74.781981900000005</v>
      </c>
    </row>
    <row r="1227" spans="1:14" x14ac:dyDescent="0.25">
      <c r="A1227" s="1" t="s">
        <v>2438</v>
      </c>
      <c r="B1227" s="1">
        <v>1393</v>
      </c>
      <c r="C1227" s="1" t="s">
        <v>2439</v>
      </c>
      <c r="D1227" s="1" t="s">
        <v>30</v>
      </c>
      <c r="E1227" s="1" t="s">
        <v>480</v>
      </c>
      <c r="F1227" s="1" t="s">
        <v>380</v>
      </c>
      <c r="G1227" s="1" t="s">
        <v>552</v>
      </c>
      <c r="H1227" s="1" t="s">
        <v>509</v>
      </c>
      <c r="I1227" s="1">
        <v>902</v>
      </c>
      <c r="J1227">
        <f t="shared" si="38"/>
        <v>2</v>
      </c>
      <c r="K1227" s="1" t="s">
        <v>380</v>
      </c>
      <c r="L1227" s="1" t="str">
        <f t="shared" si="39"/>
        <v>902 - 2</v>
      </c>
      <c r="M1227" s="1">
        <v>10.9168726</v>
      </c>
      <c r="N1227" s="1">
        <v>-74.772310899999994</v>
      </c>
    </row>
    <row r="1228" spans="1:14" x14ac:dyDescent="0.25">
      <c r="A1228" s="1" t="s">
        <v>2438</v>
      </c>
      <c r="B1228" s="1">
        <v>1393</v>
      </c>
      <c r="C1228" s="1" t="s">
        <v>2439</v>
      </c>
      <c r="D1228" s="1" t="s">
        <v>30</v>
      </c>
      <c r="E1228" s="1" t="s">
        <v>480</v>
      </c>
      <c r="F1228" s="1" t="s">
        <v>380</v>
      </c>
      <c r="G1228" s="1" t="s">
        <v>552</v>
      </c>
      <c r="H1228" s="1" t="s">
        <v>509</v>
      </c>
      <c r="I1228" s="1">
        <v>902</v>
      </c>
      <c r="J1228">
        <f t="shared" si="38"/>
        <v>3</v>
      </c>
      <c r="K1228" s="1" t="s">
        <v>380</v>
      </c>
      <c r="L1228" s="1" t="str">
        <f t="shared" si="39"/>
        <v>902 - 3</v>
      </c>
      <c r="M1228" s="1">
        <v>10.9168726</v>
      </c>
      <c r="N1228" s="1">
        <v>-74.772310899999994</v>
      </c>
    </row>
    <row r="1229" spans="1:14" x14ac:dyDescent="0.25">
      <c r="A1229" s="1" t="s">
        <v>2438</v>
      </c>
      <c r="B1229" s="1">
        <v>1700</v>
      </c>
      <c r="C1229" s="1" t="s">
        <v>2439</v>
      </c>
      <c r="D1229" s="1" t="s">
        <v>30</v>
      </c>
      <c r="E1229" s="1" t="s">
        <v>480</v>
      </c>
      <c r="F1229" s="1" t="s">
        <v>380</v>
      </c>
      <c r="G1229" s="1" t="s">
        <v>552</v>
      </c>
      <c r="H1229" s="1" t="s">
        <v>509</v>
      </c>
      <c r="I1229" s="1">
        <v>902</v>
      </c>
      <c r="J1229">
        <f t="shared" si="38"/>
        <v>4</v>
      </c>
      <c r="K1229" s="1" t="s">
        <v>380</v>
      </c>
      <c r="L1229" s="1" t="str">
        <f t="shared" si="39"/>
        <v>902 - 4</v>
      </c>
      <c r="M1229" s="1">
        <v>10.9168726</v>
      </c>
      <c r="N1229" s="1">
        <v>-74.772310899999994</v>
      </c>
    </row>
    <row r="1230" spans="1:14" x14ac:dyDescent="0.25">
      <c r="A1230" s="1" t="s">
        <v>2438</v>
      </c>
      <c r="B1230" s="1">
        <v>1700</v>
      </c>
      <c r="C1230" s="1" t="s">
        <v>2439</v>
      </c>
      <c r="D1230" s="1" t="s">
        <v>30</v>
      </c>
      <c r="E1230" s="1" t="s">
        <v>480</v>
      </c>
      <c r="F1230" s="1" t="s">
        <v>380</v>
      </c>
      <c r="G1230" s="1" t="s">
        <v>552</v>
      </c>
      <c r="H1230" s="1" t="s">
        <v>509</v>
      </c>
      <c r="I1230" s="1">
        <v>902</v>
      </c>
      <c r="J1230">
        <f t="shared" si="38"/>
        <v>5</v>
      </c>
      <c r="K1230" s="1" t="s">
        <v>380</v>
      </c>
      <c r="L1230" s="1" t="str">
        <f t="shared" si="39"/>
        <v>902 - 5</v>
      </c>
      <c r="M1230" s="1">
        <v>10.9168726</v>
      </c>
      <c r="N1230" s="1">
        <v>-74.772310899999994</v>
      </c>
    </row>
    <row r="1231" spans="1:14" x14ac:dyDescent="0.25">
      <c r="A1231" s="1" t="s">
        <v>1283</v>
      </c>
      <c r="B1231" s="1">
        <v>799</v>
      </c>
      <c r="C1231" s="1" t="s">
        <v>1284</v>
      </c>
      <c r="D1231" s="1" t="s">
        <v>8</v>
      </c>
      <c r="E1231" s="1" t="s">
        <v>530</v>
      </c>
      <c r="F1231" s="1" t="s">
        <v>122</v>
      </c>
      <c r="G1231" s="1" t="s">
        <v>513</v>
      </c>
      <c r="H1231" s="1" t="s">
        <v>433</v>
      </c>
      <c r="I1231" s="1">
        <v>903</v>
      </c>
      <c r="J1231">
        <f t="shared" si="38"/>
        <v>1</v>
      </c>
      <c r="K1231" s="1" t="s">
        <v>1179</v>
      </c>
      <c r="L1231" s="1" t="str">
        <f t="shared" si="39"/>
        <v>903 - 1</v>
      </c>
      <c r="M1231" s="1">
        <v>3.4642425000000001</v>
      </c>
      <c r="N1231" s="1">
        <v>-76.500834499999996</v>
      </c>
    </row>
    <row r="1232" spans="1:14" x14ac:dyDescent="0.25">
      <c r="A1232" s="1" t="s">
        <v>2289</v>
      </c>
      <c r="B1232" s="1">
        <v>1396</v>
      </c>
      <c r="C1232" s="1" t="s">
        <v>2290</v>
      </c>
      <c r="D1232" s="1" t="s">
        <v>8</v>
      </c>
      <c r="E1232" s="1" t="s">
        <v>530</v>
      </c>
      <c r="F1232" s="1" t="s">
        <v>122</v>
      </c>
      <c r="G1232" s="1" t="s">
        <v>513</v>
      </c>
      <c r="H1232" s="1" t="s">
        <v>433</v>
      </c>
      <c r="I1232" s="1">
        <v>903</v>
      </c>
      <c r="J1232">
        <f t="shared" si="38"/>
        <v>2</v>
      </c>
      <c r="K1232" s="1" t="s">
        <v>1179</v>
      </c>
      <c r="L1232" s="1" t="str">
        <f t="shared" si="39"/>
        <v>903 - 2</v>
      </c>
      <c r="M1232" s="1">
        <v>3.4657893</v>
      </c>
      <c r="N1232" s="1">
        <v>-76.499761699999993</v>
      </c>
    </row>
    <row r="1233" spans="1:14" x14ac:dyDescent="0.25">
      <c r="A1233" s="1" t="s">
        <v>776</v>
      </c>
      <c r="B1233" s="1">
        <v>1330</v>
      </c>
      <c r="C1233" s="1" t="s">
        <v>777</v>
      </c>
      <c r="D1233" s="1" t="s">
        <v>5</v>
      </c>
      <c r="E1233" s="1" t="s">
        <v>617</v>
      </c>
      <c r="F1233" s="1" t="s">
        <v>229</v>
      </c>
      <c r="G1233" s="1" t="s">
        <v>778</v>
      </c>
      <c r="H1233" s="1" t="s">
        <v>694</v>
      </c>
      <c r="I1233" s="1">
        <v>904</v>
      </c>
      <c r="J1233">
        <f t="shared" si="38"/>
        <v>1</v>
      </c>
      <c r="K1233" s="1" t="s">
        <v>274</v>
      </c>
      <c r="L1233" s="1" t="str">
        <f t="shared" si="39"/>
        <v>904 - 1</v>
      </c>
      <c r="M1233" s="1">
        <v>4.3073389999999998</v>
      </c>
      <c r="N1233" s="1">
        <v>-74.619934999999998</v>
      </c>
    </row>
    <row r="1234" spans="1:14" x14ac:dyDescent="0.25">
      <c r="A1234" s="1" t="s">
        <v>899</v>
      </c>
      <c r="B1234" s="1">
        <v>641</v>
      </c>
      <c r="C1234" s="1" t="s">
        <v>900</v>
      </c>
      <c r="D1234" s="1" t="s">
        <v>5</v>
      </c>
      <c r="E1234" s="1" t="s">
        <v>617</v>
      </c>
      <c r="F1234" s="1" t="s">
        <v>274</v>
      </c>
      <c r="G1234" s="1" t="s">
        <v>901</v>
      </c>
      <c r="H1234" s="1" t="s">
        <v>630</v>
      </c>
      <c r="I1234" s="1">
        <v>904</v>
      </c>
      <c r="J1234">
        <f t="shared" si="38"/>
        <v>2</v>
      </c>
      <c r="K1234" s="1" t="s">
        <v>274</v>
      </c>
      <c r="L1234" s="1" t="str">
        <f t="shared" si="39"/>
        <v>904 - 2</v>
      </c>
      <c r="M1234" s="1">
        <v>4.1990850000000002</v>
      </c>
      <c r="N1234" s="1">
        <v>-74.632131099999995</v>
      </c>
    </row>
    <row r="1235" spans="1:14" x14ac:dyDescent="0.25">
      <c r="A1235" s="1" t="s">
        <v>2377</v>
      </c>
      <c r="B1235" s="1">
        <v>1397</v>
      </c>
      <c r="C1235" s="1" t="s">
        <v>2378</v>
      </c>
      <c r="D1235" s="1" t="s">
        <v>5</v>
      </c>
      <c r="E1235" s="1" t="s">
        <v>617</v>
      </c>
      <c r="F1235" s="1" t="s">
        <v>274</v>
      </c>
      <c r="G1235" s="1" t="s">
        <v>901</v>
      </c>
      <c r="H1235" s="1" t="s">
        <v>630</v>
      </c>
      <c r="I1235" s="1">
        <v>904</v>
      </c>
      <c r="J1235">
        <f t="shared" si="38"/>
        <v>3</v>
      </c>
      <c r="K1235" s="1" t="s">
        <v>274</v>
      </c>
      <c r="L1235" s="1" t="str">
        <f t="shared" si="39"/>
        <v>904 - 3</v>
      </c>
      <c r="M1235" s="1">
        <v>4.2040329999999999</v>
      </c>
      <c r="N1235" s="1">
        <v>-74.643462299999996</v>
      </c>
    </row>
    <row r="1236" spans="1:14" x14ac:dyDescent="0.25">
      <c r="A1236" s="1" t="s">
        <v>2379</v>
      </c>
      <c r="B1236" s="1">
        <v>1588</v>
      </c>
      <c r="C1236" s="1" t="s">
        <v>2380</v>
      </c>
      <c r="D1236" s="1" t="s">
        <v>5</v>
      </c>
      <c r="E1236" s="1" t="s">
        <v>617</v>
      </c>
      <c r="F1236" s="1" t="s">
        <v>274</v>
      </c>
      <c r="G1236" s="1" t="s">
        <v>901</v>
      </c>
      <c r="H1236" s="1" t="s">
        <v>630</v>
      </c>
      <c r="I1236" s="1">
        <v>904</v>
      </c>
      <c r="J1236">
        <f t="shared" si="38"/>
        <v>4</v>
      </c>
      <c r="K1236" s="1" t="s">
        <v>274</v>
      </c>
      <c r="L1236" s="1" t="str">
        <f t="shared" si="39"/>
        <v>904 - 4</v>
      </c>
      <c r="M1236" s="1">
        <v>4.2039761000000002</v>
      </c>
      <c r="N1236" s="1">
        <v>-74.643402899999998</v>
      </c>
    </row>
    <row r="1237" spans="1:14" x14ac:dyDescent="0.25">
      <c r="A1237" s="1" t="s">
        <v>2381</v>
      </c>
      <c r="B1237" s="1">
        <v>1589</v>
      </c>
      <c r="C1237" s="1" t="s">
        <v>2380</v>
      </c>
      <c r="D1237" s="1" t="s">
        <v>5</v>
      </c>
      <c r="E1237" s="1" t="s">
        <v>617</v>
      </c>
      <c r="F1237" s="1" t="s">
        <v>274</v>
      </c>
      <c r="G1237" s="1" t="s">
        <v>901</v>
      </c>
      <c r="H1237" s="1" t="s">
        <v>630</v>
      </c>
      <c r="I1237" s="1">
        <v>904</v>
      </c>
      <c r="J1237">
        <f t="shared" si="38"/>
        <v>5</v>
      </c>
      <c r="K1237" s="1" t="s">
        <v>274</v>
      </c>
      <c r="L1237" s="1" t="str">
        <f t="shared" si="39"/>
        <v>904 - 5</v>
      </c>
      <c r="M1237" s="1">
        <v>4.2039761000000002</v>
      </c>
      <c r="N1237" s="1">
        <v>-74.643402899999998</v>
      </c>
    </row>
    <row r="1238" spans="1:14" x14ac:dyDescent="0.25">
      <c r="A1238" s="1" t="s">
        <v>965</v>
      </c>
      <c r="B1238" s="1">
        <v>1616</v>
      </c>
      <c r="C1238" s="1" t="s">
        <v>966</v>
      </c>
      <c r="D1238" s="1" t="s">
        <v>8</v>
      </c>
      <c r="E1238" s="1" t="s">
        <v>530</v>
      </c>
      <c r="F1238" s="1" t="s">
        <v>967</v>
      </c>
      <c r="G1238" s="1" t="s">
        <v>968</v>
      </c>
      <c r="H1238" s="1" t="s">
        <v>433</v>
      </c>
      <c r="I1238" s="1">
        <v>905</v>
      </c>
      <c r="J1238">
        <f t="shared" si="38"/>
        <v>1</v>
      </c>
      <c r="K1238" s="1" t="s">
        <v>969</v>
      </c>
      <c r="L1238" s="1" t="str">
        <f t="shared" si="39"/>
        <v>905 - 1</v>
      </c>
      <c r="M1238" s="1">
        <v>4.5966880000000003</v>
      </c>
      <c r="N1238" s="1">
        <v>-74.077118200000001</v>
      </c>
    </row>
    <row r="1239" spans="1:14" x14ac:dyDescent="0.25">
      <c r="A1239" s="1" t="s">
        <v>2449</v>
      </c>
      <c r="B1239" s="1">
        <v>1399</v>
      </c>
      <c r="C1239" s="1" t="s">
        <v>2450</v>
      </c>
      <c r="D1239" s="1" t="s">
        <v>8</v>
      </c>
      <c r="E1239" s="1" t="s">
        <v>530</v>
      </c>
      <c r="F1239" s="1" t="s">
        <v>293</v>
      </c>
      <c r="G1239" s="1" t="s">
        <v>541</v>
      </c>
      <c r="H1239" s="1" t="s">
        <v>433</v>
      </c>
      <c r="I1239" s="1">
        <v>905</v>
      </c>
      <c r="J1239">
        <f t="shared" si="38"/>
        <v>2</v>
      </c>
      <c r="K1239" s="1" t="s">
        <v>969</v>
      </c>
      <c r="L1239" s="1" t="str">
        <f t="shared" si="39"/>
        <v>905 - 2</v>
      </c>
      <c r="M1239" s="1">
        <v>3.5282840000000002</v>
      </c>
      <c r="N1239" s="1">
        <v>-76.3101585</v>
      </c>
    </row>
    <row r="1240" spans="1:14" x14ac:dyDescent="0.25">
      <c r="A1240" s="1" t="s">
        <v>2326</v>
      </c>
      <c r="B1240" s="1">
        <v>1410</v>
      </c>
      <c r="C1240" s="1" t="s">
        <v>2327</v>
      </c>
      <c r="D1240" s="1" t="s">
        <v>5</v>
      </c>
      <c r="E1240" s="1" t="s">
        <v>648</v>
      </c>
      <c r="F1240" s="1" t="s">
        <v>390</v>
      </c>
      <c r="G1240" s="1" t="s">
        <v>1205</v>
      </c>
      <c r="H1240" s="1" t="s">
        <v>1206</v>
      </c>
      <c r="I1240" s="1">
        <v>907</v>
      </c>
      <c r="J1240">
        <f t="shared" si="38"/>
        <v>1</v>
      </c>
      <c r="K1240" s="1" t="s">
        <v>202</v>
      </c>
      <c r="L1240" s="1" t="str">
        <f t="shared" si="39"/>
        <v>907 - 1</v>
      </c>
      <c r="M1240" s="1">
        <v>5.5252717000000002</v>
      </c>
      <c r="N1240" s="1">
        <v>-73.365780299999997</v>
      </c>
    </row>
    <row r="1241" spans="1:14" x14ac:dyDescent="0.25">
      <c r="A1241" s="1" t="s">
        <v>2541</v>
      </c>
      <c r="B1241" s="1">
        <v>1177</v>
      </c>
      <c r="C1241" s="1" t="s">
        <v>2542</v>
      </c>
      <c r="D1241" s="1" t="s">
        <v>11</v>
      </c>
      <c r="E1241" s="1" t="s">
        <v>676</v>
      </c>
      <c r="F1241" s="1" t="s">
        <v>517</v>
      </c>
      <c r="G1241" s="1" t="s">
        <v>518</v>
      </c>
      <c r="H1241" s="1" t="s">
        <v>519</v>
      </c>
      <c r="I1241" s="1">
        <v>908</v>
      </c>
      <c r="J1241">
        <f t="shared" si="38"/>
        <v>1</v>
      </c>
      <c r="K1241" s="1" t="s">
        <v>2543</v>
      </c>
      <c r="L1241" s="1" t="str">
        <f t="shared" si="39"/>
        <v>908 - 1</v>
      </c>
      <c r="M1241" s="1">
        <v>4.6960819000000003</v>
      </c>
      <c r="N1241" s="1">
        <v>-74.0563413</v>
      </c>
    </row>
    <row r="1242" spans="1:14" x14ac:dyDescent="0.25">
      <c r="A1242" s="1" t="s">
        <v>690</v>
      </c>
      <c r="B1242" s="1">
        <v>971</v>
      </c>
      <c r="C1242" s="1" t="s">
        <v>691</v>
      </c>
      <c r="D1242" s="1" t="s">
        <v>5</v>
      </c>
      <c r="E1242" s="1" t="s">
        <v>648</v>
      </c>
      <c r="F1242" s="1" t="s">
        <v>692</v>
      </c>
      <c r="G1242" s="1" t="s">
        <v>693</v>
      </c>
      <c r="H1242" s="1" t="s">
        <v>694</v>
      </c>
      <c r="I1242" s="1">
        <v>909</v>
      </c>
      <c r="J1242">
        <f t="shared" si="38"/>
        <v>1</v>
      </c>
      <c r="K1242" s="1" t="s">
        <v>193</v>
      </c>
      <c r="L1242" s="1" t="str">
        <f t="shared" si="39"/>
        <v>909 - 1</v>
      </c>
      <c r="M1242" s="1">
        <v>4.8090092999999996</v>
      </c>
      <c r="N1242" s="1">
        <v>-74.103519000000006</v>
      </c>
    </row>
    <row r="1243" spans="1:14" x14ac:dyDescent="0.25">
      <c r="A1243" s="1" t="s">
        <v>2315</v>
      </c>
      <c r="B1243" s="1">
        <v>1407</v>
      </c>
      <c r="C1243" s="1" t="s">
        <v>2316</v>
      </c>
      <c r="D1243" s="1" t="s">
        <v>5</v>
      </c>
      <c r="E1243" s="1" t="s">
        <v>648</v>
      </c>
      <c r="F1243" s="1" t="s">
        <v>193</v>
      </c>
      <c r="G1243" s="1" t="s">
        <v>693</v>
      </c>
      <c r="H1243" s="1" t="s">
        <v>694</v>
      </c>
      <c r="I1243" s="1">
        <v>909</v>
      </c>
      <c r="J1243">
        <f t="shared" si="38"/>
        <v>2</v>
      </c>
      <c r="K1243" s="1" t="s">
        <v>193</v>
      </c>
      <c r="L1243" s="1" t="str">
        <f t="shared" si="39"/>
        <v>909 - 2</v>
      </c>
      <c r="M1243" s="1">
        <v>4.8090536000000004</v>
      </c>
      <c r="N1243" s="1">
        <v>-74.101351600000001</v>
      </c>
    </row>
    <row r="1244" spans="1:14" x14ac:dyDescent="0.25">
      <c r="A1244" s="1" t="s">
        <v>2935</v>
      </c>
      <c r="B1244" s="1">
        <v>949</v>
      </c>
      <c r="C1244" s="1" t="s">
        <v>2936</v>
      </c>
      <c r="D1244" s="1" t="s">
        <v>5</v>
      </c>
      <c r="E1244" s="1" t="s">
        <v>648</v>
      </c>
      <c r="F1244" s="1" t="s">
        <v>692</v>
      </c>
      <c r="G1244" s="1" t="s">
        <v>693</v>
      </c>
      <c r="H1244" s="1" t="s">
        <v>694</v>
      </c>
      <c r="I1244" s="1">
        <v>909</v>
      </c>
      <c r="J1244">
        <f t="shared" si="38"/>
        <v>3</v>
      </c>
      <c r="K1244" s="1" t="s">
        <v>193</v>
      </c>
      <c r="L1244" s="1" t="str">
        <f t="shared" si="39"/>
        <v>909 - 3</v>
      </c>
      <c r="M1244" s="1">
        <v>6.2442029999999997</v>
      </c>
      <c r="N1244" s="1">
        <v>-75.5812119</v>
      </c>
    </row>
    <row r="1245" spans="1:14" x14ac:dyDescent="0.25">
      <c r="A1245" s="1" t="s">
        <v>814</v>
      </c>
      <c r="B1245" s="1">
        <v>1384</v>
      </c>
      <c r="C1245" s="1" t="s">
        <v>815</v>
      </c>
      <c r="D1245" s="1" t="s">
        <v>8</v>
      </c>
      <c r="E1245" s="1" t="s">
        <v>530</v>
      </c>
      <c r="F1245" s="1" t="s">
        <v>816</v>
      </c>
      <c r="G1245" s="1" t="s">
        <v>817</v>
      </c>
      <c r="H1245" s="1" t="s">
        <v>433</v>
      </c>
      <c r="I1245" s="1">
        <v>910</v>
      </c>
      <c r="J1245">
        <f t="shared" si="38"/>
        <v>1</v>
      </c>
      <c r="K1245" s="1" t="s">
        <v>387</v>
      </c>
      <c r="L1245" s="1" t="str">
        <f t="shared" si="39"/>
        <v>910 - 1</v>
      </c>
      <c r="M1245" s="1">
        <v>4.0917859999999999</v>
      </c>
      <c r="N1245" s="1">
        <v>-76.476494700000003</v>
      </c>
    </row>
    <row r="1246" spans="1:14" x14ac:dyDescent="0.25">
      <c r="A1246" s="1" t="s">
        <v>1062</v>
      </c>
      <c r="B1246" s="1">
        <v>965</v>
      </c>
      <c r="C1246" s="1" t="s">
        <v>1063</v>
      </c>
      <c r="D1246" s="1" t="s">
        <v>8</v>
      </c>
      <c r="E1246" s="1" t="s">
        <v>530</v>
      </c>
      <c r="F1246" s="1" t="s">
        <v>816</v>
      </c>
      <c r="G1246" s="1" t="s">
        <v>817</v>
      </c>
      <c r="H1246" s="1" t="s">
        <v>433</v>
      </c>
      <c r="I1246" s="1">
        <v>910</v>
      </c>
      <c r="J1246">
        <f t="shared" si="38"/>
        <v>2</v>
      </c>
      <c r="K1246" s="1" t="s">
        <v>388</v>
      </c>
      <c r="L1246" s="1" t="str">
        <f t="shared" si="39"/>
        <v>910 - 2</v>
      </c>
      <c r="M1246" s="1">
        <v>4.0904984000000004</v>
      </c>
      <c r="N1246" s="1">
        <v>-76.193110500000003</v>
      </c>
    </row>
    <row r="1247" spans="1:14" x14ac:dyDescent="0.25">
      <c r="A1247" s="1" t="s">
        <v>2994</v>
      </c>
      <c r="B1247" s="1">
        <v>123</v>
      </c>
      <c r="C1247" s="1" t="s">
        <v>2995</v>
      </c>
      <c r="D1247" s="1" t="s">
        <v>8</v>
      </c>
      <c r="E1247" s="1" t="s">
        <v>530</v>
      </c>
      <c r="F1247" s="1" t="s">
        <v>816</v>
      </c>
      <c r="G1247" s="1" t="s">
        <v>817</v>
      </c>
      <c r="H1247" s="1" t="s">
        <v>433</v>
      </c>
      <c r="I1247" s="1">
        <v>910</v>
      </c>
      <c r="J1247">
        <f t="shared" si="38"/>
        <v>3</v>
      </c>
      <c r="K1247" s="1" t="s">
        <v>387</v>
      </c>
      <c r="L1247" s="1" t="str">
        <f t="shared" si="39"/>
        <v>910 - 3</v>
      </c>
      <c r="M1247" s="1">
        <v>4.0846951000000002</v>
      </c>
      <c r="N1247" s="1">
        <v>-76.196182800000003</v>
      </c>
    </row>
    <row r="1248" spans="1:14" x14ac:dyDescent="0.25">
      <c r="A1248" s="1" t="s">
        <v>2996</v>
      </c>
      <c r="B1248" s="1">
        <v>398</v>
      </c>
      <c r="C1248" s="1" t="s">
        <v>2995</v>
      </c>
      <c r="D1248" s="1" t="s">
        <v>8</v>
      </c>
      <c r="E1248" s="1" t="s">
        <v>530</v>
      </c>
      <c r="F1248" s="1" t="s">
        <v>816</v>
      </c>
      <c r="G1248" s="1" t="s">
        <v>817</v>
      </c>
      <c r="H1248" s="1" t="s">
        <v>433</v>
      </c>
      <c r="I1248" s="1">
        <v>910</v>
      </c>
      <c r="J1248">
        <f t="shared" si="38"/>
        <v>4</v>
      </c>
      <c r="K1248" s="1" t="s">
        <v>387</v>
      </c>
      <c r="L1248" s="1" t="str">
        <f t="shared" si="39"/>
        <v>910 - 4</v>
      </c>
      <c r="M1248" s="1">
        <v>4.0846951000000002</v>
      </c>
      <c r="N1248" s="1">
        <v>-76.196182800000003</v>
      </c>
    </row>
    <row r="1249" spans="1:14" x14ac:dyDescent="0.25">
      <c r="A1249" s="1" t="s">
        <v>2997</v>
      </c>
      <c r="B1249" s="1">
        <v>136</v>
      </c>
      <c r="C1249" s="1" t="s">
        <v>2995</v>
      </c>
      <c r="D1249" s="1" t="s">
        <v>8</v>
      </c>
      <c r="E1249" s="1" t="s">
        <v>530</v>
      </c>
      <c r="F1249" s="1" t="s">
        <v>816</v>
      </c>
      <c r="G1249" s="1" t="s">
        <v>817</v>
      </c>
      <c r="H1249" s="1" t="s">
        <v>433</v>
      </c>
      <c r="I1249" s="1">
        <v>910</v>
      </c>
      <c r="J1249">
        <f t="shared" si="38"/>
        <v>5</v>
      </c>
      <c r="K1249" s="1" t="s">
        <v>387</v>
      </c>
      <c r="L1249" s="1" t="str">
        <f t="shared" si="39"/>
        <v>910 - 5</v>
      </c>
      <c r="M1249" s="1">
        <v>4.0846951000000002</v>
      </c>
      <c r="N1249" s="1">
        <v>-76.196182800000003</v>
      </c>
    </row>
    <row r="1250" spans="1:14" x14ac:dyDescent="0.25">
      <c r="A1250" s="1" t="s">
        <v>2265</v>
      </c>
      <c r="B1250" s="1">
        <v>1406</v>
      </c>
      <c r="C1250" s="1" t="s">
        <v>2266</v>
      </c>
      <c r="D1250" s="1" t="s">
        <v>11</v>
      </c>
      <c r="E1250" s="1" t="s">
        <v>516</v>
      </c>
      <c r="F1250" s="1" t="s">
        <v>517</v>
      </c>
      <c r="G1250" s="1" t="s">
        <v>518</v>
      </c>
      <c r="H1250" s="1" t="s">
        <v>519</v>
      </c>
      <c r="I1250" s="1">
        <v>912</v>
      </c>
      <c r="J1250">
        <f t="shared" si="38"/>
        <v>1</v>
      </c>
      <c r="K1250" s="1" t="s">
        <v>113</v>
      </c>
      <c r="L1250" s="1" t="str">
        <f t="shared" si="39"/>
        <v>912 - 1</v>
      </c>
      <c r="M1250" s="1">
        <v>4.6054301999999998</v>
      </c>
      <c r="N1250" s="1">
        <v>-74.185377200000005</v>
      </c>
    </row>
    <row r="1251" spans="1:14" x14ac:dyDescent="0.25">
      <c r="A1251" s="1" t="s">
        <v>2267</v>
      </c>
      <c r="B1251" s="1">
        <v>1071</v>
      </c>
      <c r="C1251" s="1" t="s">
        <v>2268</v>
      </c>
      <c r="D1251" s="1" t="s">
        <v>11</v>
      </c>
      <c r="E1251" s="1" t="s">
        <v>516</v>
      </c>
      <c r="F1251" s="1" t="s">
        <v>517</v>
      </c>
      <c r="G1251" s="1" t="s">
        <v>518</v>
      </c>
      <c r="H1251" s="1" t="s">
        <v>519</v>
      </c>
      <c r="I1251" s="1">
        <v>912</v>
      </c>
      <c r="J1251">
        <f t="shared" si="38"/>
        <v>2</v>
      </c>
      <c r="K1251" s="1" t="s">
        <v>113</v>
      </c>
      <c r="L1251" s="1" t="str">
        <f t="shared" si="39"/>
        <v>912 - 2</v>
      </c>
      <c r="M1251" s="1">
        <v>4.6058962000000001</v>
      </c>
      <c r="N1251" s="1">
        <v>-74.184284300000002</v>
      </c>
    </row>
    <row r="1252" spans="1:14" x14ac:dyDescent="0.25">
      <c r="A1252" s="1" t="s">
        <v>2269</v>
      </c>
      <c r="B1252" s="1">
        <v>1526</v>
      </c>
      <c r="C1252" s="1" t="s">
        <v>2270</v>
      </c>
      <c r="D1252" s="1" t="s">
        <v>11</v>
      </c>
      <c r="E1252" s="1" t="s">
        <v>516</v>
      </c>
      <c r="F1252" s="1" t="s">
        <v>517</v>
      </c>
      <c r="G1252" s="1" t="s">
        <v>518</v>
      </c>
      <c r="H1252" s="1" t="s">
        <v>519</v>
      </c>
      <c r="I1252" s="1">
        <v>912</v>
      </c>
      <c r="J1252">
        <f t="shared" si="38"/>
        <v>3</v>
      </c>
      <c r="K1252" s="1" t="s">
        <v>113</v>
      </c>
      <c r="L1252" s="1" t="str">
        <f t="shared" si="39"/>
        <v>912 - 3</v>
      </c>
      <c r="M1252" s="1">
        <v>4.6054301999999998</v>
      </c>
      <c r="N1252" s="1">
        <v>-74.185377200000005</v>
      </c>
    </row>
    <row r="1253" spans="1:14" x14ac:dyDescent="0.25">
      <c r="A1253" s="1" t="s">
        <v>2271</v>
      </c>
      <c r="B1253" s="1">
        <v>1527</v>
      </c>
      <c r="C1253" s="1" t="s">
        <v>2270</v>
      </c>
      <c r="D1253" s="1" t="s">
        <v>11</v>
      </c>
      <c r="E1253" s="1" t="s">
        <v>516</v>
      </c>
      <c r="F1253" s="1" t="s">
        <v>517</v>
      </c>
      <c r="G1253" s="1" t="s">
        <v>518</v>
      </c>
      <c r="H1253" s="1" t="s">
        <v>519</v>
      </c>
      <c r="I1253" s="1">
        <v>912</v>
      </c>
      <c r="J1253">
        <f t="shared" si="38"/>
        <v>4</v>
      </c>
      <c r="K1253" s="1" t="s">
        <v>113</v>
      </c>
      <c r="L1253" s="1" t="str">
        <f t="shared" si="39"/>
        <v>912 - 4</v>
      </c>
      <c r="M1253" s="1">
        <v>4.6054301999999998</v>
      </c>
      <c r="N1253" s="1">
        <v>-74.185377200000005</v>
      </c>
    </row>
    <row r="1254" spans="1:14" x14ac:dyDescent="0.25">
      <c r="A1254" s="1" t="s">
        <v>1791</v>
      </c>
      <c r="B1254" s="1">
        <v>1607</v>
      </c>
      <c r="C1254" s="1" t="s">
        <v>1792</v>
      </c>
      <c r="D1254" s="1" t="s">
        <v>11</v>
      </c>
      <c r="E1254" s="1" t="s">
        <v>548</v>
      </c>
      <c r="F1254" s="1" t="s">
        <v>517</v>
      </c>
      <c r="G1254" s="1" t="s">
        <v>518</v>
      </c>
      <c r="H1254" s="1" t="s">
        <v>519</v>
      </c>
      <c r="I1254" s="1">
        <v>913</v>
      </c>
      <c r="J1254">
        <f t="shared" si="38"/>
        <v>1</v>
      </c>
      <c r="K1254" s="1" t="s">
        <v>1793</v>
      </c>
      <c r="L1254" s="1" t="str">
        <f t="shared" si="39"/>
        <v>913 - 1</v>
      </c>
      <c r="M1254" s="1">
        <v>4.7034799999999999</v>
      </c>
      <c r="N1254" s="1">
        <v>-74.149630000000002</v>
      </c>
    </row>
    <row r="1255" spans="1:14" x14ac:dyDescent="0.25">
      <c r="A1255" s="1" t="s">
        <v>2311</v>
      </c>
      <c r="B1255" s="1">
        <v>1403</v>
      </c>
      <c r="C1255" s="1" t="s">
        <v>2312</v>
      </c>
      <c r="D1255" s="1" t="s">
        <v>11</v>
      </c>
      <c r="E1255" s="1" t="s">
        <v>548</v>
      </c>
      <c r="F1255" s="1" t="s">
        <v>517</v>
      </c>
      <c r="G1255" s="1" t="s">
        <v>518</v>
      </c>
      <c r="H1255" s="1" t="s">
        <v>519</v>
      </c>
      <c r="I1255" s="1">
        <v>913</v>
      </c>
      <c r="J1255">
        <f t="shared" si="38"/>
        <v>2</v>
      </c>
      <c r="K1255" s="1" t="s">
        <v>1793</v>
      </c>
      <c r="L1255" s="1" t="str">
        <f t="shared" si="39"/>
        <v>913 - 2</v>
      </c>
      <c r="M1255" s="1">
        <v>4.6830995</v>
      </c>
      <c r="N1255" s="1">
        <v>-74.120876499999994</v>
      </c>
    </row>
    <row r="1256" spans="1:14" x14ac:dyDescent="0.25">
      <c r="A1256" s="1" t="s">
        <v>1385</v>
      </c>
      <c r="B1256" s="1">
        <v>1378</v>
      </c>
      <c r="C1256" s="1" t="s">
        <v>1387</v>
      </c>
      <c r="D1256" s="1" t="s">
        <v>5</v>
      </c>
      <c r="E1256" s="1" t="s">
        <v>648</v>
      </c>
      <c r="F1256" s="1" t="s">
        <v>390</v>
      </c>
      <c r="G1256" s="1" t="s">
        <v>1205</v>
      </c>
      <c r="H1256" s="1" t="s">
        <v>1206</v>
      </c>
      <c r="I1256" s="1">
        <v>914</v>
      </c>
      <c r="J1256">
        <f t="shared" si="38"/>
        <v>1</v>
      </c>
      <c r="K1256" s="1" t="s">
        <v>390</v>
      </c>
      <c r="L1256" s="1" t="str">
        <f t="shared" si="39"/>
        <v>914 - 1</v>
      </c>
      <c r="M1256" s="1">
        <v>2.9309167999999999</v>
      </c>
      <c r="N1256" s="1">
        <v>-75.287702800000005</v>
      </c>
    </row>
    <row r="1257" spans="1:14" x14ac:dyDescent="0.25">
      <c r="A1257" s="1" t="s">
        <v>1385</v>
      </c>
      <c r="B1257" s="1">
        <v>1378</v>
      </c>
      <c r="C1257" s="1" t="s">
        <v>1387</v>
      </c>
      <c r="D1257" s="1" t="s">
        <v>5</v>
      </c>
      <c r="E1257" s="1" t="s">
        <v>648</v>
      </c>
      <c r="F1257" s="1" t="s">
        <v>390</v>
      </c>
      <c r="G1257" s="1" t="s">
        <v>1205</v>
      </c>
      <c r="H1257" s="1" t="s">
        <v>1206</v>
      </c>
      <c r="I1257" s="1">
        <v>914</v>
      </c>
      <c r="J1257">
        <f t="shared" si="38"/>
        <v>2</v>
      </c>
      <c r="K1257" s="1" t="s">
        <v>390</v>
      </c>
      <c r="L1257" s="1" t="str">
        <f t="shared" si="39"/>
        <v>914 - 2</v>
      </c>
      <c r="M1257" s="1">
        <v>5.5146331000000002</v>
      </c>
      <c r="N1257" s="1">
        <v>-73.356809499999997</v>
      </c>
    </row>
    <row r="1258" spans="1:14" x14ac:dyDescent="0.25">
      <c r="A1258" s="1" t="s">
        <v>2620</v>
      </c>
      <c r="B1258" s="1">
        <v>1371</v>
      </c>
      <c r="C1258" s="1" t="s">
        <v>2621</v>
      </c>
      <c r="D1258" s="1" t="s">
        <v>5</v>
      </c>
      <c r="E1258" s="1" t="s">
        <v>648</v>
      </c>
      <c r="F1258" s="1" t="s">
        <v>390</v>
      </c>
      <c r="G1258" s="1" t="s">
        <v>1205</v>
      </c>
      <c r="H1258" s="1" t="s">
        <v>1206</v>
      </c>
      <c r="I1258" s="1">
        <v>914</v>
      </c>
      <c r="J1258">
        <f t="shared" si="38"/>
        <v>3</v>
      </c>
      <c r="K1258" s="1" t="s">
        <v>390</v>
      </c>
      <c r="L1258" s="1" t="str">
        <f t="shared" si="39"/>
        <v>914 - 3</v>
      </c>
      <c r="M1258" s="1">
        <v>5.5323409999999997</v>
      </c>
      <c r="N1258" s="1">
        <v>-73.361004800000003</v>
      </c>
    </row>
    <row r="1259" spans="1:14" x14ac:dyDescent="0.25">
      <c r="A1259" s="1" t="s">
        <v>3000</v>
      </c>
      <c r="B1259" s="1">
        <v>131</v>
      </c>
      <c r="C1259" s="1" t="s">
        <v>3001</v>
      </c>
      <c r="D1259" s="1" t="s">
        <v>5</v>
      </c>
      <c r="E1259" s="1" t="s">
        <v>648</v>
      </c>
      <c r="F1259" s="1" t="s">
        <v>390</v>
      </c>
      <c r="G1259" s="1" t="s">
        <v>1205</v>
      </c>
      <c r="H1259" s="1" t="s">
        <v>1206</v>
      </c>
      <c r="I1259" s="1">
        <v>914</v>
      </c>
      <c r="J1259">
        <f t="shared" si="38"/>
        <v>4</v>
      </c>
      <c r="K1259" s="1" t="s">
        <v>390</v>
      </c>
      <c r="L1259" s="1" t="str">
        <f t="shared" si="39"/>
        <v>914 - 4</v>
      </c>
      <c r="M1259" s="1">
        <v>5.5317645000000004</v>
      </c>
      <c r="N1259" s="1">
        <v>-73.3634153</v>
      </c>
    </row>
    <row r="1260" spans="1:14" x14ac:dyDescent="0.25">
      <c r="A1260" s="1" t="s">
        <v>3002</v>
      </c>
      <c r="B1260" s="1">
        <v>373</v>
      </c>
      <c r="C1260" s="1" t="s">
        <v>3001</v>
      </c>
      <c r="D1260" s="1" t="s">
        <v>5</v>
      </c>
      <c r="E1260" s="1" t="s">
        <v>648</v>
      </c>
      <c r="F1260" s="1" t="s">
        <v>390</v>
      </c>
      <c r="G1260" s="1" t="s">
        <v>1205</v>
      </c>
      <c r="H1260" s="1" t="s">
        <v>1206</v>
      </c>
      <c r="I1260" s="1">
        <v>914</v>
      </c>
      <c r="J1260">
        <f t="shared" si="38"/>
        <v>5</v>
      </c>
      <c r="K1260" s="1" t="s">
        <v>390</v>
      </c>
      <c r="L1260" s="1" t="str">
        <f t="shared" si="39"/>
        <v>914 - 5</v>
      </c>
      <c r="M1260" s="1">
        <v>5.5317645000000004</v>
      </c>
      <c r="N1260" s="1">
        <v>-73.3634153</v>
      </c>
    </row>
    <row r="1261" spans="1:14" x14ac:dyDescent="0.25">
      <c r="A1261" s="1" t="s">
        <v>3123</v>
      </c>
      <c r="B1261" s="1">
        <v>1423</v>
      </c>
      <c r="C1261" s="1" t="s">
        <v>3124</v>
      </c>
      <c r="D1261" s="1" t="s">
        <v>5</v>
      </c>
      <c r="E1261" s="1" t="s">
        <v>648</v>
      </c>
      <c r="F1261" s="1" t="s">
        <v>3125</v>
      </c>
      <c r="G1261" s="1" t="s">
        <v>3126</v>
      </c>
      <c r="H1261" s="1" t="s">
        <v>1206</v>
      </c>
      <c r="I1261" s="1">
        <v>914</v>
      </c>
      <c r="J1261">
        <f t="shared" si="38"/>
        <v>6</v>
      </c>
      <c r="K1261" s="1" t="s">
        <v>390</v>
      </c>
      <c r="L1261" s="1" t="str">
        <f t="shared" si="39"/>
        <v>914 - 6</v>
      </c>
      <c r="M1261" s="1">
        <v>5.6342651999999998</v>
      </c>
      <c r="N1261" s="1">
        <v>-73.5233779</v>
      </c>
    </row>
    <row r="1262" spans="1:14" x14ac:dyDescent="0.25">
      <c r="A1262" s="1" t="s">
        <v>764</v>
      </c>
      <c r="B1262" s="1">
        <v>1611</v>
      </c>
      <c r="C1262" s="1" t="s">
        <v>765</v>
      </c>
      <c r="D1262" s="1" t="s">
        <v>8</v>
      </c>
      <c r="E1262" s="1" t="s">
        <v>608</v>
      </c>
      <c r="F1262" s="1" t="s">
        <v>108</v>
      </c>
      <c r="G1262" s="1" t="s">
        <v>766</v>
      </c>
      <c r="H1262" s="1" t="s">
        <v>562</v>
      </c>
      <c r="I1262" s="1">
        <v>915</v>
      </c>
      <c r="J1262">
        <f t="shared" si="38"/>
        <v>1</v>
      </c>
      <c r="K1262" s="1" t="s">
        <v>328</v>
      </c>
      <c r="L1262" s="1" t="str">
        <f t="shared" si="39"/>
        <v>915 - 1</v>
      </c>
      <c r="M1262" s="1">
        <v>6.3367288000000004</v>
      </c>
      <c r="N1262" s="1">
        <v>-75.559588700000006</v>
      </c>
    </row>
    <row r="1263" spans="1:14" x14ac:dyDescent="0.25">
      <c r="A1263" s="1" t="s">
        <v>2415</v>
      </c>
      <c r="B1263" s="1">
        <v>1405</v>
      </c>
      <c r="C1263" s="1" t="s">
        <v>2416</v>
      </c>
      <c r="D1263" s="1" t="s">
        <v>8</v>
      </c>
      <c r="E1263" s="1" t="s">
        <v>608</v>
      </c>
      <c r="F1263" s="1" t="s">
        <v>108</v>
      </c>
      <c r="G1263" s="1" t="s">
        <v>766</v>
      </c>
      <c r="H1263" s="1" t="s">
        <v>562</v>
      </c>
      <c r="I1263" s="1">
        <v>915</v>
      </c>
      <c r="J1263">
        <f t="shared" si="38"/>
        <v>2</v>
      </c>
      <c r="K1263" s="1" t="s">
        <v>328</v>
      </c>
      <c r="L1263" s="1" t="str">
        <f t="shared" si="39"/>
        <v>915 - 2</v>
      </c>
      <c r="M1263" s="1">
        <v>6.3404873999999998</v>
      </c>
      <c r="N1263" s="1">
        <v>-75.542603200000002</v>
      </c>
    </row>
    <row r="1264" spans="1:14" x14ac:dyDescent="0.25">
      <c r="A1264" s="1" t="s">
        <v>2417</v>
      </c>
      <c r="B1264" s="1">
        <v>1586</v>
      </c>
      <c r="C1264" s="1" t="s">
        <v>2418</v>
      </c>
      <c r="D1264" s="1" t="s">
        <v>8</v>
      </c>
      <c r="E1264" s="1" t="s">
        <v>608</v>
      </c>
      <c r="F1264" s="1" t="s">
        <v>108</v>
      </c>
      <c r="G1264" s="1" t="s">
        <v>766</v>
      </c>
      <c r="H1264" s="1" t="s">
        <v>562</v>
      </c>
      <c r="I1264" s="1">
        <v>915</v>
      </c>
      <c r="J1264">
        <f t="shared" si="38"/>
        <v>3</v>
      </c>
      <c r="K1264" s="1" t="s">
        <v>328</v>
      </c>
      <c r="L1264" s="1" t="str">
        <f t="shared" si="39"/>
        <v>915 - 3</v>
      </c>
      <c r="M1264" s="1">
        <v>6.3404873999999998</v>
      </c>
      <c r="N1264" s="1">
        <v>-75.542603200000002</v>
      </c>
    </row>
    <row r="1265" spans="1:14" x14ac:dyDescent="0.25">
      <c r="A1265" s="1" t="s">
        <v>1463</v>
      </c>
      <c r="B1265" s="1">
        <v>1687</v>
      </c>
      <c r="C1265" s="1" t="s">
        <v>1464</v>
      </c>
      <c r="D1265" s="1" t="s">
        <v>8</v>
      </c>
      <c r="E1265" s="1" t="s">
        <v>608</v>
      </c>
      <c r="F1265" s="1" t="s">
        <v>442</v>
      </c>
      <c r="G1265" s="1" t="s">
        <v>609</v>
      </c>
      <c r="H1265" s="1" t="s">
        <v>562</v>
      </c>
      <c r="I1265" s="1">
        <v>916</v>
      </c>
      <c r="J1265">
        <f t="shared" si="38"/>
        <v>1</v>
      </c>
      <c r="K1265" s="1" t="s">
        <v>290</v>
      </c>
      <c r="L1265" s="1" t="str">
        <f t="shared" si="39"/>
        <v>916 - 1</v>
      </c>
      <c r="M1265" s="1">
        <v>6.2280081999999997</v>
      </c>
      <c r="N1265" s="1">
        <v>-75.579067300000006</v>
      </c>
    </row>
    <row r="1266" spans="1:14" x14ac:dyDescent="0.25">
      <c r="A1266" s="1" t="s">
        <v>2394</v>
      </c>
      <c r="B1266" s="1">
        <v>1412</v>
      </c>
      <c r="C1266" s="1" t="s">
        <v>2395</v>
      </c>
      <c r="D1266" s="1" t="s">
        <v>8</v>
      </c>
      <c r="E1266" s="1" t="s">
        <v>608</v>
      </c>
      <c r="F1266" s="1" t="s">
        <v>442</v>
      </c>
      <c r="G1266" s="1" t="s">
        <v>609</v>
      </c>
      <c r="H1266" s="1" t="s">
        <v>562</v>
      </c>
      <c r="I1266" s="1">
        <v>916</v>
      </c>
      <c r="J1266">
        <f t="shared" si="38"/>
        <v>2</v>
      </c>
      <c r="K1266" s="1" t="s">
        <v>290</v>
      </c>
      <c r="L1266" s="1" t="str">
        <f t="shared" si="39"/>
        <v>916 - 2</v>
      </c>
      <c r="M1266" s="1">
        <v>6.2182291000000003</v>
      </c>
      <c r="N1266" s="1">
        <v>-75.580217399999995</v>
      </c>
    </row>
    <row r="1267" spans="1:14" x14ac:dyDescent="0.25">
      <c r="A1267" s="1" t="s">
        <v>1729</v>
      </c>
      <c r="B1267" s="1">
        <v>1664</v>
      </c>
      <c r="C1267" s="1" t="s">
        <v>1730</v>
      </c>
      <c r="D1267" s="1" t="s">
        <v>11</v>
      </c>
      <c r="E1267" s="1" t="s">
        <v>548</v>
      </c>
      <c r="F1267" s="1" t="s">
        <v>517</v>
      </c>
      <c r="G1267" s="1" t="s">
        <v>518</v>
      </c>
      <c r="H1267" s="1" t="s">
        <v>519</v>
      </c>
      <c r="I1267" s="1">
        <v>917</v>
      </c>
      <c r="J1267">
        <f t="shared" si="38"/>
        <v>1</v>
      </c>
      <c r="K1267" s="1" t="s">
        <v>1731</v>
      </c>
      <c r="L1267" s="1" t="str">
        <f t="shared" si="39"/>
        <v>917 - 1</v>
      </c>
      <c r="M1267" s="1">
        <v>4.6720626000000003</v>
      </c>
      <c r="N1267" s="1">
        <v>-74.136507300000005</v>
      </c>
    </row>
    <row r="1268" spans="1:14" x14ac:dyDescent="0.25">
      <c r="A1268" s="1" t="s">
        <v>3167</v>
      </c>
      <c r="B1268" s="1">
        <v>1508</v>
      </c>
      <c r="C1268" s="1" t="s">
        <v>1732</v>
      </c>
      <c r="D1268" s="1" t="s">
        <v>11</v>
      </c>
      <c r="E1268" s="1" t="s">
        <v>548</v>
      </c>
      <c r="F1268" s="1" t="s">
        <v>517</v>
      </c>
      <c r="G1268" s="1" t="s">
        <v>518</v>
      </c>
      <c r="H1268" s="1" t="s">
        <v>519</v>
      </c>
      <c r="I1268" s="1">
        <v>917</v>
      </c>
      <c r="J1268">
        <f t="shared" si="38"/>
        <v>2</v>
      </c>
      <c r="K1268" s="1" t="s">
        <v>1731</v>
      </c>
      <c r="L1268" s="1" t="str">
        <f t="shared" si="39"/>
        <v>917 - 2</v>
      </c>
      <c r="M1268" s="1">
        <v>4.6720246000000003</v>
      </c>
      <c r="N1268" s="1">
        <v>-74.153341900000001</v>
      </c>
    </row>
    <row r="1269" spans="1:14" x14ac:dyDescent="0.25">
      <c r="A1269" s="1" t="s">
        <v>3168</v>
      </c>
      <c r="B1269" s="1">
        <v>1509</v>
      </c>
      <c r="C1269" s="1" t="s">
        <v>1732</v>
      </c>
      <c r="D1269" s="1" t="s">
        <v>11</v>
      </c>
      <c r="E1269" s="1" t="s">
        <v>548</v>
      </c>
      <c r="F1269" s="1" t="s">
        <v>517</v>
      </c>
      <c r="G1269" s="1" t="s">
        <v>518</v>
      </c>
      <c r="H1269" s="1" t="s">
        <v>519</v>
      </c>
      <c r="I1269" s="1">
        <v>917</v>
      </c>
      <c r="J1269">
        <f t="shared" si="38"/>
        <v>3</v>
      </c>
      <c r="K1269" s="1" t="s">
        <v>1731</v>
      </c>
      <c r="L1269" s="1" t="str">
        <f t="shared" si="39"/>
        <v>917 - 3</v>
      </c>
      <c r="M1269" s="1">
        <v>4.6720246000000003</v>
      </c>
      <c r="N1269" s="1">
        <v>-74.153341900000001</v>
      </c>
    </row>
    <row r="1270" spans="1:14" x14ac:dyDescent="0.25">
      <c r="A1270" s="1" t="s">
        <v>2331</v>
      </c>
      <c r="B1270" s="1">
        <v>1481</v>
      </c>
      <c r="C1270" s="1" t="s">
        <v>2332</v>
      </c>
      <c r="D1270" s="1" t="s">
        <v>11</v>
      </c>
      <c r="E1270" s="1" t="s">
        <v>700</v>
      </c>
      <c r="F1270" s="1" t="s">
        <v>517</v>
      </c>
      <c r="G1270" s="1" t="s">
        <v>518</v>
      </c>
      <c r="H1270" s="1" t="s">
        <v>519</v>
      </c>
      <c r="I1270" s="1">
        <v>918</v>
      </c>
      <c r="J1270">
        <f t="shared" si="38"/>
        <v>1</v>
      </c>
      <c r="K1270" s="1" t="s">
        <v>2333</v>
      </c>
      <c r="L1270" s="1" t="str">
        <f t="shared" si="39"/>
        <v>918 - 1</v>
      </c>
      <c r="M1270" s="1">
        <v>4.6666673999999997</v>
      </c>
      <c r="N1270" s="1">
        <v>-74.055577900000003</v>
      </c>
    </row>
    <row r="1271" spans="1:14" x14ac:dyDescent="0.25">
      <c r="A1271" s="1" t="s">
        <v>1606</v>
      </c>
      <c r="B1271" s="1">
        <v>1353</v>
      </c>
      <c r="C1271" s="1" t="s">
        <v>1607</v>
      </c>
      <c r="D1271" s="1" t="s">
        <v>8</v>
      </c>
      <c r="E1271" s="1" t="s">
        <v>608</v>
      </c>
      <c r="F1271" s="1" t="s">
        <v>393</v>
      </c>
      <c r="G1271" s="1" t="s">
        <v>1608</v>
      </c>
      <c r="H1271" s="1" t="s">
        <v>562</v>
      </c>
      <c r="I1271" s="1">
        <v>920</v>
      </c>
      <c r="J1271">
        <f t="shared" si="38"/>
        <v>1</v>
      </c>
      <c r="K1271" s="1" t="s">
        <v>393</v>
      </c>
      <c r="L1271" s="1" t="str">
        <f t="shared" si="39"/>
        <v>920 - 1</v>
      </c>
      <c r="M1271" s="1">
        <v>8.0972755999999997</v>
      </c>
      <c r="N1271" s="1">
        <v>-76.729096600000005</v>
      </c>
    </row>
    <row r="1272" spans="1:14" x14ac:dyDescent="0.25">
      <c r="A1272" s="1" t="s">
        <v>3011</v>
      </c>
      <c r="B1272" s="1">
        <v>203</v>
      </c>
      <c r="C1272" s="1" t="s">
        <v>3012</v>
      </c>
      <c r="D1272" s="1" t="s">
        <v>8</v>
      </c>
      <c r="E1272" s="1" t="s">
        <v>608</v>
      </c>
      <c r="F1272" s="1" t="s">
        <v>393</v>
      </c>
      <c r="G1272" s="1" t="s">
        <v>1608</v>
      </c>
      <c r="H1272" s="1" t="s">
        <v>562</v>
      </c>
      <c r="I1272" s="1">
        <v>920</v>
      </c>
      <c r="J1272">
        <f t="shared" si="38"/>
        <v>2</v>
      </c>
      <c r="K1272" s="1" t="s">
        <v>393</v>
      </c>
      <c r="L1272" s="1" t="str">
        <f t="shared" si="39"/>
        <v>920 - 2</v>
      </c>
      <c r="M1272" s="1">
        <v>8.0927582999999998</v>
      </c>
      <c r="N1272" s="1">
        <v>-76.727574300000001</v>
      </c>
    </row>
    <row r="1273" spans="1:14" x14ac:dyDescent="0.25">
      <c r="A1273" s="1" t="s">
        <v>3013</v>
      </c>
      <c r="B1273" s="1">
        <v>383</v>
      </c>
      <c r="C1273" s="1" t="s">
        <v>3012</v>
      </c>
      <c r="D1273" s="1" t="s">
        <v>8</v>
      </c>
      <c r="E1273" s="1" t="s">
        <v>608</v>
      </c>
      <c r="F1273" s="1" t="s">
        <v>393</v>
      </c>
      <c r="G1273" s="1" t="s">
        <v>1608</v>
      </c>
      <c r="H1273" s="1" t="s">
        <v>562</v>
      </c>
      <c r="I1273" s="1">
        <v>920</v>
      </c>
      <c r="J1273">
        <f t="shared" si="38"/>
        <v>3</v>
      </c>
      <c r="K1273" s="1" t="s">
        <v>393</v>
      </c>
      <c r="L1273" s="1" t="str">
        <f t="shared" si="39"/>
        <v>920 - 3</v>
      </c>
      <c r="M1273" s="1">
        <v>8.0927582999999998</v>
      </c>
      <c r="N1273" s="1">
        <v>-76.727574300000001</v>
      </c>
    </row>
    <row r="1274" spans="1:14" x14ac:dyDescent="0.25">
      <c r="A1274" s="1" t="s">
        <v>3014</v>
      </c>
      <c r="B1274" s="1">
        <v>1252</v>
      </c>
      <c r="C1274" s="1" t="s">
        <v>3012</v>
      </c>
      <c r="D1274" s="1" t="s">
        <v>8</v>
      </c>
      <c r="E1274" s="1" t="s">
        <v>608</v>
      </c>
      <c r="F1274" s="1" t="s">
        <v>393</v>
      </c>
      <c r="G1274" s="1" t="s">
        <v>1608</v>
      </c>
      <c r="H1274" s="1" t="s">
        <v>562</v>
      </c>
      <c r="I1274" s="1">
        <v>920</v>
      </c>
      <c r="J1274">
        <f t="shared" si="38"/>
        <v>4</v>
      </c>
      <c r="K1274" s="1" t="s">
        <v>393</v>
      </c>
      <c r="L1274" s="1" t="str">
        <f t="shared" si="39"/>
        <v>920 - 4</v>
      </c>
      <c r="M1274" s="1">
        <v>8.0927582999999998</v>
      </c>
      <c r="N1274" s="1">
        <v>-76.727574300000001</v>
      </c>
    </row>
    <row r="1275" spans="1:14" x14ac:dyDescent="0.25">
      <c r="A1275" s="1" t="s">
        <v>661</v>
      </c>
      <c r="B1275" s="1">
        <v>1417</v>
      </c>
      <c r="C1275" s="1" t="s">
        <v>662</v>
      </c>
      <c r="D1275" s="1" t="s">
        <v>8</v>
      </c>
      <c r="E1275" s="1" t="s">
        <v>592</v>
      </c>
      <c r="F1275" s="1" t="s">
        <v>425</v>
      </c>
      <c r="G1275" s="1" t="s">
        <v>640</v>
      </c>
      <c r="H1275" s="1" t="s">
        <v>641</v>
      </c>
      <c r="I1275" s="1">
        <v>921</v>
      </c>
      <c r="J1275">
        <f t="shared" si="38"/>
        <v>1</v>
      </c>
      <c r="K1275" s="1" t="s">
        <v>663</v>
      </c>
      <c r="L1275" s="1" t="str">
        <f t="shared" si="39"/>
        <v>921 - 1</v>
      </c>
      <c r="M1275" s="1">
        <v>4.5339359999999997</v>
      </c>
      <c r="N1275" s="1">
        <v>-75.6708967</v>
      </c>
    </row>
    <row r="1276" spans="1:14" x14ac:dyDescent="0.25">
      <c r="A1276" s="1" t="s">
        <v>2215</v>
      </c>
      <c r="B1276" s="1">
        <v>1416</v>
      </c>
      <c r="C1276" s="1" t="s">
        <v>2216</v>
      </c>
      <c r="D1276" s="1" t="s">
        <v>5</v>
      </c>
      <c r="E1276" s="1" t="s">
        <v>617</v>
      </c>
      <c r="F1276" s="1" t="s">
        <v>219</v>
      </c>
      <c r="G1276" s="1" t="s">
        <v>783</v>
      </c>
      <c r="H1276" s="1" t="s">
        <v>784</v>
      </c>
      <c r="I1276" s="1">
        <v>923</v>
      </c>
      <c r="J1276">
        <f t="shared" si="38"/>
        <v>1</v>
      </c>
      <c r="K1276" s="1" t="s">
        <v>132</v>
      </c>
      <c r="L1276" s="1" t="str">
        <f t="shared" si="39"/>
        <v>923 - 1</v>
      </c>
      <c r="M1276" s="1">
        <v>1.6062721</v>
      </c>
      <c r="N1276" s="1">
        <v>-75.614785999999995</v>
      </c>
    </row>
    <row r="1277" spans="1:14" x14ac:dyDescent="0.25">
      <c r="A1277" s="1" t="s">
        <v>2296</v>
      </c>
      <c r="B1277" s="1">
        <v>1413</v>
      </c>
      <c r="C1277" s="1" t="s">
        <v>2297</v>
      </c>
      <c r="D1277" s="1" t="s">
        <v>8</v>
      </c>
      <c r="E1277" s="1" t="s">
        <v>512</v>
      </c>
      <c r="F1277" s="1" t="s">
        <v>122</v>
      </c>
      <c r="G1277" s="1" t="s">
        <v>513</v>
      </c>
      <c r="H1277" s="1" t="s">
        <v>433</v>
      </c>
      <c r="I1277" s="1">
        <v>924</v>
      </c>
      <c r="J1277">
        <f t="shared" si="38"/>
        <v>1</v>
      </c>
      <c r="K1277" s="1" t="s">
        <v>2298</v>
      </c>
      <c r="L1277" s="1" t="str">
        <f t="shared" si="39"/>
        <v>924 - 1</v>
      </c>
      <c r="M1277" s="1">
        <v>3.4268900000000002</v>
      </c>
      <c r="N1277" s="1">
        <v>-76.537466499999994</v>
      </c>
    </row>
    <row r="1278" spans="1:14" x14ac:dyDescent="0.25">
      <c r="A1278" s="1" t="s">
        <v>476</v>
      </c>
      <c r="B1278" s="1">
        <v>184</v>
      </c>
      <c r="C1278" s="1" t="s">
        <v>3015</v>
      </c>
      <c r="D1278" s="1" t="s">
        <v>5</v>
      </c>
      <c r="E1278" s="1" t="s">
        <v>648</v>
      </c>
      <c r="F1278" s="1" t="s">
        <v>3016</v>
      </c>
      <c r="G1278" s="1" t="s">
        <v>3017</v>
      </c>
      <c r="H1278" s="1" t="s">
        <v>694</v>
      </c>
      <c r="I1278" s="1">
        <v>925</v>
      </c>
      <c r="J1278">
        <f t="shared" si="38"/>
        <v>1</v>
      </c>
      <c r="K1278" s="1" t="s">
        <v>394</v>
      </c>
      <c r="L1278" s="1" t="str">
        <f t="shared" si="39"/>
        <v>925 - 1</v>
      </c>
      <c r="M1278" s="1">
        <v>5.3087916999999996</v>
      </c>
      <c r="N1278" s="1">
        <v>-73.815025399999996</v>
      </c>
    </row>
    <row r="1279" spans="1:14" x14ac:dyDescent="0.25">
      <c r="A1279" s="1" t="s">
        <v>3018</v>
      </c>
      <c r="B1279" s="1">
        <v>655</v>
      </c>
      <c r="C1279" s="1" t="s">
        <v>3019</v>
      </c>
      <c r="D1279" s="1" t="s">
        <v>5</v>
      </c>
      <c r="E1279" s="1" t="s">
        <v>648</v>
      </c>
      <c r="F1279" s="1" t="s">
        <v>3016</v>
      </c>
      <c r="G1279" s="1" t="s">
        <v>3017</v>
      </c>
      <c r="H1279" s="1" t="s">
        <v>694</v>
      </c>
      <c r="I1279" s="1">
        <v>925</v>
      </c>
      <c r="J1279">
        <f t="shared" si="38"/>
        <v>2</v>
      </c>
      <c r="K1279" s="1" t="s">
        <v>394</v>
      </c>
      <c r="L1279" s="1" t="str">
        <f t="shared" si="39"/>
        <v>925 - 2</v>
      </c>
      <c r="M1279" s="1">
        <v>5.3081633999999998</v>
      </c>
      <c r="N1279" s="1">
        <v>-73.813159499999998</v>
      </c>
    </row>
    <row r="1280" spans="1:14" x14ac:dyDescent="0.25">
      <c r="A1280" s="1" t="s">
        <v>1394</v>
      </c>
      <c r="B1280" s="1">
        <v>1245</v>
      </c>
      <c r="C1280" s="1" t="s">
        <v>1395</v>
      </c>
      <c r="D1280" s="1" t="s">
        <v>8</v>
      </c>
      <c r="E1280" s="1" t="s">
        <v>512</v>
      </c>
      <c r="F1280" s="1" t="s">
        <v>122</v>
      </c>
      <c r="G1280" s="1" t="s">
        <v>513</v>
      </c>
      <c r="H1280" s="1" t="s">
        <v>433</v>
      </c>
      <c r="I1280" s="1">
        <v>927</v>
      </c>
      <c r="J1280">
        <f t="shared" si="38"/>
        <v>1</v>
      </c>
      <c r="K1280" s="1" t="s">
        <v>239</v>
      </c>
      <c r="L1280" s="1" t="str">
        <f t="shared" si="39"/>
        <v>927 - 1</v>
      </c>
      <c r="M1280" s="1">
        <v>3.3765987000000002</v>
      </c>
      <c r="N1280" s="1">
        <v>-76.542800900000003</v>
      </c>
    </row>
    <row r="1281" spans="1:14" x14ac:dyDescent="0.25">
      <c r="A1281" s="1" t="s">
        <v>1869</v>
      </c>
      <c r="B1281" s="1">
        <v>807</v>
      </c>
      <c r="C1281" s="1" t="s">
        <v>239</v>
      </c>
      <c r="D1281" s="1" t="s">
        <v>8</v>
      </c>
      <c r="E1281" s="1" t="s">
        <v>530</v>
      </c>
      <c r="F1281" s="1" t="s">
        <v>122</v>
      </c>
      <c r="G1281" s="1" t="s">
        <v>513</v>
      </c>
      <c r="H1281" s="1" t="s">
        <v>433</v>
      </c>
      <c r="I1281" s="1">
        <v>927</v>
      </c>
      <c r="J1281">
        <f t="shared" si="38"/>
        <v>2</v>
      </c>
      <c r="K1281" s="1" t="s">
        <v>239</v>
      </c>
      <c r="L1281" s="1" t="str">
        <f t="shared" si="39"/>
        <v>927 - 2</v>
      </c>
      <c r="M1281" s="1">
        <v>3.3718400000000002</v>
      </c>
      <c r="N1281" s="1">
        <v>-76.539240000000007</v>
      </c>
    </row>
    <row r="1282" spans="1:14" x14ac:dyDescent="0.25">
      <c r="A1282" s="1" t="s">
        <v>1870</v>
      </c>
      <c r="B1282" s="1">
        <v>397</v>
      </c>
      <c r="C1282" s="1" t="s">
        <v>1871</v>
      </c>
      <c r="D1282" s="1" t="s">
        <v>8</v>
      </c>
      <c r="E1282" s="1" t="s">
        <v>512</v>
      </c>
      <c r="F1282" s="1" t="s">
        <v>122</v>
      </c>
      <c r="G1282" s="1" t="s">
        <v>513</v>
      </c>
      <c r="H1282" s="1" t="s">
        <v>433</v>
      </c>
      <c r="I1282" s="1">
        <v>927</v>
      </c>
      <c r="J1282">
        <f t="shared" ref="J1282:J1345" si="40">IF(I1282=I1281,J1281+1,1)</f>
        <v>3</v>
      </c>
      <c r="K1282" s="1" t="s">
        <v>239</v>
      </c>
      <c r="L1282" s="1" t="str">
        <f t="shared" si="39"/>
        <v>927 - 3</v>
      </c>
      <c r="M1282" s="1">
        <v>3.3695870999999999</v>
      </c>
      <c r="N1282" s="1">
        <v>-76.537044399999999</v>
      </c>
    </row>
    <row r="1283" spans="1:14" x14ac:dyDescent="0.25">
      <c r="A1283" s="1" t="s">
        <v>976</v>
      </c>
      <c r="B1283" s="1">
        <v>231</v>
      </c>
      <c r="C1283" s="1" t="s">
        <v>977</v>
      </c>
      <c r="D1283" s="1" t="s">
        <v>8</v>
      </c>
      <c r="E1283" s="1" t="s">
        <v>560</v>
      </c>
      <c r="F1283" s="1" t="s">
        <v>442</v>
      </c>
      <c r="G1283" s="1" t="s">
        <v>609</v>
      </c>
      <c r="H1283" s="1" t="s">
        <v>562</v>
      </c>
      <c r="I1283" s="1">
        <v>929</v>
      </c>
      <c r="J1283">
        <f t="shared" si="40"/>
        <v>1</v>
      </c>
      <c r="K1283" s="1" t="s">
        <v>978</v>
      </c>
      <c r="L1283" s="1" t="str">
        <f t="shared" ref="L1283:L1346" si="41">I1283&amp;" - "&amp;J1283</f>
        <v>929 - 1</v>
      </c>
      <c r="M1283" s="1">
        <v>6.1822698999999997</v>
      </c>
      <c r="N1283" s="1">
        <v>-75.590440099999995</v>
      </c>
    </row>
    <row r="1284" spans="1:14" x14ac:dyDescent="0.25">
      <c r="A1284" s="1" t="s">
        <v>3101</v>
      </c>
      <c r="B1284" s="1">
        <v>288</v>
      </c>
      <c r="C1284" s="1" t="s">
        <v>3102</v>
      </c>
      <c r="D1284" s="1" t="s">
        <v>8</v>
      </c>
      <c r="E1284" s="1" t="s">
        <v>608</v>
      </c>
      <c r="F1284" s="1" t="s">
        <v>401</v>
      </c>
      <c r="G1284" s="1" t="s">
        <v>3103</v>
      </c>
      <c r="H1284" s="1" t="s">
        <v>562</v>
      </c>
      <c r="I1284" s="1">
        <v>930</v>
      </c>
      <c r="J1284">
        <f t="shared" si="40"/>
        <v>1</v>
      </c>
      <c r="K1284" s="1" t="s">
        <v>401</v>
      </c>
      <c r="L1284" s="1" t="str">
        <f t="shared" si="41"/>
        <v>930 - 1</v>
      </c>
      <c r="M1284" s="1">
        <v>6.3165532000000004</v>
      </c>
      <c r="N1284" s="1">
        <v>-76.134867</v>
      </c>
    </row>
    <row r="1285" spans="1:14" x14ac:dyDescent="0.25">
      <c r="A1285" s="1" t="s">
        <v>3104</v>
      </c>
      <c r="B1285" s="1">
        <v>304</v>
      </c>
      <c r="C1285" s="1" t="s">
        <v>3105</v>
      </c>
      <c r="D1285" s="1" t="s">
        <v>8</v>
      </c>
      <c r="E1285" s="1" t="s">
        <v>608</v>
      </c>
      <c r="F1285" s="1" t="s">
        <v>401</v>
      </c>
      <c r="G1285" s="1" t="s">
        <v>3103</v>
      </c>
      <c r="H1285" s="1" t="s">
        <v>562</v>
      </c>
      <c r="I1285" s="1">
        <v>930</v>
      </c>
      <c r="J1285">
        <f t="shared" si="40"/>
        <v>2</v>
      </c>
      <c r="K1285" s="1" t="s">
        <v>401</v>
      </c>
      <c r="L1285" s="1" t="str">
        <f t="shared" si="41"/>
        <v>930 - 2</v>
      </c>
      <c r="M1285" s="1">
        <v>6.3165532000000004</v>
      </c>
      <c r="N1285" s="1">
        <v>-76.134867</v>
      </c>
    </row>
    <row r="1286" spans="1:14" x14ac:dyDescent="0.25">
      <c r="A1286" s="1" t="s">
        <v>785</v>
      </c>
      <c r="B1286" s="1">
        <v>1109</v>
      </c>
      <c r="C1286" s="1" t="s">
        <v>786</v>
      </c>
      <c r="D1286" s="1" t="s">
        <v>30</v>
      </c>
      <c r="E1286" s="1" t="s">
        <v>570</v>
      </c>
      <c r="F1286" s="1" t="s">
        <v>403</v>
      </c>
      <c r="G1286" s="1" t="s">
        <v>575</v>
      </c>
      <c r="H1286" s="1" t="s">
        <v>576</v>
      </c>
      <c r="I1286" s="1">
        <v>938</v>
      </c>
      <c r="J1286">
        <f t="shared" si="40"/>
        <v>1</v>
      </c>
      <c r="K1286" s="1" t="s">
        <v>403</v>
      </c>
      <c r="L1286" s="1" t="str">
        <f t="shared" si="41"/>
        <v>938 - 1</v>
      </c>
      <c r="M1286" s="1">
        <v>10.467276399999999</v>
      </c>
      <c r="N1286" s="1">
        <v>-73.269824</v>
      </c>
    </row>
    <row r="1287" spans="1:14" x14ac:dyDescent="0.25">
      <c r="A1287" s="1" t="s">
        <v>787</v>
      </c>
      <c r="B1287" s="1">
        <v>1455</v>
      </c>
      <c r="C1287" s="1" t="s">
        <v>788</v>
      </c>
      <c r="D1287" s="1" t="s">
        <v>30</v>
      </c>
      <c r="E1287" s="1" t="s">
        <v>570</v>
      </c>
      <c r="F1287" s="1" t="s">
        <v>403</v>
      </c>
      <c r="G1287" s="1" t="s">
        <v>575</v>
      </c>
      <c r="H1287" s="1" t="s">
        <v>576</v>
      </c>
      <c r="I1287" s="1">
        <v>938</v>
      </c>
      <c r="J1287">
        <f t="shared" si="40"/>
        <v>2</v>
      </c>
      <c r="K1287" s="1" t="s">
        <v>483</v>
      </c>
      <c r="L1287" s="1" t="str">
        <f t="shared" si="41"/>
        <v>938 - 2</v>
      </c>
      <c r="M1287" s="1">
        <v>10.467276399999999</v>
      </c>
      <c r="N1287" s="1">
        <v>-73.269824</v>
      </c>
    </row>
    <row r="1288" spans="1:14" x14ac:dyDescent="0.25">
      <c r="A1288" s="1" t="s">
        <v>1115</v>
      </c>
      <c r="B1288" s="1">
        <v>1356</v>
      </c>
      <c r="C1288" s="1" t="s">
        <v>1116</v>
      </c>
      <c r="D1288" s="1" t="s">
        <v>30</v>
      </c>
      <c r="E1288" s="1" t="s">
        <v>570</v>
      </c>
      <c r="F1288" s="1" t="s">
        <v>403</v>
      </c>
      <c r="G1288" s="1" t="s">
        <v>575</v>
      </c>
      <c r="H1288" s="1" t="s">
        <v>576</v>
      </c>
      <c r="I1288" s="1">
        <v>938</v>
      </c>
      <c r="J1288">
        <f t="shared" si="40"/>
        <v>3</v>
      </c>
      <c r="K1288" s="1" t="s">
        <v>403</v>
      </c>
      <c r="L1288" s="1" t="str">
        <f t="shared" si="41"/>
        <v>938 - 3</v>
      </c>
      <c r="M1288" s="1">
        <v>10.4552327</v>
      </c>
      <c r="N1288" s="1">
        <v>-73.242844899999994</v>
      </c>
    </row>
    <row r="1289" spans="1:14" x14ac:dyDescent="0.25">
      <c r="A1289" s="1" t="s">
        <v>1117</v>
      </c>
      <c r="B1289" s="1">
        <v>1386</v>
      </c>
      <c r="C1289" s="1" t="s">
        <v>1116</v>
      </c>
      <c r="D1289" s="1" t="s">
        <v>30</v>
      </c>
      <c r="E1289" s="1" t="s">
        <v>570</v>
      </c>
      <c r="F1289" s="1" t="s">
        <v>403</v>
      </c>
      <c r="G1289" s="1" t="s">
        <v>575</v>
      </c>
      <c r="H1289" s="1" t="s">
        <v>576</v>
      </c>
      <c r="I1289" s="1">
        <v>938</v>
      </c>
      <c r="J1289">
        <f t="shared" si="40"/>
        <v>4</v>
      </c>
      <c r="K1289" s="1" t="s">
        <v>403</v>
      </c>
      <c r="L1289" s="1" t="str">
        <f t="shared" si="41"/>
        <v>938 - 4</v>
      </c>
      <c r="M1289" s="1">
        <v>10.4552327</v>
      </c>
      <c r="N1289" s="1">
        <v>-73.242844899999994</v>
      </c>
    </row>
    <row r="1290" spans="1:14" x14ac:dyDescent="0.25">
      <c r="A1290" s="1" t="s">
        <v>2211</v>
      </c>
      <c r="B1290" s="1">
        <v>1304</v>
      </c>
      <c r="C1290" s="1" t="s">
        <v>2212</v>
      </c>
      <c r="D1290" s="1" t="s">
        <v>30</v>
      </c>
      <c r="E1290" s="1" t="s">
        <v>570</v>
      </c>
      <c r="F1290" s="1" t="s">
        <v>403</v>
      </c>
      <c r="G1290" s="1" t="s">
        <v>575</v>
      </c>
      <c r="H1290" s="1" t="s">
        <v>576</v>
      </c>
      <c r="I1290" s="1">
        <v>938</v>
      </c>
      <c r="J1290">
        <f t="shared" si="40"/>
        <v>5</v>
      </c>
      <c r="K1290" s="1" t="s">
        <v>403</v>
      </c>
      <c r="L1290" s="1" t="str">
        <f t="shared" si="41"/>
        <v>938 - 5</v>
      </c>
      <c r="M1290" s="1">
        <v>10.4811099</v>
      </c>
      <c r="N1290" s="1">
        <v>-73.251223499999995</v>
      </c>
    </row>
    <row r="1291" spans="1:14" x14ac:dyDescent="0.25">
      <c r="A1291" s="1" t="s">
        <v>3108</v>
      </c>
      <c r="B1291" s="1">
        <v>13</v>
      </c>
      <c r="C1291" s="1" t="s">
        <v>3109</v>
      </c>
      <c r="D1291" s="1" t="s">
        <v>30</v>
      </c>
      <c r="E1291" s="1" t="s">
        <v>570</v>
      </c>
      <c r="F1291" s="1" t="s">
        <v>403</v>
      </c>
      <c r="G1291" s="1" t="s">
        <v>575</v>
      </c>
      <c r="H1291" s="1" t="s">
        <v>576</v>
      </c>
      <c r="I1291" s="1">
        <v>938</v>
      </c>
      <c r="J1291">
        <f t="shared" si="40"/>
        <v>6</v>
      </c>
      <c r="K1291" s="1" t="s">
        <v>403</v>
      </c>
      <c r="L1291" s="1" t="str">
        <f t="shared" si="41"/>
        <v>938 - 6</v>
      </c>
      <c r="M1291" s="1">
        <v>10.4756733</v>
      </c>
      <c r="N1291" s="1">
        <v>-73.247324399999997</v>
      </c>
    </row>
    <row r="1292" spans="1:14" x14ac:dyDescent="0.25">
      <c r="A1292" s="1" t="s">
        <v>3110</v>
      </c>
      <c r="B1292" s="1">
        <v>214</v>
      </c>
      <c r="C1292" s="1" t="s">
        <v>3111</v>
      </c>
      <c r="D1292" s="1" t="s">
        <v>30</v>
      </c>
      <c r="E1292" s="1" t="s">
        <v>570</v>
      </c>
      <c r="F1292" s="1" t="s">
        <v>403</v>
      </c>
      <c r="G1292" s="1" t="s">
        <v>575</v>
      </c>
      <c r="H1292" s="1" t="s">
        <v>576</v>
      </c>
      <c r="I1292" s="1">
        <v>938</v>
      </c>
      <c r="J1292">
        <f t="shared" si="40"/>
        <v>7</v>
      </c>
      <c r="K1292" s="1" t="s">
        <v>403</v>
      </c>
      <c r="L1292" s="1" t="str">
        <f t="shared" si="41"/>
        <v>938 - 7</v>
      </c>
      <c r="M1292" s="1">
        <v>10.4756733</v>
      </c>
      <c r="N1292" s="1">
        <v>-73.247324399999997</v>
      </c>
    </row>
    <row r="1293" spans="1:14" x14ac:dyDescent="0.25">
      <c r="A1293" s="1" t="s">
        <v>3112</v>
      </c>
      <c r="B1293" s="1">
        <v>376</v>
      </c>
      <c r="C1293" s="1" t="s">
        <v>3111</v>
      </c>
      <c r="D1293" s="1" t="s">
        <v>30</v>
      </c>
      <c r="E1293" s="1" t="s">
        <v>570</v>
      </c>
      <c r="F1293" s="1" t="s">
        <v>403</v>
      </c>
      <c r="G1293" s="1" t="s">
        <v>575</v>
      </c>
      <c r="H1293" s="1" t="s">
        <v>576</v>
      </c>
      <c r="I1293" s="1">
        <v>938</v>
      </c>
      <c r="J1293">
        <f t="shared" si="40"/>
        <v>8</v>
      </c>
      <c r="K1293" s="1" t="s">
        <v>403</v>
      </c>
      <c r="L1293" s="1" t="str">
        <f t="shared" si="41"/>
        <v>938 - 8</v>
      </c>
      <c r="M1293" s="1">
        <v>10.4756733</v>
      </c>
      <c r="N1293" s="1">
        <v>-73.247324399999997</v>
      </c>
    </row>
    <row r="1294" spans="1:14" x14ac:dyDescent="0.25">
      <c r="A1294" s="1" t="s">
        <v>863</v>
      </c>
      <c r="B1294" s="1">
        <v>175</v>
      </c>
      <c r="C1294" s="1" t="s">
        <v>864</v>
      </c>
      <c r="D1294" s="1" t="s">
        <v>30</v>
      </c>
      <c r="E1294" s="1" t="s">
        <v>570</v>
      </c>
      <c r="F1294" s="1" t="s">
        <v>403</v>
      </c>
      <c r="G1294" s="1" t="s">
        <v>575</v>
      </c>
      <c r="H1294" s="1" t="s">
        <v>576</v>
      </c>
      <c r="I1294" s="1">
        <v>940</v>
      </c>
      <c r="J1294">
        <f t="shared" si="40"/>
        <v>1</v>
      </c>
      <c r="K1294" s="1" t="s">
        <v>166</v>
      </c>
      <c r="L1294" s="1" t="str">
        <f t="shared" si="41"/>
        <v>940 - 1</v>
      </c>
      <c r="M1294" s="1">
        <v>10.4706744</v>
      </c>
      <c r="N1294" s="1">
        <v>-73.242520299999995</v>
      </c>
    </row>
    <row r="1295" spans="1:14" x14ac:dyDescent="0.25">
      <c r="A1295" s="1" t="s">
        <v>865</v>
      </c>
      <c r="B1295" s="1">
        <v>130</v>
      </c>
      <c r="C1295" s="1" t="s">
        <v>866</v>
      </c>
      <c r="D1295" s="1" t="s">
        <v>30</v>
      </c>
      <c r="E1295" s="1" t="s">
        <v>570</v>
      </c>
      <c r="F1295" s="1" t="s">
        <v>403</v>
      </c>
      <c r="G1295" s="1" t="s">
        <v>575</v>
      </c>
      <c r="H1295" s="1" t="s">
        <v>576</v>
      </c>
      <c r="I1295" s="1">
        <v>940</v>
      </c>
      <c r="J1295">
        <f t="shared" si="40"/>
        <v>2</v>
      </c>
      <c r="K1295" s="1" t="s">
        <v>166</v>
      </c>
      <c r="L1295" s="1" t="str">
        <f t="shared" si="41"/>
        <v>940 - 2</v>
      </c>
      <c r="M1295" s="1">
        <v>10.4706744</v>
      </c>
      <c r="N1295" s="1">
        <v>-73.242520299999995</v>
      </c>
    </row>
    <row r="1296" spans="1:14" x14ac:dyDescent="0.25">
      <c r="A1296" s="1" t="s">
        <v>1700</v>
      </c>
      <c r="B1296" s="1">
        <v>1047</v>
      </c>
      <c r="C1296" s="1" t="s">
        <v>1701</v>
      </c>
      <c r="D1296" s="1" t="s">
        <v>8</v>
      </c>
      <c r="E1296" s="1" t="s">
        <v>592</v>
      </c>
      <c r="F1296" s="1" t="s">
        <v>309</v>
      </c>
      <c r="G1296" s="1" t="s">
        <v>672</v>
      </c>
      <c r="H1296" s="1" t="s">
        <v>673</v>
      </c>
      <c r="I1296" s="1">
        <v>942</v>
      </c>
      <c r="J1296">
        <f t="shared" si="40"/>
        <v>1</v>
      </c>
      <c r="K1296" s="1" t="s">
        <v>1702</v>
      </c>
      <c r="L1296" s="1" t="str">
        <f t="shared" si="41"/>
        <v>942 - 1</v>
      </c>
      <c r="M1296" s="1">
        <v>4.8042350000000003</v>
      </c>
      <c r="N1296" s="1">
        <v>-75.737931000000003</v>
      </c>
    </row>
    <row r="1297" spans="1:14" x14ac:dyDescent="0.25">
      <c r="A1297" s="1" t="s">
        <v>1891</v>
      </c>
      <c r="B1297" s="1">
        <v>314</v>
      </c>
      <c r="C1297" s="1" t="s">
        <v>1892</v>
      </c>
      <c r="D1297" s="1" t="s">
        <v>8</v>
      </c>
      <c r="E1297" s="1" t="s">
        <v>592</v>
      </c>
      <c r="F1297" s="1" t="s">
        <v>309</v>
      </c>
      <c r="G1297" s="1" t="s">
        <v>672</v>
      </c>
      <c r="H1297" s="1" t="s">
        <v>673</v>
      </c>
      <c r="I1297" s="1">
        <v>942</v>
      </c>
      <c r="J1297">
        <f t="shared" si="40"/>
        <v>2</v>
      </c>
      <c r="K1297" s="1" t="s">
        <v>1702</v>
      </c>
      <c r="L1297" s="1" t="str">
        <f t="shared" si="41"/>
        <v>942 - 2</v>
      </c>
      <c r="M1297" s="1">
        <v>4.8060958999999999</v>
      </c>
      <c r="N1297" s="1">
        <v>-75.716276300000004</v>
      </c>
    </row>
    <row r="1298" spans="1:14" x14ac:dyDescent="0.25">
      <c r="A1298" s="1" t="s">
        <v>2453</v>
      </c>
      <c r="B1298" s="1">
        <v>1434</v>
      </c>
      <c r="C1298" s="1" t="s">
        <v>2454</v>
      </c>
      <c r="D1298" s="1" t="s">
        <v>8</v>
      </c>
      <c r="E1298" s="1" t="s">
        <v>592</v>
      </c>
      <c r="F1298" s="1" t="s">
        <v>309</v>
      </c>
      <c r="G1298" s="1" t="s">
        <v>672</v>
      </c>
      <c r="H1298" s="1" t="s">
        <v>673</v>
      </c>
      <c r="I1298" s="1">
        <v>942</v>
      </c>
      <c r="J1298">
        <f t="shared" si="40"/>
        <v>3</v>
      </c>
      <c r="K1298" s="1" t="s">
        <v>1702</v>
      </c>
      <c r="L1298" s="1" t="str">
        <f t="shared" si="41"/>
        <v>942 - 3</v>
      </c>
      <c r="M1298" s="1">
        <v>4.8155185999999999</v>
      </c>
      <c r="N1298" s="1">
        <v>-75.7175242</v>
      </c>
    </row>
    <row r="1299" spans="1:14" x14ac:dyDescent="0.25">
      <c r="A1299" s="1" t="s">
        <v>2455</v>
      </c>
      <c r="B1299" s="1">
        <v>1704</v>
      </c>
      <c r="C1299" s="1" t="s">
        <v>2454</v>
      </c>
      <c r="D1299" s="1" t="s">
        <v>8</v>
      </c>
      <c r="E1299" s="1" t="s">
        <v>592</v>
      </c>
      <c r="F1299" s="1" t="s">
        <v>309</v>
      </c>
      <c r="G1299" s="1" t="s">
        <v>672</v>
      </c>
      <c r="H1299" s="1" t="s">
        <v>673</v>
      </c>
      <c r="I1299" s="1">
        <v>942</v>
      </c>
      <c r="J1299">
        <f t="shared" si="40"/>
        <v>4</v>
      </c>
      <c r="K1299" s="1" t="s">
        <v>1702</v>
      </c>
      <c r="L1299" s="1" t="str">
        <f t="shared" si="41"/>
        <v>942 - 4</v>
      </c>
      <c r="M1299" s="1">
        <v>4.8155185999999999</v>
      </c>
      <c r="N1299" s="1">
        <v>-75.7175242</v>
      </c>
    </row>
    <row r="1300" spans="1:14" x14ac:dyDescent="0.25">
      <c r="A1300" s="1" t="s">
        <v>2125</v>
      </c>
      <c r="B1300" s="1">
        <v>1677</v>
      </c>
      <c r="C1300" s="1" t="s">
        <v>2126</v>
      </c>
      <c r="D1300" s="1" t="s">
        <v>8</v>
      </c>
      <c r="E1300" s="1" t="s">
        <v>560</v>
      </c>
      <c r="F1300" s="1" t="s">
        <v>442</v>
      </c>
      <c r="G1300" s="1" t="s">
        <v>609</v>
      </c>
      <c r="H1300" s="1" t="s">
        <v>562</v>
      </c>
      <c r="I1300" s="1">
        <v>943</v>
      </c>
      <c r="J1300">
        <f t="shared" si="40"/>
        <v>1</v>
      </c>
      <c r="K1300" s="1" t="s">
        <v>2127</v>
      </c>
      <c r="L1300" s="1" t="str">
        <f t="shared" si="41"/>
        <v>943 - 1</v>
      </c>
      <c r="M1300" s="1">
        <v>6.1996155999999996</v>
      </c>
      <c r="N1300" s="1">
        <v>-75.591234299999996</v>
      </c>
    </row>
    <row r="1301" spans="1:14" x14ac:dyDescent="0.25">
      <c r="A1301" s="1" t="s">
        <v>2474</v>
      </c>
      <c r="B1301" s="1">
        <v>1430</v>
      </c>
      <c r="C1301" s="1" t="s">
        <v>2475</v>
      </c>
      <c r="D1301" s="1" t="s">
        <v>8</v>
      </c>
      <c r="E1301" s="1" t="s">
        <v>560</v>
      </c>
      <c r="F1301" s="1" t="s">
        <v>442</v>
      </c>
      <c r="G1301" s="1" t="s">
        <v>609</v>
      </c>
      <c r="H1301" s="1" t="s">
        <v>562</v>
      </c>
      <c r="I1301" s="1">
        <v>943</v>
      </c>
      <c r="J1301">
        <f t="shared" si="40"/>
        <v>2</v>
      </c>
      <c r="K1301" s="1" t="s">
        <v>2127</v>
      </c>
      <c r="L1301" s="1" t="str">
        <f t="shared" si="41"/>
        <v>943 - 2</v>
      </c>
      <c r="M1301" s="1">
        <v>6.1727290000000004</v>
      </c>
      <c r="N1301" s="1">
        <v>-75.587086499999998</v>
      </c>
    </row>
    <row r="1302" spans="1:14" x14ac:dyDescent="0.25">
      <c r="A1302" s="1" t="s">
        <v>2227</v>
      </c>
      <c r="B1302" s="1">
        <v>1500</v>
      </c>
      <c r="C1302" s="1" t="s">
        <v>2228</v>
      </c>
      <c r="D1302" s="1" t="s">
        <v>11</v>
      </c>
      <c r="E1302" s="1" t="s">
        <v>548</v>
      </c>
      <c r="F1302" s="1" t="s">
        <v>517</v>
      </c>
      <c r="G1302" s="1" t="s">
        <v>518</v>
      </c>
      <c r="H1302" s="1" t="s">
        <v>519</v>
      </c>
      <c r="I1302" s="1">
        <v>944</v>
      </c>
      <c r="J1302">
        <f t="shared" si="40"/>
        <v>1</v>
      </c>
      <c r="K1302" s="1" t="s">
        <v>2229</v>
      </c>
      <c r="L1302" s="1" t="str">
        <f t="shared" si="41"/>
        <v>944 - 1</v>
      </c>
      <c r="M1302" s="1">
        <v>4.6909494</v>
      </c>
      <c r="N1302" s="1">
        <v>-74.050927299999998</v>
      </c>
    </row>
    <row r="1303" spans="1:14" x14ac:dyDescent="0.25">
      <c r="A1303" s="1" t="s">
        <v>2426</v>
      </c>
      <c r="B1303" s="1">
        <v>1426</v>
      </c>
      <c r="C1303" s="1" t="s">
        <v>2427</v>
      </c>
      <c r="D1303" s="1" t="s">
        <v>30</v>
      </c>
      <c r="E1303" s="1" t="s">
        <v>555</v>
      </c>
      <c r="F1303" s="1" t="s">
        <v>448</v>
      </c>
      <c r="G1303" s="1" t="s">
        <v>1002</v>
      </c>
      <c r="H1303" s="1" t="s">
        <v>1003</v>
      </c>
      <c r="I1303" s="1">
        <v>946</v>
      </c>
      <c r="J1303">
        <f t="shared" si="40"/>
        <v>1</v>
      </c>
      <c r="K1303" s="1" t="s">
        <v>2428</v>
      </c>
      <c r="L1303" s="1" t="str">
        <f t="shared" si="41"/>
        <v>946 - 1</v>
      </c>
      <c r="M1303" s="1">
        <v>8.7509829999999997</v>
      </c>
      <c r="N1303" s="1">
        <v>-75.878534799999997</v>
      </c>
    </row>
    <row r="1304" spans="1:14" x14ac:dyDescent="0.25">
      <c r="A1304" s="1" t="s">
        <v>1580</v>
      </c>
      <c r="B1304" s="1">
        <v>185</v>
      </c>
      <c r="C1304" s="1" t="s">
        <v>1581</v>
      </c>
      <c r="D1304" s="1" t="s">
        <v>5</v>
      </c>
      <c r="E1304" s="1" t="s">
        <v>523</v>
      </c>
      <c r="F1304" s="1" t="s">
        <v>405</v>
      </c>
      <c r="G1304" s="1" t="s">
        <v>1582</v>
      </c>
      <c r="H1304" s="1" t="s">
        <v>598</v>
      </c>
      <c r="I1304" s="1">
        <v>950</v>
      </c>
      <c r="J1304">
        <f t="shared" si="40"/>
        <v>1</v>
      </c>
      <c r="K1304" s="1" t="s">
        <v>405</v>
      </c>
      <c r="L1304" s="1" t="str">
        <f t="shared" si="41"/>
        <v>950 - 1</v>
      </c>
      <c r="M1304" s="1">
        <v>10.6068906</v>
      </c>
      <c r="N1304" s="1">
        <v>-72.977987100000007</v>
      </c>
    </row>
    <row r="1305" spans="1:14" x14ac:dyDescent="0.25">
      <c r="A1305" s="1" t="s">
        <v>3128</v>
      </c>
      <c r="B1305" s="1">
        <v>308</v>
      </c>
      <c r="C1305" s="1" t="s">
        <v>1581</v>
      </c>
      <c r="D1305" s="1" t="s">
        <v>5</v>
      </c>
      <c r="E1305" s="1" t="s">
        <v>523</v>
      </c>
      <c r="F1305" s="1" t="s">
        <v>405</v>
      </c>
      <c r="G1305" s="1" t="s">
        <v>1582</v>
      </c>
      <c r="H1305" s="1" t="s">
        <v>598</v>
      </c>
      <c r="I1305" s="1">
        <v>950</v>
      </c>
      <c r="J1305">
        <f t="shared" si="40"/>
        <v>2</v>
      </c>
      <c r="K1305" s="1" t="s">
        <v>405</v>
      </c>
      <c r="L1305" s="1" t="str">
        <f t="shared" si="41"/>
        <v>950 - 2</v>
      </c>
      <c r="M1305" s="1">
        <v>10.6068906</v>
      </c>
      <c r="N1305" s="1">
        <v>-72.977987100000007</v>
      </c>
    </row>
    <row r="1306" spans="1:14" x14ac:dyDescent="0.25">
      <c r="A1306" s="1" t="s">
        <v>3129</v>
      </c>
      <c r="B1306" s="1">
        <v>1467</v>
      </c>
      <c r="C1306" s="1" t="s">
        <v>3130</v>
      </c>
      <c r="D1306" s="1" t="s">
        <v>5</v>
      </c>
      <c r="E1306" s="1" t="s">
        <v>523</v>
      </c>
      <c r="F1306" s="1" t="s">
        <v>405</v>
      </c>
      <c r="G1306" s="1" t="s">
        <v>1582</v>
      </c>
      <c r="H1306" s="1" t="s">
        <v>598</v>
      </c>
      <c r="I1306" s="1">
        <v>950</v>
      </c>
      <c r="J1306">
        <f t="shared" si="40"/>
        <v>3</v>
      </c>
      <c r="K1306" s="1" t="s">
        <v>405</v>
      </c>
      <c r="L1306" s="1" t="str">
        <f t="shared" si="41"/>
        <v>950 - 3</v>
      </c>
      <c r="M1306" s="1">
        <v>10.6038508</v>
      </c>
      <c r="N1306" s="1">
        <v>-72.981918500000006</v>
      </c>
    </row>
    <row r="1307" spans="1:14" x14ac:dyDescent="0.25">
      <c r="A1307" s="1" t="s">
        <v>2224</v>
      </c>
      <c r="B1307" s="1">
        <v>1431</v>
      </c>
      <c r="C1307" s="1" t="s">
        <v>2225</v>
      </c>
      <c r="D1307" s="1" t="s">
        <v>8</v>
      </c>
      <c r="E1307" s="1" t="s">
        <v>530</v>
      </c>
      <c r="F1307" s="1" t="s">
        <v>122</v>
      </c>
      <c r="G1307" s="1" t="s">
        <v>513</v>
      </c>
      <c r="H1307" s="1" t="s">
        <v>433</v>
      </c>
      <c r="I1307" s="1">
        <v>956</v>
      </c>
      <c r="J1307">
        <f t="shared" si="40"/>
        <v>1</v>
      </c>
      <c r="K1307" s="1" t="s">
        <v>2226</v>
      </c>
      <c r="L1307" s="1" t="str">
        <f t="shared" si="41"/>
        <v>956 - 1</v>
      </c>
      <c r="M1307" s="1">
        <v>3.4520186000000002</v>
      </c>
      <c r="N1307" s="1">
        <v>-76.548003399999999</v>
      </c>
    </row>
    <row r="1308" spans="1:14" x14ac:dyDescent="0.25">
      <c r="A1308" s="1" t="s">
        <v>762</v>
      </c>
      <c r="B1308" s="1">
        <v>1637</v>
      </c>
      <c r="C1308" s="1" t="s">
        <v>763</v>
      </c>
      <c r="D1308" s="1" t="s">
        <v>5</v>
      </c>
      <c r="E1308" s="1" t="s">
        <v>523</v>
      </c>
      <c r="F1308" s="1" t="s">
        <v>406</v>
      </c>
      <c r="G1308" s="1" t="s">
        <v>753</v>
      </c>
      <c r="H1308" s="1" t="s">
        <v>526</v>
      </c>
      <c r="I1308" s="1">
        <v>957</v>
      </c>
      <c r="J1308">
        <f t="shared" si="40"/>
        <v>1</v>
      </c>
      <c r="K1308" s="1" t="s">
        <v>406</v>
      </c>
      <c r="L1308" s="1" t="str">
        <f t="shared" si="41"/>
        <v>957 - 1</v>
      </c>
      <c r="M1308" s="1">
        <v>3.4516467</v>
      </c>
      <c r="N1308" s="1">
        <v>-76.531985399999996</v>
      </c>
    </row>
    <row r="1309" spans="1:14" x14ac:dyDescent="0.25">
      <c r="A1309" s="1" t="s">
        <v>3131</v>
      </c>
      <c r="B1309" s="1">
        <v>47</v>
      </c>
      <c r="C1309" s="1" t="s">
        <v>3132</v>
      </c>
      <c r="D1309" s="1" t="s">
        <v>5</v>
      </c>
      <c r="E1309" s="1" t="s">
        <v>523</v>
      </c>
      <c r="F1309" s="1" t="s">
        <v>406</v>
      </c>
      <c r="G1309" s="1" t="s">
        <v>753</v>
      </c>
      <c r="H1309" s="1" t="s">
        <v>526</v>
      </c>
      <c r="I1309" s="1">
        <v>957</v>
      </c>
      <c r="J1309">
        <f t="shared" si="40"/>
        <v>2</v>
      </c>
      <c r="K1309" s="1" t="s">
        <v>406</v>
      </c>
      <c r="L1309" s="1" t="str">
        <f t="shared" si="41"/>
        <v>957 - 2</v>
      </c>
      <c r="M1309" s="1">
        <v>4.1514813999999998</v>
      </c>
      <c r="N1309" s="1">
        <v>-73.637398300000001</v>
      </c>
    </row>
    <row r="1310" spans="1:14" x14ac:dyDescent="0.25">
      <c r="A1310" s="1" t="s">
        <v>3133</v>
      </c>
      <c r="B1310" s="1">
        <v>183</v>
      </c>
      <c r="C1310" s="1" t="s">
        <v>3132</v>
      </c>
      <c r="D1310" s="1" t="s">
        <v>5</v>
      </c>
      <c r="E1310" s="1" t="s">
        <v>523</v>
      </c>
      <c r="F1310" s="1" t="s">
        <v>406</v>
      </c>
      <c r="G1310" s="1" t="s">
        <v>753</v>
      </c>
      <c r="H1310" s="1" t="s">
        <v>526</v>
      </c>
      <c r="I1310" s="1">
        <v>957</v>
      </c>
      <c r="J1310">
        <f t="shared" si="40"/>
        <v>3</v>
      </c>
      <c r="K1310" s="1" t="s">
        <v>406</v>
      </c>
      <c r="L1310" s="1" t="str">
        <f t="shared" si="41"/>
        <v>957 - 3</v>
      </c>
      <c r="M1310" s="1">
        <v>4.1493479999999998</v>
      </c>
      <c r="N1310" s="1">
        <v>-73.612972099999993</v>
      </c>
    </row>
    <row r="1311" spans="1:14" x14ac:dyDescent="0.25">
      <c r="A1311" s="1" t="s">
        <v>3134</v>
      </c>
      <c r="B1311" s="1">
        <v>102</v>
      </c>
      <c r="C1311" s="1" t="s">
        <v>3132</v>
      </c>
      <c r="D1311" s="1" t="s">
        <v>5</v>
      </c>
      <c r="E1311" s="1" t="s">
        <v>523</v>
      </c>
      <c r="F1311" s="1" t="s">
        <v>406</v>
      </c>
      <c r="G1311" s="1" t="s">
        <v>753</v>
      </c>
      <c r="H1311" s="1" t="s">
        <v>526</v>
      </c>
      <c r="I1311" s="1">
        <v>957</v>
      </c>
      <c r="J1311">
        <f t="shared" si="40"/>
        <v>4</v>
      </c>
      <c r="K1311" s="1" t="s">
        <v>406</v>
      </c>
      <c r="L1311" s="1" t="str">
        <f t="shared" si="41"/>
        <v>957 - 4</v>
      </c>
      <c r="M1311" s="1">
        <v>4.1514813999999998</v>
      </c>
      <c r="N1311" s="1">
        <v>-73.637398300000001</v>
      </c>
    </row>
    <row r="1312" spans="1:14" x14ac:dyDescent="0.25">
      <c r="A1312" s="1" t="s">
        <v>2247</v>
      </c>
      <c r="B1312" s="1">
        <v>1432</v>
      </c>
      <c r="C1312" s="1" t="s">
        <v>2248</v>
      </c>
      <c r="D1312" s="1" t="s">
        <v>11</v>
      </c>
      <c r="E1312" s="1" t="s">
        <v>548</v>
      </c>
      <c r="F1312" s="1" t="s">
        <v>517</v>
      </c>
      <c r="G1312" s="1" t="s">
        <v>518</v>
      </c>
      <c r="H1312" s="1" t="s">
        <v>519</v>
      </c>
      <c r="I1312" s="1">
        <v>958</v>
      </c>
      <c r="J1312">
        <f t="shared" si="40"/>
        <v>1</v>
      </c>
      <c r="K1312" s="1" t="s">
        <v>57</v>
      </c>
      <c r="L1312" s="1" t="str">
        <f t="shared" si="41"/>
        <v>958 - 1</v>
      </c>
      <c r="M1312" s="1">
        <v>4.6703793999999998</v>
      </c>
      <c r="N1312" s="1">
        <v>-74.069047299999994</v>
      </c>
    </row>
    <row r="1313" spans="1:14" x14ac:dyDescent="0.25">
      <c r="A1313" s="1" t="s">
        <v>893</v>
      </c>
      <c r="B1313" s="1">
        <v>1639</v>
      </c>
      <c r="C1313" s="1" t="s">
        <v>894</v>
      </c>
      <c r="D1313" s="1" t="s">
        <v>11</v>
      </c>
      <c r="E1313" s="1" t="s">
        <v>548</v>
      </c>
      <c r="F1313" s="1" t="s">
        <v>517</v>
      </c>
      <c r="G1313" s="1" t="s">
        <v>518</v>
      </c>
      <c r="H1313" s="1" t="s">
        <v>519</v>
      </c>
      <c r="I1313" s="1">
        <v>959</v>
      </c>
      <c r="J1313">
        <f t="shared" si="40"/>
        <v>1</v>
      </c>
      <c r="K1313" s="1" t="s">
        <v>895</v>
      </c>
      <c r="L1313" s="1" t="str">
        <f t="shared" si="41"/>
        <v>959 - 1</v>
      </c>
      <c r="M1313" s="1">
        <v>4.6259690000000004</v>
      </c>
      <c r="N1313" s="1">
        <v>-74.081599999999995</v>
      </c>
    </row>
    <row r="1314" spans="1:14" x14ac:dyDescent="0.25">
      <c r="A1314" s="1" t="s">
        <v>1266</v>
      </c>
      <c r="B1314" s="1">
        <v>1193</v>
      </c>
      <c r="C1314" s="1" t="s">
        <v>896</v>
      </c>
      <c r="D1314" s="1" t="s">
        <v>11</v>
      </c>
      <c r="E1314" s="1" t="s">
        <v>548</v>
      </c>
      <c r="F1314" s="1" t="s">
        <v>517</v>
      </c>
      <c r="G1314" s="1" t="s">
        <v>518</v>
      </c>
      <c r="H1314" s="1" t="s">
        <v>519</v>
      </c>
      <c r="I1314" s="1">
        <v>959</v>
      </c>
      <c r="J1314">
        <f t="shared" si="40"/>
        <v>2</v>
      </c>
      <c r="K1314" s="1" t="s">
        <v>895</v>
      </c>
      <c r="L1314" s="1" t="str">
        <f t="shared" si="41"/>
        <v>959 - 2</v>
      </c>
      <c r="M1314" s="1">
        <v>4.6181975</v>
      </c>
      <c r="N1314" s="1">
        <v>-74.086042000000006</v>
      </c>
    </row>
    <row r="1315" spans="1:14" x14ac:dyDescent="0.25">
      <c r="A1315" s="1" t="s">
        <v>1487</v>
      </c>
      <c r="B1315" s="1">
        <v>1710</v>
      </c>
      <c r="C1315" s="1" t="s">
        <v>896</v>
      </c>
      <c r="D1315" s="1" t="s">
        <v>11</v>
      </c>
      <c r="E1315" s="1" t="s">
        <v>548</v>
      </c>
      <c r="F1315" s="1" t="s">
        <v>517</v>
      </c>
      <c r="G1315" s="1" t="s">
        <v>518</v>
      </c>
      <c r="H1315" s="1" t="s">
        <v>519</v>
      </c>
      <c r="I1315" s="1">
        <v>959</v>
      </c>
      <c r="J1315">
        <f t="shared" si="40"/>
        <v>3</v>
      </c>
      <c r="K1315" s="1" t="s">
        <v>895</v>
      </c>
      <c r="L1315" s="1" t="str">
        <f t="shared" si="41"/>
        <v>959 - 3</v>
      </c>
      <c r="M1315" s="1">
        <v>4.6181975</v>
      </c>
      <c r="N1315" s="1">
        <v>-74.086042000000006</v>
      </c>
    </row>
    <row r="1316" spans="1:14" x14ac:dyDescent="0.25">
      <c r="A1316" s="1" t="s">
        <v>1913</v>
      </c>
      <c r="B1316" s="1">
        <v>1678</v>
      </c>
      <c r="C1316" s="1" t="s">
        <v>1914</v>
      </c>
      <c r="D1316" s="1" t="s">
        <v>11</v>
      </c>
      <c r="E1316" s="1" t="s">
        <v>548</v>
      </c>
      <c r="F1316" s="1" t="s">
        <v>517</v>
      </c>
      <c r="G1316" s="1" t="s">
        <v>518</v>
      </c>
      <c r="H1316" s="1" t="s">
        <v>519</v>
      </c>
      <c r="I1316" s="1">
        <v>959</v>
      </c>
      <c r="J1316">
        <f t="shared" si="40"/>
        <v>4</v>
      </c>
      <c r="K1316" s="1" t="s">
        <v>895</v>
      </c>
      <c r="L1316" s="1" t="str">
        <f t="shared" si="41"/>
        <v>959 - 4</v>
      </c>
      <c r="M1316" s="1">
        <v>4.6237389999999996</v>
      </c>
      <c r="N1316" s="1">
        <v>-74.082077799999993</v>
      </c>
    </row>
    <row r="1317" spans="1:14" x14ac:dyDescent="0.25">
      <c r="A1317" s="1" t="s">
        <v>2278</v>
      </c>
      <c r="B1317" s="1">
        <v>1438</v>
      </c>
      <c r="C1317" s="1" t="s">
        <v>896</v>
      </c>
      <c r="D1317" s="1" t="s">
        <v>11</v>
      </c>
      <c r="E1317" s="1" t="s">
        <v>548</v>
      </c>
      <c r="F1317" s="1" t="s">
        <v>517</v>
      </c>
      <c r="G1317" s="1" t="s">
        <v>518</v>
      </c>
      <c r="H1317" s="1" t="s">
        <v>519</v>
      </c>
      <c r="I1317" s="1">
        <v>959</v>
      </c>
      <c r="J1317">
        <f t="shared" si="40"/>
        <v>5</v>
      </c>
      <c r="K1317" s="1" t="s">
        <v>895</v>
      </c>
      <c r="L1317" s="1" t="str">
        <f t="shared" si="41"/>
        <v>959 - 5</v>
      </c>
      <c r="M1317" s="1">
        <v>4.6181975</v>
      </c>
      <c r="N1317" s="1">
        <v>-74.086042000000006</v>
      </c>
    </row>
    <row r="1318" spans="1:14" x14ac:dyDescent="0.25">
      <c r="A1318" s="1" t="s">
        <v>3044</v>
      </c>
      <c r="B1318" s="1">
        <v>1633</v>
      </c>
      <c r="C1318" s="1" t="s">
        <v>3045</v>
      </c>
      <c r="D1318" s="1" t="s">
        <v>30</v>
      </c>
      <c r="E1318" s="1" t="s">
        <v>570</v>
      </c>
      <c r="F1318" s="1" t="s">
        <v>403</v>
      </c>
      <c r="G1318" s="1" t="s">
        <v>575</v>
      </c>
      <c r="H1318" s="1" t="s">
        <v>576</v>
      </c>
      <c r="I1318" s="1">
        <v>969</v>
      </c>
      <c r="J1318">
        <f t="shared" si="40"/>
        <v>1</v>
      </c>
      <c r="K1318" s="1" t="s">
        <v>3046</v>
      </c>
      <c r="L1318" s="1" t="str">
        <f t="shared" si="41"/>
        <v>969 - 1</v>
      </c>
      <c r="M1318" s="1">
        <v>10.4877056</v>
      </c>
      <c r="N1318" s="1">
        <v>-73.261100999999996</v>
      </c>
    </row>
    <row r="1319" spans="1:14" x14ac:dyDescent="0.25">
      <c r="A1319" s="1" t="s">
        <v>3047</v>
      </c>
      <c r="B1319" s="1">
        <v>1634</v>
      </c>
      <c r="C1319" s="1" t="s">
        <v>3045</v>
      </c>
      <c r="D1319" s="1" t="s">
        <v>30</v>
      </c>
      <c r="E1319" s="1" t="s">
        <v>570</v>
      </c>
      <c r="F1319" s="1" t="s">
        <v>403</v>
      </c>
      <c r="G1319" s="1" t="s">
        <v>575</v>
      </c>
      <c r="H1319" s="1" t="s">
        <v>576</v>
      </c>
      <c r="I1319" s="1">
        <v>969</v>
      </c>
      <c r="J1319">
        <f t="shared" si="40"/>
        <v>2</v>
      </c>
      <c r="K1319" s="1" t="s">
        <v>3046</v>
      </c>
      <c r="L1319" s="1" t="str">
        <f t="shared" si="41"/>
        <v>969 - 2</v>
      </c>
      <c r="M1319" s="1">
        <v>10.4877056</v>
      </c>
      <c r="N1319" s="1">
        <v>-73.261100999999996</v>
      </c>
    </row>
    <row r="1320" spans="1:14" x14ac:dyDescent="0.25">
      <c r="A1320" s="1" t="s">
        <v>2262</v>
      </c>
      <c r="B1320" s="1">
        <v>1552</v>
      </c>
      <c r="C1320" s="1" t="s">
        <v>2263</v>
      </c>
      <c r="D1320" s="1" t="s">
        <v>5</v>
      </c>
      <c r="E1320" s="1" t="s">
        <v>533</v>
      </c>
      <c r="F1320" s="1" t="s">
        <v>114</v>
      </c>
      <c r="G1320" s="1" t="s">
        <v>534</v>
      </c>
      <c r="H1320" s="1" t="s">
        <v>535</v>
      </c>
      <c r="I1320" s="1">
        <v>971</v>
      </c>
      <c r="J1320">
        <f t="shared" si="40"/>
        <v>1</v>
      </c>
      <c r="K1320" s="1" t="s">
        <v>2264</v>
      </c>
      <c r="L1320" s="1" t="str">
        <f t="shared" si="41"/>
        <v>971 - 1</v>
      </c>
      <c r="M1320" s="1">
        <v>7.0705093999999997</v>
      </c>
      <c r="N1320" s="1">
        <v>-73.097103099999998</v>
      </c>
    </row>
    <row r="1321" spans="1:14" x14ac:dyDescent="0.25">
      <c r="A1321" s="1" t="s">
        <v>2279</v>
      </c>
      <c r="B1321" s="1">
        <v>1433</v>
      </c>
      <c r="C1321" s="1" t="s">
        <v>2280</v>
      </c>
      <c r="D1321" s="1" t="s">
        <v>30</v>
      </c>
      <c r="E1321" s="1" t="s">
        <v>480</v>
      </c>
      <c r="F1321" s="1" t="s">
        <v>426</v>
      </c>
      <c r="G1321" s="1" t="s">
        <v>508</v>
      </c>
      <c r="H1321" s="1" t="s">
        <v>509</v>
      </c>
      <c r="I1321" s="1">
        <v>972</v>
      </c>
      <c r="J1321">
        <f t="shared" si="40"/>
        <v>1</v>
      </c>
      <c r="K1321" s="1" t="s">
        <v>2281</v>
      </c>
      <c r="L1321" s="1" t="str">
        <f t="shared" si="41"/>
        <v>972 - 1</v>
      </c>
      <c r="M1321" s="1">
        <v>10.971661599999999</v>
      </c>
      <c r="N1321" s="1">
        <v>-74.796286499999994</v>
      </c>
    </row>
    <row r="1322" spans="1:14" x14ac:dyDescent="0.25">
      <c r="A1322" s="1" t="s">
        <v>2282</v>
      </c>
      <c r="B1322" s="1">
        <v>1645</v>
      </c>
      <c r="C1322" s="1" t="s">
        <v>2280</v>
      </c>
      <c r="D1322" s="1" t="s">
        <v>30</v>
      </c>
      <c r="E1322" s="1" t="s">
        <v>480</v>
      </c>
      <c r="F1322" s="1" t="s">
        <v>426</v>
      </c>
      <c r="G1322" s="1" t="s">
        <v>508</v>
      </c>
      <c r="H1322" s="1" t="s">
        <v>509</v>
      </c>
      <c r="I1322" s="1">
        <v>972</v>
      </c>
      <c r="J1322">
        <f t="shared" si="40"/>
        <v>2</v>
      </c>
      <c r="K1322" s="1" t="s">
        <v>2281</v>
      </c>
      <c r="L1322" s="1" t="str">
        <f t="shared" si="41"/>
        <v>972 - 2</v>
      </c>
      <c r="M1322" s="1">
        <v>10.971661599999999</v>
      </c>
      <c r="N1322" s="1">
        <v>-74.796286499999994</v>
      </c>
    </row>
    <row r="1323" spans="1:14" x14ac:dyDescent="0.25">
      <c r="A1323" s="1" t="s">
        <v>2875</v>
      </c>
      <c r="B1323" s="1">
        <v>1463</v>
      </c>
      <c r="C1323" s="1" t="s">
        <v>2876</v>
      </c>
      <c r="D1323" s="1" t="s">
        <v>30</v>
      </c>
      <c r="E1323" s="1" t="s">
        <v>480</v>
      </c>
      <c r="F1323" s="1" t="s">
        <v>426</v>
      </c>
      <c r="G1323" s="1" t="s">
        <v>508</v>
      </c>
      <c r="H1323" s="1" t="s">
        <v>509</v>
      </c>
      <c r="I1323" s="1">
        <v>972</v>
      </c>
      <c r="J1323">
        <f t="shared" si="40"/>
        <v>3</v>
      </c>
      <c r="K1323" s="1" t="s">
        <v>2281</v>
      </c>
      <c r="L1323" s="1" t="str">
        <f t="shared" si="41"/>
        <v>972 - 3</v>
      </c>
      <c r="M1323" s="1">
        <v>11.0032905</v>
      </c>
      <c r="N1323" s="1">
        <v>-74.835198899999995</v>
      </c>
    </row>
    <row r="1324" spans="1:14" x14ac:dyDescent="0.25">
      <c r="A1324" s="1" t="s">
        <v>2374</v>
      </c>
      <c r="B1324" s="1">
        <v>1439</v>
      </c>
      <c r="C1324" s="1" t="s">
        <v>2375</v>
      </c>
      <c r="D1324" s="1" t="s">
        <v>30</v>
      </c>
      <c r="E1324" s="1" t="s">
        <v>570</v>
      </c>
      <c r="F1324" s="1" t="s">
        <v>403</v>
      </c>
      <c r="G1324" s="1" t="s">
        <v>575</v>
      </c>
      <c r="H1324" s="1" t="s">
        <v>576</v>
      </c>
      <c r="I1324" s="1">
        <v>973</v>
      </c>
      <c r="J1324">
        <f t="shared" si="40"/>
        <v>1</v>
      </c>
      <c r="K1324" s="1" t="s">
        <v>2376</v>
      </c>
      <c r="L1324" s="1" t="str">
        <f t="shared" si="41"/>
        <v>973 - 1</v>
      </c>
      <c r="M1324" s="1">
        <v>10.455608700000001</v>
      </c>
      <c r="N1324" s="1">
        <v>-73.239266000000001</v>
      </c>
    </row>
    <row r="1325" spans="1:14" x14ac:dyDescent="0.25">
      <c r="A1325" s="1" t="s">
        <v>2321</v>
      </c>
      <c r="B1325" s="1">
        <v>1440</v>
      </c>
      <c r="C1325" s="1" t="s">
        <v>2322</v>
      </c>
      <c r="D1325" s="1" t="s">
        <v>11</v>
      </c>
      <c r="E1325" s="1" t="s">
        <v>548</v>
      </c>
      <c r="F1325" s="1" t="s">
        <v>517</v>
      </c>
      <c r="G1325" s="1" t="s">
        <v>518</v>
      </c>
      <c r="H1325" s="1" t="s">
        <v>519</v>
      </c>
      <c r="I1325" s="1">
        <v>974</v>
      </c>
      <c r="J1325">
        <f t="shared" si="40"/>
        <v>1</v>
      </c>
      <c r="K1325" s="1" t="s">
        <v>2323</v>
      </c>
      <c r="L1325" s="1" t="str">
        <f t="shared" si="41"/>
        <v>974 - 1</v>
      </c>
      <c r="M1325" s="1">
        <v>4.7024806000000003</v>
      </c>
      <c r="N1325" s="1">
        <v>-74.117419400000003</v>
      </c>
    </row>
    <row r="1326" spans="1:14" x14ac:dyDescent="0.25">
      <c r="A1326" s="1" t="s">
        <v>2324</v>
      </c>
      <c r="B1326" s="1">
        <v>1560</v>
      </c>
      <c r="C1326" s="1" t="s">
        <v>2322</v>
      </c>
      <c r="D1326" s="1" t="s">
        <v>11</v>
      </c>
      <c r="E1326" s="1" t="s">
        <v>548</v>
      </c>
      <c r="F1326" s="1" t="s">
        <v>517</v>
      </c>
      <c r="G1326" s="1" t="s">
        <v>518</v>
      </c>
      <c r="H1326" s="1" t="s">
        <v>519</v>
      </c>
      <c r="I1326" s="1">
        <v>974</v>
      </c>
      <c r="J1326">
        <f t="shared" si="40"/>
        <v>2</v>
      </c>
      <c r="K1326" s="1" t="s">
        <v>2323</v>
      </c>
      <c r="L1326" s="1" t="str">
        <f t="shared" si="41"/>
        <v>974 - 2</v>
      </c>
      <c r="M1326" s="1">
        <v>4.7024806000000003</v>
      </c>
      <c r="N1326" s="1">
        <v>-74.117419400000003</v>
      </c>
    </row>
    <row r="1327" spans="1:14" x14ac:dyDescent="0.25">
      <c r="A1327" s="1" t="s">
        <v>2221</v>
      </c>
      <c r="B1327" s="1">
        <v>1443</v>
      </c>
      <c r="C1327" s="1" t="s">
        <v>2222</v>
      </c>
      <c r="D1327" s="1" t="s">
        <v>8</v>
      </c>
      <c r="E1327" s="1" t="s">
        <v>608</v>
      </c>
      <c r="F1327" s="1" t="s">
        <v>442</v>
      </c>
      <c r="G1327" s="1" t="s">
        <v>609</v>
      </c>
      <c r="H1327" s="1" t="s">
        <v>562</v>
      </c>
      <c r="I1327" s="1">
        <v>975</v>
      </c>
      <c r="J1327">
        <f t="shared" si="40"/>
        <v>1</v>
      </c>
      <c r="K1327" s="1" t="s">
        <v>2223</v>
      </c>
      <c r="L1327" s="1" t="str">
        <f t="shared" si="41"/>
        <v>975 - 1</v>
      </c>
      <c r="M1327" s="1">
        <v>6.2599207999999997</v>
      </c>
      <c r="N1327" s="1">
        <v>-75.590292099999999</v>
      </c>
    </row>
    <row r="1328" spans="1:14" x14ac:dyDescent="0.25">
      <c r="A1328" s="1" t="s">
        <v>2363</v>
      </c>
      <c r="B1328" s="1">
        <v>1444</v>
      </c>
      <c r="C1328" s="1" t="s">
        <v>2364</v>
      </c>
      <c r="D1328" s="1" t="s">
        <v>8</v>
      </c>
      <c r="E1328" s="1" t="s">
        <v>560</v>
      </c>
      <c r="F1328" s="1" t="s">
        <v>442</v>
      </c>
      <c r="G1328" s="1" t="s">
        <v>609</v>
      </c>
      <c r="H1328" s="1" t="s">
        <v>562</v>
      </c>
      <c r="I1328" s="1">
        <v>976</v>
      </c>
      <c r="J1328">
        <f t="shared" si="40"/>
        <v>1</v>
      </c>
      <c r="K1328" s="1" t="s">
        <v>2365</v>
      </c>
      <c r="L1328" s="1" t="str">
        <f t="shared" si="41"/>
        <v>976 - 1</v>
      </c>
      <c r="M1328" s="1">
        <v>6.1767358000000003</v>
      </c>
      <c r="N1328" s="1">
        <v>-75.590001299999997</v>
      </c>
    </row>
    <row r="1329" spans="1:14" x14ac:dyDescent="0.25">
      <c r="A1329" s="1" t="s">
        <v>2251</v>
      </c>
      <c r="B1329" s="1">
        <v>1445</v>
      </c>
      <c r="C1329" s="1" t="s">
        <v>2252</v>
      </c>
      <c r="D1329" s="1" t="s">
        <v>8</v>
      </c>
      <c r="E1329" s="1" t="s">
        <v>530</v>
      </c>
      <c r="F1329" s="1" t="s">
        <v>122</v>
      </c>
      <c r="G1329" s="1" t="s">
        <v>513</v>
      </c>
      <c r="H1329" s="1" t="s">
        <v>433</v>
      </c>
      <c r="I1329" s="1">
        <v>977</v>
      </c>
      <c r="J1329">
        <f t="shared" si="40"/>
        <v>1</v>
      </c>
      <c r="K1329" s="1" t="s">
        <v>2253</v>
      </c>
      <c r="L1329" s="1" t="str">
        <f t="shared" si="41"/>
        <v>977 - 1</v>
      </c>
      <c r="M1329" s="1">
        <v>3.4516467</v>
      </c>
      <c r="N1329" s="1">
        <v>-76.531985399999996</v>
      </c>
    </row>
    <row r="1330" spans="1:14" x14ac:dyDescent="0.25">
      <c r="A1330" s="1" t="s">
        <v>2445</v>
      </c>
      <c r="B1330" s="1">
        <v>1446</v>
      </c>
      <c r="C1330" s="1" t="s">
        <v>2446</v>
      </c>
      <c r="D1330" s="1" t="s">
        <v>8</v>
      </c>
      <c r="E1330" s="1" t="s">
        <v>512</v>
      </c>
      <c r="F1330" s="1" t="s">
        <v>2447</v>
      </c>
      <c r="G1330" s="1" t="s">
        <v>2448</v>
      </c>
      <c r="H1330" s="1" t="s">
        <v>1300</v>
      </c>
      <c r="I1330" s="1">
        <v>978</v>
      </c>
      <c r="J1330">
        <f t="shared" si="40"/>
        <v>1</v>
      </c>
      <c r="K1330" s="1" t="s">
        <v>392</v>
      </c>
      <c r="L1330" s="1" t="str">
        <f t="shared" si="41"/>
        <v>978 - 1</v>
      </c>
      <c r="M1330" s="1">
        <v>1.0889054</v>
      </c>
      <c r="N1330" s="1">
        <v>-77.619193899999999</v>
      </c>
    </row>
    <row r="1331" spans="1:14" x14ac:dyDescent="0.25">
      <c r="A1331" s="1" t="s">
        <v>2283</v>
      </c>
      <c r="B1331" s="1">
        <v>1442</v>
      </c>
      <c r="C1331" s="1" t="s">
        <v>2284</v>
      </c>
      <c r="D1331" s="1" t="s">
        <v>5</v>
      </c>
      <c r="E1331" s="1" t="s">
        <v>617</v>
      </c>
      <c r="F1331" s="1" t="s">
        <v>285</v>
      </c>
      <c r="G1331" s="1" t="s">
        <v>618</v>
      </c>
      <c r="H1331" s="1" t="s">
        <v>619</v>
      </c>
      <c r="I1331" s="1">
        <v>979</v>
      </c>
      <c r="J1331">
        <f t="shared" si="40"/>
        <v>1</v>
      </c>
      <c r="K1331" s="1" t="s">
        <v>2285</v>
      </c>
      <c r="L1331" s="1" t="str">
        <f t="shared" si="41"/>
        <v>979 - 1</v>
      </c>
      <c r="M1331" s="1">
        <v>2.9169744999999998</v>
      </c>
      <c r="N1331" s="1">
        <v>-75.279802900000007</v>
      </c>
    </row>
    <row r="1332" spans="1:14" x14ac:dyDescent="0.25">
      <c r="A1332" s="1" t="s">
        <v>840</v>
      </c>
      <c r="B1332" s="1">
        <v>1207</v>
      </c>
      <c r="C1332" s="1" t="s">
        <v>841</v>
      </c>
      <c r="D1332" s="1" t="s">
        <v>5</v>
      </c>
      <c r="E1332" s="1" t="s">
        <v>523</v>
      </c>
      <c r="F1332" s="1" t="s">
        <v>410</v>
      </c>
      <c r="G1332" s="1" t="s">
        <v>842</v>
      </c>
      <c r="H1332" s="1" t="s">
        <v>598</v>
      </c>
      <c r="I1332" s="1">
        <v>981</v>
      </c>
      <c r="J1332">
        <f t="shared" si="40"/>
        <v>1</v>
      </c>
      <c r="K1332" s="1" t="s">
        <v>410</v>
      </c>
      <c r="L1332" s="1" t="str">
        <f t="shared" si="41"/>
        <v>981 - 1</v>
      </c>
      <c r="M1332" s="1">
        <v>5.348903</v>
      </c>
      <c r="N1332" s="1">
        <v>-72.400523000000007</v>
      </c>
    </row>
    <row r="1333" spans="1:14" x14ac:dyDescent="0.25">
      <c r="A1333" s="1" t="s">
        <v>1071</v>
      </c>
      <c r="B1333" s="1">
        <v>1093</v>
      </c>
      <c r="C1333" s="1" t="s">
        <v>1072</v>
      </c>
      <c r="D1333" s="1" t="s">
        <v>5</v>
      </c>
      <c r="E1333" s="1" t="s">
        <v>523</v>
      </c>
      <c r="F1333" s="1" t="s">
        <v>410</v>
      </c>
      <c r="G1333" s="1" t="s">
        <v>842</v>
      </c>
      <c r="H1333" s="1" t="s">
        <v>598</v>
      </c>
      <c r="I1333" s="1">
        <v>981</v>
      </c>
      <c r="J1333">
        <f t="shared" si="40"/>
        <v>2</v>
      </c>
      <c r="K1333" s="1" t="s">
        <v>410</v>
      </c>
      <c r="L1333" s="1" t="str">
        <f t="shared" si="41"/>
        <v>981 - 2</v>
      </c>
      <c r="M1333" s="1">
        <v>5.3350239999999998</v>
      </c>
      <c r="N1333" s="1">
        <v>-72.385587999999998</v>
      </c>
    </row>
    <row r="1334" spans="1:14" x14ac:dyDescent="0.25">
      <c r="A1334" s="1" t="s">
        <v>1583</v>
      </c>
      <c r="B1334" s="1">
        <v>16</v>
      </c>
      <c r="C1334" s="1" t="s">
        <v>1584</v>
      </c>
      <c r="D1334" s="1" t="s">
        <v>5</v>
      </c>
      <c r="E1334" s="1" t="s">
        <v>523</v>
      </c>
      <c r="F1334" s="1" t="s">
        <v>410</v>
      </c>
      <c r="G1334" s="1" t="s">
        <v>842</v>
      </c>
      <c r="H1334" s="1" t="s">
        <v>598</v>
      </c>
      <c r="I1334" s="1">
        <v>981</v>
      </c>
      <c r="J1334">
        <f t="shared" si="40"/>
        <v>3</v>
      </c>
      <c r="K1334" s="1" t="s">
        <v>410</v>
      </c>
      <c r="L1334" s="1" t="str">
        <f t="shared" si="41"/>
        <v>981 - 3</v>
      </c>
      <c r="M1334" s="1">
        <v>5.3484395999999998</v>
      </c>
      <c r="N1334" s="1">
        <v>-72.400653599999998</v>
      </c>
    </row>
    <row r="1335" spans="1:14" x14ac:dyDescent="0.25">
      <c r="A1335" s="1" t="s">
        <v>3149</v>
      </c>
      <c r="B1335" s="1">
        <v>44</v>
      </c>
      <c r="C1335" s="1" t="s">
        <v>461</v>
      </c>
      <c r="D1335" s="1" t="s">
        <v>5</v>
      </c>
      <c r="E1335" s="1" t="s">
        <v>523</v>
      </c>
      <c r="F1335" s="1" t="s">
        <v>410</v>
      </c>
      <c r="G1335" s="1" t="s">
        <v>842</v>
      </c>
      <c r="H1335" s="1" t="s">
        <v>598</v>
      </c>
      <c r="I1335" s="1">
        <v>981</v>
      </c>
      <c r="J1335">
        <f t="shared" si="40"/>
        <v>4</v>
      </c>
      <c r="K1335" s="1" t="s">
        <v>410</v>
      </c>
      <c r="L1335" s="1" t="str">
        <f t="shared" si="41"/>
        <v>981 - 4</v>
      </c>
      <c r="M1335" s="1">
        <v>5.348903</v>
      </c>
      <c r="N1335" s="1">
        <v>-72.400523000000007</v>
      </c>
    </row>
    <row r="1336" spans="1:14" x14ac:dyDescent="0.25">
      <c r="A1336" s="1" t="s">
        <v>3150</v>
      </c>
      <c r="B1336" s="1">
        <v>667</v>
      </c>
      <c r="C1336" s="1" t="s">
        <v>3151</v>
      </c>
      <c r="D1336" s="1" t="s">
        <v>5</v>
      </c>
      <c r="E1336" s="1" t="s">
        <v>523</v>
      </c>
      <c r="F1336" s="1" t="s">
        <v>410</v>
      </c>
      <c r="G1336" s="1" t="s">
        <v>842</v>
      </c>
      <c r="H1336" s="1" t="s">
        <v>598</v>
      </c>
      <c r="I1336" s="1">
        <v>981</v>
      </c>
      <c r="J1336">
        <f t="shared" si="40"/>
        <v>5</v>
      </c>
      <c r="K1336" s="1" t="s">
        <v>410</v>
      </c>
      <c r="L1336" s="1" t="str">
        <f t="shared" si="41"/>
        <v>981 - 5</v>
      </c>
      <c r="M1336" s="1">
        <v>5.3492192999999997</v>
      </c>
      <c r="N1336" s="1">
        <v>-72.401179999999997</v>
      </c>
    </row>
    <row r="1337" spans="1:14" x14ac:dyDescent="0.25">
      <c r="A1337" s="1" t="s">
        <v>3152</v>
      </c>
      <c r="B1337" s="1">
        <v>293</v>
      </c>
      <c r="C1337" s="1" t="s">
        <v>461</v>
      </c>
      <c r="D1337" s="1" t="s">
        <v>5</v>
      </c>
      <c r="E1337" s="1" t="s">
        <v>523</v>
      </c>
      <c r="F1337" s="1" t="s">
        <v>410</v>
      </c>
      <c r="G1337" s="1" t="s">
        <v>842</v>
      </c>
      <c r="H1337" s="1" t="s">
        <v>598</v>
      </c>
      <c r="I1337" s="1">
        <v>981</v>
      </c>
      <c r="J1337">
        <f t="shared" si="40"/>
        <v>6</v>
      </c>
      <c r="K1337" s="1" t="s">
        <v>410</v>
      </c>
      <c r="L1337" s="1" t="str">
        <f t="shared" si="41"/>
        <v>981 - 6</v>
      </c>
      <c r="M1337" s="1">
        <v>5.348903</v>
      </c>
      <c r="N1337" s="1">
        <v>-72.400523000000007</v>
      </c>
    </row>
    <row r="1338" spans="1:14" x14ac:dyDescent="0.25">
      <c r="A1338" s="1" t="s">
        <v>3153</v>
      </c>
      <c r="B1338" s="1">
        <v>668</v>
      </c>
      <c r="C1338" s="1" t="s">
        <v>3151</v>
      </c>
      <c r="D1338" s="1" t="s">
        <v>5</v>
      </c>
      <c r="E1338" s="1" t="s">
        <v>523</v>
      </c>
      <c r="F1338" s="1" t="s">
        <v>410</v>
      </c>
      <c r="G1338" s="1" t="s">
        <v>842</v>
      </c>
      <c r="H1338" s="1" t="s">
        <v>598</v>
      </c>
      <c r="I1338" s="1">
        <v>981</v>
      </c>
      <c r="J1338">
        <f t="shared" si="40"/>
        <v>7</v>
      </c>
      <c r="K1338" s="1" t="s">
        <v>410</v>
      </c>
      <c r="L1338" s="1" t="str">
        <f t="shared" si="41"/>
        <v>981 - 7</v>
      </c>
      <c r="M1338" s="1">
        <v>5.3492192999999997</v>
      </c>
      <c r="N1338" s="1">
        <v>-72.401179999999997</v>
      </c>
    </row>
    <row r="1339" spans="1:14" x14ac:dyDescent="0.25">
      <c r="A1339" s="1" t="s">
        <v>3154</v>
      </c>
      <c r="B1339" s="1">
        <v>1132</v>
      </c>
      <c r="C1339" s="1" t="s">
        <v>3155</v>
      </c>
      <c r="D1339" s="1" t="s">
        <v>5</v>
      </c>
      <c r="E1339" s="1" t="s">
        <v>523</v>
      </c>
      <c r="F1339" s="1" t="s">
        <v>410</v>
      </c>
      <c r="G1339" s="1" t="s">
        <v>842</v>
      </c>
      <c r="H1339" s="1" t="s">
        <v>598</v>
      </c>
      <c r="I1339" s="1">
        <v>981</v>
      </c>
      <c r="J1339">
        <f t="shared" si="40"/>
        <v>8</v>
      </c>
      <c r="K1339" s="1" t="s">
        <v>410</v>
      </c>
      <c r="L1339" s="1" t="str">
        <f t="shared" si="41"/>
        <v>981 - 8</v>
      </c>
      <c r="M1339" s="1">
        <v>5.348903</v>
      </c>
      <c r="N1339" s="1">
        <v>-72.400523000000007</v>
      </c>
    </row>
    <row r="1340" spans="1:14" x14ac:dyDescent="0.25">
      <c r="A1340" s="1" t="s">
        <v>1079</v>
      </c>
      <c r="B1340" s="1">
        <v>1005</v>
      </c>
      <c r="C1340" s="1" t="s">
        <v>1080</v>
      </c>
      <c r="D1340" s="1" t="s">
        <v>8</v>
      </c>
      <c r="E1340" s="1" t="s">
        <v>530</v>
      </c>
      <c r="F1340" s="1" t="s">
        <v>115</v>
      </c>
      <c r="G1340" s="1" t="s">
        <v>729</v>
      </c>
      <c r="H1340" s="1" t="s">
        <v>433</v>
      </c>
      <c r="I1340" s="1">
        <v>984</v>
      </c>
      <c r="J1340">
        <f t="shared" si="40"/>
        <v>1</v>
      </c>
      <c r="K1340" s="1" t="s">
        <v>1081</v>
      </c>
      <c r="L1340" s="1" t="str">
        <f t="shared" si="41"/>
        <v>984 - 1</v>
      </c>
      <c r="M1340" s="1">
        <v>3.8668225000000001</v>
      </c>
      <c r="N1340" s="1">
        <v>-76.997565399999999</v>
      </c>
    </row>
    <row r="1341" spans="1:14" x14ac:dyDescent="0.25">
      <c r="A1341" s="1" t="s">
        <v>2233</v>
      </c>
      <c r="B1341" s="1">
        <v>1501</v>
      </c>
      <c r="C1341" s="1" t="s">
        <v>1082</v>
      </c>
      <c r="D1341" s="1" t="s">
        <v>8</v>
      </c>
      <c r="E1341" s="1" t="s">
        <v>530</v>
      </c>
      <c r="F1341" s="1" t="s">
        <v>115</v>
      </c>
      <c r="G1341" s="1" t="s">
        <v>729</v>
      </c>
      <c r="H1341" s="1" t="s">
        <v>433</v>
      </c>
      <c r="I1341" s="1">
        <v>984</v>
      </c>
      <c r="J1341">
        <f t="shared" si="40"/>
        <v>2</v>
      </c>
      <c r="K1341" s="1" t="s">
        <v>1081</v>
      </c>
      <c r="L1341" s="1" t="str">
        <f t="shared" si="41"/>
        <v>984 - 2</v>
      </c>
      <c r="M1341" s="1">
        <v>3.8668222999999999</v>
      </c>
      <c r="N1341" s="1">
        <v>-76.997551700000002</v>
      </c>
    </row>
    <row r="1342" spans="1:14" x14ac:dyDescent="0.25">
      <c r="A1342" s="1" t="s">
        <v>1860</v>
      </c>
      <c r="B1342" s="1">
        <v>1580</v>
      </c>
      <c r="C1342" s="1" t="s">
        <v>1861</v>
      </c>
      <c r="D1342" s="1" t="s">
        <v>5</v>
      </c>
      <c r="E1342" s="1" t="s">
        <v>523</v>
      </c>
      <c r="F1342" s="1" t="s">
        <v>406</v>
      </c>
      <c r="G1342" s="1" t="s">
        <v>753</v>
      </c>
      <c r="H1342" s="1" t="s">
        <v>526</v>
      </c>
      <c r="I1342" s="1">
        <v>985</v>
      </c>
      <c r="J1342">
        <f t="shared" si="40"/>
        <v>1</v>
      </c>
      <c r="K1342" s="1" t="s">
        <v>1862</v>
      </c>
      <c r="L1342" s="1" t="str">
        <f t="shared" si="41"/>
        <v>985 - 1</v>
      </c>
      <c r="M1342" s="1">
        <v>4.1238196</v>
      </c>
      <c r="N1342" s="1">
        <v>-73.633978999999997</v>
      </c>
    </row>
    <row r="1343" spans="1:14" x14ac:dyDescent="0.25">
      <c r="A1343" s="1" t="s">
        <v>1864</v>
      </c>
      <c r="B1343" s="1">
        <v>1581</v>
      </c>
      <c r="C1343" s="1" t="s">
        <v>1861</v>
      </c>
      <c r="D1343" s="1" t="s">
        <v>5</v>
      </c>
      <c r="E1343" s="1" t="s">
        <v>523</v>
      </c>
      <c r="F1343" s="1" t="s">
        <v>406</v>
      </c>
      <c r="G1343" s="1" t="s">
        <v>753</v>
      </c>
      <c r="H1343" s="1" t="s">
        <v>526</v>
      </c>
      <c r="I1343" s="1">
        <v>985</v>
      </c>
      <c r="J1343">
        <f t="shared" si="40"/>
        <v>2</v>
      </c>
      <c r="K1343" s="1" t="s">
        <v>1862</v>
      </c>
      <c r="L1343" s="1" t="str">
        <f t="shared" si="41"/>
        <v>985 - 2</v>
      </c>
      <c r="M1343" s="1">
        <v>4.1238196</v>
      </c>
      <c r="N1343" s="1">
        <v>-73.633978999999997</v>
      </c>
    </row>
    <row r="1344" spans="1:14" x14ac:dyDescent="0.25">
      <c r="A1344" s="1" t="s">
        <v>2675</v>
      </c>
      <c r="B1344" s="1">
        <v>178</v>
      </c>
      <c r="C1344" s="1" t="s">
        <v>1863</v>
      </c>
      <c r="D1344" s="1" t="s">
        <v>5</v>
      </c>
      <c r="E1344" s="1" t="s">
        <v>523</v>
      </c>
      <c r="F1344" s="1" t="s">
        <v>406</v>
      </c>
      <c r="G1344" s="1" t="s">
        <v>753</v>
      </c>
      <c r="H1344" s="1" t="s">
        <v>526</v>
      </c>
      <c r="I1344" s="1">
        <v>985</v>
      </c>
      <c r="J1344">
        <f t="shared" si="40"/>
        <v>3</v>
      </c>
      <c r="K1344" s="1" t="s">
        <v>1862</v>
      </c>
      <c r="L1344" s="1" t="str">
        <f t="shared" si="41"/>
        <v>985 - 3</v>
      </c>
      <c r="M1344" s="1">
        <v>4.1511016999999999</v>
      </c>
      <c r="N1344" s="1">
        <v>-73.614525599999993</v>
      </c>
    </row>
    <row r="1345" spans="1:14" x14ac:dyDescent="0.25">
      <c r="A1345" s="1" t="s">
        <v>2676</v>
      </c>
      <c r="B1345" s="1">
        <v>90</v>
      </c>
      <c r="C1345" s="1" t="s">
        <v>1863</v>
      </c>
      <c r="D1345" s="1" t="s">
        <v>5</v>
      </c>
      <c r="E1345" s="1" t="s">
        <v>523</v>
      </c>
      <c r="F1345" s="1" t="s">
        <v>406</v>
      </c>
      <c r="G1345" s="1" t="s">
        <v>753</v>
      </c>
      <c r="H1345" s="1" t="s">
        <v>526</v>
      </c>
      <c r="I1345" s="1">
        <v>985</v>
      </c>
      <c r="J1345">
        <f t="shared" si="40"/>
        <v>4</v>
      </c>
      <c r="K1345" s="1" t="s">
        <v>1862</v>
      </c>
      <c r="L1345" s="1" t="str">
        <f t="shared" si="41"/>
        <v>985 - 4</v>
      </c>
      <c r="M1345" s="1">
        <v>4.1511016999999999</v>
      </c>
      <c r="N1345" s="1">
        <v>-73.614525599999993</v>
      </c>
    </row>
    <row r="1346" spans="1:14" x14ac:dyDescent="0.25">
      <c r="A1346" s="1" t="s">
        <v>2677</v>
      </c>
      <c r="B1346" s="1">
        <v>1566</v>
      </c>
      <c r="C1346" s="1" t="s">
        <v>1863</v>
      </c>
      <c r="D1346" s="1" t="s">
        <v>5</v>
      </c>
      <c r="E1346" s="1" t="s">
        <v>523</v>
      </c>
      <c r="F1346" s="1" t="s">
        <v>406</v>
      </c>
      <c r="G1346" s="1" t="s">
        <v>753</v>
      </c>
      <c r="H1346" s="1" t="s">
        <v>526</v>
      </c>
      <c r="I1346" s="1">
        <v>985</v>
      </c>
      <c r="J1346">
        <f t="shared" ref="J1346:J1409" si="42">IF(I1346=I1345,J1345+1,1)</f>
        <v>5</v>
      </c>
      <c r="K1346" s="1" t="s">
        <v>1862</v>
      </c>
      <c r="L1346" s="1" t="str">
        <f t="shared" si="41"/>
        <v>985 - 5</v>
      </c>
      <c r="M1346" s="1">
        <v>4.1511016999999999</v>
      </c>
      <c r="N1346" s="1">
        <v>-73.614525599999993</v>
      </c>
    </row>
    <row r="1347" spans="1:14" x14ac:dyDescent="0.25">
      <c r="A1347" s="1" t="s">
        <v>1307</v>
      </c>
      <c r="B1347" s="1">
        <v>1522</v>
      </c>
      <c r="C1347" s="1" t="s">
        <v>1308</v>
      </c>
      <c r="D1347" s="1" t="s">
        <v>11</v>
      </c>
      <c r="E1347" s="1" t="s">
        <v>548</v>
      </c>
      <c r="F1347" s="1" t="s">
        <v>517</v>
      </c>
      <c r="G1347" s="1" t="s">
        <v>518</v>
      </c>
      <c r="H1347" s="1" t="s">
        <v>519</v>
      </c>
      <c r="I1347" s="1">
        <v>986</v>
      </c>
      <c r="J1347">
        <f t="shared" si="42"/>
        <v>1</v>
      </c>
      <c r="K1347" s="1" t="s">
        <v>1309</v>
      </c>
      <c r="L1347" s="1" t="str">
        <f t="shared" ref="L1347:L1355" si="43">I1347&amp;" - "&amp;J1347</f>
        <v>986 - 1</v>
      </c>
      <c r="M1347" s="1">
        <v>4.7099371999999997</v>
      </c>
      <c r="N1347" s="1">
        <v>-74.061696100000006</v>
      </c>
    </row>
    <row r="1348" spans="1:14" x14ac:dyDescent="0.25">
      <c r="A1348" s="1" t="s">
        <v>1390</v>
      </c>
      <c r="B1348" s="1">
        <v>1147</v>
      </c>
      <c r="C1348" s="1" t="s">
        <v>1391</v>
      </c>
      <c r="D1348" s="1" t="s">
        <v>11</v>
      </c>
      <c r="E1348" s="1" t="s">
        <v>548</v>
      </c>
      <c r="F1348" s="1" t="s">
        <v>517</v>
      </c>
      <c r="G1348" s="1" t="s">
        <v>518</v>
      </c>
      <c r="H1348" s="1" t="s">
        <v>519</v>
      </c>
      <c r="I1348" s="1">
        <v>986</v>
      </c>
      <c r="J1348">
        <f t="shared" si="42"/>
        <v>2</v>
      </c>
      <c r="K1348" s="1" t="s">
        <v>1309</v>
      </c>
      <c r="L1348" s="1" t="str">
        <f t="shared" si="43"/>
        <v>986 - 2</v>
      </c>
      <c r="M1348" s="1">
        <v>4.7065144999999999</v>
      </c>
      <c r="N1348" s="1">
        <v>-74.051615900000002</v>
      </c>
    </row>
    <row r="1349" spans="1:14" x14ac:dyDescent="0.25">
      <c r="A1349" s="1" t="s">
        <v>2158</v>
      </c>
      <c r="B1349" s="1">
        <v>1661</v>
      </c>
      <c r="C1349" s="1" t="s">
        <v>2159</v>
      </c>
      <c r="D1349" s="1" t="s">
        <v>11</v>
      </c>
      <c r="E1349" s="1" t="s">
        <v>548</v>
      </c>
      <c r="F1349" s="1" t="s">
        <v>517</v>
      </c>
      <c r="G1349" s="1" t="s">
        <v>518</v>
      </c>
      <c r="H1349" s="1" t="s">
        <v>519</v>
      </c>
      <c r="I1349" s="1">
        <v>987</v>
      </c>
      <c r="J1349">
        <f t="shared" si="42"/>
        <v>1</v>
      </c>
      <c r="K1349" s="1" t="s">
        <v>2160</v>
      </c>
      <c r="L1349" s="1" t="str">
        <f t="shared" si="43"/>
        <v>987 - 1</v>
      </c>
      <c r="M1349" s="1">
        <v>4.5845514999999999</v>
      </c>
      <c r="N1349" s="1">
        <v>-74.1437162</v>
      </c>
    </row>
    <row r="1350" spans="1:14" x14ac:dyDescent="0.25">
      <c r="A1350" s="1" t="s">
        <v>1736</v>
      </c>
      <c r="B1350" s="1">
        <v>1669</v>
      </c>
      <c r="C1350" s="1" t="s">
        <v>1737</v>
      </c>
      <c r="D1350" s="1" t="s">
        <v>30</v>
      </c>
      <c r="E1350" s="1" t="s">
        <v>480</v>
      </c>
      <c r="F1350" s="1" t="s">
        <v>426</v>
      </c>
      <c r="G1350" s="1" t="s">
        <v>508</v>
      </c>
      <c r="H1350" s="1" t="s">
        <v>509</v>
      </c>
      <c r="I1350" s="1">
        <v>992</v>
      </c>
      <c r="J1350">
        <f t="shared" si="42"/>
        <v>1</v>
      </c>
      <c r="K1350" s="1" t="s">
        <v>1738</v>
      </c>
      <c r="L1350" s="1" t="str">
        <f t="shared" si="43"/>
        <v>992 - 1</v>
      </c>
      <c r="M1350" s="1">
        <v>10.956799500000001</v>
      </c>
      <c r="N1350" s="1">
        <v>-74.785868800000003</v>
      </c>
    </row>
    <row r="1351" spans="1:14" x14ac:dyDescent="0.25">
      <c r="A1351" s="1" t="s">
        <v>2351</v>
      </c>
      <c r="B1351" s="1">
        <v>1523</v>
      </c>
      <c r="C1351" s="1" t="s">
        <v>1739</v>
      </c>
      <c r="D1351" s="1" t="s">
        <v>30</v>
      </c>
      <c r="E1351" s="1" t="s">
        <v>480</v>
      </c>
      <c r="F1351" s="1" t="s">
        <v>426</v>
      </c>
      <c r="G1351" s="1" t="s">
        <v>508</v>
      </c>
      <c r="H1351" s="1" t="s">
        <v>509</v>
      </c>
      <c r="I1351" s="1">
        <v>992</v>
      </c>
      <c r="J1351">
        <f t="shared" si="42"/>
        <v>2</v>
      </c>
      <c r="K1351" s="1" t="s">
        <v>1738</v>
      </c>
      <c r="L1351" s="1" t="str">
        <f t="shared" si="43"/>
        <v>992 - 2</v>
      </c>
      <c r="M1351" s="1">
        <v>11.0061056</v>
      </c>
      <c r="N1351" s="1">
        <v>-74.802772899999994</v>
      </c>
    </row>
    <row r="1352" spans="1:14" x14ac:dyDescent="0.25">
      <c r="A1352" s="1" t="s">
        <v>2230</v>
      </c>
      <c r="B1352" s="1">
        <v>1579</v>
      </c>
      <c r="C1352" s="1" t="s">
        <v>2231</v>
      </c>
      <c r="D1352" s="1" t="s">
        <v>8</v>
      </c>
      <c r="E1352" s="1" t="s">
        <v>512</v>
      </c>
      <c r="F1352" s="1" t="s">
        <v>371</v>
      </c>
      <c r="G1352" s="1" t="s">
        <v>2232</v>
      </c>
      <c r="H1352" s="1" t="s">
        <v>614</v>
      </c>
      <c r="I1352" s="1">
        <v>995</v>
      </c>
      <c r="J1352">
        <f t="shared" si="42"/>
        <v>1</v>
      </c>
      <c r="K1352" s="1" t="s">
        <v>371</v>
      </c>
      <c r="L1352" s="1" t="str">
        <f t="shared" si="43"/>
        <v>995 - 1</v>
      </c>
      <c r="M1352" s="1">
        <v>3.0082930999999999</v>
      </c>
      <c r="N1352" s="1">
        <v>-76.482456999999997</v>
      </c>
    </row>
    <row r="1353" spans="1:14" x14ac:dyDescent="0.25">
      <c r="A1353" s="1" t="s">
        <v>2243</v>
      </c>
      <c r="B1353" s="1">
        <v>1631</v>
      </c>
      <c r="C1353" s="1" t="s">
        <v>2231</v>
      </c>
      <c r="D1353" s="1" t="s">
        <v>8</v>
      </c>
      <c r="E1353" s="1" t="s">
        <v>512</v>
      </c>
      <c r="F1353" s="1" t="s">
        <v>371</v>
      </c>
      <c r="G1353" s="1" t="s">
        <v>2232</v>
      </c>
      <c r="H1353" s="1" t="s">
        <v>614</v>
      </c>
      <c r="I1353" s="1">
        <v>995</v>
      </c>
      <c r="J1353">
        <f t="shared" si="42"/>
        <v>2</v>
      </c>
      <c r="K1353" s="1" t="s">
        <v>371</v>
      </c>
      <c r="L1353" s="1" t="str">
        <f t="shared" si="43"/>
        <v>995 - 2</v>
      </c>
      <c r="M1353" s="1">
        <v>3.0082930999999999</v>
      </c>
      <c r="N1353" s="1">
        <v>-76.482456999999997</v>
      </c>
    </row>
    <row r="1354" spans="1:14" x14ac:dyDescent="0.25">
      <c r="A1354" s="1" t="s">
        <v>2339</v>
      </c>
      <c r="B1354" s="1">
        <v>1437</v>
      </c>
      <c r="C1354" s="1" t="s">
        <v>2340</v>
      </c>
      <c r="D1354" s="1" t="s">
        <v>11</v>
      </c>
      <c r="E1354" s="1" t="s">
        <v>548</v>
      </c>
      <c r="F1354" s="1" t="s">
        <v>517</v>
      </c>
      <c r="G1354" s="1" t="s">
        <v>518</v>
      </c>
      <c r="H1354" s="1" t="s">
        <v>519</v>
      </c>
      <c r="I1354" s="1">
        <v>996</v>
      </c>
      <c r="J1354">
        <f t="shared" si="42"/>
        <v>1</v>
      </c>
      <c r="K1354" s="1" t="s">
        <v>2341</v>
      </c>
      <c r="L1354" s="1" t="str">
        <f t="shared" si="43"/>
        <v>996 - 1</v>
      </c>
      <c r="M1354" s="1">
        <v>4.6297487999999998</v>
      </c>
      <c r="N1354" s="1">
        <v>-74.083596299999996</v>
      </c>
    </row>
    <row r="1355" spans="1:14" x14ac:dyDescent="0.25">
      <c r="A1355" s="1" t="s">
        <v>2398</v>
      </c>
      <c r="B1355" s="1">
        <v>1511</v>
      </c>
      <c r="C1355" s="1" t="s">
        <v>2399</v>
      </c>
      <c r="D1355" s="1" t="s">
        <v>5</v>
      </c>
      <c r="E1355" s="1" t="s">
        <v>648</v>
      </c>
      <c r="F1355" s="1" t="s">
        <v>450</v>
      </c>
      <c r="G1355" s="1" t="s">
        <v>2400</v>
      </c>
      <c r="H1355" s="1" t="s">
        <v>1206</v>
      </c>
      <c r="I1355" s="1">
        <v>8066</v>
      </c>
      <c r="J1355">
        <f t="shared" si="42"/>
        <v>1</v>
      </c>
      <c r="K1355" s="1" t="s">
        <v>450</v>
      </c>
      <c r="L1355" s="1" t="str">
        <f t="shared" si="43"/>
        <v>8066 - 1</v>
      </c>
      <c r="M1355" s="1">
        <v>5.7791601000000004</v>
      </c>
      <c r="N1355" s="1">
        <v>-73.117456200000007</v>
      </c>
    </row>
  </sheetData>
  <sortState ref="A2:L1355">
    <sortCondition ref="I2:I13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"/>
  <sheetViews>
    <sheetView workbookViewId="0">
      <selection activeCell="B3" sqref="B3"/>
    </sheetView>
  </sheetViews>
  <sheetFormatPr baseColWidth="10" defaultRowHeight="15" x14ac:dyDescent="0.25"/>
  <cols>
    <col min="2" max="2" width="40.140625" bestFit="1" customWidth="1"/>
    <col min="3" max="4" width="13.140625" bestFit="1" customWidth="1"/>
  </cols>
  <sheetData>
    <row r="1" spans="1:15" x14ac:dyDescent="0.25">
      <c r="C1" t="s">
        <v>3171</v>
      </c>
    </row>
    <row r="2" spans="1:15" x14ac:dyDescent="0.25">
      <c r="A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x14ac:dyDescent="0.25">
      <c r="A3">
        <v>9</v>
      </c>
      <c r="B3" t="s">
        <v>224</v>
      </c>
      <c r="C3" s="3">
        <f>IFERROR(6378.7*ACOS(SIN(PI()/180*VLOOKUP($A3,Oficinas!$A$2:$H$393,7,0))*SIN(PI()/180*VLOOKUP($A3&amp;" - "&amp;C$2,ATMs!$L$2:$N$1355,2,0))+COS(PI()/180*VLOOKUP($A3,Oficinas!$A$2:$H$393,7,0))*COS(PI()/180*VLOOKUP($A3&amp;" - "&amp;C$2,ATMs!$L$2:$N$1355,2,0))*COS(PI()/180*(VLOOKUP($A3,Oficinas!$A$2:$H$393,8,0)-VLOOKUP($A3&amp;" - "&amp;C$2,ATMs!$L$2:$N$1355,3,0))))*1000,"")</f>
        <v>34.399316168405321</v>
      </c>
      <c r="D3" s="3">
        <f>IFERROR(6378.7*ACOS(SIN(PI()/180*VLOOKUP($A3,Oficinas!$A$2:$H$393,7,0))*SIN(PI()/180*VLOOKUP($A3&amp;" - "&amp;D$2,ATMs!$L$2:$N$1355,2,0))+COS(PI()/180*VLOOKUP($A3,Oficinas!$A$2:$H$393,7,0))*COS(PI()/180*VLOOKUP($A3&amp;" - "&amp;D$2,ATMs!$L$2:$N$1355,2,0))*COS(PI()/180*(VLOOKUP($A3,Oficinas!$A$2:$H$393,8,0)-VLOOKUP($A3&amp;" - "&amp;D$2,ATMs!$L$2:$N$1355,3,0))))*1000,"")</f>
        <v>34.399316168405321</v>
      </c>
      <c r="E3" s="3" t="str">
        <f>IFERROR(6378.7*ACOS(SIN(PI()/180*VLOOKUP($A3,Oficinas!$A$2:$H$393,7,0))*SIN(PI()/180*VLOOKUP($A3&amp;" - "&amp;E$2,ATMs!$L$2:$N$1355,2,0))+COS(PI()/180*VLOOKUP($A3,Oficinas!$A$2:$H$393,7,0))*COS(PI()/180*VLOOKUP($A3&amp;" - "&amp;E$2,ATMs!$L$2:$N$1355,2,0))*COS(PI()/180*(VLOOKUP($A3,Oficinas!$A$2:$H$393,8,0)-VLOOKUP($A3&amp;" - "&amp;E$2,ATMs!$L$2:$N$1355,3,0))))*1000,"")</f>
        <v/>
      </c>
      <c r="F3" s="3" t="str">
        <f>IFERROR(6378.7*ACOS(SIN(PI()/180*VLOOKUP($A3,Oficinas!$A$2:$H$393,7,0))*SIN(PI()/180*VLOOKUP($A3&amp;" - "&amp;F$2,ATMs!$L$2:$N$1355,2,0))+COS(PI()/180*VLOOKUP($A3,Oficinas!$A$2:$H$393,7,0))*COS(PI()/180*VLOOKUP($A3&amp;" - "&amp;F$2,ATMs!$L$2:$N$1355,2,0))*COS(PI()/180*(VLOOKUP($A3,Oficinas!$A$2:$H$393,8,0)-VLOOKUP($A3&amp;" - "&amp;F$2,ATMs!$L$2:$N$1355,3,0))))*1000,"")</f>
        <v/>
      </c>
      <c r="G3" s="3" t="str">
        <f>IFERROR(6378.7*ACOS(SIN(PI()/180*VLOOKUP($A3,Oficinas!$A$2:$H$393,7,0))*SIN(PI()/180*VLOOKUP($A3&amp;" - "&amp;G$2,ATMs!$L$2:$N$1355,2,0))+COS(PI()/180*VLOOKUP($A3,Oficinas!$A$2:$H$393,7,0))*COS(PI()/180*VLOOKUP($A3&amp;" - "&amp;G$2,ATMs!$L$2:$N$1355,2,0))*COS(PI()/180*(VLOOKUP($A3,Oficinas!$A$2:$H$393,8,0)-VLOOKUP($A3&amp;" - "&amp;G$2,ATMs!$L$2:$N$1355,3,0))))*1000,"")</f>
        <v/>
      </c>
      <c r="H3" s="3" t="str">
        <f>IFERROR(6378.7*ACOS(SIN(PI()/180*VLOOKUP($A3,Oficinas!$A$2:$H$393,7,0))*SIN(PI()/180*VLOOKUP($A3&amp;" - "&amp;H$2,ATMs!$L$2:$N$1355,2,0))+COS(PI()/180*VLOOKUP($A3,Oficinas!$A$2:$H$393,7,0))*COS(PI()/180*VLOOKUP($A3&amp;" - "&amp;H$2,ATMs!$L$2:$N$1355,2,0))*COS(PI()/180*(VLOOKUP($A3,Oficinas!$A$2:$H$393,8,0)-VLOOKUP($A3&amp;" - "&amp;H$2,ATMs!$L$2:$N$1355,3,0))))*1000,"")</f>
        <v/>
      </c>
      <c r="I3" s="3" t="str">
        <f>IFERROR(6378.7*ACOS(SIN(PI()/180*VLOOKUP($A3,Oficinas!$A$2:$H$393,7,0))*SIN(PI()/180*VLOOKUP($A3&amp;" - "&amp;I$2,ATMs!$L$2:$N$1355,2,0))+COS(PI()/180*VLOOKUP($A3,Oficinas!$A$2:$H$393,7,0))*COS(PI()/180*VLOOKUP($A3&amp;" - "&amp;I$2,ATMs!$L$2:$N$1355,2,0))*COS(PI()/180*(VLOOKUP($A3,Oficinas!$A$2:$H$393,8,0)-VLOOKUP($A3&amp;" - "&amp;I$2,ATMs!$L$2:$N$1355,3,0))))*1000,"")</f>
        <v/>
      </c>
      <c r="J3" s="3" t="str">
        <f>IFERROR(6378.7*ACOS(SIN(PI()/180*VLOOKUP($A3,Oficinas!$A$2:$H$393,7,0))*SIN(PI()/180*VLOOKUP($A3&amp;" - "&amp;J$2,ATMs!$L$2:$N$1355,2,0))+COS(PI()/180*VLOOKUP($A3,Oficinas!$A$2:$H$393,7,0))*COS(PI()/180*VLOOKUP($A3&amp;" - "&amp;J$2,ATMs!$L$2:$N$1355,2,0))*COS(PI()/180*(VLOOKUP($A3,Oficinas!$A$2:$H$393,8,0)-VLOOKUP($A3&amp;" - "&amp;J$2,ATMs!$L$2:$N$1355,3,0))))*1000,"")</f>
        <v/>
      </c>
      <c r="K3" s="3" t="str">
        <f>IFERROR(6378.7*ACOS(SIN(PI()/180*VLOOKUP($A3,Oficinas!$A$2:$H$393,7,0))*SIN(PI()/180*VLOOKUP($A3&amp;" - "&amp;K$2,ATMs!$L$2:$N$1355,2,0))+COS(PI()/180*VLOOKUP($A3,Oficinas!$A$2:$H$393,7,0))*COS(PI()/180*VLOOKUP($A3&amp;" - "&amp;K$2,ATMs!$L$2:$N$1355,2,0))*COS(PI()/180*(VLOOKUP($A3,Oficinas!$A$2:$H$393,8,0)-VLOOKUP($A3&amp;" - "&amp;K$2,ATMs!$L$2:$N$1355,3,0))))*1000,"")</f>
        <v/>
      </c>
      <c r="L3" s="3" t="str">
        <f>IFERROR(6378.7*ACOS(SIN(PI()/180*VLOOKUP($A3,Oficinas!$A$2:$H$393,7,0))*SIN(PI()/180*VLOOKUP($A3&amp;" - "&amp;L$2,ATMs!$L$2:$N$1355,2,0))+COS(PI()/180*VLOOKUP($A3,Oficinas!$A$2:$H$393,7,0))*COS(PI()/180*VLOOKUP($A3&amp;" - "&amp;L$2,ATMs!$L$2:$N$1355,2,0))*COS(PI()/180*(VLOOKUP($A3,Oficinas!$A$2:$H$393,8,0)-VLOOKUP($A3&amp;" - "&amp;L$2,ATMs!$L$2:$N$1355,3,0))))*1000,"")</f>
        <v/>
      </c>
      <c r="M3" s="3" t="str">
        <f>IFERROR(6378.7*ACOS(SIN(PI()/180*VLOOKUP($A3,Oficinas!$A$2:$H$393,7,0))*SIN(PI()/180*VLOOKUP($A3&amp;" - "&amp;M$2,ATMs!$L$2:$N$1355,2,0))+COS(PI()/180*VLOOKUP($A3,Oficinas!$A$2:$H$393,7,0))*COS(PI()/180*VLOOKUP($A3&amp;" - "&amp;M$2,ATMs!$L$2:$N$1355,2,0))*COS(PI()/180*(VLOOKUP($A3,Oficinas!$A$2:$H$393,8,0)-VLOOKUP($A3&amp;" - "&amp;M$2,ATMs!$L$2:$N$1355,3,0))))*1000,"")</f>
        <v/>
      </c>
      <c r="N3" s="3" t="str">
        <f>IFERROR(6378.7*ACOS(SIN(PI()/180*VLOOKUP($A3,Oficinas!$A$2:$H$393,7,0))*SIN(PI()/180*VLOOKUP($A3&amp;" - "&amp;N$2,ATMs!$L$2:$N$1355,2,0))+COS(PI()/180*VLOOKUP($A3,Oficinas!$A$2:$H$393,7,0))*COS(PI()/180*VLOOKUP($A3&amp;" - "&amp;N$2,ATMs!$L$2:$N$1355,2,0))*COS(PI()/180*(VLOOKUP($A3,Oficinas!$A$2:$H$393,8,0)-VLOOKUP($A3&amp;" - "&amp;N$2,ATMs!$L$2:$N$1355,3,0))))*1000,"")</f>
        <v/>
      </c>
      <c r="O3" s="3" t="str">
        <f>IFERROR(6378.7*ACOS(SIN(PI()/180*VLOOKUP($A3,Oficinas!$A$2:$H$393,7,0))*SIN(PI()/180*VLOOKUP($A3&amp;" - "&amp;O$2,ATMs!$L$2:$N$1355,2,0))+COS(PI()/180*VLOOKUP($A3,Oficinas!$A$2:$H$393,7,0))*COS(PI()/180*VLOOKUP($A3&amp;" - "&amp;O$2,ATMs!$L$2:$N$1355,2,0))*COS(PI()/180*(VLOOKUP($A3,Oficinas!$A$2:$H$393,8,0)-VLOOKUP($A3&amp;" - "&amp;O$2,ATMs!$L$2:$N$1355,3,0))))*1000,"")</f>
        <v/>
      </c>
    </row>
    <row r="4" spans="1:15" x14ac:dyDescent="0.25">
      <c r="A4">
        <v>18</v>
      </c>
      <c r="B4" t="s">
        <v>207</v>
      </c>
      <c r="C4" s="3">
        <f>IFERROR(6378.7*ACOS(SIN(PI()/180*VLOOKUP($A4,Oficinas!$A$2:$H$393,7,0))*SIN(PI()/180*VLOOKUP($A4&amp;" - "&amp;C$2,ATMs!$L$2:$N$1355,2,0))+COS(PI()/180*VLOOKUP($A4,Oficinas!$A$2:$H$393,7,0))*COS(PI()/180*VLOOKUP($A4&amp;" - "&amp;C$2,ATMs!$L$2:$N$1355,2,0))*COS(PI()/180*(VLOOKUP($A4,Oficinas!$A$2:$H$393,8,0)-VLOOKUP($A4&amp;" - "&amp;C$2,ATMs!$L$2:$N$1355,3,0))))*1000,"")</f>
        <v>7113.0966674545771</v>
      </c>
      <c r="D4" s="3">
        <f>IFERROR(6378.7*ACOS(SIN(PI()/180*VLOOKUP($A4,Oficinas!$A$2:$H$393,7,0))*SIN(PI()/180*VLOOKUP($A4&amp;" - "&amp;D$2,ATMs!$L$2:$N$1355,2,0))+COS(PI()/180*VLOOKUP($A4,Oficinas!$A$2:$H$393,7,0))*COS(PI()/180*VLOOKUP($A4&amp;" - "&amp;D$2,ATMs!$L$2:$N$1355,2,0))*COS(PI()/180*(VLOOKUP($A4,Oficinas!$A$2:$H$393,8,0)-VLOOKUP($A4&amp;" - "&amp;D$2,ATMs!$L$2:$N$1355,3,0))))*1000,"")</f>
        <v>849.02676054801873</v>
      </c>
      <c r="E4" s="3" t="str">
        <f>IFERROR(6378.7*ACOS(SIN(PI()/180*VLOOKUP($A4,Oficinas!$A$2:$H$393,7,0))*SIN(PI()/180*VLOOKUP($A4&amp;" - "&amp;E$2,ATMs!$L$2:$N$1355,2,0))+COS(PI()/180*VLOOKUP($A4,Oficinas!$A$2:$H$393,7,0))*COS(PI()/180*VLOOKUP($A4&amp;" - "&amp;E$2,ATMs!$L$2:$N$1355,2,0))*COS(PI()/180*(VLOOKUP($A4,Oficinas!$A$2:$H$393,8,0)-VLOOKUP($A4&amp;" - "&amp;E$2,ATMs!$L$2:$N$1355,3,0))))*1000,"")</f>
        <v/>
      </c>
      <c r="F4" s="3" t="str">
        <f>IFERROR(6378.7*ACOS(SIN(PI()/180*VLOOKUP($A4,Oficinas!$A$2:$H$393,7,0))*SIN(PI()/180*VLOOKUP($A4&amp;" - "&amp;F$2,ATMs!$L$2:$N$1355,2,0))+COS(PI()/180*VLOOKUP($A4,Oficinas!$A$2:$H$393,7,0))*COS(PI()/180*VLOOKUP($A4&amp;" - "&amp;F$2,ATMs!$L$2:$N$1355,2,0))*COS(PI()/180*(VLOOKUP($A4,Oficinas!$A$2:$H$393,8,0)-VLOOKUP($A4&amp;" - "&amp;F$2,ATMs!$L$2:$N$1355,3,0))))*1000,"")</f>
        <v/>
      </c>
      <c r="G4" s="3" t="str">
        <f>IFERROR(6378.7*ACOS(SIN(PI()/180*VLOOKUP($A4,Oficinas!$A$2:$H$393,7,0))*SIN(PI()/180*VLOOKUP($A4&amp;" - "&amp;G$2,ATMs!$L$2:$N$1355,2,0))+COS(PI()/180*VLOOKUP($A4,Oficinas!$A$2:$H$393,7,0))*COS(PI()/180*VLOOKUP($A4&amp;" - "&amp;G$2,ATMs!$L$2:$N$1355,2,0))*COS(PI()/180*(VLOOKUP($A4,Oficinas!$A$2:$H$393,8,0)-VLOOKUP($A4&amp;" - "&amp;G$2,ATMs!$L$2:$N$1355,3,0))))*1000,"")</f>
        <v/>
      </c>
      <c r="H4" s="3" t="str">
        <f>IFERROR(6378.7*ACOS(SIN(PI()/180*VLOOKUP($A4,Oficinas!$A$2:$H$393,7,0))*SIN(PI()/180*VLOOKUP($A4&amp;" - "&amp;H$2,ATMs!$L$2:$N$1355,2,0))+COS(PI()/180*VLOOKUP($A4,Oficinas!$A$2:$H$393,7,0))*COS(PI()/180*VLOOKUP($A4&amp;" - "&amp;H$2,ATMs!$L$2:$N$1355,2,0))*COS(PI()/180*(VLOOKUP($A4,Oficinas!$A$2:$H$393,8,0)-VLOOKUP($A4&amp;" - "&amp;H$2,ATMs!$L$2:$N$1355,3,0))))*1000,"")</f>
        <v/>
      </c>
      <c r="I4" s="3" t="str">
        <f>IFERROR(6378.7*ACOS(SIN(PI()/180*VLOOKUP($A4,Oficinas!$A$2:$H$393,7,0))*SIN(PI()/180*VLOOKUP($A4&amp;" - "&amp;I$2,ATMs!$L$2:$N$1355,2,0))+COS(PI()/180*VLOOKUP($A4,Oficinas!$A$2:$H$393,7,0))*COS(PI()/180*VLOOKUP($A4&amp;" - "&amp;I$2,ATMs!$L$2:$N$1355,2,0))*COS(PI()/180*(VLOOKUP($A4,Oficinas!$A$2:$H$393,8,0)-VLOOKUP($A4&amp;" - "&amp;I$2,ATMs!$L$2:$N$1355,3,0))))*1000,"")</f>
        <v/>
      </c>
      <c r="J4" s="3" t="str">
        <f>IFERROR(6378.7*ACOS(SIN(PI()/180*VLOOKUP($A4,Oficinas!$A$2:$H$393,7,0))*SIN(PI()/180*VLOOKUP($A4&amp;" - "&amp;J$2,ATMs!$L$2:$N$1355,2,0))+COS(PI()/180*VLOOKUP($A4,Oficinas!$A$2:$H$393,7,0))*COS(PI()/180*VLOOKUP($A4&amp;" - "&amp;J$2,ATMs!$L$2:$N$1355,2,0))*COS(PI()/180*(VLOOKUP($A4,Oficinas!$A$2:$H$393,8,0)-VLOOKUP($A4&amp;" - "&amp;J$2,ATMs!$L$2:$N$1355,3,0))))*1000,"")</f>
        <v/>
      </c>
      <c r="K4" s="3" t="str">
        <f>IFERROR(6378.7*ACOS(SIN(PI()/180*VLOOKUP($A4,Oficinas!$A$2:$H$393,7,0))*SIN(PI()/180*VLOOKUP($A4&amp;" - "&amp;K$2,ATMs!$L$2:$N$1355,2,0))+COS(PI()/180*VLOOKUP($A4,Oficinas!$A$2:$H$393,7,0))*COS(PI()/180*VLOOKUP($A4&amp;" - "&amp;K$2,ATMs!$L$2:$N$1355,2,0))*COS(PI()/180*(VLOOKUP($A4,Oficinas!$A$2:$H$393,8,0)-VLOOKUP($A4&amp;" - "&amp;K$2,ATMs!$L$2:$N$1355,3,0))))*1000,"")</f>
        <v/>
      </c>
      <c r="L4" s="3" t="str">
        <f>IFERROR(6378.7*ACOS(SIN(PI()/180*VLOOKUP($A4,Oficinas!$A$2:$H$393,7,0))*SIN(PI()/180*VLOOKUP($A4&amp;" - "&amp;L$2,ATMs!$L$2:$N$1355,2,0))+COS(PI()/180*VLOOKUP($A4,Oficinas!$A$2:$H$393,7,0))*COS(PI()/180*VLOOKUP($A4&amp;" - "&amp;L$2,ATMs!$L$2:$N$1355,2,0))*COS(PI()/180*(VLOOKUP($A4,Oficinas!$A$2:$H$393,8,0)-VLOOKUP($A4&amp;" - "&amp;L$2,ATMs!$L$2:$N$1355,3,0))))*1000,"")</f>
        <v/>
      </c>
      <c r="M4" s="3" t="str">
        <f>IFERROR(6378.7*ACOS(SIN(PI()/180*VLOOKUP($A4,Oficinas!$A$2:$H$393,7,0))*SIN(PI()/180*VLOOKUP($A4&amp;" - "&amp;M$2,ATMs!$L$2:$N$1355,2,0))+COS(PI()/180*VLOOKUP($A4,Oficinas!$A$2:$H$393,7,0))*COS(PI()/180*VLOOKUP($A4&amp;" - "&amp;M$2,ATMs!$L$2:$N$1355,2,0))*COS(PI()/180*(VLOOKUP($A4,Oficinas!$A$2:$H$393,8,0)-VLOOKUP($A4&amp;" - "&amp;M$2,ATMs!$L$2:$N$1355,3,0))))*1000,"")</f>
        <v/>
      </c>
      <c r="N4" s="3" t="str">
        <f>IFERROR(6378.7*ACOS(SIN(PI()/180*VLOOKUP($A4,Oficinas!$A$2:$H$393,7,0))*SIN(PI()/180*VLOOKUP($A4&amp;" - "&amp;N$2,ATMs!$L$2:$N$1355,2,0))+COS(PI()/180*VLOOKUP($A4,Oficinas!$A$2:$H$393,7,0))*COS(PI()/180*VLOOKUP($A4&amp;" - "&amp;N$2,ATMs!$L$2:$N$1355,2,0))*COS(PI()/180*(VLOOKUP($A4,Oficinas!$A$2:$H$393,8,0)-VLOOKUP($A4&amp;" - "&amp;N$2,ATMs!$L$2:$N$1355,3,0))))*1000,"")</f>
        <v/>
      </c>
      <c r="O4" s="3" t="str">
        <f>IFERROR(6378.7*ACOS(SIN(PI()/180*VLOOKUP($A4,Oficinas!$A$2:$H$393,7,0))*SIN(PI()/180*VLOOKUP($A4&amp;" - "&amp;O$2,ATMs!$L$2:$N$1355,2,0))+COS(PI()/180*VLOOKUP($A4,Oficinas!$A$2:$H$393,7,0))*COS(PI()/180*VLOOKUP($A4&amp;" - "&amp;O$2,ATMs!$L$2:$N$1355,2,0))*COS(PI()/180*(VLOOKUP($A4,Oficinas!$A$2:$H$393,8,0)-VLOOKUP($A4&amp;" - "&amp;O$2,ATMs!$L$2:$N$1355,3,0))))*1000,"")</f>
        <v/>
      </c>
    </row>
    <row r="5" spans="1:15" x14ac:dyDescent="0.25">
      <c r="A5">
        <v>19</v>
      </c>
      <c r="B5" t="s">
        <v>395</v>
      </c>
      <c r="C5" s="3">
        <f>IFERROR(6378.7*ACOS(SIN(PI()/180*VLOOKUP($A5,Oficinas!$A$2:$H$393,7,0))*SIN(PI()/180*VLOOKUP($A5&amp;" - "&amp;C$2,ATMs!$L$2:$N$1355,2,0))+COS(PI()/180*VLOOKUP($A5,Oficinas!$A$2:$H$393,7,0))*COS(PI()/180*VLOOKUP($A5&amp;" - "&amp;C$2,ATMs!$L$2:$N$1355,2,0))*COS(PI()/180*(VLOOKUP($A5,Oficinas!$A$2:$H$393,8,0)-VLOOKUP($A5&amp;" - "&amp;C$2,ATMs!$L$2:$N$1355,3,0))))*1000,"")</f>
        <v>127.2175061231892</v>
      </c>
      <c r="D5" s="3">
        <f>IFERROR(6378.7*ACOS(SIN(PI()/180*VLOOKUP($A5,Oficinas!$A$2:$H$393,7,0))*SIN(PI()/180*VLOOKUP($A5&amp;" - "&amp;D$2,ATMs!$L$2:$N$1355,2,0))+COS(PI()/180*VLOOKUP($A5,Oficinas!$A$2:$H$393,7,0))*COS(PI()/180*VLOOKUP($A5&amp;" - "&amp;D$2,ATMs!$L$2:$N$1355,2,0))*COS(PI()/180*(VLOOKUP($A5,Oficinas!$A$2:$H$393,8,0)-VLOOKUP($A5&amp;" - "&amp;D$2,ATMs!$L$2:$N$1355,3,0))))*1000,"")</f>
        <v>127.2175061231892</v>
      </c>
      <c r="E5" s="3">
        <f>IFERROR(6378.7*ACOS(SIN(PI()/180*VLOOKUP($A5,Oficinas!$A$2:$H$393,7,0))*SIN(PI()/180*VLOOKUP($A5&amp;" - "&amp;E$2,ATMs!$L$2:$N$1355,2,0))+COS(PI()/180*VLOOKUP($A5,Oficinas!$A$2:$H$393,7,0))*COS(PI()/180*VLOOKUP($A5&amp;" - "&amp;E$2,ATMs!$L$2:$N$1355,2,0))*COS(PI()/180*(VLOOKUP($A5,Oficinas!$A$2:$H$393,8,0)-VLOOKUP($A5&amp;" - "&amp;E$2,ATMs!$L$2:$N$1355,3,0))))*1000,"")</f>
        <v>312.94134483391383</v>
      </c>
      <c r="F5" s="3">
        <f>IFERROR(6378.7*ACOS(SIN(PI()/180*VLOOKUP($A5,Oficinas!$A$2:$H$393,7,0))*SIN(PI()/180*VLOOKUP($A5&amp;" - "&amp;F$2,ATMs!$L$2:$N$1355,2,0))+COS(PI()/180*VLOOKUP($A5,Oficinas!$A$2:$H$393,7,0))*COS(PI()/180*VLOOKUP($A5&amp;" - "&amp;F$2,ATMs!$L$2:$N$1355,2,0))*COS(PI()/180*(VLOOKUP($A5,Oficinas!$A$2:$H$393,8,0)-VLOOKUP($A5&amp;" - "&amp;F$2,ATMs!$L$2:$N$1355,3,0))))*1000,"")</f>
        <v>312.94134483391383</v>
      </c>
      <c r="G5" s="3">
        <f>IFERROR(6378.7*ACOS(SIN(PI()/180*VLOOKUP($A5,Oficinas!$A$2:$H$393,7,0))*SIN(PI()/180*VLOOKUP($A5&amp;" - "&amp;G$2,ATMs!$L$2:$N$1355,2,0))+COS(PI()/180*VLOOKUP($A5,Oficinas!$A$2:$H$393,7,0))*COS(PI()/180*VLOOKUP($A5&amp;" - "&amp;G$2,ATMs!$L$2:$N$1355,2,0))*COS(PI()/180*(VLOOKUP($A5,Oficinas!$A$2:$H$393,8,0)-VLOOKUP($A5&amp;" - "&amp;G$2,ATMs!$L$2:$N$1355,3,0))))*1000,"")</f>
        <v>312.94134483391383</v>
      </c>
      <c r="H5" s="3">
        <f>IFERROR(6378.7*ACOS(SIN(PI()/180*VLOOKUP($A5,Oficinas!$A$2:$H$393,7,0))*SIN(PI()/180*VLOOKUP($A5&amp;" - "&amp;H$2,ATMs!$L$2:$N$1355,2,0))+COS(PI()/180*VLOOKUP($A5,Oficinas!$A$2:$H$393,7,0))*COS(PI()/180*VLOOKUP($A5&amp;" - "&amp;H$2,ATMs!$L$2:$N$1355,2,0))*COS(PI()/180*(VLOOKUP($A5,Oficinas!$A$2:$H$393,8,0)-VLOOKUP($A5&amp;" - "&amp;H$2,ATMs!$L$2:$N$1355,3,0))))*1000,"")</f>
        <v>312.94134483391383</v>
      </c>
      <c r="I5" s="3">
        <f>IFERROR(6378.7*ACOS(SIN(PI()/180*VLOOKUP($A5,Oficinas!$A$2:$H$393,7,0))*SIN(PI()/180*VLOOKUP($A5&amp;" - "&amp;I$2,ATMs!$L$2:$N$1355,2,0))+COS(PI()/180*VLOOKUP($A5,Oficinas!$A$2:$H$393,7,0))*COS(PI()/180*VLOOKUP($A5&amp;" - "&amp;I$2,ATMs!$L$2:$N$1355,2,0))*COS(PI()/180*(VLOOKUP($A5,Oficinas!$A$2:$H$393,8,0)-VLOOKUP($A5&amp;" - "&amp;I$2,ATMs!$L$2:$N$1355,3,0))))*1000,"")</f>
        <v>242.84635254949387</v>
      </c>
      <c r="J5" s="3">
        <f>IFERROR(6378.7*ACOS(SIN(PI()/180*VLOOKUP($A5,Oficinas!$A$2:$H$393,7,0))*SIN(PI()/180*VLOOKUP($A5&amp;" - "&amp;J$2,ATMs!$L$2:$N$1355,2,0))+COS(PI()/180*VLOOKUP($A5,Oficinas!$A$2:$H$393,7,0))*COS(PI()/180*VLOOKUP($A5&amp;" - "&amp;J$2,ATMs!$L$2:$N$1355,2,0))*COS(PI()/180*(VLOOKUP($A5,Oficinas!$A$2:$H$393,8,0)-VLOOKUP($A5&amp;" - "&amp;J$2,ATMs!$L$2:$N$1355,3,0))))*1000,"")</f>
        <v>242.84635254949387</v>
      </c>
      <c r="K5" s="3" t="str">
        <f>IFERROR(6378.7*ACOS(SIN(PI()/180*VLOOKUP($A5,Oficinas!$A$2:$H$393,7,0))*SIN(PI()/180*VLOOKUP($A5&amp;" - "&amp;K$2,ATMs!$L$2:$N$1355,2,0))+COS(PI()/180*VLOOKUP($A5,Oficinas!$A$2:$H$393,7,0))*COS(PI()/180*VLOOKUP($A5&amp;" - "&amp;K$2,ATMs!$L$2:$N$1355,2,0))*COS(PI()/180*(VLOOKUP($A5,Oficinas!$A$2:$H$393,8,0)-VLOOKUP($A5&amp;" - "&amp;K$2,ATMs!$L$2:$N$1355,3,0))))*1000,"")</f>
        <v/>
      </c>
      <c r="L5" s="3" t="str">
        <f>IFERROR(6378.7*ACOS(SIN(PI()/180*VLOOKUP($A5,Oficinas!$A$2:$H$393,7,0))*SIN(PI()/180*VLOOKUP($A5&amp;" - "&amp;L$2,ATMs!$L$2:$N$1355,2,0))+COS(PI()/180*VLOOKUP($A5,Oficinas!$A$2:$H$393,7,0))*COS(PI()/180*VLOOKUP($A5&amp;" - "&amp;L$2,ATMs!$L$2:$N$1355,2,0))*COS(PI()/180*(VLOOKUP($A5,Oficinas!$A$2:$H$393,8,0)-VLOOKUP($A5&amp;" - "&amp;L$2,ATMs!$L$2:$N$1355,3,0))))*1000,"")</f>
        <v/>
      </c>
      <c r="M5" s="3" t="str">
        <f>IFERROR(6378.7*ACOS(SIN(PI()/180*VLOOKUP($A5,Oficinas!$A$2:$H$393,7,0))*SIN(PI()/180*VLOOKUP($A5&amp;" - "&amp;M$2,ATMs!$L$2:$N$1355,2,0))+COS(PI()/180*VLOOKUP($A5,Oficinas!$A$2:$H$393,7,0))*COS(PI()/180*VLOOKUP($A5&amp;" - "&amp;M$2,ATMs!$L$2:$N$1355,2,0))*COS(PI()/180*(VLOOKUP($A5,Oficinas!$A$2:$H$393,8,0)-VLOOKUP($A5&amp;" - "&amp;M$2,ATMs!$L$2:$N$1355,3,0))))*1000,"")</f>
        <v/>
      </c>
      <c r="N5" s="3" t="str">
        <f>IFERROR(6378.7*ACOS(SIN(PI()/180*VLOOKUP($A5,Oficinas!$A$2:$H$393,7,0))*SIN(PI()/180*VLOOKUP($A5&amp;" - "&amp;N$2,ATMs!$L$2:$N$1355,2,0))+COS(PI()/180*VLOOKUP($A5,Oficinas!$A$2:$H$393,7,0))*COS(PI()/180*VLOOKUP($A5&amp;" - "&amp;N$2,ATMs!$L$2:$N$1355,2,0))*COS(PI()/180*(VLOOKUP($A5,Oficinas!$A$2:$H$393,8,0)-VLOOKUP($A5&amp;" - "&amp;N$2,ATMs!$L$2:$N$1355,3,0))))*1000,"")</f>
        <v/>
      </c>
      <c r="O5" s="3" t="str">
        <f>IFERROR(6378.7*ACOS(SIN(PI()/180*VLOOKUP($A5,Oficinas!$A$2:$H$393,7,0))*SIN(PI()/180*VLOOKUP($A5&amp;" - "&amp;O$2,ATMs!$L$2:$N$1355,2,0))+COS(PI()/180*VLOOKUP($A5,Oficinas!$A$2:$H$393,7,0))*COS(PI()/180*VLOOKUP($A5&amp;" - "&amp;O$2,ATMs!$L$2:$N$1355,2,0))*COS(PI()/180*(VLOOKUP($A5,Oficinas!$A$2:$H$393,8,0)-VLOOKUP($A5&amp;" - "&amp;O$2,ATMs!$L$2:$N$1355,3,0))))*1000,"")</f>
        <v/>
      </c>
    </row>
    <row r="6" spans="1:15" x14ac:dyDescent="0.25">
      <c r="A6">
        <v>21</v>
      </c>
      <c r="B6" t="s">
        <v>398</v>
      </c>
      <c r="C6" s="3">
        <f>IFERROR(6378.7*ACOS(SIN(PI()/180*VLOOKUP($A6,Oficinas!$A$2:$H$393,7,0))*SIN(PI()/180*VLOOKUP($A6&amp;" - "&amp;C$2,ATMs!$L$2:$N$1355,2,0))+COS(PI()/180*VLOOKUP($A6,Oficinas!$A$2:$H$393,7,0))*COS(PI()/180*VLOOKUP($A6&amp;" - "&amp;C$2,ATMs!$L$2:$N$1355,2,0))*COS(PI()/180*(VLOOKUP($A6,Oficinas!$A$2:$H$393,8,0)-VLOOKUP($A6&amp;" - "&amp;C$2,ATMs!$L$2:$N$1355,3,0))))*1000,"")</f>
        <v>1086.2832477001234</v>
      </c>
      <c r="D6" s="3">
        <f>IFERROR(6378.7*ACOS(SIN(PI()/180*VLOOKUP($A6,Oficinas!$A$2:$H$393,7,0))*SIN(PI()/180*VLOOKUP($A6&amp;" - "&amp;D$2,ATMs!$L$2:$N$1355,2,0))+COS(PI()/180*VLOOKUP($A6,Oficinas!$A$2:$H$393,7,0))*COS(PI()/180*VLOOKUP($A6&amp;" - "&amp;D$2,ATMs!$L$2:$N$1355,2,0))*COS(PI()/180*(VLOOKUP($A6,Oficinas!$A$2:$H$393,8,0)-VLOOKUP($A6&amp;" - "&amp;D$2,ATMs!$L$2:$N$1355,3,0))))*1000,"")</f>
        <v>1464.8613920287007</v>
      </c>
      <c r="E6" s="3">
        <f>IFERROR(6378.7*ACOS(SIN(PI()/180*VLOOKUP($A6,Oficinas!$A$2:$H$393,7,0))*SIN(PI()/180*VLOOKUP($A6&amp;" - "&amp;E$2,ATMs!$L$2:$N$1355,2,0))+COS(PI()/180*VLOOKUP($A6,Oficinas!$A$2:$H$393,7,0))*COS(PI()/180*VLOOKUP($A6&amp;" - "&amp;E$2,ATMs!$L$2:$N$1355,2,0))*COS(PI()/180*(VLOOKUP($A6,Oficinas!$A$2:$H$393,8,0)-VLOOKUP($A6&amp;" - "&amp;E$2,ATMs!$L$2:$N$1355,3,0))))*1000,"")</f>
        <v>1419.1945357800057</v>
      </c>
      <c r="F6" s="3">
        <f>IFERROR(6378.7*ACOS(SIN(PI()/180*VLOOKUP($A6,Oficinas!$A$2:$H$393,7,0))*SIN(PI()/180*VLOOKUP($A6&amp;" - "&amp;F$2,ATMs!$L$2:$N$1355,2,0))+COS(PI()/180*VLOOKUP($A6,Oficinas!$A$2:$H$393,7,0))*COS(PI()/180*VLOOKUP($A6&amp;" - "&amp;F$2,ATMs!$L$2:$N$1355,2,0))*COS(PI()/180*(VLOOKUP($A6,Oficinas!$A$2:$H$393,8,0)-VLOOKUP($A6&amp;" - "&amp;F$2,ATMs!$L$2:$N$1355,3,0))))*1000,"")</f>
        <v>1494.8240568084661</v>
      </c>
      <c r="G6" s="3">
        <f>IFERROR(6378.7*ACOS(SIN(PI()/180*VLOOKUP($A6,Oficinas!$A$2:$H$393,7,0))*SIN(PI()/180*VLOOKUP($A6&amp;" - "&amp;G$2,ATMs!$L$2:$N$1355,2,0))+COS(PI()/180*VLOOKUP($A6,Oficinas!$A$2:$H$393,7,0))*COS(PI()/180*VLOOKUP($A6&amp;" - "&amp;G$2,ATMs!$L$2:$N$1355,2,0))*COS(PI()/180*(VLOOKUP($A6,Oficinas!$A$2:$H$393,8,0)-VLOOKUP($A6&amp;" - "&amp;G$2,ATMs!$L$2:$N$1355,3,0))))*1000,"")</f>
        <v>42.906959535685836</v>
      </c>
      <c r="H6" s="3">
        <f>IFERROR(6378.7*ACOS(SIN(PI()/180*VLOOKUP($A6,Oficinas!$A$2:$H$393,7,0))*SIN(PI()/180*VLOOKUP($A6&amp;" - "&amp;H$2,ATMs!$L$2:$N$1355,2,0))+COS(PI()/180*VLOOKUP($A6,Oficinas!$A$2:$H$393,7,0))*COS(PI()/180*VLOOKUP($A6&amp;" - "&amp;H$2,ATMs!$L$2:$N$1355,2,0))*COS(PI()/180*(VLOOKUP($A6,Oficinas!$A$2:$H$393,8,0)-VLOOKUP($A6&amp;" - "&amp;H$2,ATMs!$L$2:$N$1355,3,0))))*1000,"")</f>
        <v>42.906959535685836</v>
      </c>
      <c r="I6" s="3">
        <f>IFERROR(6378.7*ACOS(SIN(PI()/180*VLOOKUP($A6,Oficinas!$A$2:$H$393,7,0))*SIN(PI()/180*VLOOKUP($A6&amp;" - "&amp;I$2,ATMs!$L$2:$N$1355,2,0))+COS(PI()/180*VLOOKUP($A6,Oficinas!$A$2:$H$393,7,0))*COS(PI()/180*VLOOKUP($A6&amp;" - "&amp;I$2,ATMs!$L$2:$N$1355,2,0))*COS(PI()/180*(VLOOKUP($A6,Oficinas!$A$2:$H$393,8,0)-VLOOKUP($A6&amp;" - "&amp;I$2,ATMs!$L$2:$N$1355,3,0))))*1000,"")</f>
        <v>42.906959535685836</v>
      </c>
      <c r="J6" s="3" t="str">
        <f>IFERROR(6378.7*ACOS(SIN(PI()/180*VLOOKUP($A6,Oficinas!$A$2:$H$393,7,0))*SIN(PI()/180*VLOOKUP($A6&amp;" - "&amp;J$2,ATMs!$L$2:$N$1355,2,0))+COS(PI()/180*VLOOKUP($A6,Oficinas!$A$2:$H$393,7,0))*COS(PI()/180*VLOOKUP($A6&amp;" - "&amp;J$2,ATMs!$L$2:$N$1355,2,0))*COS(PI()/180*(VLOOKUP($A6,Oficinas!$A$2:$H$393,8,0)-VLOOKUP($A6&amp;" - "&amp;J$2,ATMs!$L$2:$N$1355,3,0))))*1000,"")</f>
        <v/>
      </c>
      <c r="K6" s="3" t="str">
        <f>IFERROR(6378.7*ACOS(SIN(PI()/180*VLOOKUP($A6,Oficinas!$A$2:$H$393,7,0))*SIN(PI()/180*VLOOKUP($A6&amp;" - "&amp;K$2,ATMs!$L$2:$N$1355,2,0))+COS(PI()/180*VLOOKUP($A6,Oficinas!$A$2:$H$393,7,0))*COS(PI()/180*VLOOKUP($A6&amp;" - "&amp;K$2,ATMs!$L$2:$N$1355,2,0))*COS(PI()/180*(VLOOKUP($A6,Oficinas!$A$2:$H$393,8,0)-VLOOKUP($A6&amp;" - "&amp;K$2,ATMs!$L$2:$N$1355,3,0))))*1000,"")</f>
        <v/>
      </c>
      <c r="L6" s="3" t="str">
        <f>IFERROR(6378.7*ACOS(SIN(PI()/180*VLOOKUP($A6,Oficinas!$A$2:$H$393,7,0))*SIN(PI()/180*VLOOKUP($A6&amp;" - "&amp;L$2,ATMs!$L$2:$N$1355,2,0))+COS(PI()/180*VLOOKUP($A6,Oficinas!$A$2:$H$393,7,0))*COS(PI()/180*VLOOKUP($A6&amp;" - "&amp;L$2,ATMs!$L$2:$N$1355,2,0))*COS(PI()/180*(VLOOKUP($A6,Oficinas!$A$2:$H$393,8,0)-VLOOKUP($A6&amp;" - "&amp;L$2,ATMs!$L$2:$N$1355,3,0))))*1000,"")</f>
        <v/>
      </c>
      <c r="M6" s="3" t="str">
        <f>IFERROR(6378.7*ACOS(SIN(PI()/180*VLOOKUP($A6,Oficinas!$A$2:$H$393,7,0))*SIN(PI()/180*VLOOKUP($A6&amp;" - "&amp;M$2,ATMs!$L$2:$N$1355,2,0))+COS(PI()/180*VLOOKUP($A6,Oficinas!$A$2:$H$393,7,0))*COS(PI()/180*VLOOKUP($A6&amp;" - "&amp;M$2,ATMs!$L$2:$N$1355,2,0))*COS(PI()/180*(VLOOKUP($A6,Oficinas!$A$2:$H$393,8,0)-VLOOKUP($A6&amp;" - "&amp;M$2,ATMs!$L$2:$N$1355,3,0))))*1000,"")</f>
        <v/>
      </c>
      <c r="N6" s="3" t="str">
        <f>IFERROR(6378.7*ACOS(SIN(PI()/180*VLOOKUP($A6,Oficinas!$A$2:$H$393,7,0))*SIN(PI()/180*VLOOKUP($A6&amp;" - "&amp;N$2,ATMs!$L$2:$N$1355,2,0))+COS(PI()/180*VLOOKUP($A6,Oficinas!$A$2:$H$393,7,0))*COS(PI()/180*VLOOKUP($A6&amp;" - "&amp;N$2,ATMs!$L$2:$N$1355,2,0))*COS(PI()/180*(VLOOKUP($A6,Oficinas!$A$2:$H$393,8,0)-VLOOKUP($A6&amp;" - "&amp;N$2,ATMs!$L$2:$N$1355,3,0))))*1000,"")</f>
        <v/>
      </c>
      <c r="O6" s="3" t="str">
        <f>IFERROR(6378.7*ACOS(SIN(PI()/180*VLOOKUP($A6,Oficinas!$A$2:$H$393,7,0))*SIN(PI()/180*VLOOKUP($A6&amp;" - "&amp;O$2,ATMs!$L$2:$N$1355,2,0))+COS(PI()/180*VLOOKUP($A6,Oficinas!$A$2:$H$393,7,0))*COS(PI()/180*VLOOKUP($A6&amp;" - "&amp;O$2,ATMs!$L$2:$N$1355,2,0))*COS(PI()/180*(VLOOKUP($A6,Oficinas!$A$2:$H$393,8,0)-VLOOKUP($A6&amp;" - "&amp;O$2,ATMs!$L$2:$N$1355,3,0))))*1000,"")</f>
        <v/>
      </c>
    </row>
    <row r="7" spans="1:15" x14ac:dyDescent="0.25">
      <c r="A7">
        <v>23</v>
      </c>
      <c r="B7" t="s">
        <v>327</v>
      </c>
      <c r="C7" s="3">
        <f>IFERROR(6378.7*ACOS(SIN(PI()/180*VLOOKUP($A7,Oficinas!$A$2:$H$393,7,0))*SIN(PI()/180*VLOOKUP($A7&amp;" - "&amp;C$2,ATMs!$L$2:$N$1355,2,0))+COS(PI()/180*VLOOKUP($A7,Oficinas!$A$2:$H$393,7,0))*COS(PI()/180*VLOOKUP($A7&amp;" - "&amp;C$2,ATMs!$L$2:$N$1355,2,0))*COS(PI()/180*(VLOOKUP($A7,Oficinas!$A$2:$H$393,8,0)-VLOOKUP($A7&amp;" - "&amp;C$2,ATMs!$L$2:$N$1355,3,0))))*1000,"")</f>
        <v>188.14136214156116</v>
      </c>
      <c r="D7" s="3">
        <f>IFERROR(6378.7*ACOS(SIN(PI()/180*VLOOKUP($A7,Oficinas!$A$2:$H$393,7,0))*SIN(PI()/180*VLOOKUP($A7&amp;" - "&amp;D$2,ATMs!$L$2:$N$1355,2,0))+COS(PI()/180*VLOOKUP($A7,Oficinas!$A$2:$H$393,7,0))*COS(PI()/180*VLOOKUP($A7&amp;" - "&amp;D$2,ATMs!$L$2:$N$1355,2,0))*COS(PI()/180*(VLOOKUP($A7,Oficinas!$A$2:$H$393,8,0)-VLOOKUP($A7&amp;" - "&amp;D$2,ATMs!$L$2:$N$1355,3,0))))*1000,"")</f>
        <v>188.14136214156116</v>
      </c>
      <c r="E7" s="3">
        <f>IFERROR(6378.7*ACOS(SIN(PI()/180*VLOOKUP($A7,Oficinas!$A$2:$H$393,7,0))*SIN(PI()/180*VLOOKUP($A7&amp;" - "&amp;E$2,ATMs!$L$2:$N$1355,2,0))+COS(PI()/180*VLOOKUP($A7,Oficinas!$A$2:$H$393,7,0))*COS(PI()/180*VLOOKUP($A7&amp;" - "&amp;E$2,ATMs!$L$2:$N$1355,2,0))*COS(PI()/180*(VLOOKUP($A7,Oficinas!$A$2:$H$393,8,0)-VLOOKUP($A7&amp;" - "&amp;E$2,ATMs!$L$2:$N$1355,3,0))))*1000,"")</f>
        <v>305.79260280247252</v>
      </c>
      <c r="F7" s="3" t="str">
        <f>IFERROR(6378.7*ACOS(SIN(PI()/180*VLOOKUP($A7,Oficinas!$A$2:$H$393,7,0))*SIN(PI()/180*VLOOKUP($A7&amp;" - "&amp;F$2,ATMs!$L$2:$N$1355,2,0))+COS(PI()/180*VLOOKUP($A7,Oficinas!$A$2:$H$393,7,0))*COS(PI()/180*VLOOKUP($A7&amp;" - "&amp;F$2,ATMs!$L$2:$N$1355,2,0))*COS(PI()/180*(VLOOKUP($A7,Oficinas!$A$2:$H$393,8,0)-VLOOKUP($A7&amp;" - "&amp;F$2,ATMs!$L$2:$N$1355,3,0))))*1000,"")</f>
        <v/>
      </c>
      <c r="G7" s="3" t="str">
        <f>IFERROR(6378.7*ACOS(SIN(PI()/180*VLOOKUP($A7,Oficinas!$A$2:$H$393,7,0))*SIN(PI()/180*VLOOKUP($A7&amp;" - "&amp;G$2,ATMs!$L$2:$N$1355,2,0))+COS(PI()/180*VLOOKUP($A7,Oficinas!$A$2:$H$393,7,0))*COS(PI()/180*VLOOKUP($A7&amp;" - "&amp;G$2,ATMs!$L$2:$N$1355,2,0))*COS(PI()/180*(VLOOKUP($A7,Oficinas!$A$2:$H$393,8,0)-VLOOKUP($A7&amp;" - "&amp;G$2,ATMs!$L$2:$N$1355,3,0))))*1000,"")</f>
        <v/>
      </c>
      <c r="H7" s="3" t="str">
        <f>IFERROR(6378.7*ACOS(SIN(PI()/180*VLOOKUP($A7,Oficinas!$A$2:$H$393,7,0))*SIN(PI()/180*VLOOKUP($A7&amp;" - "&amp;H$2,ATMs!$L$2:$N$1355,2,0))+COS(PI()/180*VLOOKUP($A7,Oficinas!$A$2:$H$393,7,0))*COS(PI()/180*VLOOKUP($A7&amp;" - "&amp;H$2,ATMs!$L$2:$N$1355,2,0))*COS(PI()/180*(VLOOKUP($A7,Oficinas!$A$2:$H$393,8,0)-VLOOKUP($A7&amp;" - "&amp;H$2,ATMs!$L$2:$N$1355,3,0))))*1000,"")</f>
        <v/>
      </c>
      <c r="I7" s="3" t="str">
        <f>IFERROR(6378.7*ACOS(SIN(PI()/180*VLOOKUP($A7,Oficinas!$A$2:$H$393,7,0))*SIN(PI()/180*VLOOKUP($A7&amp;" - "&amp;I$2,ATMs!$L$2:$N$1355,2,0))+COS(PI()/180*VLOOKUP($A7,Oficinas!$A$2:$H$393,7,0))*COS(PI()/180*VLOOKUP($A7&amp;" - "&amp;I$2,ATMs!$L$2:$N$1355,2,0))*COS(PI()/180*(VLOOKUP($A7,Oficinas!$A$2:$H$393,8,0)-VLOOKUP($A7&amp;" - "&amp;I$2,ATMs!$L$2:$N$1355,3,0))))*1000,"")</f>
        <v/>
      </c>
      <c r="J7" s="3" t="str">
        <f>IFERROR(6378.7*ACOS(SIN(PI()/180*VLOOKUP($A7,Oficinas!$A$2:$H$393,7,0))*SIN(PI()/180*VLOOKUP($A7&amp;" - "&amp;J$2,ATMs!$L$2:$N$1355,2,0))+COS(PI()/180*VLOOKUP($A7,Oficinas!$A$2:$H$393,7,0))*COS(PI()/180*VLOOKUP($A7&amp;" - "&amp;J$2,ATMs!$L$2:$N$1355,2,0))*COS(PI()/180*(VLOOKUP($A7,Oficinas!$A$2:$H$393,8,0)-VLOOKUP($A7&amp;" - "&amp;J$2,ATMs!$L$2:$N$1355,3,0))))*1000,"")</f>
        <v/>
      </c>
      <c r="K7" s="3" t="str">
        <f>IFERROR(6378.7*ACOS(SIN(PI()/180*VLOOKUP($A7,Oficinas!$A$2:$H$393,7,0))*SIN(PI()/180*VLOOKUP($A7&amp;" - "&amp;K$2,ATMs!$L$2:$N$1355,2,0))+COS(PI()/180*VLOOKUP($A7,Oficinas!$A$2:$H$393,7,0))*COS(PI()/180*VLOOKUP($A7&amp;" - "&amp;K$2,ATMs!$L$2:$N$1355,2,0))*COS(PI()/180*(VLOOKUP($A7,Oficinas!$A$2:$H$393,8,0)-VLOOKUP($A7&amp;" - "&amp;K$2,ATMs!$L$2:$N$1355,3,0))))*1000,"")</f>
        <v/>
      </c>
      <c r="L7" s="3" t="str">
        <f>IFERROR(6378.7*ACOS(SIN(PI()/180*VLOOKUP($A7,Oficinas!$A$2:$H$393,7,0))*SIN(PI()/180*VLOOKUP($A7&amp;" - "&amp;L$2,ATMs!$L$2:$N$1355,2,0))+COS(PI()/180*VLOOKUP($A7,Oficinas!$A$2:$H$393,7,0))*COS(PI()/180*VLOOKUP($A7&amp;" - "&amp;L$2,ATMs!$L$2:$N$1355,2,0))*COS(PI()/180*(VLOOKUP($A7,Oficinas!$A$2:$H$393,8,0)-VLOOKUP($A7&amp;" - "&amp;L$2,ATMs!$L$2:$N$1355,3,0))))*1000,"")</f>
        <v/>
      </c>
      <c r="M7" s="3" t="str">
        <f>IFERROR(6378.7*ACOS(SIN(PI()/180*VLOOKUP($A7,Oficinas!$A$2:$H$393,7,0))*SIN(PI()/180*VLOOKUP($A7&amp;" - "&amp;M$2,ATMs!$L$2:$N$1355,2,0))+COS(PI()/180*VLOOKUP($A7,Oficinas!$A$2:$H$393,7,0))*COS(PI()/180*VLOOKUP($A7&amp;" - "&amp;M$2,ATMs!$L$2:$N$1355,2,0))*COS(PI()/180*(VLOOKUP($A7,Oficinas!$A$2:$H$393,8,0)-VLOOKUP($A7&amp;" - "&amp;M$2,ATMs!$L$2:$N$1355,3,0))))*1000,"")</f>
        <v/>
      </c>
      <c r="N7" s="3" t="str">
        <f>IFERROR(6378.7*ACOS(SIN(PI()/180*VLOOKUP($A7,Oficinas!$A$2:$H$393,7,0))*SIN(PI()/180*VLOOKUP($A7&amp;" - "&amp;N$2,ATMs!$L$2:$N$1355,2,0))+COS(PI()/180*VLOOKUP($A7,Oficinas!$A$2:$H$393,7,0))*COS(PI()/180*VLOOKUP($A7&amp;" - "&amp;N$2,ATMs!$L$2:$N$1355,2,0))*COS(PI()/180*(VLOOKUP($A7,Oficinas!$A$2:$H$393,8,0)-VLOOKUP($A7&amp;" - "&amp;N$2,ATMs!$L$2:$N$1355,3,0))))*1000,"")</f>
        <v/>
      </c>
      <c r="O7" s="3" t="str">
        <f>IFERROR(6378.7*ACOS(SIN(PI()/180*VLOOKUP($A7,Oficinas!$A$2:$H$393,7,0))*SIN(PI()/180*VLOOKUP($A7&amp;" - "&amp;O$2,ATMs!$L$2:$N$1355,2,0))+COS(PI()/180*VLOOKUP($A7,Oficinas!$A$2:$H$393,7,0))*COS(PI()/180*VLOOKUP($A7&amp;" - "&amp;O$2,ATMs!$L$2:$N$1355,2,0))*COS(PI()/180*(VLOOKUP($A7,Oficinas!$A$2:$H$393,8,0)-VLOOKUP($A7&amp;" - "&amp;O$2,ATMs!$L$2:$N$1355,3,0))))*1000,"")</f>
        <v/>
      </c>
    </row>
    <row r="8" spans="1:15" x14ac:dyDescent="0.25">
      <c r="A8">
        <v>26</v>
      </c>
      <c r="B8" t="s">
        <v>55</v>
      </c>
      <c r="C8" s="3">
        <f>IFERROR(6378.7*ACOS(SIN(PI()/180*VLOOKUP($A8,Oficinas!$A$2:$H$393,7,0))*SIN(PI()/180*VLOOKUP($A8&amp;" - "&amp;C$2,ATMs!$L$2:$N$1355,2,0))+COS(PI()/180*VLOOKUP($A8,Oficinas!$A$2:$H$393,7,0))*COS(PI()/180*VLOOKUP($A8&amp;" - "&amp;C$2,ATMs!$L$2:$N$1355,2,0))*COS(PI()/180*(VLOOKUP($A8,Oficinas!$A$2:$H$393,8,0)-VLOOKUP($A8&amp;" - "&amp;C$2,ATMs!$L$2:$N$1355,3,0))))*1000,"")</f>
        <v>9.5050036907196045E-2</v>
      </c>
      <c r="D8" s="3">
        <f>IFERROR(6378.7*ACOS(SIN(PI()/180*VLOOKUP($A8,Oficinas!$A$2:$H$393,7,0))*SIN(PI()/180*VLOOKUP($A8&amp;" - "&amp;D$2,ATMs!$L$2:$N$1355,2,0))+COS(PI()/180*VLOOKUP($A8,Oficinas!$A$2:$H$393,7,0))*COS(PI()/180*VLOOKUP($A8&amp;" - "&amp;D$2,ATMs!$L$2:$N$1355,2,0))*COS(PI()/180*(VLOOKUP($A8,Oficinas!$A$2:$H$393,8,0)-VLOOKUP($A8&amp;" - "&amp;D$2,ATMs!$L$2:$N$1355,3,0))))*1000,"")</f>
        <v>9.5050036907196045E-2</v>
      </c>
      <c r="E8" s="3">
        <f>IFERROR(6378.7*ACOS(SIN(PI()/180*VLOOKUP($A8,Oficinas!$A$2:$H$393,7,0))*SIN(PI()/180*VLOOKUP($A8&amp;" - "&amp;E$2,ATMs!$L$2:$N$1355,2,0))+COS(PI()/180*VLOOKUP($A8,Oficinas!$A$2:$H$393,7,0))*COS(PI()/180*VLOOKUP($A8&amp;" - "&amp;E$2,ATMs!$L$2:$N$1355,2,0))*COS(PI()/180*(VLOOKUP($A8,Oficinas!$A$2:$H$393,8,0)-VLOOKUP($A8&amp;" - "&amp;E$2,ATMs!$L$2:$N$1355,3,0))))*1000,"")</f>
        <v>9.5050036907196045E-2</v>
      </c>
      <c r="F8" s="3">
        <f>IFERROR(6378.7*ACOS(SIN(PI()/180*VLOOKUP($A8,Oficinas!$A$2:$H$393,7,0))*SIN(PI()/180*VLOOKUP($A8&amp;" - "&amp;F$2,ATMs!$L$2:$N$1355,2,0))+COS(PI()/180*VLOOKUP($A8,Oficinas!$A$2:$H$393,7,0))*COS(PI()/180*VLOOKUP($A8&amp;" - "&amp;F$2,ATMs!$L$2:$N$1355,2,0))*COS(PI()/180*(VLOOKUP($A8,Oficinas!$A$2:$H$393,8,0)-VLOOKUP($A8&amp;" - "&amp;F$2,ATMs!$L$2:$N$1355,3,0))))*1000,"")</f>
        <v>9.5050036907196045E-2</v>
      </c>
      <c r="G8" s="3">
        <f>IFERROR(6378.7*ACOS(SIN(PI()/180*VLOOKUP($A8,Oficinas!$A$2:$H$393,7,0))*SIN(PI()/180*VLOOKUP($A8&amp;" - "&amp;G$2,ATMs!$L$2:$N$1355,2,0))+COS(PI()/180*VLOOKUP($A8,Oficinas!$A$2:$H$393,7,0))*COS(PI()/180*VLOOKUP($A8&amp;" - "&amp;G$2,ATMs!$L$2:$N$1355,2,0))*COS(PI()/180*(VLOOKUP($A8,Oficinas!$A$2:$H$393,8,0)-VLOOKUP($A8&amp;" - "&amp;G$2,ATMs!$L$2:$N$1355,3,0))))*1000,"")</f>
        <v>9.5050036907196045E-2</v>
      </c>
      <c r="H8" s="3">
        <f>IFERROR(6378.7*ACOS(SIN(PI()/180*VLOOKUP($A8,Oficinas!$A$2:$H$393,7,0))*SIN(PI()/180*VLOOKUP($A8&amp;" - "&amp;H$2,ATMs!$L$2:$N$1355,2,0))+COS(PI()/180*VLOOKUP($A8,Oficinas!$A$2:$H$393,7,0))*COS(PI()/180*VLOOKUP($A8&amp;" - "&amp;H$2,ATMs!$L$2:$N$1355,2,0))*COS(PI()/180*(VLOOKUP($A8,Oficinas!$A$2:$H$393,8,0)-VLOOKUP($A8&amp;" - "&amp;H$2,ATMs!$L$2:$N$1355,3,0))))*1000,"")</f>
        <v>9.5050036907196045E-2</v>
      </c>
      <c r="I8" s="3" t="str">
        <f>IFERROR(6378.7*ACOS(SIN(PI()/180*VLOOKUP($A8,Oficinas!$A$2:$H$393,7,0))*SIN(PI()/180*VLOOKUP($A8&amp;" - "&amp;I$2,ATMs!$L$2:$N$1355,2,0))+COS(PI()/180*VLOOKUP($A8,Oficinas!$A$2:$H$393,7,0))*COS(PI()/180*VLOOKUP($A8&amp;" - "&amp;I$2,ATMs!$L$2:$N$1355,2,0))*COS(PI()/180*(VLOOKUP($A8,Oficinas!$A$2:$H$393,8,0)-VLOOKUP($A8&amp;" - "&amp;I$2,ATMs!$L$2:$N$1355,3,0))))*1000,"")</f>
        <v/>
      </c>
      <c r="J8" s="3" t="str">
        <f>IFERROR(6378.7*ACOS(SIN(PI()/180*VLOOKUP($A8,Oficinas!$A$2:$H$393,7,0))*SIN(PI()/180*VLOOKUP($A8&amp;" - "&amp;J$2,ATMs!$L$2:$N$1355,2,0))+COS(PI()/180*VLOOKUP($A8,Oficinas!$A$2:$H$393,7,0))*COS(PI()/180*VLOOKUP($A8&amp;" - "&amp;J$2,ATMs!$L$2:$N$1355,2,0))*COS(PI()/180*(VLOOKUP($A8,Oficinas!$A$2:$H$393,8,0)-VLOOKUP($A8&amp;" - "&amp;J$2,ATMs!$L$2:$N$1355,3,0))))*1000,"")</f>
        <v/>
      </c>
      <c r="K8" s="3" t="str">
        <f>IFERROR(6378.7*ACOS(SIN(PI()/180*VLOOKUP($A8,Oficinas!$A$2:$H$393,7,0))*SIN(PI()/180*VLOOKUP($A8&amp;" - "&amp;K$2,ATMs!$L$2:$N$1355,2,0))+COS(PI()/180*VLOOKUP($A8,Oficinas!$A$2:$H$393,7,0))*COS(PI()/180*VLOOKUP($A8&amp;" - "&amp;K$2,ATMs!$L$2:$N$1355,2,0))*COS(PI()/180*(VLOOKUP($A8,Oficinas!$A$2:$H$393,8,0)-VLOOKUP($A8&amp;" - "&amp;K$2,ATMs!$L$2:$N$1355,3,0))))*1000,"")</f>
        <v/>
      </c>
      <c r="L8" s="3" t="str">
        <f>IFERROR(6378.7*ACOS(SIN(PI()/180*VLOOKUP($A8,Oficinas!$A$2:$H$393,7,0))*SIN(PI()/180*VLOOKUP($A8&amp;" - "&amp;L$2,ATMs!$L$2:$N$1355,2,0))+COS(PI()/180*VLOOKUP($A8,Oficinas!$A$2:$H$393,7,0))*COS(PI()/180*VLOOKUP($A8&amp;" - "&amp;L$2,ATMs!$L$2:$N$1355,2,0))*COS(PI()/180*(VLOOKUP($A8,Oficinas!$A$2:$H$393,8,0)-VLOOKUP($A8&amp;" - "&amp;L$2,ATMs!$L$2:$N$1355,3,0))))*1000,"")</f>
        <v/>
      </c>
      <c r="M8" s="3" t="str">
        <f>IFERROR(6378.7*ACOS(SIN(PI()/180*VLOOKUP($A8,Oficinas!$A$2:$H$393,7,0))*SIN(PI()/180*VLOOKUP($A8&amp;" - "&amp;M$2,ATMs!$L$2:$N$1355,2,0))+COS(PI()/180*VLOOKUP($A8,Oficinas!$A$2:$H$393,7,0))*COS(PI()/180*VLOOKUP($A8&amp;" - "&amp;M$2,ATMs!$L$2:$N$1355,2,0))*COS(PI()/180*(VLOOKUP($A8,Oficinas!$A$2:$H$393,8,0)-VLOOKUP($A8&amp;" - "&amp;M$2,ATMs!$L$2:$N$1355,3,0))))*1000,"")</f>
        <v/>
      </c>
      <c r="N8" s="3" t="str">
        <f>IFERROR(6378.7*ACOS(SIN(PI()/180*VLOOKUP($A8,Oficinas!$A$2:$H$393,7,0))*SIN(PI()/180*VLOOKUP($A8&amp;" - "&amp;N$2,ATMs!$L$2:$N$1355,2,0))+COS(PI()/180*VLOOKUP($A8,Oficinas!$A$2:$H$393,7,0))*COS(PI()/180*VLOOKUP($A8&amp;" - "&amp;N$2,ATMs!$L$2:$N$1355,2,0))*COS(PI()/180*(VLOOKUP($A8,Oficinas!$A$2:$H$393,8,0)-VLOOKUP($A8&amp;" - "&amp;N$2,ATMs!$L$2:$N$1355,3,0))))*1000,"")</f>
        <v/>
      </c>
      <c r="O8" s="3" t="str">
        <f>IFERROR(6378.7*ACOS(SIN(PI()/180*VLOOKUP($A8,Oficinas!$A$2:$H$393,7,0))*SIN(PI()/180*VLOOKUP($A8&amp;" - "&amp;O$2,ATMs!$L$2:$N$1355,2,0))+COS(PI()/180*VLOOKUP($A8,Oficinas!$A$2:$H$393,7,0))*COS(PI()/180*VLOOKUP($A8&amp;" - "&amp;O$2,ATMs!$L$2:$N$1355,2,0))*COS(PI()/180*(VLOOKUP($A8,Oficinas!$A$2:$H$393,8,0)-VLOOKUP($A8&amp;" - "&amp;O$2,ATMs!$L$2:$N$1355,3,0))))*1000,"")</f>
        <v/>
      </c>
    </row>
    <row r="9" spans="1:15" x14ac:dyDescent="0.25">
      <c r="A9">
        <v>32</v>
      </c>
      <c r="B9" t="s">
        <v>364</v>
      </c>
      <c r="C9" s="3">
        <f>IFERROR(6378.7*ACOS(SIN(PI()/180*VLOOKUP($A9,Oficinas!$A$2:$H$393,7,0))*SIN(PI()/180*VLOOKUP($A9&amp;" - "&amp;C$2,ATMs!$L$2:$N$1355,2,0))+COS(PI()/180*VLOOKUP($A9,Oficinas!$A$2:$H$393,7,0))*COS(PI()/180*VLOOKUP($A9&amp;" - "&amp;C$2,ATMs!$L$2:$N$1355,2,0))*COS(PI()/180*(VLOOKUP($A9,Oficinas!$A$2:$H$393,8,0)-VLOOKUP($A9&amp;" - "&amp;C$2,ATMs!$L$2:$N$1355,3,0))))*1000,"")</f>
        <v>292.37533497283965</v>
      </c>
      <c r="D9" s="3">
        <f>IFERROR(6378.7*ACOS(SIN(PI()/180*VLOOKUP($A9,Oficinas!$A$2:$H$393,7,0))*SIN(PI()/180*VLOOKUP($A9&amp;" - "&amp;D$2,ATMs!$L$2:$N$1355,2,0))+COS(PI()/180*VLOOKUP($A9,Oficinas!$A$2:$H$393,7,0))*COS(PI()/180*VLOOKUP($A9&amp;" - "&amp;D$2,ATMs!$L$2:$N$1355,2,0))*COS(PI()/180*(VLOOKUP($A9,Oficinas!$A$2:$H$393,8,0)-VLOOKUP($A9&amp;" - "&amp;D$2,ATMs!$L$2:$N$1355,3,0))))*1000,"")</f>
        <v>164.74096417471796</v>
      </c>
      <c r="E9" s="3">
        <f>IFERROR(6378.7*ACOS(SIN(PI()/180*VLOOKUP($A9,Oficinas!$A$2:$H$393,7,0))*SIN(PI()/180*VLOOKUP($A9&amp;" - "&amp;E$2,ATMs!$L$2:$N$1355,2,0))+COS(PI()/180*VLOOKUP($A9,Oficinas!$A$2:$H$393,7,0))*COS(PI()/180*VLOOKUP($A9&amp;" - "&amp;E$2,ATMs!$L$2:$N$1355,2,0))*COS(PI()/180*(VLOOKUP($A9,Oficinas!$A$2:$H$393,8,0)-VLOOKUP($A9&amp;" - "&amp;E$2,ATMs!$L$2:$N$1355,3,0))))*1000,"")</f>
        <v>164.74096417471796</v>
      </c>
      <c r="F9" s="3">
        <f>IFERROR(6378.7*ACOS(SIN(PI()/180*VLOOKUP($A9,Oficinas!$A$2:$H$393,7,0))*SIN(PI()/180*VLOOKUP($A9&amp;" - "&amp;F$2,ATMs!$L$2:$N$1355,2,0))+COS(PI()/180*VLOOKUP($A9,Oficinas!$A$2:$H$393,7,0))*COS(PI()/180*VLOOKUP($A9&amp;" - "&amp;F$2,ATMs!$L$2:$N$1355,2,0))*COS(PI()/180*(VLOOKUP($A9,Oficinas!$A$2:$H$393,8,0)-VLOOKUP($A9&amp;" - "&amp;F$2,ATMs!$L$2:$N$1355,3,0))))*1000,"")</f>
        <v>10079.59839867415</v>
      </c>
      <c r="G9" s="3">
        <f>IFERROR(6378.7*ACOS(SIN(PI()/180*VLOOKUP($A9,Oficinas!$A$2:$H$393,7,0))*SIN(PI()/180*VLOOKUP($A9&amp;" - "&amp;G$2,ATMs!$L$2:$N$1355,2,0))+COS(PI()/180*VLOOKUP($A9,Oficinas!$A$2:$H$393,7,0))*COS(PI()/180*VLOOKUP($A9&amp;" - "&amp;G$2,ATMs!$L$2:$N$1355,2,0))*COS(PI()/180*(VLOOKUP($A9,Oficinas!$A$2:$H$393,8,0)-VLOOKUP($A9&amp;" - "&amp;G$2,ATMs!$L$2:$N$1355,3,0))))*1000,"")</f>
        <v>819.59564087431329</v>
      </c>
      <c r="H9" s="3">
        <f>IFERROR(6378.7*ACOS(SIN(PI()/180*VLOOKUP($A9,Oficinas!$A$2:$H$393,7,0))*SIN(PI()/180*VLOOKUP($A9&amp;" - "&amp;H$2,ATMs!$L$2:$N$1355,2,0))+COS(PI()/180*VLOOKUP($A9,Oficinas!$A$2:$H$393,7,0))*COS(PI()/180*VLOOKUP($A9&amp;" - "&amp;H$2,ATMs!$L$2:$N$1355,2,0))*COS(PI()/180*(VLOOKUP($A9,Oficinas!$A$2:$H$393,8,0)-VLOOKUP($A9&amp;" - "&amp;H$2,ATMs!$L$2:$N$1355,3,0))))*1000,"")</f>
        <v>4351.0331008000139</v>
      </c>
      <c r="I9" s="3">
        <f>IFERROR(6378.7*ACOS(SIN(PI()/180*VLOOKUP($A9,Oficinas!$A$2:$H$393,7,0))*SIN(PI()/180*VLOOKUP($A9&amp;" - "&amp;I$2,ATMs!$L$2:$N$1355,2,0))+COS(PI()/180*VLOOKUP($A9,Oficinas!$A$2:$H$393,7,0))*COS(PI()/180*VLOOKUP($A9&amp;" - "&amp;I$2,ATMs!$L$2:$N$1355,2,0))*COS(PI()/180*(VLOOKUP($A9,Oficinas!$A$2:$H$393,8,0)-VLOOKUP($A9&amp;" - "&amp;I$2,ATMs!$L$2:$N$1355,3,0))))*1000,"")</f>
        <v>164.74096417471796</v>
      </c>
      <c r="J9" s="3">
        <f>IFERROR(6378.7*ACOS(SIN(PI()/180*VLOOKUP($A9,Oficinas!$A$2:$H$393,7,0))*SIN(PI()/180*VLOOKUP($A9&amp;" - "&amp;J$2,ATMs!$L$2:$N$1355,2,0))+COS(PI()/180*VLOOKUP($A9,Oficinas!$A$2:$H$393,7,0))*COS(PI()/180*VLOOKUP($A9&amp;" - "&amp;J$2,ATMs!$L$2:$N$1355,2,0))*COS(PI()/180*(VLOOKUP($A9,Oficinas!$A$2:$H$393,8,0)-VLOOKUP($A9&amp;" - "&amp;J$2,ATMs!$L$2:$N$1355,3,0))))*1000,"")</f>
        <v>19718.396333817604</v>
      </c>
      <c r="K9" s="3">
        <f>IFERROR(6378.7*ACOS(SIN(PI()/180*VLOOKUP($A9,Oficinas!$A$2:$H$393,7,0))*SIN(PI()/180*VLOOKUP($A9&amp;" - "&amp;K$2,ATMs!$L$2:$N$1355,2,0))+COS(PI()/180*VLOOKUP($A9,Oficinas!$A$2:$H$393,7,0))*COS(PI()/180*VLOOKUP($A9&amp;" - "&amp;K$2,ATMs!$L$2:$N$1355,2,0))*COS(PI()/180*(VLOOKUP($A9,Oficinas!$A$2:$H$393,8,0)-VLOOKUP($A9&amp;" - "&amp;K$2,ATMs!$L$2:$N$1355,3,0))))*1000,"")</f>
        <v>1000.3090957408956</v>
      </c>
      <c r="L9" s="3" t="str">
        <f>IFERROR(6378.7*ACOS(SIN(PI()/180*VLOOKUP($A9,Oficinas!$A$2:$H$393,7,0))*SIN(PI()/180*VLOOKUP($A9&amp;" - "&amp;L$2,ATMs!$L$2:$N$1355,2,0))+COS(PI()/180*VLOOKUP($A9,Oficinas!$A$2:$H$393,7,0))*COS(PI()/180*VLOOKUP($A9&amp;" - "&amp;L$2,ATMs!$L$2:$N$1355,2,0))*COS(PI()/180*(VLOOKUP($A9,Oficinas!$A$2:$H$393,8,0)-VLOOKUP($A9&amp;" - "&amp;L$2,ATMs!$L$2:$N$1355,3,0))))*1000,"")</f>
        <v/>
      </c>
      <c r="M9" s="3" t="str">
        <f>IFERROR(6378.7*ACOS(SIN(PI()/180*VLOOKUP($A9,Oficinas!$A$2:$H$393,7,0))*SIN(PI()/180*VLOOKUP($A9&amp;" - "&amp;M$2,ATMs!$L$2:$N$1355,2,0))+COS(PI()/180*VLOOKUP($A9,Oficinas!$A$2:$H$393,7,0))*COS(PI()/180*VLOOKUP($A9&amp;" - "&amp;M$2,ATMs!$L$2:$N$1355,2,0))*COS(PI()/180*(VLOOKUP($A9,Oficinas!$A$2:$H$393,8,0)-VLOOKUP($A9&amp;" - "&amp;M$2,ATMs!$L$2:$N$1355,3,0))))*1000,"")</f>
        <v/>
      </c>
      <c r="N9" s="3" t="str">
        <f>IFERROR(6378.7*ACOS(SIN(PI()/180*VLOOKUP($A9,Oficinas!$A$2:$H$393,7,0))*SIN(PI()/180*VLOOKUP($A9&amp;" - "&amp;N$2,ATMs!$L$2:$N$1355,2,0))+COS(PI()/180*VLOOKUP($A9,Oficinas!$A$2:$H$393,7,0))*COS(PI()/180*VLOOKUP($A9&amp;" - "&amp;N$2,ATMs!$L$2:$N$1355,2,0))*COS(PI()/180*(VLOOKUP($A9,Oficinas!$A$2:$H$393,8,0)-VLOOKUP($A9&amp;" - "&amp;N$2,ATMs!$L$2:$N$1355,3,0))))*1000,"")</f>
        <v/>
      </c>
      <c r="O9" s="3" t="str">
        <f>IFERROR(6378.7*ACOS(SIN(PI()/180*VLOOKUP($A9,Oficinas!$A$2:$H$393,7,0))*SIN(PI()/180*VLOOKUP($A9&amp;" - "&amp;O$2,ATMs!$L$2:$N$1355,2,0))+COS(PI()/180*VLOOKUP($A9,Oficinas!$A$2:$H$393,7,0))*COS(PI()/180*VLOOKUP($A9&amp;" - "&amp;O$2,ATMs!$L$2:$N$1355,2,0))*COS(PI()/180*(VLOOKUP($A9,Oficinas!$A$2:$H$393,8,0)-VLOOKUP($A9&amp;" - "&amp;O$2,ATMs!$L$2:$N$1355,3,0))))*1000,"")</f>
        <v/>
      </c>
    </row>
    <row r="10" spans="1:15" x14ac:dyDescent="0.25">
      <c r="A10">
        <v>34</v>
      </c>
      <c r="B10" t="s">
        <v>152</v>
      </c>
      <c r="C10" s="3">
        <f>IFERROR(6378.7*ACOS(SIN(PI()/180*VLOOKUP($A10,Oficinas!$A$2:$H$393,7,0))*SIN(PI()/180*VLOOKUP($A10&amp;" - "&amp;C$2,ATMs!$L$2:$N$1355,2,0))+COS(PI()/180*VLOOKUP($A10,Oficinas!$A$2:$H$393,7,0))*COS(PI()/180*VLOOKUP($A10&amp;" - "&amp;C$2,ATMs!$L$2:$N$1355,2,0))*COS(PI()/180*(VLOOKUP($A10,Oficinas!$A$2:$H$393,8,0)-VLOOKUP($A10&amp;" - "&amp;C$2,ATMs!$L$2:$N$1355,3,0))))*1000,"")</f>
        <v>51.232410753588198</v>
      </c>
      <c r="D10" s="3">
        <f>IFERROR(6378.7*ACOS(SIN(PI()/180*VLOOKUP($A10,Oficinas!$A$2:$H$393,7,0))*SIN(PI()/180*VLOOKUP($A10&amp;" - "&amp;D$2,ATMs!$L$2:$N$1355,2,0))+COS(PI()/180*VLOOKUP($A10,Oficinas!$A$2:$H$393,7,0))*COS(PI()/180*VLOOKUP($A10&amp;" - "&amp;D$2,ATMs!$L$2:$N$1355,2,0))*COS(PI()/180*(VLOOKUP($A10,Oficinas!$A$2:$H$393,8,0)-VLOOKUP($A10&amp;" - "&amp;D$2,ATMs!$L$2:$N$1355,3,0))))*1000,"")</f>
        <v>51.232410753588198</v>
      </c>
      <c r="E10" s="3">
        <f>IFERROR(6378.7*ACOS(SIN(PI()/180*VLOOKUP($A10,Oficinas!$A$2:$H$393,7,0))*SIN(PI()/180*VLOOKUP($A10&amp;" - "&amp;E$2,ATMs!$L$2:$N$1355,2,0))+COS(PI()/180*VLOOKUP($A10,Oficinas!$A$2:$H$393,7,0))*COS(PI()/180*VLOOKUP($A10&amp;" - "&amp;E$2,ATMs!$L$2:$N$1355,2,0))*COS(PI()/180*(VLOOKUP($A10,Oficinas!$A$2:$H$393,8,0)-VLOOKUP($A10&amp;" - "&amp;E$2,ATMs!$L$2:$N$1355,3,0))))*1000,"")</f>
        <v>51.232410753588198</v>
      </c>
      <c r="F10" s="3" t="str">
        <f>IFERROR(6378.7*ACOS(SIN(PI()/180*VLOOKUP($A10,Oficinas!$A$2:$H$393,7,0))*SIN(PI()/180*VLOOKUP($A10&amp;" - "&amp;F$2,ATMs!$L$2:$N$1355,2,0))+COS(PI()/180*VLOOKUP($A10,Oficinas!$A$2:$H$393,7,0))*COS(PI()/180*VLOOKUP($A10&amp;" - "&amp;F$2,ATMs!$L$2:$N$1355,2,0))*COS(PI()/180*(VLOOKUP($A10,Oficinas!$A$2:$H$393,8,0)-VLOOKUP($A10&amp;" - "&amp;F$2,ATMs!$L$2:$N$1355,3,0))))*1000,"")</f>
        <v/>
      </c>
      <c r="G10" s="3" t="str">
        <f>IFERROR(6378.7*ACOS(SIN(PI()/180*VLOOKUP($A10,Oficinas!$A$2:$H$393,7,0))*SIN(PI()/180*VLOOKUP($A10&amp;" - "&amp;G$2,ATMs!$L$2:$N$1355,2,0))+COS(PI()/180*VLOOKUP($A10,Oficinas!$A$2:$H$393,7,0))*COS(PI()/180*VLOOKUP($A10&amp;" - "&amp;G$2,ATMs!$L$2:$N$1355,2,0))*COS(PI()/180*(VLOOKUP($A10,Oficinas!$A$2:$H$393,8,0)-VLOOKUP($A10&amp;" - "&amp;G$2,ATMs!$L$2:$N$1355,3,0))))*1000,"")</f>
        <v/>
      </c>
      <c r="H10" s="3" t="str">
        <f>IFERROR(6378.7*ACOS(SIN(PI()/180*VLOOKUP($A10,Oficinas!$A$2:$H$393,7,0))*SIN(PI()/180*VLOOKUP($A10&amp;" - "&amp;H$2,ATMs!$L$2:$N$1355,2,0))+COS(PI()/180*VLOOKUP($A10,Oficinas!$A$2:$H$393,7,0))*COS(PI()/180*VLOOKUP($A10&amp;" - "&amp;H$2,ATMs!$L$2:$N$1355,2,0))*COS(PI()/180*(VLOOKUP($A10,Oficinas!$A$2:$H$393,8,0)-VLOOKUP($A10&amp;" - "&amp;H$2,ATMs!$L$2:$N$1355,3,0))))*1000,"")</f>
        <v/>
      </c>
      <c r="I10" s="3" t="str">
        <f>IFERROR(6378.7*ACOS(SIN(PI()/180*VLOOKUP($A10,Oficinas!$A$2:$H$393,7,0))*SIN(PI()/180*VLOOKUP($A10&amp;" - "&amp;I$2,ATMs!$L$2:$N$1355,2,0))+COS(PI()/180*VLOOKUP($A10,Oficinas!$A$2:$H$393,7,0))*COS(PI()/180*VLOOKUP($A10&amp;" - "&amp;I$2,ATMs!$L$2:$N$1355,2,0))*COS(PI()/180*(VLOOKUP($A10,Oficinas!$A$2:$H$393,8,0)-VLOOKUP($A10&amp;" - "&amp;I$2,ATMs!$L$2:$N$1355,3,0))))*1000,"")</f>
        <v/>
      </c>
      <c r="J10" s="3" t="str">
        <f>IFERROR(6378.7*ACOS(SIN(PI()/180*VLOOKUP($A10,Oficinas!$A$2:$H$393,7,0))*SIN(PI()/180*VLOOKUP($A10&amp;" - "&amp;J$2,ATMs!$L$2:$N$1355,2,0))+COS(PI()/180*VLOOKUP($A10,Oficinas!$A$2:$H$393,7,0))*COS(PI()/180*VLOOKUP($A10&amp;" - "&amp;J$2,ATMs!$L$2:$N$1355,2,0))*COS(PI()/180*(VLOOKUP($A10,Oficinas!$A$2:$H$393,8,0)-VLOOKUP($A10&amp;" - "&amp;J$2,ATMs!$L$2:$N$1355,3,0))))*1000,"")</f>
        <v/>
      </c>
      <c r="K10" s="3" t="str">
        <f>IFERROR(6378.7*ACOS(SIN(PI()/180*VLOOKUP($A10,Oficinas!$A$2:$H$393,7,0))*SIN(PI()/180*VLOOKUP($A10&amp;" - "&amp;K$2,ATMs!$L$2:$N$1355,2,0))+COS(PI()/180*VLOOKUP($A10,Oficinas!$A$2:$H$393,7,0))*COS(PI()/180*VLOOKUP($A10&amp;" - "&amp;K$2,ATMs!$L$2:$N$1355,2,0))*COS(PI()/180*(VLOOKUP($A10,Oficinas!$A$2:$H$393,8,0)-VLOOKUP($A10&amp;" - "&amp;K$2,ATMs!$L$2:$N$1355,3,0))))*1000,"")</f>
        <v/>
      </c>
      <c r="L10" s="3" t="str">
        <f>IFERROR(6378.7*ACOS(SIN(PI()/180*VLOOKUP($A10,Oficinas!$A$2:$H$393,7,0))*SIN(PI()/180*VLOOKUP($A10&amp;" - "&amp;L$2,ATMs!$L$2:$N$1355,2,0))+COS(PI()/180*VLOOKUP($A10,Oficinas!$A$2:$H$393,7,0))*COS(PI()/180*VLOOKUP($A10&amp;" - "&amp;L$2,ATMs!$L$2:$N$1355,2,0))*COS(PI()/180*(VLOOKUP($A10,Oficinas!$A$2:$H$393,8,0)-VLOOKUP($A10&amp;" - "&amp;L$2,ATMs!$L$2:$N$1355,3,0))))*1000,"")</f>
        <v/>
      </c>
      <c r="M10" s="3" t="str">
        <f>IFERROR(6378.7*ACOS(SIN(PI()/180*VLOOKUP($A10,Oficinas!$A$2:$H$393,7,0))*SIN(PI()/180*VLOOKUP($A10&amp;" - "&amp;M$2,ATMs!$L$2:$N$1355,2,0))+COS(PI()/180*VLOOKUP($A10,Oficinas!$A$2:$H$393,7,0))*COS(PI()/180*VLOOKUP($A10&amp;" - "&amp;M$2,ATMs!$L$2:$N$1355,2,0))*COS(PI()/180*(VLOOKUP($A10,Oficinas!$A$2:$H$393,8,0)-VLOOKUP($A10&amp;" - "&amp;M$2,ATMs!$L$2:$N$1355,3,0))))*1000,"")</f>
        <v/>
      </c>
      <c r="N10" s="3" t="str">
        <f>IFERROR(6378.7*ACOS(SIN(PI()/180*VLOOKUP($A10,Oficinas!$A$2:$H$393,7,0))*SIN(PI()/180*VLOOKUP($A10&amp;" - "&amp;N$2,ATMs!$L$2:$N$1355,2,0))+COS(PI()/180*VLOOKUP($A10,Oficinas!$A$2:$H$393,7,0))*COS(PI()/180*VLOOKUP($A10&amp;" - "&amp;N$2,ATMs!$L$2:$N$1355,2,0))*COS(PI()/180*(VLOOKUP($A10,Oficinas!$A$2:$H$393,8,0)-VLOOKUP($A10&amp;" - "&amp;N$2,ATMs!$L$2:$N$1355,3,0))))*1000,"")</f>
        <v/>
      </c>
      <c r="O10" s="3" t="str">
        <f>IFERROR(6378.7*ACOS(SIN(PI()/180*VLOOKUP($A10,Oficinas!$A$2:$H$393,7,0))*SIN(PI()/180*VLOOKUP($A10&amp;" - "&amp;O$2,ATMs!$L$2:$N$1355,2,0))+COS(PI()/180*VLOOKUP($A10,Oficinas!$A$2:$H$393,7,0))*COS(PI()/180*VLOOKUP($A10&amp;" - "&amp;O$2,ATMs!$L$2:$N$1355,2,0))*COS(PI()/180*(VLOOKUP($A10,Oficinas!$A$2:$H$393,8,0)-VLOOKUP($A10&amp;" - "&amp;O$2,ATMs!$L$2:$N$1355,3,0))))*1000,"")</f>
        <v/>
      </c>
    </row>
    <row r="11" spans="1:15" x14ac:dyDescent="0.25">
      <c r="A11">
        <v>36</v>
      </c>
      <c r="B11" t="s">
        <v>351</v>
      </c>
      <c r="C11" s="3">
        <f>IFERROR(6378.7*ACOS(SIN(PI()/180*VLOOKUP($A11,Oficinas!$A$2:$H$393,7,0))*SIN(PI()/180*VLOOKUP($A11&amp;" - "&amp;C$2,ATMs!$L$2:$N$1355,2,0))+COS(PI()/180*VLOOKUP($A11,Oficinas!$A$2:$H$393,7,0))*COS(PI()/180*VLOOKUP($A11&amp;" - "&amp;C$2,ATMs!$L$2:$N$1355,2,0))*COS(PI()/180*(VLOOKUP($A11,Oficinas!$A$2:$H$393,8,0)-VLOOKUP($A11&amp;" - "&amp;C$2,ATMs!$L$2:$N$1355,3,0))))*1000,"")</f>
        <v>4431.1747221797859</v>
      </c>
      <c r="D11" s="3">
        <f>IFERROR(6378.7*ACOS(SIN(PI()/180*VLOOKUP($A11,Oficinas!$A$2:$H$393,7,0))*SIN(PI()/180*VLOOKUP($A11&amp;" - "&amp;D$2,ATMs!$L$2:$N$1355,2,0))+COS(PI()/180*VLOOKUP($A11,Oficinas!$A$2:$H$393,7,0))*COS(PI()/180*VLOOKUP($A11&amp;" - "&amp;D$2,ATMs!$L$2:$N$1355,2,0))*COS(PI()/180*(VLOOKUP($A11,Oficinas!$A$2:$H$393,8,0)-VLOOKUP($A11&amp;" - "&amp;D$2,ATMs!$L$2:$N$1355,3,0))))*1000,"")</f>
        <v>99.818469678930569</v>
      </c>
      <c r="E11" s="3">
        <f>IFERROR(6378.7*ACOS(SIN(PI()/180*VLOOKUP($A11,Oficinas!$A$2:$H$393,7,0))*SIN(PI()/180*VLOOKUP($A11&amp;" - "&amp;E$2,ATMs!$L$2:$N$1355,2,0))+COS(PI()/180*VLOOKUP($A11,Oficinas!$A$2:$H$393,7,0))*COS(PI()/180*VLOOKUP($A11&amp;" - "&amp;E$2,ATMs!$L$2:$N$1355,2,0))*COS(PI()/180*(VLOOKUP($A11,Oficinas!$A$2:$H$393,8,0)-VLOOKUP($A11&amp;" - "&amp;E$2,ATMs!$L$2:$N$1355,3,0))))*1000,"")</f>
        <v>2365.0423262115187</v>
      </c>
      <c r="F11" s="3">
        <f>IFERROR(6378.7*ACOS(SIN(PI()/180*VLOOKUP($A11,Oficinas!$A$2:$H$393,7,0))*SIN(PI()/180*VLOOKUP($A11&amp;" - "&amp;F$2,ATMs!$L$2:$N$1355,2,0))+COS(PI()/180*VLOOKUP($A11,Oficinas!$A$2:$H$393,7,0))*COS(PI()/180*VLOOKUP($A11&amp;" - "&amp;F$2,ATMs!$L$2:$N$1355,2,0))*COS(PI()/180*(VLOOKUP($A11,Oficinas!$A$2:$H$393,8,0)-VLOOKUP($A11&amp;" - "&amp;F$2,ATMs!$L$2:$N$1355,3,0))))*1000,"")</f>
        <v>99.818469678930569</v>
      </c>
      <c r="G11" s="3">
        <f>IFERROR(6378.7*ACOS(SIN(PI()/180*VLOOKUP($A11,Oficinas!$A$2:$H$393,7,0))*SIN(PI()/180*VLOOKUP($A11&amp;" - "&amp;G$2,ATMs!$L$2:$N$1355,2,0))+COS(PI()/180*VLOOKUP($A11,Oficinas!$A$2:$H$393,7,0))*COS(PI()/180*VLOOKUP($A11&amp;" - "&amp;G$2,ATMs!$L$2:$N$1355,2,0))*COS(PI()/180*(VLOOKUP($A11,Oficinas!$A$2:$H$393,8,0)-VLOOKUP($A11&amp;" - "&amp;G$2,ATMs!$L$2:$N$1355,3,0))))*1000,"")</f>
        <v>99.818469678930569</v>
      </c>
      <c r="H11" s="3">
        <f>IFERROR(6378.7*ACOS(SIN(PI()/180*VLOOKUP($A11,Oficinas!$A$2:$H$393,7,0))*SIN(PI()/180*VLOOKUP($A11&amp;" - "&amp;H$2,ATMs!$L$2:$N$1355,2,0))+COS(PI()/180*VLOOKUP($A11,Oficinas!$A$2:$H$393,7,0))*COS(PI()/180*VLOOKUP($A11&amp;" - "&amp;H$2,ATMs!$L$2:$N$1355,2,0))*COS(PI()/180*(VLOOKUP($A11,Oficinas!$A$2:$H$393,8,0)-VLOOKUP($A11&amp;" - "&amp;H$2,ATMs!$L$2:$N$1355,3,0))))*1000,"")</f>
        <v>99.818469678930569</v>
      </c>
      <c r="I11" s="3" t="str">
        <f>IFERROR(6378.7*ACOS(SIN(PI()/180*VLOOKUP($A11,Oficinas!$A$2:$H$393,7,0))*SIN(PI()/180*VLOOKUP($A11&amp;" - "&amp;I$2,ATMs!$L$2:$N$1355,2,0))+COS(PI()/180*VLOOKUP($A11,Oficinas!$A$2:$H$393,7,0))*COS(PI()/180*VLOOKUP($A11&amp;" - "&amp;I$2,ATMs!$L$2:$N$1355,2,0))*COS(PI()/180*(VLOOKUP($A11,Oficinas!$A$2:$H$393,8,0)-VLOOKUP($A11&amp;" - "&amp;I$2,ATMs!$L$2:$N$1355,3,0))))*1000,"")</f>
        <v/>
      </c>
      <c r="J11" s="3" t="str">
        <f>IFERROR(6378.7*ACOS(SIN(PI()/180*VLOOKUP($A11,Oficinas!$A$2:$H$393,7,0))*SIN(PI()/180*VLOOKUP($A11&amp;" - "&amp;J$2,ATMs!$L$2:$N$1355,2,0))+COS(PI()/180*VLOOKUP($A11,Oficinas!$A$2:$H$393,7,0))*COS(PI()/180*VLOOKUP($A11&amp;" - "&amp;J$2,ATMs!$L$2:$N$1355,2,0))*COS(PI()/180*(VLOOKUP($A11,Oficinas!$A$2:$H$393,8,0)-VLOOKUP($A11&amp;" - "&amp;J$2,ATMs!$L$2:$N$1355,3,0))))*1000,"")</f>
        <v/>
      </c>
      <c r="K11" s="3" t="str">
        <f>IFERROR(6378.7*ACOS(SIN(PI()/180*VLOOKUP($A11,Oficinas!$A$2:$H$393,7,0))*SIN(PI()/180*VLOOKUP($A11&amp;" - "&amp;K$2,ATMs!$L$2:$N$1355,2,0))+COS(PI()/180*VLOOKUP($A11,Oficinas!$A$2:$H$393,7,0))*COS(PI()/180*VLOOKUP($A11&amp;" - "&amp;K$2,ATMs!$L$2:$N$1355,2,0))*COS(PI()/180*(VLOOKUP($A11,Oficinas!$A$2:$H$393,8,0)-VLOOKUP($A11&amp;" - "&amp;K$2,ATMs!$L$2:$N$1355,3,0))))*1000,"")</f>
        <v/>
      </c>
      <c r="L11" s="3" t="str">
        <f>IFERROR(6378.7*ACOS(SIN(PI()/180*VLOOKUP($A11,Oficinas!$A$2:$H$393,7,0))*SIN(PI()/180*VLOOKUP($A11&amp;" - "&amp;L$2,ATMs!$L$2:$N$1355,2,0))+COS(PI()/180*VLOOKUP($A11,Oficinas!$A$2:$H$393,7,0))*COS(PI()/180*VLOOKUP($A11&amp;" - "&amp;L$2,ATMs!$L$2:$N$1355,2,0))*COS(PI()/180*(VLOOKUP($A11,Oficinas!$A$2:$H$393,8,0)-VLOOKUP($A11&amp;" - "&amp;L$2,ATMs!$L$2:$N$1355,3,0))))*1000,"")</f>
        <v/>
      </c>
      <c r="M11" s="3" t="str">
        <f>IFERROR(6378.7*ACOS(SIN(PI()/180*VLOOKUP($A11,Oficinas!$A$2:$H$393,7,0))*SIN(PI()/180*VLOOKUP($A11&amp;" - "&amp;M$2,ATMs!$L$2:$N$1355,2,0))+COS(PI()/180*VLOOKUP($A11,Oficinas!$A$2:$H$393,7,0))*COS(PI()/180*VLOOKUP($A11&amp;" - "&amp;M$2,ATMs!$L$2:$N$1355,2,0))*COS(PI()/180*(VLOOKUP($A11,Oficinas!$A$2:$H$393,8,0)-VLOOKUP($A11&amp;" - "&amp;M$2,ATMs!$L$2:$N$1355,3,0))))*1000,"")</f>
        <v/>
      </c>
      <c r="N11" s="3" t="str">
        <f>IFERROR(6378.7*ACOS(SIN(PI()/180*VLOOKUP($A11,Oficinas!$A$2:$H$393,7,0))*SIN(PI()/180*VLOOKUP($A11&amp;" - "&amp;N$2,ATMs!$L$2:$N$1355,2,0))+COS(PI()/180*VLOOKUP($A11,Oficinas!$A$2:$H$393,7,0))*COS(PI()/180*VLOOKUP($A11&amp;" - "&amp;N$2,ATMs!$L$2:$N$1355,2,0))*COS(PI()/180*(VLOOKUP($A11,Oficinas!$A$2:$H$393,8,0)-VLOOKUP($A11&amp;" - "&amp;N$2,ATMs!$L$2:$N$1355,3,0))))*1000,"")</f>
        <v/>
      </c>
      <c r="O11" s="3" t="str">
        <f>IFERROR(6378.7*ACOS(SIN(PI()/180*VLOOKUP($A11,Oficinas!$A$2:$H$393,7,0))*SIN(PI()/180*VLOOKUP($A11&amp;" - "&amp;O$2,ATMs!$L$2:$N$1355,2,0))+COS(PI()/180*VLOOKUP($A11,Oficinas!$A$2:$H$393,7,0))*COS(PI()/180*VLOOKUP($A11&amp;" - "&amp;O$2,ATMs!$L$2:$N$1355,2,0))*COS(PI()/180*(VLOOKUP($A11,Oficinas!$A$2:$H$393,8,0)-VLOOKUP($A11&amp;" - "&amp;O$2,ATMs!$L$2:$N$1355,3,0))))*1000,"")</f>
        <v/>
      </c>
    </row>
    <row r="12" spans="1:15" x14ac:dyDescent="0.25">
      <c r="A12">
        <v>37</v>
      </c>
      <c r="B12" t="s">
        <v>260</v>
      </c>
      <c r="C12" s="3">
        <f>IFERROR(6378.7*ACOS(SIN(PI()/180*VLOOKUP($A12,Oficinas!$A$2:$H$393,7,0))*SIN(PI()/180*VLOOKUP($A12&amp;" - "&amp;C$2,ATMs!$L$2:$N$1355,2,0))+COS(PI()/180*VLOOKUP($A12,Oficinas!$A$2:$H$393,7,0))*COS(PI()/180*VLOOKUP($A12&amp;" - "&amp;C$2,ATMs!$L$2:$N$1355,2,0))*COS(PI()/180*(VLOOKUP($A12,Oficinas!$A$2:$H$393,8,0)-VLOOKUP($A12&amp;" - "&amp;C$2,ATMs!$L$2:$N$1355,3,0))))*1000,"")</f>
        <v>11.641980576906086</v>
      </c>
      <c r="D12" s="3">
        <f>IFERROR(6378.7*ACOS(SIN(PI()/180*VLOOKUP($A12,Oficinas!$A$2:$H$393,7,0))*SIN(PI()/180*VLOOKUP($A12&amp;" - "&amp;D$2,ATMs!$L$2:$N$1355,2,0))+COS(PI()/180*VLOOKUP($A12,Oficinas!$A$2:$H$393,7,0))*COS(PI()/180*VLOOKUP($A12&amp;" - "&amp;D$2,ATMs!$L$2:$N$1355,2,0))*COS(PI()/180*(VLOOKUP($A12,Oficinas!$A$2:$H$393,8,0)-VLOOKUP($A12&amp;" - "&amp;D$2,ATMs!$L$2:$N$1355,3,0))))*1000,"")</f>
        <v>11.641980576906086</v>
      </c>
      <c r="E12" s="3">
        <f>IFERROR(6378.7*ACOS(SIN(PI()/180*VLOOKUP($A12,Oficinas!$A$2:$H$393,7,0))*SIN(PI()/180*VLOOKUP($A12&amp;" - "&amp;E$2,ATMs!$L$2:$N$1355,2,0))+COS(PI()/180*VLOOKUP($A12,Oficinas!$A$2:$H$393,7,0))*COS(PI()/180*VLOOKUP($A12&amp;" - "&amp;E$2,ATMs!$L$2:$N$1355,2,0))*COS(PI()/180*(VLOOKUP($A12,Oficinas!$A$2:$H$393,8,0)-VLOOKUP($A12&amp;" - "&amp;E$2,ATMs!$L$2:$N$1355,3,0))))*1000,"")</f>
        <v>11.641980576906086</v>
      </c>
      <c r="F12" s="3" t="str">
        <f>IFERROR(6378.7*ACOS(SIN(PI()/180*VLOOKUP($A12,Oficinas!$A$2:$H$393,7,0))*SIN(PI()/180*VLOOKUP($A12&amp;" - "&amp;F$2,ATMs!$L$2:$N$1355,2,0))+COS(PI()/180*VLOOKUP($A12,Oficinas!$A$2:$H$393,7,0))*COS(PI()/180*VLOOKUP($A12&amp;" - "&amp;F$2,ATMs!$L$2:$N$1355,2,0))*COS(PI()/180*(VLOOKUP($A12,Oficinas!$A$2:$H$393,8,0)-VLOOKUP($A12&amp;" - "&amp;F$2,ATMs!$L$2:$N$1355,3,0))))*1000,"")</f>
        <v/>
      </c>
      <c r="G12" s="3" t="str">
        <f>IFERROR(6378.7*ACOS(SIN(PI()/180*VLOOKUP($A12,Oficinas!$A$2:$H$393,7,0))*SIN(PI()/180*VLOOKUP($A12&amp;" - "&amp;G$2,ATMs!$L$2:$N$1355,2,0))+COS(PI()/180*VLOOKUP($A12,Oficinas!$A$2:$H$393,7,0))*COS(PI()/180*VLOOKUP($A12&amp;" - "&amp;G$2,ATMs!$L$2:$N$1355,2,0))*COS(PI()/180*(VLOOKUP($A12,Oficinas!$A$2:$H$393,8,0)-VLOOKUP($A12&amp;" - "&amp;G$2,ATMs!$L$2:$N$1355,3,0))))*1000,"")</f>
        <v/>
      </c>
      <c r="H12" s="3" t="str">
        <f>IFERROR(6378.7*ACOS(SIN(PI()/180*VLOOKUP($A12,Oficinas!$A$2:$H$393,7,0))*SIN(PI()/180*VLOOKUP($A12&amp;" - "&amp;H$2,ATMs!$L$2:$N$1355,2,0))+COS(PI()/180*VLOOKUP($A12,Oficinas!$A$2:$H$393,7,0))*COS(PI()/180*VLOOKUP($A12&amp;" - "&amp;H$2,ATMs!$L$2:$N$1355,2,0))*COS(PI()/180*(VLOOKUP($A12,Oficinas!$A$2:$H$393,8,0)-VLOOKUP($A12&amp;" - "&amp;H$2,ATMs!$L$2:$N$1355,3,0))))*1000,"")</f>
        <v/>
      </c>
      <c r="I12" s="3" t="str">
        <f>IFERROR(6378.7*ACOS(SIN(PI()/180*VLOOKUP($A12,Oficinas!$A$2:$H$393,7,0))*SIN(PI()/180*VLOOKUP($A12&amp;" - "&amp;I$2,ATMs!$L$2:$N$1355,2,0))+COS(PI()/180*VLOOKUP($A12,Oficinas!$A$2:$H$393,7,0))*COS(PI()/180*VLOOKUP($A12&amp;" - "&amp;I$2,ATMs!$L$2:$N$1355,2,0))*COS(PI()/180*(VLOOKUP($A12,Oficinas!$A$2:$H$393,8,0)-VLOOKUP($A12&amp;" - "&amp;I$2,ATMs!$L$2:$N$1355,3,0))))*1000,"")</f>
        <v/>
      </c>
      <c r="J12" s="3" t="str">
        <f>IFERROR(6378.7*ACOS(SIN(PI()/180*VLOOKUP($A12,Oficinas!$A$2:$H$393,7,0))*SIN(PI()/180*VLOOKUP($A12&amp;" - "&amp;J$2,ATMs!$L$2:$N$1355,2,0))+COS(PI()/180*VLOOKUP($A12,Oficinas!$A$2:$H$393,7,0))*COS(PI()/180*VLOOKUP($A12&amp;" - "&amp;J$2,ATMs!$L$2:$N$1355,2,0))*COS(PI()/180*(VLOOKUP($A12,Oficinas!$A$2:$H$393,8,0)-VLOOKUP($A12&amp;" - "&amp;J$2,ATMs!$L$2:$N$1355,3,0))))*1000,"")</f>
        <v/>
      </c>
      <c r="K12" s="3" t="str">
        <f>IFERROR(6378.7*ACOS(SIN(PI()/180*VLOOKUP($A12,Oficinas!$A$2:$H$393,7,0))*SIN(PI()/180*VLOOKUP($A12&amp;" - "&amp;K$2,ATMs!$L$2:$N$1355,2,0))+COS(PI()/180*VLOOKUP($A12,Oficinas!$A$2:$H$393,7,0))*COS(PI()/180*VLOOKUP($A12&amp;" - "&amp;K$2,ATMs!$L$2:$N$1355,2,0))*COS(PI()/180*(VLOOKUP($A12,Oficinas!$A$2:$H$393,8,0)-VLOOKUP($A12&amp;" - "&amp;K$2,ATMs!$L$2:$N$1355,3,0))))*1000,"")</f>
        <v/>
      </c>
      <c r="L12" s="3" t="str">
        <f>IFERROR(6378.7*ACOS(SIN(PI()/180*VLOOKUP($A12,Oficinas!$A$2:$H$393,7,0))*SIN(PI()/180*VLOOKUP($A12&amp;" - "&amp;L$2,ATMs!$L$2:$N$1355,2,0))+COS(PI()/180*VLOOKUP($A12,Oficinas!$A$2:$H$393,7,0))*COS(PI()/180*VLOOKUP($A12&amp;" - "&amp;L$2,ATMs!$L$2:$N$1355,2,0))*COS(PI()/180*(VLOOKUP($A12,Oficinas!$A$2:$H$393,8,0)-VLOOKUP($A12&amp;" - "&amp;L$2,ATMs!$L$2:$N$1355,3,0))))*1000,"")</f>
        <v/>
      </c>
      <c r="M12" s="3" t="str">
        <f>IFERROR(6378.7*ACOS(SIN(PI()/180*VLOOKUP($A12,Oficinas!$A$2:$H$393,7,0))*SIN(PI()/180*VLOOKUP($A12&amp;" - "&amp;M$2,ATMs!$L$2:$N$1355,2,0))+COS(PI()/180*VLOOKUP($A12,Oficinas!$A$2:$H$393,7,0))*COS(PI()/180*VLOOKUP($A12&amp;" - "&amp;M$2,ATMs!$L$2:$N$1355,2,0))*COS(PI()/180*(VLOOKUP($A12,Oficinas!$A$2:$H$393,8,0)-VLOOKUP($A12&amp;" - "&amp;M$2,ATMs!$L$2:$N$1355,3,0))))*1000,"")</f>
        <v/>
      </c>
      <c r="N12" s="3" t="str">
        <f>IFERROR(6378.7*ACOS(SIN(PI()/180*VLOOKUP($A12,Oficinas!$A$2:$H$393,7,0))*SIN(PI()/180*VLOOKUP($A12&amp;" - "&amp;N$2,ATMs!$L$2:$N$1355,2,0))+COS(PI()/180*VLOOKUP($A12,Oficinas!$A$2:$H$393,7,0))*COS(PI()/180*VLOOKUP($A12&amp;" - "&amp;N$2,ATMs!$L$2:$N$1355,2,0))*COS(PI()/180*(VLOOKUP($A12,Oficinas!$A$2:$H$393,8,0)-VLOOKUP($A12&amp;" - "&amp;N$2,ATMs!$L$2:$N$1355,3,0))))*1000,"")</f>
        <v/>
      </c>
      <c r="O12" s="3" t="str">
        <f>IFERROR(6378.7*ACOS(SIN(PI()/180*VLOOKUP($A12,Oficinas!$A$2:$H$393,7,0))*SIN(PI()/180*VLOOKUP($A12&amp;" - "&amp;O$2,ATMs!$L$2:$N$1355,2,0))+COS(PI()/180*VLOOKUP($A12,Oficinas!$A$2:$H$393,7,0))*COS(PI()/180*VLOOKUP($A12&amp;" - "&amp;O$2,ATMs!$L$2:$N$1355,2,0))*COS(PI()/180*(VLOOKUP($A12,Oficinas!$A$2:$H$393,8,0)-VLOOKUP($A12&amp;" - "&amp;O$2,ATMs!$L$2:$N$1355,3,0))))*1000,"")</f>
        <v/>
      </c>
    </row>
    <row r="13" spans="1:15" x14ac:dyDescent="0.25">
      <c r="A13">
        <v>42</v>
      </c>
      <c r="B13" t="s">
        <v>73</v>
      </c>
      <c r="C13" s="3">
        <f>IFERROR(6378.7*ACOS(SIN(PI()/180*VLOOKUP($A13,Oficinas!$A$2:$H$393,7,0))*SIN(PI()/180*VLOOKUP($A13&amp;" - "&amp;C$2,ATMs!$L$2:$N$1355,2,0))+COS(PI()/180*VLOOKUP($A13,Oficinas!$A$2:$H$393,7,0))*COS(PI()/180*VLOOKUP($A13&amp;" - "&amp;C$2,ATMs!$L$2:$N$1355,2,0))*COS(PI()/180*(VLOOKUP($A13,Oficinas!$A$2:$H$393,8,0)-VLOOKUP($A13&amp;" - "&amp;C$2,ATMs!$L$2:$N$1355,3,0))))*1000,"")</f>
        <v>40.904990721372258</v>
      </c>
      <c r="D13" s="3">
        <f>IFERROR(6378.7*ACOS(SIN(PI()/180*VLOOKUP($A13,Oficinas!$A$2:$H$393,7,0))*SIN(PI()/180*VLOOKUP($A13&amp;" - "&amp;D$2,ATMs!$L$2:$N$1355,2,0))+COS(PI()/180*VLOOKUP($A13,Oficinas!$A$2:$H$393,7,0))*COS(PI()/180*VLOOKUP($A13&amp;" - "&amp;D$2,ATMs!$L$2:$N$1355,2,0))*COS(PI()/180*(VLOOKUP($A13,Oficinas!$A$2:$H$393,8,0)-VLOOKUP($A13&amp;" - "&amp;D$2,ATMs!$L$2:$N$1355,3,0))))*1000,"")</f>
        <v>40.904990721372258</v>
      </c>
      <c r="E13" s="3">
        <f>IFERROR(6378.7*ACOS(SIN(PI()/180*VLOOKUP($A13,Oficinas!$A$2:$H$393,7,0))*SIN(PI()/180*VLOOKUP($A13&amp;" - "&amp;E$2,ATMs!$L$2:$N$1355,2,0))+COS(PI()/180*VLOOKUP($A13,Oficinas!$A$2:$H$393,7,0))*COS(PI()/180*VLOOKUP($A13&amp;" - "&amp;E$2,ATMs!$L$2:$N$1355,2,0))*COS(PI()/180*(VLOOKUP($A13,Oficinas!$A$2:$H$393,8,0)-VLOOKUP($A13&amp;" - "&amp;E$2,ATMs!$L$2:$N$1355,3,0))))*1000,"")</f>
        <v>803.20675410320769</v>
      </c>
      <c r="F13" s="3">
        <f>IFERROR(6378.7*ACOS(SIN(PI()/180*VLOOKUP($A13,Oficinas!$A$2:$H$393,7,0))*SIN(PI()/180*VLOOKUP($A13&amp;" - "&amp;F$2,ATMs!$L$2:$N$1355,2,0))+COS(PI()/180*VLOOKUP($A13,Oficinas!$A$2:$H$393,7,0))*COS(PI()/180*VLOOKUP($A13&amp;" - "&amp;F$2,ATMs!$L$2:$N$1355,2,0))*COS(PI()/180*(VLOOKUP($A13,Oficinas!$A$2:$H$393,8,0)-VLOOKUP($A13&amp;" - "&amp;F$2,ATMs!$L$2:$N$1355,3,0))))*1000,"")</f>
        <v>302.70656752218144</v>
      </c>
      <c r="G13" s="3">
        <f>IFERROR(6378.7*ACOS(SIN(PI()/180*VLOOKUP($A13,Oficinas!$A$2:$H$393,7,0))*SIN(PI()/180*VLOOKUP($A13&amp;" - "&amp;G$2,ATMs!$L$2:$N$1355,2,0))+COS(PI()/180*VLOOKUP($A13,Oficinas!$A$2:$H$393,7,0))*COS(PI()/180*VLOOKUP($A13&amp;" - "&amp;G$2,ATMs!$L$2:$N$1355,2,0))*COS(PI()/180*(VLOOKUP($A13,Oficinas!$A$2:$H$393,8,0)-VLOOKUP($A13&amp;" - "&amp;G$2,ATMs!$L$2:$N$1355,3,0))))*1000,"")</f>
        <v>212.93677728659418</v>
      </c>
      <c r="H13" s="3">
        <f>IFERROR(6378.7*ACOS(SIN(PI()/180*VLOOKUP($A13,Oficinas!$A$2:$H$393,7,0))*SIN(PI()/180*VLOOKUP($A13&amp;" - "&amp;H$2,ATMs!$L$2:$N$1355,2,0))+COS(PI()/180*VLOOKUP($A13,Oficinas!$A$2:$H$393,7,0))*COS(PI()/180*VLOOKUP($A13&amp;" - "&amp;H$2,ATMs!$L$2:$N$1355,2,0))*COS(PI()/180*(VLOOKUP($A13,Oficinas!$A$2:$H$393,8,0)-VLOOKUP($A13&amp;" - "&amp;H$2,ATMs!$L$2:$N$1355,3,0))))*1000,"")</f>
        <v>5020.7103945505223</v>
      </c>
      <c r="I13" s="3">
        <f>IFERROR(6378.7*ACOS(SIN(PI()/180*VLOOKUP($A13,Oficinas!$A$2:$H$393,7,0))*SIN(PI()/180*VLOOKUP($A13&amp;" - "&amp;I$2,ATMs!$L$2:$N$1355,2,0))+COS(PI()/180*VLOOKUP($A13,Oficinas!$A$2:$H$393,7,0))*COS(PI()/180*VLOOKUP($A13&amp;" - "&amp;I$2,ATMs!$L$2:$N$1355,2,0))*COS(PI()/180*(VLOOKUP($A13,Oficinas!$A$2:$H$393,8,0)-VLOOKUP($A13&amp;" - "&amp;I$2,ATMs!$L$2:$N$1355,3,0))))*1000,"")</f>
        <v>3293.6049697593326</v>
      </c>
      <c r="J13" s="3">
        <f>IFERROR(6378.7*ACOS(SIN(PI()/180*VLOOKUP($A13,Oficinas!$A$2:$H$393,7,0))*SIN(PI()/180*VLOOKUP($A13&amp;" - "&amp;J$2,ATMs!$L$2:$N$1355,2,0))+COS(PI()/180*VLOOKUP($A13,Oficinas!$A$2:$H$393,7,0))*COS(PI()/180*VLOOKUP($A13&amp;" - "&amp;J$2,ATMs!$L$2:$N$1355,2,0))*COS(PI()/180*(VLOOKUP($A13,Oficinas!$A$2:$H$393,8,0)-VLOOKUP($A13&amp;" - "&amp;J$2,ATMs!$L$2:$N$1355,3,0))))*1000,"")</f>
        <v>408.07590049613941</v>
      </c>
      <c r="K13" s="3" t="str">
        <f>IFERROR(6378.7*ACOS(SIN(PI()/180*VLOOKUP($A13,Oficinas!$A$2:$H$393,7,0))*SIN(PI()/180*VLOOKUP($A13&amp;" - "&amp;K$2,ATMs!$L$2:$N$1355,2,0))+COS(PI()/180*VLOOKUP($A13,Oficinas!$A$2:$H$393,7,0))*COS(PI()/180*VLOOKUP($A13&amp;" - "&amp;K$2,ATMs!$L$2:$N$1355,2,0))*COS(PI()/180*(VLOOKUP($A13,Oficinas!$A$2:$H$393,8,0)-VLOOKUP($A13&amp;" - "&amp;K$2,ATMs!$L$2:$N$1355,3,0))))*1000,"")</f>
        <v/>
      </c>
      <c r="L13" s="3" t="str">
        <f>IFERROR(6378.7*ACOS(SIN(PI()/180*VLOOKUP($A13,Oficinas!$A$2:$H$393,7,0))*SIN(PI()/180*VLOOKUP($A13&amp;" - "&amp;L$2,ATMs!$L$2:$N$1355,2,0))+COS(PI()/180*VLOOKUP($A13,Oficinas!$A$2:$H$393,7,0))*COS(PI()/180*VLOOKUP($A13&amp;" - "&amp;L$2,ATMs!$L$2:$N$1355,2,0))*COS(PI()/180*(VLOOKUP($A13,Oficinas!$A$2:$H$393,8,0)-VLOOKUP($A13&amp;" - "&amp;L$2,ATMs!$L$2:$N$1355,3,0))))*1000,"")</f>
        <v/>
      </c>
      <c r="M13" s="3" t="str">
        <f>IFERROR(6378.7*ACOS(SIN(PI()/180*VLOOKUP($A13,Oficinas!$A$2:$H$393,7,0))*SIN(PI()/180*VLOOKUP($A13&amp;" - "&amp;M$2,ATMs!$L$2:$N$1355,2,0))+COS(PI()/180*VLOOKUP($A13,Oficinas!$A$2:$H$393,7,0))*COS(PI()/180*VLOOKUP($A13&amp;" - "&amp;M$2,ATMs!$L$2:$N$1355,2,0))*COS(PI()/180*(VLOOKUP($A13,Oficinas!$A$2:$H$393,8,0)-VLOOKUP($A13&amp;" - "&amp;M$2,ATMs!$L$2:$N$1355,3,0))))*1000,"")</f>
        <v/>
      </c>
      <c r="N13" s="3" t="str">
        <f>IFERROR(6378.7*ACOS(SIN(PI()/180*VLOOKUP($A13,Oficinas!$A$2:$H$393,7,0))*SIN(PI()/180*VLOOKUP($A13&amp;" - "&amp;N$2,ATMs!$L$2:$N$1355,2,0))+COS(PI()/180*VLOOKUP($A13,Oficinas!$A$2:$H$393,7,0))*COS(PI()/180*VLOOKUP($A13&amp;" - "&amp;N$2,ATMs!$L$2:$N$1355,2,0))*COS(PI()/180*(VLOOKUP($A13,Oficinas!$A$2:$H$393,8,0)-VLOOKUP($A13&amp;" - "&amp;N$2,ATMs!$L$2:$N$1355,3,0))))*1000,"")</f>
        <v/>
      </c>
      <c r="O13" s="3" t="str">
        <f>IFERROR(6378.7*ACOS(SIN(PI()/180*VLOOKUP($A13,Oficinas!$A$2:$H$393,7,0))*SIN(PI()/180*VLOOKUP($A13&amp;" - "&amp;O$2,ATMs!$L$2:$N$1355,2,0))+COS(PI()/180*VLOOKUP($A13,Oficinas!$A$2:$H$393,7,0))*COS(PI()/180*VLOOKUP($A13&amp;" - "&amp;O$2,ATMs!$L$2:$N$1355,2,0))*COS(PI()/180*(VLOOKUP($A13,Oficinas!$A$2:$H$393,8,0)-VLOOKUP($A13&amp;" - "&amp;O$2,ATMs!$L$2:$N$1355,3,0))))*1000,"")</f>
        <v/>
      </c>
    </row>
    <row r="14" spans="1:15" x14ac:dyDescent="0.25">
      <c r="A14">
        <v>46</v>
      </c>
      <c r="B14" t="s">
        <v>259</v>
      </c>
      <c r="C14" s="3">
        <f>IFERROR(6378.7*ACOS(SIN(PI()/180*VLOOKUP($A14,Oficinas!$A$2:$H$393,7,0))*SIN(PI()/180*VLOOKUP($A14&amp;" - "&amp;C$2,ATMs!$L$2:$N$1355,2,0))+COS(PI()/180*VLOOKUP($A14,Oficinas!$A$2:$H$393,7,0))*COS(PI()/180*VLOOKUP($A14&amp;" - "&amp;C$2,ATMs!$L$2:$N$1355,2,0))*COS(PI()/180*(VLOOKUP($A14,Oficinas!$A$2:$H$393,8,0)-VLOOKUP($A14&amp;" - "&amp;C$2,ATMs!$L$2:$N$1355,3,0))))*1000,"")</f>
        <v>5572.1884341572668</v>
      </c>
      <c r="D14" s="3" t="str">
        <f>IFERROR(6378.7*ACOS(SIN(PI()/180*VLOOKUP($A14,Oficinas!$A$2:$H$393,7,0))*SIN(PI()/180*VLOOKUP($A14&amp;" - "&amp;D$2,ATMs!$L$2:$N$1355,2,0))+COS(PI()/180*VLOOKUP($A14,Oficinas!$A$2:$H$393,7,0))*COS(PI()/180*VLOOKUP($A14&amp;" - "&amp;D$2,ATMs!$L$2:$N$1355,2,0))*COS(PI()/180*(VLOOKUP($A14,Oficinas!$A$2:$H$393,8,0)-VLOOKUP($A14&amp;" - "&amp;D$2,ATMs!$L$2:$N$1355,3,0))))*1000,"")</f>
        <v/>
      </c>
      <c r="E14" s="3" t="str">
        <f>IFERROR(6378.7*ACOS(SIN(PI()/180*VLOOKUP($A14,Oficinas!$A$2:$H$393,7,0))*SIN(PI()/180*VLOOKUP($A14&amp;" - "&amp;E$2,ATMs!$L$2:$N$1355,2,0))+COS(PI()/180*VLOOKUP($A14,Oficinas!$A$2:$H$393,7,0))*COS(PI()/180*VLOOKUP($A14&amp;" - "&amp;E$2,ATMs!$L$2:$N$1355,2,0))*COS(PI()/180*(VLOOKUP($A14,Oficinas!$A$2:$H$393,8,0)-VLOOKUP($A14&amp;" - "&amp;E$2,ATMs!$L$2:$N$1355,3,0))))*1000,"")</f>
        <v/>
      </c>
      <c r="F14" s="3" t="str">
        <f>IFERROR(6378.7*ACOS(SIN(PI()/180*VLOOKUP($A14,Oficinas!$A$2:$H$393,7,0))*SIN(PI()/180*VLOOKUP($A14&amp;" - "&amp;F$2,ATMs!$L$2:$N$1355,2,0))+COS(PI()/180*VLOOKUP($A14,Oficinas!$A$2:$H$393,7,0))*COS(PI()/180*VLOOKUP($A14&amp;" - "&amp;F$2,ATMs!$L$2:$N$1355,2,0))*COS(PI()/180*(VLOOKUP($A14,Oficinas!$A$2:$H$393,8,0)-VLOOKUP($A14&amp;" - "&amp;F$2,ATMs!$L$2:$N$1355,3,0))))*1000,"")</f>
        <v/>
      </c>
      <c r="G14" s="3" t="str">
        <f>IFERROR(6378.7*ACOS(SIN(PI()/180*VLOOKUP($A14,Oficinas!$A$2:$H$393,7,0))*SIN(PI()/180*VLOOKUP($A14&amp;" - "&amp;G$2,ATMs!$L$2:$N$1355,2,0))+COS(PI()/180*VLOOKUP($A14,Oficinas!$A$2:$H$393,7,0))*COS(PI()/180*VLOOKUP($A14&amp;" - "&amp;G$2,ATMs!$L$2:$N$1355,2,0))*COS(PI()/180*(VLOOKUP($A14,Oficinas!$A$2:$H$393,8,0)-VLOOKUP($A14&amp;" - "&amp;G$2,ATMs!$L$2:$N$1355,3,0))))*1000,"")</f>
        <v/>
      </c>
      <c r="H14" s="3" t="str">
        <f>IFERROR(6378.7*ACOS(SIN(PI()/180*VLOOKUP($A14,Oficinas!$A$2:$H$393,7,0))*SIN(PI()/180*VLOOKUP($A14&amp;" - "&amp;H$2,ATMs!$L$2:$N$1355,2,0))+COS(PI()/180*VLOOKUP($A14,Oficinas!$A$2:$H$393,7,0))*COS(PI()/180*VLOOKUP($A14&amp;" - "&amp;H$2,ATMs!$L$2:$N$1355,2,0))*COS(PI()/180*(VLOOKUP($A14,Oficinas!$A$2:$H$393,8,0)-VLOOKUP($A14&amp;" - "&amp;H$2,ATMs!$L$2:$N$1355,3,0))))*1000,"")</f>
        <v/>
      </c>
      <c r="I14" s="3" t="str">
        <f>IFERROR(6378.7*ACOS(SIN(PI()/180*VLOOKUP($A14,Oficinas!$A$2:$H$393,7,0))*SIN(PI()/180*VLOOKUP($A14&amp;" - "&amp;I$2,ATMs!$L$2:$N$1355,2,0))+COS(PI()/180*VLOOKUP($A14,Oficinas!$A$2:$H$393,7,0))*COS(PI()/180*VLOOKUP($A14&amp;" - "&amp;I$2,ATMs!$L$2:$N$1355,2,0))*COS(PI()/180*(VLOOKUP($A14,Oficinas!$A$2:$H$393,8,0)-VLOOKUP($A14&amp;" - "&amp;I$2,ATMs!$L$2:$N$1355,3,0))))*1000,"")</f>
        <v/>
      </c>
      <c r="J14" s="3" t="str">
        <f>IFERROR(6378.7*ACOS(SIN(PI()/180*VLOOKUP($A14,Oficinas!$A$2:$H$393,7,0))*SIN(PI()/180*VLOOKUP($A14&amp;" - "&amp;J$2,ATMs!$L$2:$N$1355,2,0))+COS(PI()/180*VLOOKUP($A14,Oficinas!$A$2:$H$393,7,0))*COS(PI()/180*VLOOKUP($A14&amp;" - "&amp;J$2,ATMs!$L$2:$N$1355,2,0))*COS(PI()/180*(VLOOKUP($A14,Oficinas!$A$2:$H$393,8,0)-VLOOKUP($A14&amp;" - "&amp;J$2,ATMs!$L$2:$N$1355,3,0))))*1000,"")</f>
        <v/>
      </c>
      <c r="K14" s="3" t="str">
        <f>IFERROR(6378.7*ACOS(SIN(PI()/180*VLOOKUP($A14,Oficinas!$A$2:$H$393,7,0))*SIN(PI()/180*VLOOKUP($A14&amp;" - "&amp;K$2,ATMs!$L$2:$N$1355,2,0))+COS(PI()/180*VLOOKUP($A14,Oficinas!$A$2:$H$393,7,0))*COS(PI()/180*VLOOKUP($A14&amp;" - "&amp;K$2,ATMs!$L$2:$N$1355,2,0))*COS(PI()/180*(VLOOKUP($A14,Oficinas!$A$2:$H$393,8,0)-VLOOKUP($A14&amp;" - "&amp;K$2,ATMs!$L$2:$N$1355,3,0))))*1000,"")</f>
        <v/>
      </c>
      <c r="L14" s="3" t="str">
        <f>IFERROR(6378.7*ACOS(SIN(PI()/180*VLOOKUP($A14,Oficinas!$A$2:$H$393,7,0))*SIN(PI()/180*VLOOKUP($A14&amp;" - "&amp;L$2,ATMs!$L$2:$N$1355,2,0))+COS(PI()/180*VLOOKUP($A14,Oficinas!$A$2:$H$393,7,0))*COS(PI()/180*VLOOKUP($A14&amp;" - "&amp;L$2,ATMs!$L$2:$N$1355,2,0))*COS(PI()/180*(VLOOKUP($A14,Oficinas!$A$2:$H$393,8,0)-VLOOKUP($A14&amp;" - "&amp;L$2,ATMs!$L$2:$N$1355,3,0))))*1000,"")</f>
        <v/>
      </c>
      <c r="M14" s="3" t="str">
        <f>IFERROR(6378.7*ACOS(SIN(PI()/180*VLOOKUP($A14,Oficinas!$A$2:$H$393,7,0))*SIN(PI()/180*VLOOKUP($A14&amp;" - "&amp;M$2,ATMs!$L$2:$N$1355,2,0))+COS(PI()/180*VLOOKUP($A14,Oficinas!$A$2:$H$393,7,0))*COS(PI()/180*VLOOKUP($A14&amp;" - "&amp;M$2,ATMs!$L$2:$N$1355,2,0))*COS(PI()/180*(VLOOKUP($A14,Oficinas!$A$2:$H$393,8,0)-VLOOKUP($A14&amp;" - "&amp;M$2,ATMs!$L$2:$N$1355,3,0))))*1000,"")</f>
        <v/>
      </c>
      <c r="N14" s="3" t="str">
        <f>IFERROR(6378.7*ACOS(SIN(PI()/180*VLOOKUP($A14,Oficinas!$A$2:$H$393,7,0))*SIN(PI()/180*VLOOKUP($A14&amp;" - "&amp;N$2,ATMs!$L$2:$N$1355,2,0))+COS(PI()/180*VLOOKUP($A14,Oficinas!$A$2:$H$393,7,0))*COS(PI()/180*VLOOKUP($A14&amp;" - "&amp;N$2,ATMs!$L$2:$N$1355,2,0))*COS(PI()/180*(VLOOKUP($A14,Oficinas!$A$2:$H$393,8,0)-VLOOKUP($A14&amp;" - "&amp;N$2,ATMs!$L$2:$N$1355,3,0))))*1000,"")</f>
        <v/>
      </c>
      <c r="O14" s="3" t="str">
        <f>IFERROR(6378.7*ACOS(SIN(PI()/180*VLOOKUP($A14,Oficinas!$A$2:$H$393,7,0))*SIN(PI()/180*VLOOKUP($A14&amp;" - "&amp;O$2,ATMs!$L$2:$N$1355,2,0))+COS(PI()/180*VLOOKUP($A14,Oficinas!$A$2:$H$393,7,0))*COS(PI()/180*VLOOKUP($A14&amp;" - "&amp;O$2,ATMs!$L$2:$N$1355,2,0))*COS(PI()/180*(VLOOKUP($A14,Oficinas!$A$2:$H$393,8,0)-VLOOKUP($A14&amp;" - "&amp;O$2,ATMs!$L$2:$N$1355,3,0))))*1000,"")</f>
        <v/>
      </c>
    </row>
    <row r="15" spans="1:15" x14ac:dyDescent="0.25">
      <c r="A15">
        <v>47</v>
      </c>
      <c r="B15" t="s">
        <v>287</v>
      </c>
      <c r="C15" s="3">
        <f>IFERROR(6378.7*ACOS(SIN(PI()/180*VLOOKUP($A15,Oficinas!$A$2:$H$393,7,0))*SIN(PI()/180*VLOOKUP($A15&amp;" - "&amp;C$2,ATMs!$L$2:$N$1355,2,0))+COS(PI()/180*VLOOKUP($A15,Oficinas!$A$2:$H$393,7,0))*COS(PI()/180*VLOOKUP($A15&amp;" - "&amp;C$2,ATMs!$L$2:$N$1355,2,0))*COS(PI()/180*(VLOOKUP($A15,Oficinas!$A$2:$H$393,8,0)-VLOOKUP($A15&amp;" - "&amp;C$2,ATMs!$L$2:$N$1355,3,0))))*1000,"")</f>
        <v>9772.7668997664277</v>
      </c>
      <c r="D15" s="3">
        <f>IFERROR(6378.7*ACOS(SIN(PI()/180*VLOOKUP($A15,Oficinas!$A$2:$H$393,7,0))*SIN(PI()/180*VLOOKUP($A15&amp;" - "&amp;D$2,ATMs!$L$2:$N$1355,2,0))+COS(PI()/180*VLOOKUP($A15,Oficinas!$A$2:$H$393,7,0))*COS(PI()/180*VLOOKUP($A15&amp;" - "&amp;D$2,ATMs!$L$2:$N$1355,2,0))*COS(PI()/180*(VLOOKUP($A15,Oficinas!$A$2:$H$393,8,0)-VLOOKUP($A15&amp;" - "&amp;D$2,ATMs!$L$2:$N$1355,3,0))))*1000,"")</f>
        <v>9772.7668997664277</v>
      </c>
      <c r="E15" s="3" t="str">
        <f>IFERROR(6378.7*ACOS(SIN(PI()/180*VLOOKUP($A15,Oficinas!$A$2:$H$393,7,0))*SIN(PI()/180*VLOOKUP($A15&amp;" - "&amp;E$2,ATMs!$L$2:$N$1355,2,0))+COS(PI()/180*VLOOKUP($A15,Oficinas!$A$2:$H$393,7,0))*COS(PI()/180*VLOOKUP($A15&amp;" - "&amp;E$2,ATMs!$L$2:$N$1355,2,0))*COS(PI()/180*(VLOOKUP($A15,Oficinas!$A$2:$H$393,8,0)-VLOOKUP($A15&amp;" - "&amp;E$2,ATMs!$L$2:$N$1355,3,0))))*1000,"")</f>
        <v/>
      </c>
      <c r="F15" s="3" t="str">
        <f>IFERROR(6378.7*ACOS(SIN(PI()/180*VLOOKUP($A15,Oficinas!$A$2:$H$393,7,0))*SIN(PI()/180*VLOOKUP($A15&amp;" - "&amp;F$2,ATMs!$L$2:$N$1355,2,0))+COS(PI()/180*VLOOKUP($A15,Oficinas!$A$2:$H$393,7,0))*COS(PI()/180*VLOOKUP($A15&amp;" - "&amp;F$2,ATMs!$L$2:$N$1355,2,0))*COS(PI()/180*(VLOOKUP($A15,Oficinas!$A$2:$H$393,8,0)-VLOOKUP($A15&amp;" - "&amp;F$2,ATMs!$L$2:$N$1355,3,0))))*1000,"")</f>
        <v/>
      </c>
      <c r="G15" s="3" t="str">
        <f>IFERROR(6378.7*ACOS(SIN(PI()/180*VLOOKUP($A15,Oficinas!$A$2:$H$393,7,0))*SIN(PI()/180*VLOOKUP($A15&amp;" - "&amp;G$2,ATMs!$L$2:$N$1355,2,0))+COS(PI()/180*VLOOKUP($A15,Oficinas!$A$2:$H$393,7,0))*COS(PI()/180*VLOOKUP($A15&amp;" - "&amp;G$2,ATMs!$L$2:$N$1355,2,0))*COS(PI()/180*(VLOOKUP($A15,Oficinas!$A$2:$H$393,8,0)-VLOOKUP($A15&amp;" - "&amp;G$2,ATMs!$L$2:$N$1355,3,0))))*1000,"")</f>
        <v/>
      </c>
      <c r="H15" s="3" t="str">
        <f>IFERROR(6378.7*ACOS(SIN(PI()/180*VLOOKUP($A15,Oficinas!$A$2:$H$393,7,0))*SIN(PI()/180*VLOOKUP($A15&amp;" - "&amp;H$2,ATMs!$L$2:$N$1355,2,0))+COS(PI()/180*VLOOKUP($A15,Oficinas!$A$2:$H$393,7,0))*COS(PI()/180*VLOOKUP($A15&amp;" - "&amp;H$2,ATMs!$L$2:$N$1355,2,0))*COS(PI()/180*(VLOOKUP($A15,Oficinas!$A$2:$H$393,8,0)-VLOOKUP($A15&amp;" - "&amp;H$2,ATMs!$L$2:$N$1355,3,0))))*1000,"")</f>
        <v/>
      </c>
      <c r="I15" s="3" t="str">
        <f>IFERROR(6378.7*ACOS(SIN(PI()/180*VLOOKUP($A15,Oficinas!$A$2:$H$393,7,0))*SIN(PI()/180*VLOOKUP($A15&amp;" - "&amp;I$2,ATMs!$L$2:$N$1355,2,0))+COS(PI()/180*VLOOKUP($A15,Oficinas!$A$2:$H$393,7,0))*COS(PI()/180*VLOOKUP($A15&amp;" - "&amp;I$2,ATMs!$L$2:$N$1355,2,0))*COS(PI()/180*(VLOOKUP($A15,Oficinas!$A$2:$H$393,8,0)-VLOOKUP($A15&amp;" - "&amp;I$2,ATMs!$L$2:$N$1355,3,0))))*1000,"")</f>
        <v/>
      </c>
      <c r="J15" s="3" t="str">
        <f>IFERROR(6378.7*ACOS(SIN(PI()/180*VLOOKUP($A15,Oficinas!$A$2:$H$393,7,0))*SIN(PI()/180*VLOOKUP($A15&amp;" - "&amp;J$2,ATMs!$L$2:$N$1355,2,0))+COS(PI()/180*VLOOKUP($A15,Oficinas!$A$2:$H$393,7,0))*COS(PI()/180*VLOOKUP($A15&amp;" - "&amp;J$2,ATMs!$L$2:$N$1355,2,0))*COS(PI()/180*(VLOOKUP($A15,Oficinas!$A$2:$H$393,8,0)-VLOOKUP($A15&amp;" - "&amp;J$2,ATMs!$L$2:$N$1355,3,0))))*1000,"")</f>
        <v/>
      </c>
      <c r="K15" s="3" t="str">
        <f>IFERROR(6378.7*ACOS(SIN(PI()/180*VLOOKUP($A15,Oficinas!$A$2:$H$393,7,0))*SIN(PI()/180*VLOOKUP($A15&amp;" - "&amp;K$2,ATMs!$L$2:$N$1355,2,0))+COS(PI()/180*VLOOKUP($A15,Oficinas!$A$2:$H$393,7,0))*COS(PI()/180*VLOOKUP($A15&amp;" - "&amp;K$2,ATMs!$L$2:$N$1355,2,0))*COS(PI()/180*(VLOOKUP($A15,Oficinas!$A$2:$H$393,8,0)-VLOOKUP($A15&amp;" - "&amp;K$2,ATMs!$L$2:$N$1355,3,0))))*1000,"")</f>
        <v/>
      </c>
      <c r="L15" s="3" t="str">
        <f>IFERROR(6378.7*ACOS(SIN(PI()/180*VLOOKUP($A15,Oficinas!$A$2:$H$393,7,0))*SIN(PI()/180*VLOOKUP($A15&amp;" - "&amp;L$2,ATMs!$L$2:$N$1355,2,0))+COS(PI()/180*VLOOKUP($A15,Oficinas!$A$2:$H$393,7,0))*COS(PI()/180*VLOOKUP($A15&amp;" - "&amp;L$2,ATMs!$L$2:$N$1355,2,0))*COS(PI()/180*(VLOOKUP($A15,Oficinas!$A$2:$H$393,8,0)-VLOOKUP($A15&amp;" - "&amp;L$2,ATMs!$L$2:$N$1355,3,0))))*1000,"")</f>
        <v/>
      </c>
      <c r="M15" s="3" t="str">
        <f>IFERROR(6378.7*ACOS(SIN(PI()/180*VLOOKUP($A15,Oficinas!$A$2:$H$393,7,0))*SIN(PI()/180*VLOOKUP($A15&amp;" - "&amp;M$2,ATMs!$L$2:$N$1355,2,0))+COS(PI()/180*VLOOKUP($A15,Oficinas!$A$2:$H$393,7,0))*COS(PI()/180*VLOOKUP($A15&amp;" - "&amp;M$2,ATMs!$L$2:$N$1355,2,0))*COS(PI()/180*(VLOOKUP($A15,Oficinas!$A$2:$H$393,8,0)-VLOOKUP($A15&amp;" - "&amp;M$2,ATMs!$L$2:$N$1355,3,0))))*1000,"")</f>
        <v/>
      </c>
      <c r="N15" s="3" t="str">
        <f>IFERROR(6378.7*ACOS(SIN(PI()/180*VLOOKUP($A15,Oficinas!$A$2:$H$393,7,0))*SIN(PI()/180*VLOOKUP($A15&amp;" - "&amp;N$2,ATMs!$L$2:$N$1355,2,0))+COS(PI()/180*VLOOKUP($A15,Oficinas!$A$2:$H$393,7,0))*COS(PI()/180*VLOOKUP($A15&amp;" - "&amp;N$2,ATMs!$L$2:$N$1355,2,0))*COS(PI()/180*(VLOOKUP($A15,Oficinas!$A$2:$H$393,8,0)-VLOOKUP($A15&amp;" - "&amp;N$2,ATMs!$L$2:$N$1355,3,0))))*1000,"")</f>
        <v/>
      </c>
      <c r="O15" s="3" t="str">
        <f>IFERROR(6378.7*ACOS(SIN(PI()/180*VLOOKUP($A15,Oficinas!$A$2:$H$393,7,0))*SIN(PI()/180*VLOOKUP($A15&amp;" - "&amp;O$2,ATMs!$L$2:$N$1355,2,0))+COS(PI()/180*VLOOKUP($A15,Oficinas!$A$2:$H$393,7,0))*COS(PI()/180*VLOOKUP($A15&amp;" - "&amp;O$2,ATMs!$L$2:$N$1355,2,0))*COS(PI()/180*(VLOOKUP($A15,Oficinas!$A$2:$H$393,8,0)-VLOOKUP($A15&amp;" - "&amp;O$2,ATMs!$L$2:$N$1355,3,0))))*1000,"")</f>
        <v/>
      </c>
    </row>
    <row r="16" spans="1:15" x14ac:dyDescent="0.25">
      <c r="A16">
        <v>49</v>
      </c>
      <c r="B16" t="s">
        <v>298</v>
      </c>
      <c r="C16" s="3">
        <f>IFERROR(6378.7*ACOS(SIN(PI()/180*VLOOKUP($A16,Oficinas!$A$2:$H$393,7,0))*SIN(PI()/180*VLOOKUP($A16&amp;" - "&amp;C$2,ATMs!$L$2:$N$1355,2,0))+COS(PI()/180*VLOOKUP($A16,Oficinas!$A$2:$H$393,7,0))*COS(PI()/180*VLOOKUP($A16&amp;" - "&amp;C$2,ATMs!$L$2:$N$1355,2,0))*COS(PI()/180*(VLOOKUP($A16,Oficinas!$A$2:$H$393,8,0)-VLOOKUP($A16&amp;" - "&amp;C$2,ATMs!$L$2:$N$1355,3,0))))*1000,"")</f>
        <v>12811.335266002292</v>
      </c>
      <c r="D16" s="3">
        <f>IFERROR(6378.7*ACOS(SIN(PI()/180*VLOOKUP($A16,Oficinas!$A$2:$H$393,7,0))*SIN(PI()/180*VLOOKUP($A16&amp;" - "&amp;D$2,ATMs!$L$2:$N$1355,2,0))+COS(PI()/180*VLOOKUP($A16,Oficinas!$A$2:$H$393,7,0))*COS(PI()/180*VLOOKUP($A16&amp;" - "&amp;D$2,ATMs!$L$2:$N$1355,2,0))*COS(PI()/180*(VLOOKUP($A16,Oficinas!$A$2:$H$393,8,0)-VLOOKUP($A16&amp;" - "&amp;D$2,ATMs!$L$2:$N$1355,3,0))))*1000,"")</f>
        <v>32.198401675815951</v>
      </c>
      <c r="E16" s="3" t="str">
        <f>IFERROR(6378.7*ACOS(SIN(PI()/180*VLOOKUP($A16,Oficinas!$A$2:$H$393,7,0))*SIN(PI()/180*VLOOKUP($A16&amp;" - "&amp;E$2,ATMs!$L$2:$N$1355,2,0))+COS(PI()/180*VLOOKUP($A16,Oficinas!$A$2:$H$393,7,0))*COS(PI()/180*VLOOKUP($A16&amp;" - "&amp;E$2,ATMs!$L$2:$N$1355,2,0))*COS(PI()/180*(VLOOKUP($A16,Oficinas!$A$2:$H$393,8,0)-VLOOKUP($A16&amp;" - "&amp;E$2,ATMs!$L$2:$N$1355,3,0))))*1000,"")</f>
        <v/>
      </c>
      <c r="F16" s="3" t="str">
        <f>IFERROR(6378.7*ACOS(SIN(PI()/180*VLOOKUP($A16,Oficinas!$A$2:$H$393,7,0))*SIN(PI()/180*VLOOKUP($A16&amp;" - "&amp;F$2,ATMs!$L$2:$N$1355,2,0))+COS(PI()/180*VLOOKUP($A16,Oficinas!$A$2:$H$393,7,0))*COS(PI()/180*VLOOKUP($A16&amp;" - "&amp;F$2,ATMs!$L$2:$N$1355,2,0))*COS(PI()/180*(VLOOKUP($A16,Oficinas!$A$2:$H$393,8,0)-VLOOKUP($A16&amp;" - "&amp;F$2,ATMs!$L$2:$N$1355,3,0))))*1000,"")</f>
        <v/>
      </c>
      <c r="G16" s="3" t="str">
        <f>IFERROR(6378.7*ACOS(SIN(PI()/180*VLOOKUP($A16,Oficinas!$A$2:$H$393,7,0))*SIN(PI()/180*VLOOKUP($A16&amp;" - "&amp;G$2,ATMs!$L$2:$N$1355,2,0))+COS(PI()/180*VLOOKUP($A16,Oficinas!$A$2:$H$393,7,0))*COS(PI()/180*VLOOKUP($A16&amp;" - "&amp;G$2,ATMs!$L$2:$N$1355,2,0))*COS(PI()/180*(VLOOKUP($A16,Oficinas!$A$2:$H$393,8,0)-VLOOKUP($A16&amp;" - "&amp;G$2,ATMs!$L$2:$N$1355,3,0))))*1000,"")</f>
        <v/>
      </c>
      <c r="H16" s="3" t="str">
        <f>IFERROR(6378.7*ACOS(SIN(PI()/180*VLOOKUP($A16,Oficinas!$A$2:$H$393,7,0))*SIN(PI()/180*VLOOKUP($A16&amp;" - "&amp;H$2,ATMs!$L$2:$N$1355,2,0))+COS(PI()/180*VLOOKUP($A16,Oficinas!$A$2:$H$393,7,0))*COS(PI()/180*VLOOKUP($A16&amp;" - "&amp;H$2,ATMs!$L$2:$N$1355,2,0))*COS(PI()/180*(VLOOKUP($A16,Oficinas!$A$2:$H$393,8,0)-VLOOKUP($A16&amp;" - "&amp;H$2,ATMs!$L$2:$N$1355,3,0))))*1000,"")</f>
        <v/>
      </c>
      <c r="I16" s="3" t="str">
        <f>IFERROR(6378.7*ACOS(SIN(PI()/180*VLOOKUP($A16,Oficinas!$A$2:$H$393,7,0))*SIN(PI()/180*VLOOKUP($A16&amp;" - "&amp;I$2,ATMs!$L$2:$N$1355,2,0))+COS(PI()/180*VLOOKUP($A16,Oficinas!$A$2:$H$393,7,0))*COS(PI()/180*VLOOKUP($A16&amp;" - "&amp;I$2,ATMs!$L$2:$N$1355,2,0))*COS(PI()/180*(VLOOKUP($A16,Oficinas!$A$2:$H$393,8,0)-VLOOKUP($A16&amp;" - "&amp;I$2,ATMs!$L$2:$N$1355,3,0))))*1000,"")</f>
        <v/>
      </c>
      <c r="J16" s="3" t="str">
        <f>IFERROR(6378.7*ACOS(SIN(PI()/180*VLOOKUP($A16,Oficinas!$A$2:$H$393,7,0))*SIN(PI()/180*VLOOKUP($A16&amp;" - "&amp;J$2,ATMs!$L$2:$N$1355,2,0))+COS(PI()/180*VLOOKUP($A16,Oficinas!$A$2:$H$393,7,0))*COS(PI()/180*VLOOKUP($A16&amp;" - "&amp;J$2,ATMs!$L$2:$N$1355,2,0))*COS(PI()/180*(VLOOKUP($A16,Oficinas!$A$2:$H$393,8,0)-VLOOKUP($A16&amp;" - "&amp;J$2,ATMs!$L$2:$N$1355,3,0))))*1000,"")</f>
        <v/>
      </c>
      <c r="K16" s="3" t="str">
        <f>IFERROR(6378.7*ACOS(SIN(PI()/180*VLOOKUP($A16,Oficinas!$A$2:$H$393,7,0))*SIN(PI()/180*VLOOKUP($A16&amp;" - "&amp;K$2,ATMs!$L$2:$N$1355,2,0))+COS(PI()/180*VLOOKUP($A16,Oficinas!$A$2:$H$393,7,0))*COS(PI()/180*VLOOKUP($A16&amp;" - "&amp;K$2,ATMs!$L$2:$N$1355,2,0))*COS(PI()/180*(VLOOKUP($A16,Oficinas!$A$2:$H$393,8,0)-VLOOKUP($A16&amp;" - "&amp;K$2,ATMs!$L$2:$N$1355,3,0))))*1000,"")</f>
        <v/>
      </c>
      <c r="L16" s="3" t="str">
        <f>IFERROR(6378.7*ACOS(SIN(PI()/180*VLOOKUP($A16,Oficinas!$A$2:$H$393,7,0))*SIN(PI()/180*VLOOKUP($A16&amp;" - "&amp;L$2,ATMs!$L$2:$N$1355,2,0))+COS(PI()/180*VLOOKUP($A16,Oficinas!$A$2:$H$393,7,0))*COS(PI()/180*VLOOKUP($A16&amp;" - "&amp;L$2,ATMs!$L$2:$N$1355,2,0))*COS(PI()/180*(VLOOKUP($A16,Oficinas!$A$2:$H$393,8,0)-VLOOKUP($A16&amp;" - "&amp;L$2,ATMs!$L$2:$N$1355,3,0))))*1000,"")</f>
        <v/>
      </c>
      <c r="M16" s="3" t="str">
        <f>IFERROR(6378.7*ACOS(SIN(PI()/180*VLOOKUP($A16,Oficinas!$A$2:$H$393,7,0))*SIN(PI()/180*VLOOKUP($A16&amp;" - "&amp;M$2,ATMs!$L$2:$N$1355,2,0))+COS(PI()/180*VLOOKUP($A16,Oficinas!$A$2:$H$393,7,0))*COS(PI()/180*VLOOKUP($A16&amp;" - "&amp;M$2,ATMs!$L$2:$N$1355,2,0))*COS(PI()/180*(VLOOKUP($A16,Oficinas!$A$2:$H$393,8,0)-VLOOKUP($A16&amp;" - "&amp;M$2,ATMs!$L$2:$N$1355,3,0))))*1000,"")</f>
        <v/>
      </c>
      <c r="N16" s="3" t="str">
        <f>IFERROR(6378.7*ACOS(SIN(PI()/180*VLOOKUP($A16,Oficinas!$A$2:$H$393,7,0))*SIN(PI()/180*VLOOKUP($A16&amp;" - "&amp;N$2,ATMs!$L$2:$N$1355,2,0))+COS(PI()/180*VLOOKUP($A16,Oficinas!$A$2:$H$393,7,0))*COS(PI()/180*VLOOKUP($A16&amp;" - "&amp;N$2,ATMs!$L$2:$N$1355,2,0))*COS(PI()/180*(VLOOKUP($A16,Oficinas!$A$2:$H$393,8,0)-VLOOKUP($A16&amp;" - "&amp;N$2,ATMs!$L$2:$N$1355,3,0))))*1000,"")</f>
        <v/>
      </c>
      <c r="O16" s="3" t="str">
        <f>IFERROR(6378.7*ACOS(SIN(PI()/180*VLOOKUP($A16,Oficinas!$A$2:$H$393,7,0))*SIN(PI()/180*VLOOKUP($A16&amp;" - "&amp;O$2,ATMs!$L$2:$N$1355,2,0))+COS(PI()/180*VLOOKUP($A16,Oficinas!$A$2:$H$393,7,0))*COS(PI()/180*VLOOKUP($A16&amp;" - "&amp;O$2,ATMs!$L$2:$N$1355,2,0))*COS(PI()/180*(VLOOKUP($A16,Oficinas!$A$2:$H$393,8,0)-VLOOKUP($A16&amp;" - "&amp;O$2,ATMs!$L$2:$N$1355,3,0))))*1000,"")</f>
        <v/>
      </c>
    </row>
    <row r="17" spans="1:15" x14ac:dyDescent="0.25">
      <c r="A17">
        <v>52</v>
      </c>
      <c r="B17" t="s">
        <v>61</v>
      </c>
      <c r="C17" s="3">
        <f>IFERROR(6378.7*ACOS(SIN(PI()/180*VLOOKUP($A17,Oficinas!$A$2:$H$393,7,0))*SIN(PI()/180*VLOOKUP($A17&amp;" - "&amp;C$2,ATMs!$L$2:$N$1355,2,0))+COS(PI()/180*VLOOKUP($A17,Oficinas!$A$2:$H$393,7,0))*COS(PI()/180*VLOOKUP($A17&amp;" - "&amp;C$2,ATMs!$L$2:$N$1355,2,0))*COS(PI()/180*(VLOOKUP($A17,Oficinas!$A$2:$H$393,8,0)-VLOOKUP($A17&amp;" - "&amp;C$2,ATMs!$L$2:$N$1355,3,0))))*1000,"")</f>
        <v>0</v>
      </c>
      <c r="D17" s="3">
        <f>IFERROR(6378.7*ACOS(SIN(PI()/180*VLOOKUP($A17,Oficinas!$A$2:$H$393,7,0))*SIN(PI()/180*VLOOKUP($A17&amp;" - "&amp;D$2,ATMs!$L$2:$N$1355,2,0))+COS(PI()/180*VLOOKUP($A17,Oficinas!$A$2:$H$393,7,0))*COS(PI()/180*VLOOKUP($A17&amp;" - "&amp;D$2,ATMs!$L$2:$N$1355,2,0))*COS(PI()/180*(VLOOKUP($A17,Oficinas!$A$2:$H$393,8,0)-VLOOKUP($A17&amp;" - "&amp;D$2,ATMs!$L$2:$N$1355,3,0))))*1000,"")</f>
        <v>0</v>
      </c>
      <c r="E17" s="3">
        <f>IFERROR(6378.7*ACOS(SIN(PI()/180*VLOOKUP($A17,Oficinas!$A$2:$H$393,7,0))*SIN(PI()/180*VLOOKUP($A17&amp;" - "&amp;E$2,ATMs!$L$2:$N$1355,2,0))+COS(PI()/180*VLOOKUP($A17,Oficinas!$A$2:$H$393,7,0))*COS(PI()/180*VLOOKUP($A17&amp;" - "&amp;E$2,ATMs!$L$2:$N$1355,2,0))*COS(PI()/180*(VLOOKUP($A17,Oficinas!$A$2:$H$393,8,0)-VLOOKUP($A17&amp;" - "&amp;E$2,ATMs!$L$2:$N$1355,3,0))))*1000,"")</f>
        <v>0</v>
      </c>
      <c r="F17" s="3">
        <f>IFERROR(6378.7*ACOS(SIN(PI()/180*VLOOKUP($A17,Oficinas!$A$2:$H$393,7,0))*SIN(PI()/180*VLOOKUP($A17&amp;" - "&amp;F$2,ATMs!$L$2:$N$1355,2,0))+COS(PI()/180*VLOOKUP($A17,Oficinas!$A$2:$H$393,7,0))*COS(PI()/180*VLOOKUP($A17&amp;" - "&amp;F$2,ATMs!$L$2:$N$1355,2,0))*COS(PI()/180*(VLOOKUP($A17,Oficinas!$A$2:$H$393,8,0)-VLOOKUP($A17&amp;" - "&amp;F$2,ATMs!$L$2:$N$1355,3,0))))*1000,"")</f>
        <v>0</v>
      </c>
      <c r="G17" s="3">
        <f>IFERROR(6378.7*ACOS(SIN(PI()/180*VLOOKUP($A17,Oficinas!$A$2:$H$393,7,0))*SIN(PI()/180*VLOOKUP($A17&amp;" - "&amp;G$2,ATMs!$L$2:$N$1355,2,0))+COS(PI()/180*VLOOKUP($A17,Oficinas!$A$2:$H$393,7,0))*COS(PI()/180*VLOOKUP($A17&amp;" - "&amp;G$2,ATMs!$L$2:$N$1355,2,0))*COS(PI()/180*(VLOOKUP($A17,Oficinas!$A$2:$H$393,8,0)-VLOOKUP($A17&amp;" - "&amp;G$2,ATMs!$L$2:$N$1355,3,0))))*1000,"")</f>
        <v>11768.029476425543</v>
      </c>
      <c r="H17" s="3">
        <f>IFERROR(6378.7*ACOS(SIN(PI()/180*VLOOKUP($A17,Oficinas!$A$2:$H$393,7,0))*SIN(PI()/180*VLOOKUP($A17&amp;" - "&amp;H$2,ATMs!$L$2:$N$1355,2,0))+COS(PI()/180*VLOOKUP($A17,Oficinas!$A$2:$H$393,7,0))*COS(PI()/180*VLOOKUP($A17&amp;" - "&amp;H$2,ATMs!$L$2:$N$1355,2,0))*COS(PI()/180*(VLOOKUP($A17,Oficinas!$A$2:$H$393,8,0)-VLOOKUP($A17&amp;" - "&amp;H$2,ATMs!$L$2:$N$1355,3,0))))*1000,"")</f>
        <v>216.5260911972114</v>
      </c>
      <c r="I17" s="3" t="str">
        <f>IFERROR(6378.7*ACOS(SIN(PI()/180*VLOOKUP($A17,Oficinas!$A$2:$H$393,7,0))*SIN(PI()/180*VLOOKUP($A17&amp;" - "&amp;I$2,ATMs!$L$2:$N$1355,2,0))+COS(PI()/180*VLOOKUP($A17,Oficinas!$A$2:$H$393,7,0))*COS(PI()/180*VLOOKUP($A17&amp;" - "&amp;I$2,ATMs!$L$2:$N$1355,2,0))*COS(PI()/180*(VLOOKUP($A17,Oficinas!$A$2:$H$393,8,0)-VLOOKUP($A17&amp;" - "&amp;I$2,ATMs!$L$2:$N$1355,3,0))))*1000,"")</f>
        <v/>
      </c>
      <c r="J17" s="3" t="str">
        <f>IFERROR(6378.7*ACOS(SIN(PI()/180*VLOOKUP($A17,Oficinas!$A$2:$H$393,7,0))*SIN(PI()/180*VLOOKUP($A17&amp;" - "&amp;J$2,ATMs!$L$2:$N$1355,2,0))+COS(PI()/180*VLOOKUP($A17,Oficinas!$A$2:$H$393,7,0))*COS(PI()/180*VLOOKUP($A17&amp;" - "&amp;J$2,ATMs!$L$2:$N$1355,2,0))*COS(PI()/180*(VLOOKUP($A17,Oficinas!$A$2:$H$393,8,0)-VLOOKUP($A17&amp;" - "&amp;J$2,ATMs!$L$2:$N$1355,3,0))))*1000,"")</f>
        <v/>
      </c>
      <c r="K17" s="3" t="str">
        <f>IFERROR(6378.7*ACOS(SIN(PI()/180*VLOOKUP($A17,Oficinas!$A$2:$H$393,7,0))*SIN(PI()/180*VLOOKUP($A17&amp;" - "&amp;K$2,ATMs!$L$2:$N$1355,2,0))+COS(PI()/180*VLOOKUP($A17,Oficinas!$A$2:$H$393,7,0))*COS(PI()/180*VLOOKUP($A17&amp;" - "&amp;K$2,ATMs!$L$2:$N$1355,2,0))*COS(PI()/180*(VLOOKUP($A17,Oficinas!$A$2:$H$393,8,0)-VLOOKUP($A17&amp;" - "&amp;K$2,ATMs!$L$2:$N$1355,3,0))))*1000,"")</f>
        <v/>
      </c>
      <c r="L17" s="3" t="str">
        <f>IFERROR(6378.7*ACOS(SIN(PI()/180*VLOOKUP($A17,Oficinas!$A$2:$H$393,7,0))*SIN(PI()/180*VLOOKUP($A17&amp;" - "&amp;L$2,ATMs!$L$2:$N$1355,2,0))+COS(PI()/180*VLOOKUP($A17,Oficinas!$A$2:$H$393,7,0))*COS(PI()/180*VLOOKUP($A17&amp;" - "&amp;L$2,ATMs!$L$2:$N$1355,2,0))*COS(PI()/180*(VLOOKUP($A17,Oficinas!$A$2:$H$393,8,0)-VLOOKUP($A17&amp;" - "&amp;L$2,ATMs!$L$2:$N$1355,3,0))))*1000,"")</f>
        <v/>
      </c>
      <c r="M17" s="3" t="str">
        <f>IFERROR(6378.7*ACOS(SIN(PI()/180*VLOOKUP($A17,Oficinas!$A$2:$H$393,7,0))*SIN(PI()/180*VLOOKUP($A17&amp;" - "&amp;M$2,ATMs!$L$2:$N$1355,2,0))+COS(PI()/180*VLOOKUP($A17,Oficinas!$A$2:$H$393,7,0))*COS(PI()/180*VLOOKUP($A17&amp;" - "&amp;M$2,ATMs!$L$2:$N$1355,2,0))*COS(PI()/180*(VLOOKUP($A17,Oficinas!$A$2:$H$393,8,0)-VLOOKUP($A17&amp;" - "&amp;M$2,ATMs!$L$2:$N$1355,3,0))))*1000,"")</f>
        <v/>
      </c>
      <c r="N17" s="3" t="str">
        <f>IFERROR(6378.7*ACOS(SIN(PI()/180*VLOOKUP($A17,Oficinas!$A$2:$H$393,7,0))*SIN(PI()/180*VLOOKUP($A17&amp;" - "&amp;N$2,ATMs!$L$2:$N$1355,2,0))+COS(PI()/180*VLOOKUP($A17,Oficinas!$A$2:$H$393,7,0))*COS(PI()/180*VLOOKUP($A17&amp;" - "&amp;N$2,ATMs!$L$2:$N$1355,2,0))*COS(PI()/180*(VLOOKUP($A17,Oficinas!$A$2:$H$393,8,0)-VLOOKUP($A17&amp;" - "&amp;N$2,ATMs!$L$2:$N$1355,3,0))))*1000,"")</f>
        <v/>
      </c>
      <c r="O17" s="3" t="str">
        <f>IFERROR(6378.7*ACOS(SIN(PI()/180*VLOOKUP($A17,Oficinas!$A$2:$H$393,7,0))*SIN(PI()/180*VLOOKUP($A17&amp;" - "&amp;O$2,ATMs!$L$2:$N$1355,2,0))+COS(PI()/180*VLOOKUP($A17,Oficinas!$A$2:$H$393,7,0))*COS(PI()/180*VLOOKUP($A17&amp;" - "&amp;O$2,ATMs!$L$2:$N$1355,2,0))*COS(PI()/180*(VLOOKUP($A17,Oficinas!$A$2:$H$393,8,0)-VLOOKUP($A17&amp;" - "&amp;O$2,ATMs!$L$2:$N$1355,3,0))))*1000,"")</f>
        <v/>
      </c>
    </row>
    <row r="18" spans="1:15" x14ac:dyDescent="0.25">
      <c r="A18">
        <v>64</v>
      </c>
      <c r="B18" t="s">
        <v>62</v>
      </c>
      <c r="C18" s="3">
        <f>IFERROR(6378.7*ACOS(SIN(PI()/180*VLOOKUP($A18,Oficinas!$A$2:$H$393,7,0))*SIN(PI()/180*VLOOKUP($A18&amp;" - "&amp;C$2,ATMs!$L$2:$N$1355,2,0))+COS(PI()/180*VLOOKUP($A18,Oficinas!$A$2:$H$393,7,0))*COS(PI()/180*VLOOKUP($A18&amp;" - "&amp;C$2,ATMs!$L$2:$N$1355,2,0))*COS(PI()/180*(VLOOKUP($A18,Oficinas!$A$2:$H$393,8,0)-VLOOKUP($A18&amp;" - "&amp;C$2,ATMs!$L$2:$N$1355,3,0))))*1000,"")</f>
        <v>209.80949511294327</v>
      </c>
      <c r="D18" s="3">
        <f>IFERROR(6378.7*ACOS(SIN(PI()/180*VLOOKUP($A18,Oficinas!$A$2:$H$393,7,0))*SIN(PI()/180*VLOOKUP($A18&amp;" - "&amp;D$2,ATMs!$L$2:$N$1355,2,0))+COS(PI()/180*VLOOKUP($A18,Oficinas!$A$2:$H$393,7,0))*COS(PI()/180*VLOOKUP($A18&amp;" - "&amp;D$2,ATMs!$L$2:$N$1355,2,0))*COS(PI()/180*(VLOOKUP($A18,Oficinas!$A$2:$H$393,8,0)-VLOOKUP($A18&amp;" - "&amp;D$2,ATMs!$L$2:$N$1355,3,0))))*1000,"")</f>
        <v>209.80949511294327</v>
      </c>
      <c r="E18" s="3">
        <f>IFERROR(6378.7*ACOS(SIN(PI()/180*VLOOKUP($A18,Oficinas!$A$2:$H$393,7,0))*SIN(PI()/180*VLOOKUP($A18&amp;" - "&amp;E$2,ATMs!$L$2:$N$1355,2,0))+COS(PI()/180*VLOOKUP($A18,Oficinas!$A$2:$H$393,7,0))*COS(PI()/180*VLOOKUP($A18&amp;" - "&amp;E$2,ATMs!$L$2:$N$1355,2,0))*COS(PI()/180*(VLOOKUP($A18,Oficinas!$A$2:$H$393,8,0)-VLOOKUP($A18&amp;" - "&amp;E$2,ATMs!$L$2:$N$1355,3,0))))*1000,"")</f>
        <v>209.80949511294327</v>
      </c>
      <c r="F18" s="3">
        <f>IFERROR(6378.7*ACOS(SIN(PI()/180*VLOOKUP($A18,Oficinas!$A$2:$H$393,7,0))*SIN(PI()/180*VLOOKUP($A18&amp;" - "&amp;F$2,ATMs!$L$2:$N$1355,2,0))+COS(PI()/180*VLOOKUP($A18,Oficinas!$A$2:$H$393,7,0))*COS(PI()/180*VLOOKUP($A18&amp;" - "&amp;F$2,ATMs!$L$2:$N$1355,2,0))*COS(PI()/180*(VLOOKUP($A18,Oficinas!$A$2:$H$393,8,0)-VLOOKUP($A18&amp;" - "&amp;F$2,ATMs!$L$2:$N$1355,3,0))))*1000,"")</f>
        <v>209.80949511294327</v>
      </c>
      <c r="G18" s="3">
        <f>IFERROR(6378.7*ACOS(SIN(PI()/180*VLOOKUP($A18,Oficinas!$A$2:$H$393,7,0))*SIN(PI()/180*VLOOKUP($A18&amp;" - "&amp;G$2,ATMs!$L$2:$N$1355,2,0))+COS(PI()/180*VLOOKUP($A18,Oficinas!$A$2:$H$393,7,0))*COS(PI()/180*VLOOKUP($A18&amp;" - "&amp;G$2,ATMs!$L$2:$N$1355,2,0))*COS(PI()/180*(VLOOKUP($A18,Oficinas!$A$2:$H$393,8,0)-VLOOKUP($A18&amp;" - "&amp;G$2,ATMs!$L$2:$N$1355,3,0))))*1000,"")</f>
        <v>209.80949511294327</v>
      </c>
      <c r="H18" s="3" t="str">
        <f>IFERROR(6378.7*ACOS(SIN(PI()/180*VLOOKUP($A18,Oficinas!$A$2:$H$393,7,0))*SIN(PI()/180*VLOOKUP($A18&amp;" - "&amp;H$2,ATMs!$L$2:$N$1355,2,0))+COS(PI()/180*VLOOKUP($A18,Oficinas!$A$2:$H$393,7,0))*COS(PI()/180*VLOOKUP($A18&amp;" - "&amp;H$2,ATMs!$L$2:$N$1355,2,0))*COS(PI()/180*(VLOOKUP($A18,Oficinas!$A$2:$H$393,8,0)-VLOOKUP($A18&amp;" - "&amp;H$2,ATMs!$L$2:$N$1355,3,0))))*1000,"")</f>
        <v/>
      </c>
      <c r="I18" s="3" t="str">
        <f>IFERROR(6378.7*ACOS(SIN(PI()/180*VLOOKUP($A18,Oficinas!$A$2:$H$393,7,0))*SIN(PI()/180*VLOOKUP($A18&amp;" - "&amp;I$2,ATMs!$L$2:$N$1355,2,0))+COS(PI()/180*VLOOKUP($A18,Oficinas!$A$2:$H$393,7,0))*COS(PI()/180*VLOOKUP($A18&amp;" - "&amp;I$2,ATMs!$L$2:$N$1355,2,0))*COS(PI()/180*(VLOOKUP($A18,Oficinas!$A$2:$H$393,8,0)-VLOOKUP($A18&amp;" - "&amp;I$2,ATMs!$L$2:$N$1355,3,0))))*1000,"")</f>
        <v/>
      </c>
      <c r="J18" s="3" t="str">
        <f>IFERROR(6378.7*ACOS(SIN(PI()/180*VLOOKUP($A18,Oficinas!$A$2:$H$393,7,0))*SIN(PI()/180*VLOOKUP($A18&amp;" - "&amp;J$2,ATMs!$L$2:$N$1355,2,0))+COS(PI()/180*VLOOKUP($A18,Oficinas!$A$2:$H$393,7,0))*COS(PI()/180*VLOOKUP($A18&amp;" - "&amp;J$2,ATMs!$L$2:$N$1355,2,0))*COS(PI()/180*(VLOOKUP($A18,Oficinas!$A$2:$H$393,8,0)-VLOOKUP($A18&amp;" - "&amp;J$2,ATMs!$L$2:$N$1355,3,0))))*1000,"")</f>
        <v/>
      </c>
      <c r="K18" s="3" t="str">
        <f>IFERROR(6378.7*ACOS(SIN(PI()/180*VLOOKUP($A18,Oficinas!$A$2:$H$393,7,0))*SIN(PI()/180*VLOOKUP($A18&amp;" - "&amp;K$2,ATMs!$L$2:$N$1355,2,0))+COS(PI()/180*VLOOKUP($A18,Oficinas!$A$2:$H$393,7,0))*COS(PI()/180*VLOOKUP($A18&amp;" - "&amp;K$2,ATMs!$L$2:$N$1355,2,0))*COS(PI()/180*(VLOOKUP($A18,Oficinas!$A$2:$H$393,8,0)-VLOOKUP($A18&amp;" - "&amp;K$2,ATMs!$L$2:$N$1355,3,0))))*1000,"")</f>
        <v/>
      </c>
      <c r="L18" s="3" t="str">
        <f>IFERROR(6378.7*ACOS(SIN(PI()/180*VLOOKUP($A18,Oficinas!$A$2:$H$393,7,0))*SIN(PI()/180*VLOOKUP($A18&amp;" - "&amp;L$2,ATMs!$L$2:$N$1355,2,0))+COS(PI()/180*VLOOKUP($A18,Oficinas!$A$2:$H$393,7,0))*COS(PI()/180*VLOOKUP($A18&amp;" - "&amp;L$2,ATMs!$L$2:$N$1355,2,0))*COS(PI()/180*(VLOOKUP($A18,Oficinas!$A$2:$H$393,8,0)-VLOOKUP($A18&amp;" - "&amp;L$2,ATMs!$L$2:$N$1355,3,0))))*1000,"")</f>
        <v/>
      </c>
      <c r="M18" s="3" t="str">
        <f>IFERROR(6378.7*ACOS(SIN(PI()/180*VLOOKUP($A18,Oficinas!$A$2:$H$393,7,0))*SIN(PI()/180*VLOOKUP($A18&amp;" - "&amp;M$2,ATMs!$L$2:$N$1355,2,0))+COS(PI()/180*VLOOKUP($A18,Oficinas!$A$2:$H$393,7,0))*COS(PI()/180*VLOOKUP($A18&amp;" - "&amp;M$2,ATMs!$L$2:$N$1355,2,0))*COS(PI()/180*(VLOOKUP($A18,Oficinas!$A$2:$H$393,8,0)-VLOOKUP($A18&amp;" - "&amp;M$2,ATMs!$L$2:$N$1355,3,0))))*1000,"")</f>
        <v/>
      </c>
      <c r="N18" s="3" t="str">
        <f>IFERROR(6378.7*ACOS(SIN(PI()/180*VLOOKUP($A18,Oficinas!$A$2:$H$393,7,0))*SIN(PI()/180*VLOOKUP($A18&amp;" - "&amp;N$2,ATMs!$L$2:$N$1355,2,0))+COS(PI()/180*VLOOKUP($A18,Oficinas!$A$2:$H$393,7,0))*COS(PI()/180*VLOOKUP($A18&amp;" - "&amp;N$2,ATMs!$L$2:$N$1355,2,0))*COS(PI()/180*(VLOOKUP($A18,Oficinas!$A$2:$H$393,8,0)-VLOOKUP($A18&amp;" - "&amp;N$2,ATMs!$L$2:$N$1355,3,0))))*1000,"")</f>
        <v/>
      </c>
      <c r="O18" s="3" t="str">
        <f>IFERROR(6378.7*ACOS(SIN(PI()/180*VLOOKUP($A18,Oficinas!$A$2:$H$393,7,0))*SIN(PI()/180*VLOOKUP($A18&amp;" - "&amp;O$2,ATMs!$L$2:$N$1355,2,0))+COS(PI()/180*VLOOKUP($A18,Oficinas!$A$2:$H$393,7,0))*COS(PI()/180*VLOOKUP($A18&amp;" - "&amp;O$2,ATMs!$L$2:$N$1355,2,0))*COS(PI()/180*(VLOOKUP($A18,Oficinas!$A$2:$H$393,8,0)-VLOOKUP($A18&amp;" - "&amp;O$2,ATMs!$L$2:$N$1355,3,0))))*1000,"")</f>
        <v/>
      </c>
    </row>
    <row r="19" spans="1:15" x14ac:dyDescent="0.25">
      <c r="A19">
        <v>65</v>
      </c>
      <c r="B19" t="s">
        <v>104</v>
      </c>
      <c r="C19" s="3">
        <f>IFERROR(6378.7*ACOS(SIN(PI()/180*VLOOKUP($A19,Oficinas!$A$2:$H$393,7,0))*SIN(PI()/180*VLOOKUP($A19&amp;" - "&amp;C$2,ATMs!$L$2:$N$1355,2,0))+COS(PI()/180*VLOOKUP($A19,Oficinas!$A$2:$H$393,7,0))*COS(PI()/180*VLOOKUP($A19&amp;" - "&amp;C$2,ATMs!$L$2:$N$1355,2,0))*COS(PI()/180*(VLOOKUP($A19,Oficinas!$A$2:$H$393,8,0)-VLOOKUP($A19&amp;" - "&amp;C$2,ATMs!$L$2:$N$1355,3,0))))*1000,"")</f>
        <v>171282.99862144049</v>
      </c>
      <c r="D19" s="3" t="str">
        <f>IFERROR(6378.7*ACOS(SIN(PI()/180*VLOOKUP($A19,Oficinas!$A$2:$H$393,7,0))*SIN(PI()/180*VLOOKUP($A19&amp;" - "&amp;D$2,ATMs!$L$2:$N$1355,2,0))+COS(PI()/180*VLOOKUP($A19,Oficinas!$A$2:$H$393,7,0))*COS(PI()/180*VLOOKUP($A19&amp;" - "&amp;D$2,ATMs!$L$2:$N$1355,2,0))*COS(PI()/180*(VLOOKUP($A19,Oficinas!$A$2:$H$393,8,0)-VLOOKUP($A19&amp;" - "&amp;D$2,ATMs!$L$2:$N$1355,3,0))))*1000,"")</f>
        <v/>
      </c>
      <c r="E19" s="3" t="str">
        <f>IFERROR(6378.7*ACOS(SIN(PI()/180*VLOOKUP($A19,Oficinas!$A$2:$H$393,7,0))*SIN(PI()/180*VLOOKUP($A19&amp;" - "&amp;E$2,ATMs!$L$2:$N$1355,2,0))+COS(PI()/180*VLOOKUP($A19,Oficinas!$A$2:$H$393,7,0))*COS(PI()/180*VLOOKUP($A19&amp;" - "&amp;E$2,ATMs!$L$2:$N$1355,2,0))*COS(PI()/180*(VLOOKUP($A19,Oficinas!$A$2:$H$393,8,0)-VLOOKUP($A19&amp;" - "&amp;E$2,ATMs!$L$2:$N$1355,3,0))))*1000,"")</f>
        <v/>
      </c>
      <c r="F19" s="3" t="str">
        <f>IFERROR(6378.7*ACOS(SIN(PI()/180*VLOOKUP($A19,Oficinas!$A$2:$H$393,7,0))*SIN(PI()/180*VLOOKUP($A19&amp;" - "&amp;F$2,ATMs!$L$2:$N$1355,2,0))+COS(PI()/180*VLOOKUP($A19,Oficinas!$A$2:$H$393,7,0))*COS(PI()/180*VLOOKUP($A19&amp;" - "&amp;F$2,ATMs!$L$2:$N$1355,2,0))*COS(PI()/180*(VLOOKUP($A19,Oficinas!$A$2:$H$393,8,0)-VLOOKUP($A19&amp;" - "&amp;F$2,ATMs!$L$2:$N$1355,3,0))))*1000,"")</f>
        <v/>
      </c>
      <c r="G19" s="3" t="str">
        <f>IFERROR(6378.7*ACOS(SIN(PI()/180*VLOOKUP($A19,Oficinas!$A$2:$H$393,7,0))*SIN(PI()/180*VLOOKUP($A19&amp;" - "&amp;G$2,ATMs!$L$2:$N$1355,2,0))+COS(PI()/180*VLOOKUP($A19,Oficinas!$A$2:$H$393,7,0))*COS(PI()/180*VLOOKUP($A19&amp;" - "&amp;G$2,ATMs!$L$2:$N$1355,2,0))*COS(PI()/180*(VLOOKUP($A19,Oficinas!$A$2:$H$393,8,0)-VLOOKUP($A19&amp;" - "&amp;G$2,ATMs!$L$2:$N$1355,3,0))))*1000,"")</f>
        <v/>
      </c>
      <c r="H19" s="3" t="str">
        <f>IFERROR(6378.7*ACOS(SIN(PI()/180*VLOOKUP($A19,Oficinas!$A$2:$H$393,7,0))*SIN(PI()/180*VLOOKUP($A19&amp;" - "&amp;H$2,ATMs!$L$2:$N$1355,2,0))+COS(PI()/180*VLOOKUP($A19,Oficinas!$A$2:$H$393,7,0))*COS(PI()/180*VLOOKUP($A19&amp;" - "&amp;H$2,ATMs!$L$2:$N$1355,2,0))*COS(PI()/180*(VLOOKUP($A19,Oficinas!$A$2:$H$393,8,0)-VLOOKUP($A19&amp;" - "&amp;H$2,ATMs!$L$2:$N$1355,3,0))))*1000,"")</f>
        <v/>
      </c>
      <c r="I19" s="3" t="str">
        <f>IFERROR(6378.7*ACOS(SIN(PI()/180*VLOOKUP($A19,Oficinas!$A$2:$H$393,7,0))*SIN(PI()/180*VLOOKUP($A19&amp;" - "&amp;I$2,ATMs!$L$2:$N$1355,2,0))+COS(PI()/180*VLOOKUP($A19,Oficinas!$A$2:$H$393,7,0))*COS(PI()/180*VLOOKUP($A19&amp;" - "&amp;I$2,ATMs!$L$2:$N$1355,2,0))*COS(PI()/180*(VLOOKUP($A19,Oficinas!$A$2:$H$393,8,0)-VLOOKUP($A19&amp;" - "&amp;I$2,ATMs!$L$2:$N$1355,3,0))))*1000,"")</f>
        <v/>
      </c>
      <c r="J19" s="3" t="str">
        <f>IFERROR(6378.7*ACOS(SIN(PI()/180*VLOOKUP($A19,Oficinas!$A$2:$H$393,7,0))*SIN(PI()/180*VLOOKUP($A19&amp;" - "&amp;J$2,ATMs!$L$2:$N$1355,2,0))+COS(PI()/180*VLOOKUP($A19,Oficinas!$A$2:$H$393,7,0))*COS(PI()/180*VLOOKUP($A19&amp;" - "&amp;J$2,ATMs!$L$2:$N$1355,2,0))*COS(PI()/180*(VLOOKUP($A19,Oficinas!$A$2:$H$393,8,0)-VLOOKUP($A19&amp;" - "&amp;J$2,ATMs!$L$2:$N$1355,3,0))))*1000,"")</f>
        <v/>
      </c>
      <c r="K19" s="3" t="str">
        <f>IFERROR(6378.7*ACOS(SIN(PI()/180*VLOOKUP($A19,Oficinas!$A$2:$H$393,7,0))*SIN(PI()/180*VLOOKUP($A19&amp;" - "&amp;K$2,ATMs!$L$2:$N$1355,2,0))+COS(PI()/180*VLOOKUP($A19,Oficinas!$A$2:$H$393,7,0))*COS(PI()/180*VLOOKUP($A19&amp;" - "&amp;K$2,ATMs!$L$2:$N$1355,2,0))*COS(PI()/180*(VLOOKUP($A19,Oficinas!$A$2:$H$393,8,0)-VLOOKUP($A19&amp;" - "&amp;K$2,ATMs!$L$2:$N$1355,3,0))))*1000,"")</f>
        <v/>
      </c>
      <c r="L19" s="3" t="str">
        <f>IFERROR(6378.7*ACOS(SIN(PI()/180*VLOOKUP($A19,Oficinas!$A$2:$H$393,7,0))*SIN(PI()/180*VLOOKUP($A19&amp;" - "&amp;L$2,ATMs!$L$2:$N$1355,2,0))+COS(PI()/180*VLOOKUP($A19,Oficinas!$A$2:$H$393,7,0))*COS(PI()/180*VLOOKUP($A19&amp;" - "&amp;L$2,ATMs!$L$2:$N$1355,2,0))*COS(PI()/180*(VLOOKUP($A19,Oficinas!$A$2:$H$393,8,0)-VLOOKUP($A19&amp;" - "&amp;L$2,ATMs!$L$2:$N$1355,3,0))))*1000,"")</f>
        <v/>
      </c>
      <c r="M19" s="3" t="str">
        <f>IFERROR(6378.7*ACOS(SIN(PI()/180*VLOOKUP($A19,Oficinas!$A$2:$H$393,7,0))*SIN(PI()/180*VLOOKUP($A19&amp;" - "&amp;M$2,ATMs!$L$2:$N$1355,2,0))+COS(PI()/180*VLOOKUP($A19,Oficinas!$A$2:$H$393,7,0))*COS(PI()/180*VLOOKUP($A19&amp;" - "&amp;M$2,ATMs!$L$2:$N$1355,2,0))*COS(PI()/180*(VLOOKUP($A19,Oficinas!$A$2:$H$393,8,0)-VLOOKUP($A19&amp;" - "&amp;M$2,ATMs!$L$2:$N$1355,3,0))))*1000,"")</f>
        <v/>
      </c>
      <c r="N19" s="3" t="str">
        <f>IFERROR(6378.7*ACOS(SIN(PI()/180*VLOOKUP($A19,Oficinas!$A$2:$H$393,7,0))*SIN(PI()/180*VLOOKUP($A19&amp;" - "&amp;N$2,ATMs!$L$2:$N$1355,2,0))+COS(PI()/180*VLOOKUP($A19,Oficinas!$A$2:$H$393,7,0))*COS(PI()/180*VLOOKUP($A19&amp;" - "&amp;N$2,ATMs!$L$2:$N$1355,2,0))*COS(PI()/180*(VLOOKUP($A19,Oficinas!$A$2:$H$393,8,0)-VLOOKUP($A19&amp;" - "&amp;N$2,ATMs!$L$2:$N$1355,3,0))))*1000,"")</f>
        <v/>
      </c>
      <c r="O19" s="3" t="str">
        <f>IFERROR(6378.7*ACOS(SIN(PI()/180*VLOOKUP($A19,Oficinas!$A$2:$H$393,7,0))*SIN(PI()/180*VLOOKUP($A19&amp;" - "&amp;O$2,ATMs!$L$2:$N$1355,2,0))+COS(PI()/180*VLOOKUP($A19,Oficinas!$A$2:$H$393,7,0))*COS(PI()/180*VLOOKUP($A19&amp;" - "&amp;O$2,ATMs!$L$2:$N$1355,2,0))*COS(PI()/180*(VLOOKUP($A19,Oficinas!$A$2:$H$393,8,0)-VLOOKUP($A19&amp;" - "&amp;O$2,ATMs!$L$2:$N$1355,3,0))))*1000,"")</f>
        <v/>
      </c>
    </row>
    <row r="20" spans="1:15" x14ac:dyDescent="0.25">
      <c r="A20">
        <v>66</v>
      </c>
      <c r="B20" t="s">
        <v>182</v>
      </c>
      <c r="C20" s="3">
        <f>IFERROR(6378.7*ACOS(SIN(PI()/180*VLOOKUP($A20,Oficinas!$A$2:$H$393,7,0))*SIN(PI()/180*VLOOKUP($A20&amp;" - "&amp;C$2,ATMs!$L$2:$N$1355,2,0))+COS(PI()/180*VLOOKUP($A20,Oficinas!$A$2:$H$393,7,0))*COS(PI()/180*VLOOKUP($A20&amp;" - "&amp;C$2,ATMs!$L$2:$N$1355,2,0))*COS(PI()/180*(VLOOKUP($A20,Oficinas!$A$2:$H$393,8,0)-VLOOKUP($A20&amp;" - "&amp;C$2,ATMs!$L$2:$N$1355,3,0))))*1000,"")</f>
        <v>2027.4123182190976</v>
      </c>
      <c r="D20" s="3">
        <f>IFERROR(6378.7*ACOS(SIN(PI()/180*VLOOKUP($A20,Oficinas!$A$2:$H$393,7,0))*SIN(PI()/180*VLOOKUP($A20&amp;" - "&amp;D$2,ATMs!$L$2:$N$1355,2,0))+COS(PI()/180*VLOOKUP($A20,Oficinas!$A$2:$H$393,7,0))*COS(PI()/180*VLOOKUP($A20&amp;" - "&amp;D$2,ATMs!$L$2:$N$1355,2,0))*COS(PI()/180*(VLOOKUP($A20,Oficinas!$A$2:$H$393,8,0)-VLOOKUP($A20&amp;" - "&amp;D$2,ATMs!$L$2:$N$1355,3,0))))*1000,"")</f>
        <v>1566.2848281581839</v>
      </c>
      <c r="E20" s="3">
        <f>IFERROR(6378.7*ACOS(SIN(PI()/180*VLOOKUP($A20,Oficinas!$A$2:$H$393,7,0))*SIN(PI()/180*VLOOKUP($A20&amp;" - "&amp;E$2,ATMs!$L$2:$N$1355,2,0))+COS(PI()/180*VLOOKUP($A20,Oficinas!$A$2:$H$393,7,0))*COS(PI()/180*VLOOKUP($A20&amp;" - "&amp;E$2,ATMs!$L$2:$N$1355,2,0))*COS(PI()/180*(VLOOKUP($A20,Oficinas!$A$2:$H$393,8,0)-VLOOKUP($A20&amp;" - "&amp;E$2,ATMs!$L$2:$N$1355,3,0))))*1000,"")</f>
        <v>1566.2848281581839</v>
      </c>
      <c r="F20" s="3">
        <f>IFERROR(6378.7*ACOS(SIN(PI()/180*VLOOKUP($A20,Oficinas!$A$2:$H$393,7,0))*SIN(PI()/180*VLOOKUP($A20&amp;" - "&amp;F$2,ATMs!$L$2:$N$1355,2,0))+COS(PI()/180*VLOOKUP($A20,Oficinas!$A$2:$H$393,7,0))*COS(PI()/180*VLOOKUP($A20&amp;" - "&amp;F$2,ATMs!$L$2:$N$1355,2,0))*COS(PI()/180*(VLOOKUP($A20,Oficinas!$A$2:$H$393,8,0)-VLOOKUP($A20&amp;" - "&amp;F$2,ATMs!$L$2:$N$1355,3,0))))*1000,"")</f>
        <v>27.11359573695993</v>
      </c>
      <c r="G20" s="3">
        <f>IFERROR(6378.7*ACOS(SIN(PI()/180*VLOOKUP($A20,Oficinas!$A$2:$H$393,7,0))*SIN(PI()/180*VLOOKUP($A20&amp;" - "&amp;G$2,ATMs!$L$2:$N$1355,2,0))+COS(PI()/180*VLOOKUP($A20,Oficinas!$A$2:$H$393,7,0))*COS(PI()/180*VLOOKUP($A20&amp;" - "&amp;G$2,ATMs!$L$2:$N$1355,2,0))*COS(PI()/180*(VLOOKUP($A20,Oficinas!$A$2:$H$393,8,0)-VLOOKUP($A20&amp;" - "&amp;G$2,ATMs!$L$2:$N$1355,3,0))))*1000,"")</f>
        <v>2809.6887858834248</v>
      </c>
      <c r="H20" s="3">
        <f>IFERROR(6378.7*ACOS(SIN(PI()/180*VLOOKUP($A20,Oficinas!$A$2:$H$393,7,0))*SIN(PI()/180*VLOOKUP($A20&amp;" - "&amp;H$2,ATMs!$L$2:$N$1355,2,0))+COS(PI()/180*VLOOKUP($A20,Oficinas!$A$2:$H$393,7,0))*COS(PI()/180*VLOOKUP($A20&amp;" - "&amp;H$2,ATMs!$L$2:$N$1355,2,0))*COS(PI()/180*(VLOOKUP($A20,Oficinas!$A$2:$H$393,8,0)-VLOOKUP($A20&amp;" - "&amp;H$2,ATMs!$L$2:$N$1355,3,0))))*1000,"")</f>
        <v>1268.6478423831777</v>
      </c>
      <c r="I20" s="3" t="str">
        <f>IFERROR(6378.7*ACOS(SIN(PI()/180*VLOOKUP($A20,Oficinas!$A$2:$H$393,7,0))*SIN(PI()/180*VLOOKUP($A20&amp;" - "&amp;I$2,ATMs!$L$2:$N$1355,2,0))+COS(PI()/180*VLOOKUP($A20,Oficinas!$A$2:$H$393,7,0))*COS(PI()/180*VLOOKUP($A20&amp;" - "&amp;I$2,ATMs!$L$2:$N$1355,2,0))*COS(PI()/180*(VLOOKUP($A20,Oficinas!$A$2:$H$393,8,0)-VLOOKUP($A20&amp;" - "&amp;I$2,ATMs!$L$2:$N$1355,3,0))))*1000,"")</f>
        <v/>
      </c>
      <c r="J20" s="3" t="str">
        <f>IFERROR(6378.7*ACOS(SIN(PI()/180*VLOOKUP($A20,Oficinas!$A$2:$H$393,7,0))*SIN(PI()/180*VLOOKUP($A20&amp;" - "&amp;J$2,ATMs!$L$2:$N$1355,2,0))+COS(PI()/180*VLOOKUP($A20,Oficinas!$A$2:$H$393,7,0))*COS(PI()/180*VLOOKUP($A20&amp;" - "&amp;J$2,ATMs!$L$2:$N$1355,2,0))*COS(PI()/180*(VLOOKUP($A20,Oficinas!$A$2:$H$393,8,0)-VLOOKUP($A20&amp;" - "&amp;J$2,ATMs!$L$2:$N$1355,3,0))))*1000,"")</f>
        <v/>
      </c>
      <c r="K20" s="3" t="str">
        <f>IFERROR(6378.7*ACOS(SIN(PI()/180*VLOOKUP($A20,Oficinas!$A$2:$H$393,7,0))*SIN(PI()/180*VLOOKUP($A20&amp;" - "&amp;K$2,ATMs!$L$2:$N$1355,2,0))+COS(PI()/180*VLOOKUP($A20,Oficinas!$A$2:$H$393,7,0))*COS(PI()/180*VLOOKUP($A20&amp;" - "&amp;K$2,ATMs!$L$2:$N$1355,2,0))*COS(PI()/180*(VLOOKUP($A20,Oficinas!$A$2:$H$393,8,0)-VLOOKUP($A20&amp;" - "&amp;K$2,ATMs!$L$2:$N$1355,3,0))))*1000,"")</f>
        <v/>
      </c>
      <c r="L20" s="3" t="str">
        <f>IFERROR(6378.7*ACOS(SIN(PI()/180*VLOOKUP($A20,Oficinas!$A$2:$H$393,7,0))*SIN(PI()/180*VLOOKUP($A20&amp;" - "&amp;L$2,ATMs!$L$2:$N$1355,2,0))+COS(PI()/180*VLOOKUP($A20,Oficinas!$A$2:$H$393,7,0))*COS(PI()/180*VLOOKUP($A20&amp;" - "&amp;L$2,ATMs!$L$2:$N$1355,2,0))*COS(PI()/180*(VLOOKUP($A20,Oficinas!$A$2:$H$393,8,0)-VLOOKUP($A20&amp;" - "&amp;L$2,ATMs!$L$2:$N$1355,3,0))))*1000,"")</f>
        <v/>
      </c>
      <c r="M20" s="3" t="str">
        <f>IFERROR(6378.7*ACOS(SIN(PI()/180*VLOOKUP($A20,Oficinas!$A$2:$H$393,7,0))*SIN(PI()/180*VLOOKUP($A20&amp;" - "&amp;M$2,ATMs!$L$2:$N$1355,2,0))+COS(PI()/180*VLOOKUP($A20,Oficinas!$A$2:$H$393,7,0))*COS(PI()/180*VLOOKUP($A20&amp;" - "&amp;M$2,ATMs!$L$2:$N$1355,2,0))*COS(PI()/180*(VLOOKUP($A20,Oficinas!$A$2:$H$393,8,0)-VLOOKUP($A20&amp;" - "&amp;M$2,ATMs!$L$2:$N$1355,3,0))))*1000,"")</f>
        <v/>
      </c>
      <c r="N20" s="3" t="str">
        <f>IFERROR(6378.7*ACOS(SIN(PI()/180*VLOOKUP($A20,Oficinas!$A$2:$H$393,7,0))*SIN(PI()/180*VLOOKUP($A20&amp;" - "&amp;N$2,ATMs!$L$2:$N$1355,2,0))+COS(PI()/180*VLOOKUP($A20,Oficinas!$A$2:$H$393,7,0))*COS(PI()/180*VLOOKUP($A20&amp;" - "&amp;N$2,ATMs!$L$2:$N$1355,2,0))*COS(PI()/180*(VLOOKUP($A20,Oficinas!$A$2:$H$393,8,0)-VLOOKUP($A20&amp;" - "&amp;N$2,ATMs!$L$2:$N$1355,3,0))))*1000,"")</f>
        <v/>
      </c>
      <c r="O20" s="3" t="str">
        <f>IFERROR(6378.7*ACOS(SIN(PI()/180*VLOOKUP($A20,Oficinas!$A$2:$H$393,7,0))*SIN(PI()/180*VLOOKUP($A20&amp;" - "&amp;O$2,ATMs!$L$2:$N$1355,2,0))+COS(PI()/180*VLOOKUP($A20,Oficinas!$A$2:$H$393,7,0))*COS(PI()/180*VLOOKUP($A20&amp;" - "&amp;O$2,ATMs!$L$2:$N$1355,2,0))*COS(PI()/180*(VLOOKUP($A20,Oficinas!$A$2:$H$393,8,0)-VLOOKUP($A20&amp;" - "&amp;O$2,ATMs!$L$2:$N$1355,3,0))))*1000,"")</f>
        <v/>
      </c>
    </row>
    <row r="21" spans="1:15" x14ac:dyDescent="0.25">
      <c r="A21">
        <v>67</v>
      </c>
      <c r="B21" t="s">
        <v>63</v>
      </c>
      <c r="C21" s="3">
        <f>IFERROR(6378.7*ACOS(SIN(PI()/180*VLOOKUP($A21,Oficinas!$A$2:$H$393,7,0))*SIN(PI()/180*VLOOKUP($A21&amp;" - "&amp;C$2,ATMs!$L$2:$N$1355,2,0))+COS(PI()/180*VLOOKUP($A21,Oficinas!$A$2:$H$393,7,0))*COS(PI()/180*VLOOKUP($A21&amp;" - "&amp;C$2,ATMs!$L$2:$N$1355,2,0))*COS(PI()/180*(VLOOKUP($A21,Oficinas!$A$2:$H$393,8,0)-VLOOKUP($A21&amp;" - "&amp;C$2,ATMs!$L$2:$N$1355,3,0))))*1000,"")</f>
        <v>180.69864496892299</v>
      </c>
      <c r="D21" s="3">
        <f>IFERROR(6378.7*ACOS(SIN(PI()/180*VLOOKUP($A21,Oficinas!$A$2:$H$393,7,0))*SIN(PI()/180*VLOOKUP($A21&amp;" - "&amp;D$2,ATMs!$L$2:$N$1355,2,0))+COS(PI()/180*VLOOKUP($A21,Oficinas!$A$2:$H$393,7,0))*COS(PI()/180*VLOOKUP($A21&amp;" - "&amp;D$2,ATMs!$L$2:$N$1355,2,0))*COS(PI()/180*(VLOOKUP($A21,Oficinas!$A$2:$H$393,8,0)-VLOOKUP($A21&amp;" - "&amp;D$2,ATMs!$L$2:$N$1355,3,0))))*1000,"")</f>
        <v>9.5050036907196045E-2</v>
      </c>
      <c r="E21" s="3">
        <f>IFERROR(6378.7*ACOS(SIN(PI()/180*VLOOKUP($A21,Oficinas!$A$2:$H$393,7,0))*SIN(PI()/180*VLOOKUP($A21&amp;" - "&amp;E$2,ATMs!$L$2:$N$1355,2,0))+COS(PI()/180*VLOOKUP($A21,Oficinas!$A$2:$H$393,7,0))*COS(PI()/180*VLOOKUP($A21&amp;" - "&amp;E$2,ATMs!$L$2:$N$1355,2,0))*COS(PI()/180*(VLOOKUP($A21,Oficinas!$A$2:$H$393,8,0)-VLOOKUP($A21&amp;" - "&amp;E$2,ATMs!$L$2:$N$1355,3,0))))*1000,"")</f>
        <v>9.5050036907196045E-2</v>
      </c>
      <c r="F21" s="3">
        <f>IFERROR(6378.7*ACOS(SIN(PI()/180*VLOOKUP($A21,Oficinas!$A$2:$H$393,7,0))*SIN(PI()/180*VLOOKUP($A21&amp;" - "&amp;F$2,ATMs!$L$2:$N$1355,2,0))+COS(PI()/180*VLOOKUP($A21,Oficinas!$A$2:$H$393,7,0))*COS(PI()/180*VLOOKUP($A21&amp;" - "&amp;F$2,ATMs!$L$2:$N$1355,2,0))*COS(PI()/180*(VLOOKUP($A21,Oficinas!$A$2:$H$393,8,0)-VLOOKUP($A21&amp;" - "&amp;F$2,ATMs!$L$2:$N$1355,3,0))))*1000,"")</f>
        <v>9.5050036907196045E-2</v>
      </c>
      <c r="G21" s="3">
        <f>IFERROR(6378.7*ACOS(SIN(PI()/180*VLOOKUP($A21,Oficinas!$A$2:$H$393,7,0))*SIN(PI()/180*VLOOKUP($A21&amp;" - "&amp;G$2,ATMs!$L$2:$N$1355,2,0))+COS(PI()/180*VLOOKUP($A21,Oficinas!$A$2:$H$393,7,0))*COS(PI()/180*VLOOKUP($A21&amp;" - "&amp;G$2,ATMs!$L$2:$N$1355,2,0))*COS(PI()/180*(VLOOKUP($A21,Oficinas!$A$2:$H$393,8,0)-VLOOKUP($A21&amp;" - "&amp;G$2,ATMs!$L$2:$N$1355,3,0))))*1000,"")</f>
        <v>3438.7739269926888</v>
      </c>
      <c r="H21" s="3">
        <f>IFERROR(6378.7*ACOS(SIN(PI()/180*VLOOKUP($A21,Oficinas!$A$2:$H$393,7,0))*SIN(PI()/180*VLOOKUP($A21&amp;" - "&amp;H$2,ATMs!$L$2:$N$1355,2,0))+COS(PI()/180*VLOOKUP($A21,Oficinas!$A$2:$H$393,7,0))*COS(PI()/180*VLOOKUP($A21&amp;" - "&amp;H$2,ATMs!$L$2:$N$1355,2,0))*COS(PI()/180*(VLOOKUP($A21,Oficinas!$A$2:$H$393,8,0)-VLOOKUP($A21&amp;" - "&amp;H$2,ATMs!$L$2:$N$1355,3,0))))*1000,"")</f>
        <v>774.27719856381816</v>
      </c>
      <c r="I21" s="3">
        <f>IFERROR(6378.7*ACOS(SIN(PI()/180*VLOOKUP($A21,Oficinas!$A$2:$H$393,7,0))*SIN(PI()/180*VLOOKUP($A21&amp;" - "&amp;I$2,ATMs!$L$2:$N$1355,2,0))+COS(PI()/180*VLOOKUP($A21,Oficinas!$A$2:$H$393,7,0))*COS(PI()/180*VLOOKUP($A21&amp;" - "&amp;I$2,ATMs!$L$2:$N$1355,2,0))*COS(PI()/180*(VLOOKUP($A21,Oficinas!$A$2:$H$393,8,0)-VLOOKUP($A21&amp;" - "&amp;I$2,ATMs!$L$2:$N$1355,3,0))))*1000,"")</f>
        <v>306.69549603844001</v>
      </c>
      <c r="J21" s="3" t="str">
        <f>IFERROR(6378.7*ACOS(SIN(PI()/180*VLOOKUP($A21,Oficinas!$A$2:$H$393,7,0))*SIN(PI()/180*VLOOKUP($A21&amp;" - "&amp;J$2,ATMs!$L$2:$N$1355,2,0))+COS(PI()/180*VLOOKUP($A21,Oficinas!$A$2:$H$393,7,0))*COS(PI()/180*VLOOKUP($A21&amp;" - "&amp;J$2,ATMs!$L$2:$N$1355,2,0))*COS(PI()/180*(VLOOKUP($A21,Oficinas!$A$2:$H$393,8,0)-VLOOKUP($A21&amp;" - "&amp;J$2,ATMs!$L$2:$N$1355,3,0))))*1000,"")</f>
        <v/>
      </c>
      <c r="K21" s="3" t="str">
        <f>IFERROR(6378.7*ACOS(SIN(PI()/180*VLOOKUP($A21,Oficinas!$A$2:$H$393,7,0))*SIN(PI()/180*VLOOKUP($A21&amp;" - "&amp;K$2,ATMs!$L$2:$N$1355,2,0))+COS(PI()/180*VLOOKUP($A21,Oficinas!$A$2:$H$393,7,0))*COS(PI()/180*VLOOKUP($A21&amp;" - "&amp;K$2,ATMs!$L$2:$N$1355,2,0))*COS(PI()/180*(VLOOKUP($A21,Oficinas!$A$2:$H$393,8,0)-VLOOKUP($A21&amp;" - "&amp;K$2,ATMs!$L$2:$N$1355,3,0))))*1000,"")</f>
        <v/>
      </c>
      <c r="L21" s="3" t="str">
        <f>IFERROR(6378.7*ACOS(SIN(PI()/180*VLOOKUP($A21,Oficinas!$A$2:$H$393,7,0))*SIN(PI()/180*VLOOKUP($A21&amp;" - "&amp;L$2,ATMs!$L$2:$N$1355,2,0))+COS(PI()/180*VLOOKUP($A21,Oficinas!$A$2:$H$393,7,0))*COS(PI()/180*VLOOKUP($A21&amp;" - "&amp;L$2,ATMs!$L$2:$N$1355,2,0))*COS(PI()/180*(VLOOKUP($A21,Oficinas!$A$2:$H$393,8,0)-VLOOKUP($A21&amp;" - "&amp;L$2,ATMs!$L$2:$N$1355,3,0))))*1000,"")</f>
        <v/>
      </c>
      <c r="M21" s="3" t="str">
        <f>IFERROR(6378.7*ACOS(SIN(PI()/180*VLOOKUP($A21,Oficinas!$A$2:$H$393,7,0))*SIN(PI()/180*VLOOKUP($A21&amp;" - "&amp;M$2,ATMs!$L$2:$N$1355,2,0))+COS(PI()/180*VLOOKUP($A21,Oficinas!$A$2:$H$393,7,0))*COS(PI()/180*VLOOKUP($A21&amp;" - "&amp;M$2,ATMs!$L$2:$N$1355,2,0))*COS(PI()/180*(VLOOKUP($A21,Oficinas!$A$2:$H$393,8,0)-VLOOKUP($A21&amp;" - "&amp;M$2,ATMs!$L$2:$N$1355,3,0))))*1000,"")</f>
        <v/>
      </c>
      <c r="N21" s="3" t="str">
        <f>IFERROR(6378.7*ACOS(SIN(PI()/180*VLOOKUP($A21,Oficinas!$A$2:$H$393,7,0))*SIN(PI()/180*VLOOKUP($A21&amp;" - "&amp;N$2,ATMs!$L$2:$N$1355,2,0))+COS(PI()/180*VLOOKUP($A21,Oficinas!$A$2:$H$393,7,0))*COS(PI()/180*VLOOKUP($A21&amp;" - "&amp;N$2,ATMs!$L$2:$N$1355,2,0))*COS(PI()/180*(VLOOKUP($A21,Oficinas!$A$2:$H$393,8,0)-VLOOKUP($A21&amp;" - "&amp;N$2,ATMs!$L$2:$N$1355,3,0))))*1000,"")</f>
        <v/>
      </c>
      <c r="O21" s="3" t="str">
        <f>IFERROR(6378.7*ACOS(SIN(PI()/180*VLOOKUP($A21,Oficinas!$A$2:$H$393,7,0))*SIN(PI()/180*VLOOKUP($A21&amp;" - "&amp;O$2,ATMs!$L$2:$N$1355,2,0))+COS(PI()/180*VLOOKUP($A21,Oficinas!$A$2:$H$393,7,0))*COS(PI()/180*VLOOKUP($A21&amp;" - "&amp;O$2,ATMs!$L$2:$N$1355,2,0))*COS(PI()/180*(VLOOKUP($A21,Oficinas!$A$2:$H$393,8,0)-VLOOKUP($A21&amp;" - "&amp;O$2,ATMs!$L$2:$N$1355,3,0))))*1000,"")</f>
        <v/>
      </c>
    </row>
    <row r="22" spans="1:15" x14ac:dyDescent="0.25">
      <c r="A22">
        <v>68</v>
      </c>
      <c r="B22" t="s">
        <v>138</v>
      </c>
      <c r="C22" s="3">
        <f>IFERROR(6378.7*ACOS(SIN(PI()/180*VLOOKUP($A22,Oficinas!$A$2:$H$393,7,0))*SIN(PI()/180*VLOOKUP($A22&amp;" - "&amp;C$2,ATMs!$L$2:$N$1355,2,0))+COS(PI()/180*VLOOKUP($A22,Oficinas!$A$2:$H$393,7,0))*COS(PI()/180*VLOOKUP($A22&amp;" - "&amp;C$2,ATMs!$L$2:$N$1355,2,0))*COS(PI()/180*(VLOOKUP($A22,Oficinas!$A$2:$H$393,8,0)-VLOOKUP($A22&amp;" - "&amp;C$2,ATMs!$L$2:$N$1355,3,0))))*1000,"")</f>
        <v>132.48147658209496</v>
      </c>
      <c r="D22" s="3">
        <f>IFERROR(6378.7*ACOS(SIN(PI()/180*VLOOKUP($A22,Oficinas!$A$2:$H$393,7,0))*SIN(PI()/180*VLOOKUP($A22&amp;" - "&amp;D$2,ATMs!$L$2:$N$1355,2,0))+COS(PI()/180*VLOOKUP($A22,Oficinas!$A$2:$H$393,7,0))*COS(PI()/180*VLOOKUP($A22&amp;" - "&amp;D$2,ATMs!$L$2:$N$1355,2,0))*COS(PI()/180*(VLOOKUP($A22,Oficinas!$A$2:$H$393,8,0)-VLOOKUP($A22&amp;" - "&amp;D$2,ATMs!$L$2:$N$1355,3,0))))*1000,"")</f>
        <v>132.48147658209496</v>
      </c>
      <c r="E22" s="3" t="str">
        <f>IFERROR(6378.7*ACOS(SIN(PI()/180*VLOOKUP($A22,Oficinas!$A$2:$H$393,7,0))*SIN(PI()/180*VLOOKUP($A22&amp;" - "&amp;E$2,ATMs!$L$2:$N$1355,2,0))+COS(PI()/180*VLOOKUP($A22,Oficinas!$A$2:$H$393,7,0))*COS(PI()/180*VLOOKUP($A22&amp;" - "&amp;E$2,ATMs!$L$2:$N$1355,2,0))*COS(PI()/180*(VLOOKUP($A22,Oficinas!$A$2:$H$393,8,0)-VLOOKUP($A22&amp;" - "&amp;E$2,ATMs!$L$2:$N$1355,3,0))))*1000,"")</f>
        <v/>
      </c>
      <c r="F22" s="3" t="str">
        <f>IFERROR(6378.7*ACOS(SIN(PI()/180*VLOOKUP($A22,Oficinas!$A$2:$H$393,7,0))*SIN(PI()/180*VLOOKUP($A22&amp;" - "&amp;F$2,ATMs!$L$2:$N$1355,2,0))+COS(PI()/180*VLOOKUP($A22,Oficinas!$A$2:$H$393,7,0))*COS(PI()/180*VLOOKUP($A22&amp;" - "&amp;F$2,ATMs!$L$2:$N$1355,2,0))*COS(PI()/180*(VLOOKUP($A22,Oficinas!$A$2:$H$393,8,0)-VLOOKUP($A22&amp;" - "&amp;F$2,ATMs!$L$2:$N$1355,3,0))))*1000,"")</f>
        <v/>
      </c>
      <c r="G22" s="3" t="str">
        <f>IFERROR(6378.7*ACOS(SIN(PI()/180*VLOOKUP($A22,Oficinas!$A$2:$H$393,7,0))*SIN(PI()/180*VLOOKUP($A22&amp;" - "&amp;G$2,ATMs!$L$2:$N$1355,2,0))+COS(PI()/180*VLOOKUP($A22,Oficinas!$A$2:$H$393,7,0))*COS(PI()/180*VLOOKUP($A22&amp;" - "&amp;G$2,ATMs!$L$2:$N$1355,2,0))*COS(PI()/180*(VLOOKUP($A22,Oficinas!$A$2:$H$393,8,0)-VLOOKUP($A22&amp;" - "&amp;G$2,ATMs!$L$2:$N$1355,3,0))))*1000,"")</f>
        <v/>
      </c>
      <c r="H22" s="3" t="str">
        <f>IFERROR(6378.7*ACOS(SIN(PI()/180*VLOOKUP($A22,Oficinas!$A$2:$H$393,7,0))*SIN(PI()/180*VLOOKUP($A22&amp;" - "&amp;H$2,ATMs!$L$2:$N$1355,2,0))+COS(PI()/180*VLOOKUP($A22,Oficinas!$A$2:$H$393,7,0))*COS(PI()/180*VLOOKUP($A22&amp;" - "&amp;H$2,ATMs!$L$2:$N$1355,2,0))*COS(PI()/180*(VLOOKUP($A22,Oficinas!$A$2:$H$393,8,0)-VLOOKUP($A22&amp;" - "&amp;H$2,ATMs!$L$2:$N$1355,3,0))))*1000,"")</f>
        <v/>
      </c>
      <c r="I22" s="3" t="str">
        <f>IFERROR(6378.7*ACOS(SIN(PI()/180*VLOOKUP($A22,Oficinas!$A$2:$H$393,7,0))*SIN(PI()/180*VLOOKUP($A22&amp;" - "&amp;I$2,ATMs!$L$2:$N$1355,2,0))+COS(PI()/180*VLOOKUP($A22,Oficinas!$A$2:$H$393,7,0))*COS(PI()/180*VLOOKUP($A22&amp;" - "&amp;I$2,ATMs!$L$2:$N$1355,2,0))*COS(PI()/180*(VLOOKUP($A22,Oficinas!$A$2:$H$393,8,0)-VLOOKUP($A22&amp;" - "&amp;I$2,ATMs!$L$2:$N$1355,3,0))))*1000,"")</f>
        <v/>
      </c>
      <c r="J22" s="3" t="str">
        <f>IFERROR(6378.7*ACOS(SIN(PI()/180*VLOOKUP($A22,Oficinas!$A$2:$H$393,7,0))*SIN(PI()/180*VLOOKUP($A22&amp;" - "&amp;J$2,ATMs!$L$2:$N$1355,2,0))+COS(PI()/180*VLOOKUP($A22,Oficinas!$A$2:$H$393,7,0))*COS(PI()/180*VLOOKUP($A22&amp;" - "&amp;J$2,ATMs!$L$2:$N$1355,2,0))*COS(PI()/180*(VLOOKUP($A22,Oficinas!$A$2:$H$393,8,0)-VLOOKUP($A22&amp;" - "&amp;J$2,ATMs!$L$2:$N$1355,3,0))))*1000,"")</f>
        <v/>
      </c>
      <c r="K22" s="3" t="str">
        <f>IFERROR(6378.7*ACOS(SIN(PI()/180*VLOOKUP($A22,Oficinas!$A$2:$H$393,7,0))*SIN(PI()/180*VLOOKUP($A22&amp;" - "&amp;K$2,ATMs!$L$2:$N$1355,2,0))+COS(PI()/180*VLOOKUP($A22,Oficinas!$A$2:$H$393,7,0))*COS(PI()/180*VLOOKUP($A22&amp;" - "&amp;K$2,ATMs!$L$2:$N$1355,2,0))*COS(PI()/180*(VLOOKUP($A22,Oficinas!$A$2:$H$393,8,0)-VLOOKUP($A22&amp;" - "&amp;K$2,ATMs!$L$2:$N$1355,3,0))))*1000,"")</f>
        <v/>
      </c>
      <c r="L22" s="3" t="str">
        <f>IFERROR(6378.7*ACOS(SIN(PI()/180*VLOOKUP($A22,Oficinas!$A$2:$H$393,7,0))*SIN(PI()/180*VLOOKUP($A22&amp;" - "&amp;L$2,ATMs!$L$2:$N$1355,2,0))+COS(PI()/180*VLOOKUP($A22,Oficinas!$A$2:$H$393,7,0))*COS(PI()/180*VLOOKUP($A22&amp;" - "&amp;L$2,ATMs!$L$2:$N$1355,2,0))*COS(PI()/180*(VLOOKUP($A22,Oficinas!$A$2:$H$393,8,0)-VLOOKUP($A22&amp;" - "&amp;L$2,ATMs!$L$2:$N$1355,3,0))))*1000,"")</f>
        <v/>
      </c>
      <c r="M22" s="3" t="str">
        <f>IFERROR(6378.7*ACOS(SIN(PI()/180*VLOOKUP($A22,Oficinas!$A$2:$H$393,7,0))*SIN(PI()/180*VLOOKUP($A22&amp;" - "&amp;M$2,ATMs!$L$2:$N$1355,2,0))+COS(PI()/180*VLOOKUP($A22,Oficinas!$A$2:$H$393,7,0))*COS(PI()/180*VLOOKUP($A22&amp;" - "&amp;M$2,ATMs!$L$2:$N$1355,2,0))*COS(PI()/180*(VLOOKUP($A22,Oficinas!$A$2:$H$393,8,0)-VLOOKUP($A22&amp;" - "&amp;M$2,ATMs!$L$2:$N$1355,3,0))))*1000,"")</f>
        <v/>
      </c>
      <c r="N22" s="3" t="str">
        <f>IFERROR(6378.7*ACOS(SIN(PI()/180*VLOOKUP($A22,Oficinas!$A$2:$H$393,7,0))*SIN(PI()/180*VLOOKUP($A22&amp;" - "&amp;N$2,ATMs!$L$2:$N$1355,2,0))+COS(PI()/180*VLOOKUP($A22,Oficinas!$A$2:$H$393,7,0))*COS(PI()/180*VLOOKUP($A22&amp;" - "&amp;N$2,ATMs!$L$2:$N$1355,2,0))*COS(PI()/180*(VLOOKUP($A22,Oficinas!$A$2:$H$393,8,0)-VLOOKUP($A22&amp;" - "&amp;N$2,ATMs!$L$2:$N$1355,3,0))))*1000,"")</f>
        <v/>
      </c>
      <c r="O22" s="3" t="str">
        <f>IFERROR(6378.7*ACOS(SIN(PI()/180*VLOOKUP($A22,Oficinas!$A$2:$H$393,7,0))*SIN(PI()/180*VLOOKUP($A22&amp;" - "&amp;O$2,ATMs!$L$2:$N$1355,2,0))+COS(PI()/180*VLOOKUP($A22,Oficinas!$A$2:$H$393,7,0))*COS(PI()/180*VLOOKUP($A22&amp;" - "&amp;O$2,ATMs!$L$2:$N$1355,2,0))*COS(PI()/180*(VLOOKUP($A22,Oficinas!$A$2:$H$393,8,0)-VLOOKUP($A22&amp;" - "&amp;O$2,ATMs!$L$2:$N$1355,3,0))))*1000,"")</f>
        <v/>
      </c>
    </row>
    <row r="23" spans="1:15" x14ac:dyDescent="0.25">
      <c r="A23">
        <v>70</v>
      </c>
      <c r="B23" t="s">
        <v>317</v>
      </c>
      <c r="C23" s="3">
        <f>IFERROR(6378.7*ACOS(SIN(PI()/180*VLOOKUP($A23,Oficinas!$A$2:$H$393,7,0))*SIN(PI()/180*VLOOKUP($A23&amp;" - "&amp;C$2,ATMs!$L$2:$N$1355,2,0))+COS(PI()/180*VLOOKUP($A23,Oficinas!$A$2:$H$393,7,0))*COS(PI()/180*VLOOKUP($A23&amp;" - "&amp;C$2,ATMs!$L$2:$N$1355,2,0))*COS(PI()/180*(VLOOKUP($A23,Oficinas!$A$2:$H$393,8,0)-VLOOKUP($A23&amp;" - "&amp;C$2,ATMs!$L$2:$N$1355,3,0))))*1000,"")</f>
        <v>402.1072349240539</v>
      </c>
      <c r="D23" s="3">
        <f>IFERROR(6378.7*ACOS(SIN(PI()/180*VLOOKUP($A23,Oficinas!$A$2:$H$393,7,0))*SIN(PI()/180*VLOOKUP($A23&amp;" - "&amp;D$2,ATMs!$L$2:$N$1355,2,0))+COS(PI()/180*VLOOKUP($A23,Oficinas!$A$2:$H$393,7,0))*COS(PI()/180*VLOOKUP($A23&amp;" - "&amp;D$2,ATMs!$L$2:$N$1355,2,0))*COS(PI()/180*(VLOOKUP($A23,Oficinas!$A$2:$H$393,8,0)-VLOOKUP($A23&amp;" - "&amp;D$2,ATMs!$L$2:$N$1355,3,0))))*1000,"")</f>
        <v>595.98470441710595</v>
      </c>
      <c r="E23" s="3">
        <f>IFERROR(6378.7*ACOS(SIN(PI()/180*VLOOKUP($A23,Oficinas!$A$2:$H$393,7,0))*SIN(PI()/180*VLOOKUP($A23&amp;" - "&amp;E$2,ATMs!$L$2:$N$1355,2,0))+COS(PI()/180*VLOOKUP($A23,Oficinas!$A$2:$H$393,7,0))*COS(PI()/180*VLOOKUP($A23&amp;" - "&amp;E$2,ATMs!$L$2:$N$1355,2,0))*COS(PI()/180*(VLOOKUP($A23,Oficinas!$A$2:$H$393,8,0)-VLOOKUP($A23&amp;" - "&amp;E$2,ATMs!$L$2:$N$1355,3,0))))*1000,"")</f>
        <v>251.94118128482191</v>
      </c>
      <c r="F23" s="3">
        <f>IFERROR(6378.7*ACOS(SIN(PI()/180*VLOOKUP($A23,Oficinas!$A$2:$H$393,7,0))*SIN(PI()/180*VLOOKUP($A23&amp;" - "&amp;F$2,ATMs!$L$2:$N$1355,2,0))+COS(PI()/180*VLOOKUP($A23,Oficinas!$A$2:$H$393,7,0))*COS(PI()/180*VLOOKUP($A23&amp;" - "&amp;F$2,ATMs!$L$2:$N$1355,2,0))*COS(PI()/180*(VLOOKUP($A23,Oficinas!$A$2:$H$393,8,0)-VLOOKUP($A23&amp;" - "&amp;F$2,ATMs!$L$2:$N$1355,3,0))))*1000,"")</f>
        <v>595.98470441710595</v>
      </c>
      <c r="G23" s="3">
        <f>IFERROR(6378.7*ACOS(SIN(PI()/180*VLOOKUP($A23,Oficinas!$A$2:$H$393,7,0))*SIN(PI()/180*VLOOKUP($A23&amp;" - "&amp;G$2,ATMs!$L$2:$N$1355,2,0))+COS(PI()/180*VLOOKUP($A23,Oficinas!$A$2:$H$393,7,0))*COS(PI()/180*VLOOKUP($A23&amp;" - "&amp;G$2,ATMs!$L$2:$N$1355,2,0))*COS(PI()/180*(VLOOKUP($A23,Oficinas!$A$2:$H$393,8,0)-VLOOKUP($A23&amp;" - "&amp;G$2,ATMs!$L$2:$N$1355,3,0))))*1000,"")</f>
        <v>402.1072349240539</v>
      </c>
      <c r="H23" s="3" t="str">
        <f>IFERROR(6378.7*ACOS(SIN(PI()/180*VLOOKUP($A23,Oficinas!$A$2:$H$393,7,0))*SIN(PI()/180*VLOOKUP($A23&amp;" - "&amp;H$2,ATMs!$L$2:$N$1355,2,0))+COS(PI()/180*VLOOKUP($A23,Oficinas!$A$2:$H$393,7,0))*COS(PI()/180*VLOOKUP($A23&amp;" - "&amp;H$2,ATMs!$L$2:$N$1355,2,0))*COS(PI()/180*(VLOOKUP($A23,Oficinas!$A$2:$H$393,8,0)-VLOOKUP($A23&amp;" - "&amp;H$2,ATMs!$L$2:$N$1355,3,0))))*1000,"")</f>
        <v/>
      </c>
      <c r="I23" s="3" t="str">
        <f>IFERROR(6378.7*ACOS(SIN(PI()/180*VLOOKUP($A23,Oficinas!$A$2:$H$393,7,0))*SIN(PI()/180*VLOOKUP($A23&amp;" - "&amp;I$2,ATMs!$L$2:$N$1355,2,0))+COS(PI()/180*VLOOKUP($A23,Oficinas!$A$2:$H$393,7,0))*COS(PI()/180*VLOOKUP($A23&amp;" - "&amp;I$2,ATMs!$L$2:$N$1355,2,0))*COS(PI()/180*(VLOOKUP($A23,Oficinas!$A$2:$H$393,8,0)-VLOOKUP($A23&amp;" - "&amp;I$2,ATMs!$L$2:$N$1355,3,0))))*1000,"")</f>
        <v/>
      </c>
      <c r="J23" s="3" t="str">
        <f>IFERROR(6378.7*ACOS(SIN(PI()/180*VLOOKUP($A23,Oficinas!$A$2:$H$393,7,0))*SIN(PI()/180*VLOOKUP($A23&amp;" - "&amp;J$2,ATMs!$L$2:$N$1355,2,0))+COS(PI()/180*VLOOKUP($A23,Oficinas!$A$2:$H$393,7,0))*COS(PI()/180*VLOOKUP($A23&amp;" - "&amp;J$2,ATMs!$L$2:$N$1355,2,0))*COS(PI()/180*(VLOOKUP($A23,Oficinas!$A$2:$H$393,8,0)-VLOOKUP($A23&amp;" - "&amp;J$2,ATMs!$L$2:$N$1355,3,0))))*1000,"")</f>
        <v/>
      </c>
      <c r="K23" s="3" t="str">
        <f>IFERROR(6378.7*ACOS(SIN(PI()/180*VLOOKUP($A23,Oficinas!$A$2:$H$393,7,0))*SIN(PI()/180*VLOOKUP($A23&amp;" - "&amp;K$2,ATMs!$L$2:$N$1355,2,0))+COS(PI()/180*VLOOKUP($A23,Oficinas!$A$2:$H$393,7,0))*COS(PI()/180*VLOOKUP($A23&amp;" - "&amp;K$2,ATMs!$L$2:$N$1355,2,0))*COS(PI()/180*(VLOOKUP($A23,Oficinas!$A$2:$H$393,8,0)-VLOOKUP($A23&amp;" - "&amp;K$2,ATMs!$L$2:$N$1355,3,0))))*1000,"")</f>
        <v/>
      </c>
      <c r="L23" s="3" t="str">
        <f>IFERROR(6378.7*ACOS(SIN(PI()/180*VLOOKUP($A23,Oficinas!$A$2:$H$393,7,0))*SIN(PI()/180*VLOOKUP($A23&amp;" - "&amp;L$2,ATMs!$L$2:$N$1355,2,0))+COS(PI()/180*VLOOKUP($A23,Oficinas!$A$2:$H$393,7,0))*COS(PI()/180*VLOOKUP($A23&amp;" - "&amp;L$2,ATMs!$L$2:$N$1355,2,0))*COS(PI()/180*(VLOOKUP($A23,Oficinas!$A$2:$H$393,8,0)-VLOOKUP($A23&amp;" - "&amp;L$2,ATMs!$L$2:$N$1355,3,0))))*1000,"")</f>
        <v/>
      </c>
      <c r="M23" s="3" t="str">
        <f>IFERROR(6378.7*ACOS(SIN(PI()/180*VLOOKUP($A23,Oficinas!$A$2:$H$393,7,0))*SIN(PI()/180*VLOOKUP($A23&amp;" - "&amp;M$2,ATMs!$L$2:$N$1355,2,0))+COS(PI()/180*VLOOKUP($A23,Oficinas!$A$2:$H$393,7,0))*COS(PI()/180*VLOOKUP($A23&amp;" - "&amp;M$2,ATMs!$L$2:$N$1355,2,0))*COS(PI()/180*(VLOOKUP($A23,Oficinas!$A$2:$H$393,8,0)-VLOOKUP($A23&amp;" - "&amp;M$2,ATMs!$L$2:$N$1355,3,0))))*1000,"")</f>
        <v/>
      </c>
      <c r="N23" s="3" t="str">
        <f>IFERROR(6378.7*ACOS(SIN(PI()/180*VLOOKUP($A23,Oficinas!$A$2:$H$393,7,0))*SIN(PI()/180*VLOOKUP($A23&amp;" - "&amp;N$2,ATMs!$L$2:$N$1355,2,0))+COS(PI()/180*VLOOKUP($A23,Oficinas!$A$2:$H$393,7,0))*COS(PI()/180*VLOOKUP($A23&amp;" - "&amp;N$2,ATMs!$L$2:$N$1355,2,0))*COS(PI()/180*(VLOOKUP($A23,Oficinas!$A$2:$H$393,8,0)-VLOOKUP($A23&amp;" - "&amp;N$2,ATMs!$L$2:$N$1355,3,0))))*1000,"")</f>
        <v/>
      </c>
      <c r="O23" s="3" t="str">
        <f>IFERROR(6378.7*ACOS(SIN(PI()/180*VLOOKUP($A23,Oficinas!$A$2:$H$393,7,0))*SIN(PI()/180*VLOOKUP($A23&amp;" - "&amp;O$2,ATMs!$L$2:$N$1355,2,0))+COS(PI()/180*VLOOKUP($A23,Oficinas!$A$2:$H$393,7,0))*COS(PI()/180*VLOOKUP($A23&amp;" - "&amp;O$2,ATMs!$L$2:$N$1355,2,0))*COS(PI()/180*(VLOOKUP($A23,Oficinas!$A$2:$H$393,8,0)-VLOOKUP($A23&amp;" - "&amp;O$2,ATMs!$L$2:$N$1355,3,0))))*1000,"")</f>
        <v/>
      </c>
    </row>
    <row r="24" spans="1:15" x14ac:dyDescent="0.25">
      <c r="A24">
        <v>72</v>
      </c>
      <c r="B24" t="s">
        <v>7</v>
      </c>
      <c r="C24" s="3">
        <f>IFERROR(6378.7*ACOS(SIN(PI()/180*VLOOKUP($A24,Oficinas!$A$2:$H$393,7,0))*SIN(PI()/180*VLOOKUP($A24&amp;" - "&amp;C$2,ATMs!$L$2:$N$1355,2,0))+COS(PI()/180*VLOOKUP($A24,Oficinas!$A$2:$H$393,7,0))*COS(PI()/180*VLOOKUP($A24&amp;" - "&amp;C$2,ATMs!$L$2:$N$1355,2,0))*COS(PI()/180*(VLOOKUP($A24,Oficinas!$A$2:$H$393,8,0)-VLOOKUP($A24&amp;" - "&amp;C$2,ATMs!$L$2:$N$1355,3,0))))*1000,"")</f>
        <v>0</v>
      </c>
      <c r="D24" s="3">
        <f>IFERROR(6378.7*ACOS(SIN(PI()/180*VLOOKUP($A24,Oficinas!$A$2:$H$393,7,0))*SIN(PI()/180*VLOOKUP($A24&amp;" - "&amp;D$2,ATMs!$L$2:$N$1355,2,0))+COS(PI()/180*VLOOKUP($A24,Oficinas!$A$2:$H$393,7,0))*COS(PI()/180*VLOOKUP($A24&amp;" - "&amp;D$2,ATMs!$L$2:$N$1355,2,0))*COS(PI()/180*(VLOOKUP($A24,Oficinas!$A$2:$H$393,8,0)-VLOOKUP($A24&amp;" - "&amp;D$2,ATMs!$L$2:$N$1355,3,0))))*1000,"")</f>
        <v>1275.8820295981423</v>
      </c>
      <c r="E24" s="3">
        <f>IFERROR(6378.7*ACOS(SIN(PI()/180*VLOOKUP($A24,Oficinas!$A$2:$H$393,7,0))*SIN(PI()/180*VLOOKUP($A24&amp;" - "&amp;E$2,ATMs!$L$2:$N$1355,2,0))+COS(PI()/180*VLOOKUP($A24,Oficinas!$A$2:$H$393,7,0))*COS(PI()/180*VLOOKUP($A24&amp;" - "&amp;E$2,ATMs!$L$2:$N$1355,2,0))*COS(PI()/180*(VLOOKUP($A24,Oficinas!$A$2:$H$393,8,0)-VLOOKUP($A24&amp;" - "&amp;E$2,ATMs!$L$2:$N$1355,3,0))))*1000,"")</f>
        <v>4369.1061861092512</v>
      </c>
      <c r="F24" s="3" t="str">
        <f>IFERROR(6378.7*ACOS(SIN(PI()/180*VLOOKUP($A24,Oficinas!$A$2:$H$393,7,0))*SIN(PI()/180*VLOOKUP($A24&amp;" - "&amp;F$2,ATMs!$L$2:$N$1355,2,0))+COS(PI()/180*VLOOKUP($A24,Oficinas!$A$2:$H$393,7,0))*COS(PI()/180*VLOOKUP($A24&amp;" - "&amp;F$2,ATMs!$L$2:$N$1355,2,0))*COS(PI()/180*(VLOOKUP($A24,Oficinas!$A$2:$H$393,8,0)-VLOOKUP($A24&amp;" - "&amp;F$2,ATMs!$L$2:$N$1355,3,0))))*1000,"")</f>
        <v/>
      </c>
      <c r="G24" s="3" t="str">
        <f>IFERROR(6378.7*ACOS(SIN(PI()/180*VLOOKUP($A24,Oficinas!$A$2:$H$393,7,0))*SIN(PI()/180*VLOOKUP($A24&amp;" - "&amp;G$2,ATMs!$L$2:$N$1355,2,0))+COS(PI()/180*VLOOKUP($A24,Oficinas!$A$2:$H$393,7,0))*COS(PI()/180*VLOOKUP($A24&amp;" - "&amp;G$2,ATMs!$L$2:$N$1355,2,0))*COS(PI()/180*(VLOOKUP($A24,Oficinas!$A$2:$H$393,8,0)-VLOOKUP($A24&amp;" - "&amp;G$2,ATMs!$L$2:$N$1355,3,0))))*1000,"")</f>
        <v/>
      </c>
      <c r="H24" s="3" t="str">
        <f>IFERROR(6378.7*ACOS(SIN(PI()/180*VLOOKUP($A24,Oficinas!$A$2:$H$393,7,0))*SIN(PI()/180*VLOOKUP($A24&amp;" - "&amp;H$2,ATMs!$L$2:$N$1355,2,0))+COS(PI()/180*VLOOKUP($A24,Oficinas!$A$2:$H$393,7,0))*COS(PI()/180*VLOOKUP($A24&amp;" - "&amp;H$2,ATMs!$L$2:$N$1355,2,0))*COS(PI()/180*(VLOOKUP($A24,Oficinas!$A$2:$H$393,8,0)-VLOOKUP($A24&amp;" - "&amp;H$2,ATMs!$L$2:$N$1355,3,0))))*1000,"")</f>
        <v/>
      </c>
      <c r="I24" s="3" t="str">
        <f>IFERROR(6378.7*ACOS(SIN(PI()/180*VLOOKUP($A24,Oficinas!$A$2:$H$393,7,0))*SIN(PI()/180*VLOOKUP($A24&amp;" - "&amp;I$2,ATMs!$L$2:$N$1355,2,0))+COS(PI()/180*VLOOKUP($A24,Oficinas!$A$2:$H$393,7,0))*COS(PI()/180*VLOOKUP($A24&amp;" - "&amp;I$2,ATMs!$L$2:$N$1355,2,0))*COS(PI()/180*(VLOOKUP($A24,Oficinas!$A$2:$H$393,8,0)-VLOOKUP($A24&amp;" - "&amp;I$2,ATMs!$L$2:$N$1355,3,0))))*1000,"")</f>
        <v/>
      </c>
      <c r="J24" s="3" t="str">
        <f>IFERROR(6378.7*ACOS(SIN(PI()/180*VLOOKUP($A24,Oficinas!$A$2:$H$393,7,0))*SIN(PI()/180*VLOOKUP($A24&amp;" - "&amp;J$2,ATMs!$L$2:$N$1355,2,0))+COS(PI()/180*VLOOKUP($A24,Oficinas!$A$2:$H$393,7,0))*COS(PI()/180*VLOOKUP($A24&amp;" - "&amp;J$2,ATMs!$L$2:$N$1355,2,0))*COS(PI()/180*(VLOOKUP($A24,Oficinas!$A$2:$H$393,8,0)-VLOOKUP($A24&amp;" - "&amp;J$2,ATMs!$L$2:$N$1355,3,0))))*1000,"")</f>
        <v/>
      </c>
      <c r="K24" s="3" t="str">
        <f>IFERROR(6378.7*ACOS(SIN(PI()/180*VLOOKUP($A24,Oficinas!$A$2:$H$393,7,0))*SIN(PI()/180*VLOOKUP($A24&amp;" - "&amp;K$2,ATMs!$L$2:$N$1355,2,0))+COS(PI()/180*VLOOKUP($A24,Oficinas!$A$2:$H$393,7,0))*COS(PI()/180*VLOOKUP($A24&amp;" - "&amp;K$2,ATMs!$L$2:$N$1355,2,0))*COS(PI()/180*(VLOOKUP($A24,Oficinas!$A$2:$H$393,8,0)-VLOOKUP($A24&amp;" - "&amp;K$2,ATMs!$L$2:$N$1355,3,0))))*1000,"")</f>
        <v/>
      </c>
      <c r="L24" s="3" t="str">
        <f>IFERROR(6378.7*ACOS(SIN(PI()/180*VLOOKUP($A24,Oficinas!$A$2:$H$393,7,0))*SIN(PI()/180*VLOOKUP($A24&amp;" - "&amp;L$2,ATMs!$L$2:$N$1355,2,0))+COS(PI()/180*VLOOKUP($A24,Oficinas!$A$2:$H$393,7,0))*COS(PI()/180*VLOOKUP($A24&amp;" - "&amp;L$2,ATMs!$L$2:$N$1355,2,0))*COS(PI()/180*(VLOOKUP($A24,Oficinas!$A$2:$H$393,8,0)-VLOOKUP($A24&amp;" - "&amp;L$2,ATMs!$L$2:$N$1355,3,0))))*1000,"")</f>
        <v/>
      </c>
      <c r="M24" s="3" t="str">
        <f>IFERROR(6378.7*ACOS(SIN(PI()/180*VLOOKUP($A24,Oficinas!$A$2:$H$393,7,0))*SIN(PI()/180*VLOOKUP($A24&amp;" - "&amp;M$2,ATMs!$L$2:$N$1355,2,0))+COS(PI()/180*VLOOKUP($A24,Oficinas!$A$2:$H$393,7,0))*COS(PI()/180*VLOOKUP($A24&amp;" - "&amp;M$2,ATMs!$L$2:$N$1355,2,0))*COS(PI()/180*(VLOOKUP($A24,Oficinas!$A$2:$H$393,8,0)-VLOOKUP($A24&amp;" - "&amp;M$2,ATMs!$L$2:$N$1355,3,0))))*1000,"")</f>
        <v/>
      </c>
      <c r="N24" s="3" t="str">
        <f>IFERROR(6378.7*ACOS(SIN(PI()/180*VLOOKUP($A24,Oficinas!$A$2:$H$393,7,0))*SIN(PI()/180*VLOOKUP($A24&amp;" - "&amp;N$2,ATMs!$L$2:$N$1355,2,0))+COS(PI()/180*VLOOKUP($A24,Oficinas!$A$2:$H$393,7,0))*COS(PI()/180*VLOOKUP($A24&amp;" - "&amp;N$2,ATMs!$L$2:$N$1355,2,0))*COS(PI()/180*(VLOOKUP($A24,Oficinas!$A$2:$H$393,8,0)-VLOOKUP($A24&amp;" - "&amp;N$2,ATMs!$L$2:$N$1355,3,0))))*1000,"")</f>
        <v/>
      </c>
      <c r="O24" s="3" t="str">
        <f>IFERROR(6378.7*ACOS(SIN(PI()/180*VLOOKUP($A24,Oficinas!$A$2:$H$393,7,0))*SIN(PI()/180*VLOOKUP($A24&amp;" - "&amp;O$2,ATMs!$L$2:$N$1355,2,0))+COS(PI()/180*VLOOKUP($A24,Oficinas!$A$2:$H$393,7,0))*COS(PI()/180*VLOOKUP($A24&amp;" - "&amp;O$2,ATMs!$L$2:$N$1355,2,0))*COS(PI()/180*(VLOOKUP($A24,Oficinas!$A$2:$H$393,8,0)-VLOOKUP($A24&amp;" - "&amp;O$2,ATMs!$L$2:$N$1355,3,0))))*1000,"")</f>
        <v/>
      </c>
    </row>
    <row r="25" spans="1:15" x14ac:dyDescent="0.25">
      <c r="A25">
        <v>73</v>
      </c>
      <c r="B25" t="s">
        <v>67</v>
      </c>
      <c r="C25" s="3">
        <f>IFERROR(6378.7*ACOS(SIN(PI()/180*VLOOKUP($A25,Oficinas!$A$2:$H$393,7,0))*SIN(PI()/180*VLOOKUP($A25&amp;" - "&amp;C$2,ATMs!$L$2:$N$1355,2,0))+COS(PI()/180*VLOOKUP($A25,Oficinas!$A$2:$H$393,7,0))*COS(PI()/180*VLOOKUP($A25&amp;" - "&amp;C$2,ATMs!$L$2:$N$1355,2,0))*COS(PI()/180*(VLOOKUP($A25,Oficinas!$A$2:$H$393,8,0)-VLOOKUP($A25&amp;" - "&amp;C$2,ATMs!$L$2:$N$1355,3,0))))*1000,"")</f>
        <v>33.50375604723601</v>
      </c>
      <c r="D25" s="3">
        <f>IFERROR(6378.7*ACOS(SIN(PI()/180*VLOOKUP($A25,Oficinas!$A$2:$H$393,7,0))*SIN(PI()/180*VLOOKUP($A25&amp;" - "&amp;D$2,ATMs!$L$2:$N$1355,2,0))+COS(PI()/180*VLOOKUP($A25,Oficinas!$A$2:$H$393,7,0))*COS(PI()/180*VLOOKUP($A25&amp;" - "&amp;D$2,ATMs!$L$2:$N$1355,2,0))*COS(PI()/180*(VLOOKUP($A25,Oficinas!$A$2:$H$393,8,0)-VLOOKUP($A25&amp;" - "&amp;D$2,ATMs!$L$2:$N$1355,3,0))))*1000,"")</f>
        <v>33.50375604723601</v>
      </c>
      <c r="E25" s="3">
        <f>IFERROR(6378.7*ACOS(SIN(PI()/180*VLOOKUP($A25,Oficinas!$A$2:$H$393,7,0))*SIN(PI()/180*VLOOKUP($A25&amp;" - "&amp;E$2,ATMs!$L$2:$N$1355,2,0))+COS(PI()/180*VLOOKUP($A25,Oficinas!$A$2:$H$393,7,0))*COS(PI()/180*VLOOKUP($A25&amp;" - "&amp;E$2,ATMs!$L$2:$N$1355,2,0))*COS(PI()/180*(VLOOKUP($A25,Oficinas!$A$2:$H$393,8,0)-VLOOKUP($A25&amp;" - "&amp;E$2,ATMs!$L$2:$N$1355,3,0))))*1000,"")</f>
        <v>636.94419819413315</v>
      </c>
      <c r="F25" s="3">
        <f>IFERROR(6378.7*ACOS(SIN(PI()/180*VLOOKUP($A25,Oficinas!$A$2:$H$393,7,0))*SIN(PI()/180*VLOOKUP($A25&amp;" - "&amp;F$2,ATMs!$L$2:$N$1355,2,0))+COS(PI()/180*VLOOKUP($A25,Oficinas!$A$2:$H$393,7,0))*COS(PI()/180*VLOOKUP($A25&amp;" - "&amp;F$2,ATMs!$L$2:$N$1355,2,0))*COS(PI()/180*(VLOOKUP($A25,Oficinas!$A$2:$H$393,8,0)-VLOOKUP($A25&amp;" - "&amp;F$2,ATMs!$L$2:$N$1355,3,0))))*1000,"")</f>
        <v>33.50375604723601</v>
      </c>
      <c r="G25" s="3">
        <f>IFERROR(6378.7*ACOS(SIN(PI()/180*VLOOKUP($A25,Oficinas!$A$2:$H$393,7,0))*SIN(PI()/180*VLOOKUP($A25&amp;" - "&amp;G$2,ATMs!$L$2:$N$1355,2,0))+COS(PI()/180*VLOOKUP($A25,Oficinas!$A$2:$H$393,7,0))*COS(PI()/180*VLOOKUP($A25&amp;" - "&amp;G$2,ATMs!$L$2:$N$1355,2,0))*COS(PI()/180*(VLOOKUP($A25,Oficinas!$A$2:$H$393,8,0)-VLOOKUP($A25&amp;" - "&amp;G$2,ATMs!$L$2:$N$1355,3,0))))*1000,"")</f>
        <v>2133.9190234364519</v>
      </c>
      <c r="H25" s="3">
        <f>IFERROR(6378.7*ACOS(SIN(PI()/180*VLOOKUP($A25,Oficinas!$A$2:$H$393,7,0))*SIN(PI()/180*VLOOKUP($A25&amp;" - "&amp;H$2,ATMs!$L$2:$N$1355,2,0))+COS(PI()/180*VLOOKUP($A25,Oficinas!$A$2:$H$393,7,0))*COS(PI()/180*VLOOKUP($A25&amp;" - "&amp;H$2,ATMs!$L$2:$N$1355,2,0))*COS(PI()/180*(VLOOKUP($A25,Oficinas!$A$2:$H$393,8,0)-VLOOKUP($A25&amp;" - "&amp;H$2,ATMs!$L$2:$N$1355,3,0))))*1000,"")</f>
        <v>694.78819077395951</v>
      </c>
      <c r="I25" s="3" t="str">
        <f>IFERROR(6378.7*ACOS(SIN(PI()/180*VLOOKUP($A25,Oficinas!$A$2:$H$393,7,0))*SIN(PI()/180*VLOOKUP($A25&amp;" - "&amp;I$2,ATMs!$L$2:$N$1355,2,0))+COS(PI()/180*VLOOKUP($A25,Oficinas!$A$2:$H$393,7,0))*COS(PI()/180*VLOOKUP($A25&amp;" - "&amp;I$2,ATMs!$L$2:$N$1355,2,0))*COS(PI()/180*(VLOOKUP($A25,Oficinas!$A$2:$H$393,8,0)-VLOOKUP($A25&amp;" - "&amp;I$2,ATMs!$L$2:$N$1355,3,0))))*1000,"")</f>
        <v/>
      </c>
      <c r="J25" s="3" t="str">
        <f>IFERROR(6378.7*ACOS(SIN(PI()/180*VLOOKUP($A25,Oficinas!$A$2:$H$393,7,0))*SIN(PI()/180*VLOOKUP($A25&amp;" - "&amp;J$2,ATMs!$L$2:$N$1355,2,0))+COS(PI()/180*VLOOKUP($A25,Oficinas!$A$2:$H$393,7,0))*COS(PI()/180*VLOOKUP($A25&amp;" - "&amp;J$2,ATMs!$L$2:$N$1355,2,0))*COS(PI()/180*(VLOOKUP($A25,Oficinas!$A$2:$H$393,8,0)-VLOOKUP($A25&amp;" - "&amp;J$2,ATMs!$L$2:$N$1355,3,0))))*1000,"")</f>
        <v/>
      </c>
      <c r="K25" s="3" t="str">
        <f>IFERROR(6378.7*ACOS(SIN(PI()/180*VLOOKUP($A25,Oficinas!$A$2:$H$393,7,0))*SIN(PI()/180*VLOOKUP($A25&amp;" - "&amp;K$2,ATMs!$L$2:$N$1355,2,0))+COS(PI()/180*VLOOKUP($A25,Oficinas!$A$2:$H$393,7,0))*COS(PI()/180*VLOOKUP($A25&amp;" - "&amp;K$2,ATMs!$L$2:$N$1355,2,0))*COS(PI()/180*(VLOOKUP($A25,Oficinas!$A$2:$H$393,8,0)-VLOOKUP($A25&amp;" - "&amp;K$2,ATMs!$L$2:$N$1355,3,0))))*1000,"")</f>
        <v/>
      </c>
      <c r="L25" s="3" t="str">
        <f>IFERROR(6378.7*ACOS(SIN(PI()/180*VLOOKUP($A25,Oficinas!$A$2:$H$393,7,0))*SIN(PI()/180*VLOOKUP($A25&amp;" - "&amp;L$2,ATMs!$L$2:$N$1355,2,0))+COS(PI()/180*VLOOKUP($A25,Oficinas!$A$2:$H$393,7,0))*COS(PI()/180*VLOOKUP($A25&amp;" - "&amp;L$2,ATMs!$L$2:$N$1355,2,0))*COS(PI()/180*(VLOOKUP($A25,Oficinas!$A$2:$H$393,8,0)-VLOOKUP($A25&amp;" - "&amp;L$2,ATMs!$L$2:$N$1355,3,0))))*1000,"")</f>
        <v/>
      </c>
      <c r="M25" s="3" t="str">
        <f>IFERROR(6378.7*ACOS(SIN(PI()/180*VLOOKUP($A25,Oficinas!$A$2:$H$393,7,0))*SIN(PI()/180*VLOOKUP($A25&amp;" - "&amp;M$2,ATMs!$L$2:$N$1355,2,0))+COS(PI()/180*VLOOKUP($A25,Oficinas!$A$2:$H$393,7,0))*COS(PI()/180*VLOOKUP($A25&amp;" - "&amp;M$2,ATMs!$L$2:$N$1355,2,0))*COS(PI()/180*(VLOOKUP($A25,Oficinas!$A$2:$H$393,8,0)-VLOOKUP($A25&amp;" - "&amp;M$2,ATMs!$L$2:$N$1355,3,0))))*1000,"")</f>
        <v/>
      </c>
      <c r="N25" s="3" t="str">
        <f>IFERROR(6378.7*ACOS(SIN(PI()/180*VLOOKUP($A25,Oficinas!$A$2:$H$393,7,0))*SIN(PI()/180*VLOOKUP($A25&amp;" - "&amp;N$2,ATMs!$L$2:$N$1355,2,0))+COS(PI()/180*VLOOKUP($A25,Oficinas!$A$2:$H$393,7,0))*COS(PI()/180*VLOOKUP($A25&amp;" - "&amp;N$2,ATMs!$L$2:$N$1355,2,0))*COS(PI()/180*(VLOOKUP($A25,Oficinas!$A$2:$H$393,8,0)-VLOOKUP($A25&amp;" - "&amp;N$2,ATMs!$L$2:$N$1355,3,0))))*1000,"")</f>
        <v/>
      </c>
      <c r="O25" s="3" t="str">
        <f>IFERROR(6378.7*ACOS(SIN(PI()/180*VLOOKUP($A25,Oficinas!$A$2:$H$393,7,0))*SIN(PI()/180*VLOOKUP($A25&amp;" - "&amp;O$2,ATMs!$L$2:$N$1355,2,0))+COS(PI()/180*VLOOKUP($A25,Oficinas!$A$2:$H$393,7,0))*COS(PI()/180*VLOOKUP($A25&amp;" - "&amp;O$2,ATMs!$L$2:$N$1355,2,0))*COS(PI()/180*(VLOOKUP($A25,Oficinas!$A$2:$H$393,8,0)-VLOOKUP($A25&amp;" - "&amp;O$2,ATMs!$L$2:$N$1355,3,0))))*1000,"")</f>
        <v/>
      </c>
    </row>
    <row r="26" spans="1:15" x14ac:dyDescent="0.25">
      <c r="A26">
        <v>74</v>
      </c>
      <c r="B26" t="s">
        <v>258</v>
      </c>
      <c r="C26" s="3">
        <f>IFERROR(6378.7*ACOS(SIN(PI()/180*VLOOKUP($A26,Oficinas!$A$2:$H$393,7,0))*SIN(PI()/180*VLOOKUP($A26&amp;" - "&amp;C$2,ATMs!$L$2:$N$1355,2,0))+COS(PI()/180*VLOOKUP($A26,Oficinas!$A$2:$H$393,7,0))*COS(PI()/180*VLOOKUP($A26&amp;" - "&amp;C$2,ATMs!$L$2:$N$1355,2,0))*COS(PI()/180*(VLOOKUP($A26,Oficinas!$A$2:$H$393,8,0)-VLOOKUP($A26&amp;" - "&amp;C$2,ATMs!$L$2:$N$1355,3,0))))*1000,"")</f>
        <v>230.558770112151</v>
      </c>
      <c r="D26" s="3">
        <f>IFERROR(6378.7*ACOS(SIN(PI()/180*VLOOKUP($A26,Oficinas!$A$2:$H$393,7,0))*SIN(PI()/180*VLOOKUP($A26&amp;" - "&amp;D$2,ATMs!$L$2:$N$1355,2,0))+COS(PI()/180*VLOOKUP($A26,Oficinas!$A$2:$H$393,7,0))*COS(PI()/180*VLOOKUP($A26&amp;" - "&amp;D$2,ATMs!$L$2:$N$1355,2,0))*COS(PI()/180*(VLOOKUP($A26,Oficinas!$A$2:$H$393,8,0)-VLOOKUP($A26&amp;" - "&amp;D$2,ATMs!$L$2:$N$1355,3,0))))*1000,"")</f>
        <v>245.70723183507567</v>
      </c>
      <c r="E26" s="3">
        <f>IFERROR(6378.7*ACOS(SIN(PI()/180*VLOOKUP($A26,Oficinas!$A$2:$H$393,7,0))*SIN(PI()/180*VLOOKUP($A26&amp;" - "&amp;E$2,ATMs!$L$2:$N$1355,2,0))+COS(PI()/180*VLOOKUP($A26,Oficinas!$A$2:$H$393,7,0))*COS(PI()/180*VLOOKUP($A26&amp;" - "&amp;E$2,ATMs!$L$2:$N$1355,2,0))*COS(PI()/180*(VLOOKUP($A26,Oficinas!$A$2:$H$393,8,0)-VLOOKUP($A26&amp;" - "&amp;E$2,ATMs!$L$2:$N$1355,3,0))))*1000,"")</f>
        <v>230.558770112151</v>
      </c>
      <c r="F26" s="3">
        <f>IFERROR(6378.7*ACOS(SIN(PI()/180*VLOOKUP($A26,Oficinas!$A$2:$H$393,7,0))*SIN(PI()/180*VLOOKUP($A26&amp;" - "&amp;F$2,ATMs!$L$2:$N$1355,2,0))+COS(PI()/180*VLOOKUP($A26,Oficinas!$A$2:$H$393,7,0))*COS(PI()/180*VLOOKUP($A26&amp;" - "&amp;F$2,ATMs!$L$2:$N$1355,2,0))*COS(PI()/180*(VLOOKUP($A26,Oficinas!$A$2:$H$393,8,0)-VLOOKUP($A26&amp;" - "&amp;F$2,ATMs!$L$2:$N$1355,3,0))))*1000,"")</f>
        <v>230.558770112151</v>
      </c>
      <c r="G26" s="3" t="str">
        <f>IFERROR(6378.7*ACOS(SIN(PI()/180*VLOOKUP($A26,Oficinas!$A$2:$H$393,7,0))*SIN(PI()/180*VLOOKUP($A26&amp;" - "&amp;G$2,ATMs!$L$2:$N$1355,2,0))+COS(PI()/180*VLOOKUP($A26,Oficinas!$A$2:$H$393,7,0))*COS(PI()/180*VLOOKUP($A26&amp;" - "&amp;G$2,ATMs!$L$2:$N$1355,2,0))*COS(PI()/180*(VLOOKUP($A26,Oficinas!$A$2:$H$393,8,0)-VLOOKUP($A26&amp;" - "&amp;G$2,ATMs!$L$2:$N$1355,3,0))))*1000,"")</f>
        <v/>
      </c>
      <c r="H26" s="3" t="str">
        <f>IFERROR(6378.7*ACOS(SIN(PI()/180*VLOOKUP($A26,Oficinas!$A$2:$H$393,7,0))*SIN(PI()/180*VLOOKUP($A26&amp;" - "&amp;H$2,ATMs!$L$2:$N$1355,2,0))+COS(PI()/180*VLOOKUP($A26,Oficinas!$A$2:$H$393,7,0))*COS(PI()/180*VLOOKUP($A26&amp;" - "&amp;H$2,ATMs!$L$2:$N$1355,2,0))*COS(PI()/180*(VLOOKUP($A26,Oficinas!$A$2:$H$393,8,0)-VLOOKUP($A26&amp;" - "&amp;H$2,ATMs!$L$2:$N$1355,3,0))))*1000,"")</f>
        <v/>
      </c>
      <c r="I26" s="3" t="str">
        <f>IFERROR(6378.7*ACOS(SIN(PI()/180*VLOOKUP($A26,Oficinas!$A$2:$H$393,7,0))*SIN(PI()/180*VLOOKUP($A26&amp;" - "&amp;I$2,ATMs!$L$2:$N$1355,2,0))+COS(PI()/180*VLOOKUP($A26,Oficinas!$A$2:$H$393,7,0))*COS(PI()/180*VLOOKUP($A26&amp;" - "&amp;I$2,ATMs!$L$2:$N$1355,2,0))*COS(PI()/180*(VLOOKUP($A26,Oficinas!$A$2:$H$393,8,0)-VLOOKUP($A26&amp;" - "&amp;I$2,ATMs!$L$2:$N$1355,3,0))))*1000,"")</f>
        <v/>
      </c>
      <c r="J26" s="3" t="str">
        <f>IFERROR(6378.7*ACOS(SIN(PI()/180*VLOOKUP($A26,Oficinas!$A$2:$H$393,7,0))*SIN(PI()/180*VLOOKUP($A26&amp;" - "&amp;J$2,ATMs!$L$2:$N$1355,2,0))+COS(PI()/180*VLOOKUP($A26,Oficinas!$A$2:$H$393,7,0))*COS(PI()/180*VLOOKUP($A26&amp;" - "&amp;J$2,ATMs!$L$2:$N$1355,2,0))*COS(PI()/180*(VLOOKUP($A26,Oficinas!$A$2:$H$393,8,0)-VLOOKUP($A26&amp;" - "&amp;J$2,ATMs!$L$2:$N$1355,3,0))))*1000,"")</f>
        <v/>
      </c>
      <c r="K26" s="3" t="str">
        <f>IFERROR(6378.7*ACOS(SIN(PI()/180*VLOOKUP($A26,Oficinas!$A$2:$H$393,7,0))*SIN(PI()/180*VLOOKUP($A26&amp;" - "&amp;K$2,ATMs!$L$2:$N$1355,2,0))+COS(PI()/180*VLOOKUP($A26,Oficinas!$A$2:$H$393,7,0))*COS(PI()/180*VLOOKUP($A26&amp;" - "&amp;K$2,ATMs!$L$2:$N$1355,2,0))*COS(PI()/180*(VLOOKUP($A26,Oficinas!$A$2:$H$393,8,0)-VLOOKUP($A26&amp;" - "&amp;K$2,ATMs!$L$2:$N$1355,3,0))))*1000,"")</f>
        <v/>
      </c>
      <c r="L26" s="3" t="str">
        <f>IFERROR(6378.7*ACOS(SIN(PI()/180*VLOOKUP($A26,Oficinas!$A$2:$H$393,7,0))*SIN(PI()/180*VLOOKUP($A26&amp;" - "&amp;L$2,ATMs!$L$2:$N$1355,2,0))+COS(PI()/180*VLOOKUP($A26,Oficinas!$A$2:$H$393,7,0))*COS(PI()/180*VLOOKUP($A26&amp;" - "&amp;L$2,ATMs!$L$2:$N$1355,2,0))*COS(PI()/180*(VLOOKUP($A26,Oficinas!$A$2:$H$393,8,0)-VLOOKUP($A26&amp;" - "&amp;L$2,ATMs!$L$2:$N$1355,3,0))))*1000,"")</f>
        <v/>
      </c>
      <c r="M26" s="3" t="str">
        <f>IFERROR(6378.7*ACOS(SIN(PI()/180*VLOOKUP($A26,Oficinas!$A$2:$H$393,7,0))*SIN(PI()/180*VLOOKUP($A26&amp;" - "&amp;M$2,ATMs!$L$2:$N$1355,2,0))+COS(PI()/180*VLOOKUP($A26,Oficinas!$A$2:$H$393,7,0))*COS(PI()/180*VLOOKUP($A26&amp;" - "&amp;M$2,ATMs!$L$2:$N$1355,2,0))*COS(PI()/180*(VLOOKUP($A26,Oficinas!$A$2:$H$393,8,0)-VLOOKUP($A26&amp;" - "&amp;M$2,ATMs!$L$2:$N$1355,3,0))))*1000,"")</f>
        <v/>
      </c>
      <c r="N26" s="3" t="str">
        <f>IFERROR(6378.7*ACOS(SIN(PI()/180*VLOOKUP($A26,Oficinas!$A$2:$H$393,7,0))*SIN(PI()/180*VLOOKUP($A26&amp;" - "&amp;N$2,ATMs!$L$2:$N$1355,2,0))+COS(PI()/180*VLOOKUP($A26,Oficinas!$A$2:$H$393,7,0))*COS(PI()/180*VLOOKUP($A26&amp;" - "&amp;N$2,ATMs!$L$2:$N$1355,2,0))*COS(PI()/180*(VLOOKUP($A26,Oficinas!$A$2:$H$393,8,0)-VLOOKUP($A26&amp;" - "&amp;N$2,ATMs!$L$2:$N$1355,3,0))))*1000,"")</f>
        <v/>
      </c>
      <c r="O26" s="3" t="str">
        <f>IFERROR(6378.7*ACOS(SIN(PI()/180*VLOOKUP($A26,Oficinas!$A$2:$H$393,7,0))*SIN(PI()/180*VLOOKUP($A26&amp;" - "&amp;O$2,ATMs!$L$2:$N$1355,2,0))+COS(PI()/180*VLOOKUP($A26,Oficinas!$A$2:$H$393,7,0))*COS(PI()/180*VLOOKUP($A26&amp;" - "&amp;O$2,ATMs!$L$2:$N$1355,2,0))*COS(PI()/180*(VLOOKUP($A26,Oficinas!$A$2:$H$393,8,0)-VLOOKUP($A26&amp;" - "&amp;O$2,ATMs!$L$2:$N$1355,3,0))))*1000,"")</f>
        <v/>
      </c>
    </row>
    <row r="27" spans="1:15" x14ac:dyDescent="0.25">
      <c r="A27">
        <v>77</v>
      </c>
      <c r="B27" t="s">
        <v>53</v>
      </c>
      <c r="C27" s="3">
        <f>IFERROR(6378.7*ACOS(SIN(PI()/180*VLOOKUP($A27,Oficinas!$A$2:$H$393,7,0))*SIN(PI()/180*VLOOKUP($A27&amp;" - "&amp;C$2,ATMs!$L$2:$N$1355,2,0))+COS(PI()/180*VLOOKUP($A27,Oficinas!$A$2:$H$393,7,0))*COS(PI()/180*VLOOKUP($A27&amp;" - "&amp;C$2,ATMs!$L$2:$N$1355,2,0))*COS(PI()/180*(VLOOKUP($A27,Oficinas!$A$2:$H$393,8,0)-VLOOKUP($A27&amp;" - "&amp;C$2,ATMs!$L$2:$N$1355,3,0))))*1000,"")</f>
        <v>116.84758163501981</v>
      </c>
      <c r="D27" s="3">
        <f>IFERROR(6378.7*ACOS(SIN(PI()/180*VLOOKUP($A27,Oficinas!$A$2:$H$393,7,0))*SIN(PI()/180*VLOOKUP($A27&amp;" - "&amp;D$2,ATMs!$L$2:$N$1355,2,0))+COS(PI()/180*VLOOKUP($A27,Oficinas!$A$2:$H$393,7,0))*COS(PI()/180*VLOOKUP($A27&amp;" - "&amp;D$2,ATMs!$L$2:$N$1355,2,0))*COS(PI()/180*(VLOOKUP($A27,Oficinas!$A$2:$H$393,8,0)-VLOOKUP($A27&amp;" - "&amp;D$2,ATMs!$L$2:$N$1355,3,0))))*1000,"")</f>
        <v>116.84758163501981</v>
      </c>
      <c r="E27" s="3">
        <f>IFERROR(6378.7*ACOS(SIN(PI()/180*VLOOKUP($A27,Oficinas!$A$2:$H$393,7,0))*SIN(PI()/180*VLOOKUP($A27&amp;" - "&amp;E$2,ATMs!$L$2:$N$1355,2,0))+COS(PI()/180*VLOOKUP($A27,Oficinas!$A$2:$H$393,7,0))*COS(PI()/180*VLOOKUP($A27&amp;" - "&amp;E$2,ATMs!$L$2:$N$1355,2,0))*COS(PI()/180*(VLOOKUP($A27,Oficinas!$A$2:$H$393,8,0)-VLOOKUP($A27&amp;" - "&amp;E$2,ATMs!$L$2:$N$1355,3,0))))*1000,"")</f>
        <v>49818.214004516201</v>
      </c>
      <c r="F27" s="3" t="str">
        <f>IFERROR(6378.7*ACOS(SIN(PI()/180*VLOOKUP($A27,Oficinas!$A$2:$H$393,7,0))*SIN(PI()/180*VLOOKUP($A27&amp;" - "&amp;F$2,ATMs!$L$2:$N$1355,2,0))+COS(PI()/180*VLOOKUP($A27,Oficinas!$A$2:$H$393,7,0))*COS(PI()/180*VLOOKUP($A27&amp;" - "&amp;F$2,ATMs!$L$2:$N$1355,2,0))*COS(PI()/180*(VLOOKUP($A27,Oficinas!$A$2:$H$393,8,0)-VLOOKUP($A27&amp;" - "&amp;F$2,ATMs!$L$2:$N$1355,3,0))))*1000,"")</f>
        <v/>
      </c>
      <c r="G27" s="3" t="str">
        <f>IFERROR(6378.7*ACOS(SIN(PI()/180*VLOOKUP($A27,Oficinas!$A$2:$H$393,7,0))*SIN(PI()/180*VLOOKUP($A27&amp;" - "&amp;G$2,ATMs!$L$2:$N$1355,2,0))+COS(PI()/180*VLOOKUP($A27,Oficinas!$A$2:$H$393,7,0))*COS(PI()/180*VLOOKUP($A27&amp;" - "&amp;G$2,ATMs!$L$2:$N$1355,2,0))*COS(PI()/180*(VLOOKUP($A27,Oficinas!$A$2:$H$393,8,0)-VLOOKUP($A27&amp;" - "&amp;G$2,ATMs!$L$2:$N$1355,3,0))))*1000,"")</f>
        <v/>
      </c>
      <c r="H27" s="3" t="str">
        <f>IFERROR(6378.7*ACOS(SIN(PI()/180*VLOOKUP($A27,Oficinas!$A$2:$H$393,7,0))*SIN(PI()/180*VLOOKUP($A27&amp;" - "&amp;H$2,ATMs!$L$2:$N$1355,2,0))+COS(PI()/180*VLOOKUP($A27,Oficinas!$A$2:$H$393,7,0))*COS(PI()/180*VLOOKUP($A27&amp;" - "&amp;H$2,ATMs!$L$2:$N$1355,2,0))*COS(PI()/180*(VLOOKUP($A27,Oficinas!$A$2:$H$393,8,0)-VLOOKUP($A27&amp;" - "&amp;H$2,ATMs!$L$2:$N$1355,3,0))))*1000,"")</f>
        <v/>
      </c>
      <c r="I27" s="3" t="str">
        <f>IFERROR(6378.7*ACOS(SIN(PI()/180*VLOOKUP($A27,Oficinas!$A$2:$H$393,7,0))*SIN(PI()/180*VLOOKUP($A27&amp;" - "&amp;I$2,ATMs!$L$2:$N$1355,2,0))+COS(PI()/180*VLOOKUP($A27,Oficinas!$A$2:$H$393,7,0))*COS(PI()/180*VLOOKUP($A27&amp;" - "&amp;I$2,ATMs!$L$2:$N$1355,2,0))*COS(PI()/180*(VLOOKUP($A27,Oficinas!$A$2:$H$393,8,0)-VLOOKUP($A27&amp;" - "&amp;I$2,ATMs!$L$2:$N$1355,3,0))))*1000,"")</f>
        <v/>
      </c>
      <c r="J27" s="3" t="str">
        <f>IFERROR(6378.7*ACOS(SIN(PI()/180*VLOOKUP($A27,Oficinas!$A$2:$H$393,7,0))*SIN(PI()/180*VLOOKUP($A27&amp;" - "&amp;J$2,ATMs!$L$2:$N$1355,2,0))+COS(PI()/180*VLOOKUP($A27,Oficinas!$A$2:$H$393,7,0))*COS(PI()/180*VLOOKUP($A27&amp;" - "&amp;J$2,ATMs!$L$2:$N$1355,2,0))*COS(PI()/180*(VLOOKUP($A27,Oficinas!$A$2:$H$393,8,0)-VLOOKUP($A27&amp;" - "&amp;J$2,ATMs!$L$2:$N$1355,3,0))))*1000,"")</f>
        <v/>
      </c>
      <c r="K27" s="3" t="str">
        <f>IFERROR(6378.7*ACOS(SIN(PI()/180*VLOOKUP($A27,Oficinas!$A$2:$H$393,7,0))*SIN(PI()/180*VLOOKUP($A27&amp;" - "&amp;K$2,ATMs!$L$2:$N$1355,2,0))+COS(PI()/180*VLOOKUP($A27,Oficinas!$A$2:$H$393,7,0))*COS(PI()/180*VLOOKUP($A27&amp;" - "&amp;K$2,ATMs!$L$2:$N$1355,2,0))*COS(PI()/180*(VLOOKUP($A27,Oficinas!$A$2:$H$393,8,0)-VLOOKUP($A27&amp;" - "&amp;K$2,ATMs!$L$2:$N$1355,3,0))))*1000,"")</f>
        <v/>
      </c>
      <c r="L27" s="3" t="str">
        <f>IFERROR(6378.7*ACOS(SIN(PI()/180*VLOOKUP($A27,Oficinas!$A$2:$H$393,7,0))*SIN(PI()/180*VLOOKUP($A27&amp;" - "&amp;L$2,ATMs!$L$2:$N$1355,2,0))+COS(PI()/180*VLOOKUP($A27,Oficinas!$A$2:$H$393,7,0))*COS(PI()/180*VLOOKUP($A27&amp;" - "&amp;L$2,ATMs!$L$2:$N$1355,2,0))*COS(PI()/180*(VLOOKUP($A27,Oficinas!$A$2:$H$393,8,0)-VLOOKUP($A27&amp;" - "&amp;L$2,ATMs!$L$2:$N$1355,3,0))))*1000,"")</f>
        <v/>
      </c>
      <c r="M27" s="3" t="str">
        <f>IFERROR(6378.7*ACOS(SIN(PI()/180*VLOOKUP($A27,Oficinas!$A$2:$H$393,7,0))*SIN(PI()/180*VLOOKUP($A27&amp;" - "&amp;M$2,ATMs!$L$2:$N$1355,2,0))+COS(PI()/180*VLOOKUP($A27,Oficinas!$A$2:$H$393,7,0))*COS(PI()/180*VLOOKUP($A27&amp;" - "&amp;M$2,ATMs!$L$2:$N$1355,2,0))*COS(PI()/180*(VLOOKUP($A27,Oficinas!$A$2:$H$393,8,0)-VLOOKUP($A27&amp;" - "&amp;M$2,ATMs!$L$2:$N$1355,3,0))))*1000,"")</f>
        <v/>
      </c>
      <c r="N27" s="3" t="str">
        <f>IFERROR(6378.7*ACOS(SIN(PI()/180*VLOOKUP($A27,Oficinas!$A$2:$H$393,7,0))*SIN(PI()/180*VLOOKUP($A27&amp;" - "&amp;N$2,ATMs!$L$2:$N$1355,2,0))+COS(PI()/180*VLOOKUP($A27,Oficinas!$A$2:$H$393,7,0))*COS(PI()/180*VLOOKUP($A27&amp;" - "&amp;N$2,ATMs!$L$2:$N$1355,2,0))*COS(PI()/180*(VLOOKUP($A27,Oficinas!$A$2:$H$393,8,0)-VLOOKUP($A27&amp;" - "&amp;N$2,ATMs!$L$2:$N$1355,3,0))))*1000,"")</f>
        <v/>
      </c>
      <c r="O27" s="3" t="str">
        <f>IFERROR(6378.7*ACOS(SIN(PI()/180*VLOOKUP($A27,Oficinas!$A$2:$H$393,7,0))*SIN(PI()/180*VLOOKUP($A27&amp;" - "&amp;O$2,ATMs!$L$2:$N$1355,2,0))+COS(PI()/180*VLOOKUP($A27,Oficinas!$A$2:$H$393,7,0))*COS(PI()/180*VLOOKUP($A27&amp;" - "&amp;O$2,ATMs!$L$2:$N$1355,2,0))*COS(PI()/180*(VLOOKUP($A27,Oficinas!$A$2:$H$393,8,0)-VLOOKUP($A27&amp;" - "&amp;O$2,ATMs!$L$2:$N$1355,3,0))))*1000,"")</f>
        <v/>
      </c>
    </row>
    <row r="28" spans="1:15" x14ac:dyDescent="0.25">
      <c r="A28">
        <v>79</v>
      </c>
      <c r="B28" t="s">
        <v>323</v>
      </c>
      <c r="C28" s="3">
        <f>IFERROR(6378.7*ACOS(SIN(PI()/180*VLOOKUP($A28,Oficinas!$A$2:$H$393,7,0))*SIN(PI()/180*VLOOKUP($A28&amp;" - "&amp;C$2,ATMs!$L$2:$N$1355,2,0))+COS(PI()/180*VLOOKUP($A28,Oficinas!$A$2:$H$393,7,0))*COS(PI()/180*VLOOKUP($A28&amp;" - "&amp;C$2,ATMs!$L$2:$N$1355,2,0))*COS(PI()/180*(VLOOKUP($A28,Oficinas!$A$2:$H$393,8,0)-VLOOKUP($A28&amp;" - "&amp;C$2,ATMs!$L$2:$N$1355,3,0))))*1000,"")</f>
        <v>979.59630130843539</v>
      </c>
      <c r="D28" s="3">
        <f>IFERROR(6378.7*ACOS(SIN(PI()/180*VLOOKUP($A28,Oficinas!$A$2:$H$393,7,0))*SIN(PI()/180*VLOOKUP($A28&amp;" - "&amp;D$2,ATMs!$L$2:$N$1355,2,0))+COS(PI()/180*VLOOKUP($A28,Oficinas!$A$2:$H$393,7,0))*COS(PI()/180*VLOOKUP($A28&amp;" - "&amp;D$2,ATMs!$L$2:$N$1355,2,0))*COS(PI()/180*(VLOOKUP($A28,Oficinas!$A$2:$H$393,8,0)-VLOOKUP($A28&amp;" - "&amp;D$2,ATMs!$L$2:$N$1355,3,0))))*1000,"")</f>
        <v>979.59630130843539</v>
      </c>
      <c r="E28" s="3" t="str">
        <f>IFERROR(6378.7*ACOS(SIN(PI()/180*VLOOKUP($A28,Oficinas!$A$2:$H$393,7,0))*SIN(PI()/180*VLOOKUP($A28&amp;" - "&amp;E$2,ATMs!$L$2:$N$1355,2,0))+COS(PI()/180*VLOOKUP($A28,Oficinas!$A$2:$H$393,7,0))*COS(PI()/180*VLOOKUP($A28&amp;" - "&amp;E$2,ATMs!$L$2:$N$1355,2,0))*COS(PI()/180*(VLOOKUP($A28,Oficinas!$A$2:$H$393,8,0)-VLOOKUP($A28&amp;" - "&amp;E$2,ATMs!$L$2:$N$1355,3,0))))*1000,"")</f>
        <v/>
      </c>
      <c r="F28" s="3" t="str">
        <f>IFERROR(6378.7*ACOS(SIN(PI()/180*VLOOKUP($A28,Oficinas!$A$2:$H$393,7,0))*SIN(PI()/180*VLOOKUP($A28&amp;" - "&amp;F$2,ATMs!$L$2:$N$1355,2,0))+COS(PI()/180*VLOOKUP($A28,Oficinas!$A$2:$H$393,7,0))*COS(PI()/180*VLOOKUP($A28&amp;" - "&amp;F$2,ATMs!$L$2:$N$1355,2,0))*COS(PI()/180*(VLOOKUP($A28,Oficinas!$A$2:$H$393,8,0)-VLOOKUP($A28&amp;" - "&amp;F$2,ATMs!$L$2:$N$1355,3,0))))*1000,"")</f>
        <v/>
      </c>
      <c r="G28" s="3" t="str">
        <f>IFERROR(6378.7*ACOS(SIN(PI()/180*VLOOKUP($A28,Oficinas!$A$2:$H$393,7,0))*SIN(PI()/180*VLOOKUP($A28&amp;" - "&amp;G$2,ATMs!$L$2:$N$1355,2,0))+COS(PI()/180*VLOOKUP($A28,Oficinas!$A$2:$H$393,7,0))*COS(PI()/180*VLOOKUP($A28&amp;" - "&amp;G$2,ATMs!$L$2:$N$1355,2,0))*COS(PI()/180*(VLOOKUP($A28,Oficinas!$A$2:$H$393,8,0)-VLOOKUP($A28&amp;" - "&amp;G$2,ATMs!$L$2:$N$1355,3,0))))*1000,"")</f>
        <v/>
      </c>
      <c r="H28" s="3" t="str">
        <f>IFERROR(6378.7*ACOS(SIN(PI()/180*VLOOKUP($A28,Oficinas!$A$2:$H$393,7,0))*SIN(PI()/180*VLOOKUP($A28&amp;" - "&amp;H$2,ATMs!$L$2:$N$1355,2,0))+COS(PI()/180*VLOOKUP($A28,Oficinas!$A$2:$H$393,7,0))*COS(PI()/180*VLOOKUP($A28&amp;" - "&amp;H$2,ATMs!$L$2:$N$1355,2,0))*COS(PI()/180*(VLOOKUP($A28,Oficinas!$A$2:$H$393,8,0)-VLOOKUP($A28&amp;" - "&amp;H$2,ATMs!$L$2:$N$1355,3,0))))*1000,"")</f>
        <v/>
      </c>
      <c r="I28" s="3" t="str">
        <f>IFERROR(6378.7*ACOS(SIN(PI()/180*VLOOKUP($A28,Oficinas!$A$2:$H$393,7,0))*SIN(PI()/180*VLOOKUP($A28&amp;" - "&amp;I$2,ATMs!$L$2:$N$1355,2,0))+COS(PI()/180*VLOOKUP($A28,Oficinas!$A$2:$H$393,7,0))*COS(PI()/180*VLOOKUP($A28&amp;" - "&amp;I$2,ATMs!$L$2:$N$1355,2,0))*COS(PI()/180*(VLOOKUP($A28,Oficinas!$A$2:$H$393,8,0)-VLOOKUP($A28&amp;" - "&amp;I$2,ATMs!$L$2:$N$1355,3,0))))*1000,"")</f>
        <v/>
      </c>
      <c r="J28" s="3" t="str">
        <f>IFERROR(6378.7*ACOS(SIN(PI()/180*VLOOKUP($A28,Oficinas!$A$2:$H$393,7,0))*SIN(PI()/180*VLOOKUP($A28&amp;" - "&amp;J$2,ATMs!$L$2:$N$1355,2,0))+COS(PI()/180*VLOOKUP($A28,Oficinas!$A$2:$H$393,7,0))*COS(PI()/180*VLOOKUP($A28&amp;" - "&amp;J$2,ATMs!$L$2:$N$1355,2,0))*COS(PI()/180*(VLOOKUP($A28,Oficinas!$A$2:$H$393,8,0)-VLOOKUP($A28&amp;" - "&amp;J$2,ATMs!$L$2:$N$1355,3,0))))*1000,"")</f>
        <v/>
      </c>
      <c r="K28" s="3" t="str">
        <f>IFERROR(6378.7*ACOS(SIN(PI()/180*VLOOKUP($A28,Oficinas!$A$2:$H$393,7,0))*SIN(PI()/180*VLOOKUP($A28&amp;" - "&amp;K$2,ATMs!$L$2:$N$1355,2,0))+COS(PI()/180*VLOOKUP($A28,Oficinas!$A$2:$H$393,7,0))*COS(PI()/180*VLOOKUP($A28&amp;" - "&amp;K$2,ATMs!$L$2:$N$1355,2,0))*COS(PI()/180*(VLOOKUP($A28,Oficinas!$A$2:$H$393,8,0)-VLOOKUP($A28&amp;" - "&amp;K$2,ATMs!$L$2:$N$1355,3,0))))*1000,"")</f>
        <v/>
      </c>
      <c r="L28" s="3" t="str">
        <f>IFERROR(6378.7*ACOS(SIN(PI()/180*VLOOKUP($A28,Oficinas!$A$2:$H$393,7,0))*SIN(PI()/180*VLOOKUP($A28&amp;" - "&amp;L$2,ATMs!$L$2:$N$1355,2,0))+COS(PI()/180*VLOOKUP($A28,Oficinas!$A$2:$H$393,7,0))*COS(PI()/180*VLOOKUP($A28&amp;" - "&amp;L$2,ATMs!$L$2:$N$1355,2,0))*COS(PI()/180*(VLOOKUP($A28,Oficinas!$A$2:$H$393,8,0)-VLOOKUP($A28&amp;" - "&amp;L$2,ATMs!$L$2:$N$1355,3,0))))*1000,"")</f>
        <v/>
      </c>
      <c r="M28" s="3" t="str">
        <f>IFERROR(6378.7*ACOS(SIN(PI()/180*VLOOKUP($A28,Oficinas!$A$2:$H$393,7,0))*SIN(PI()/180*VLOOKUP($A28&amp;" - "&amp;M$2,ATMs!$L$2:$N$1355,2,0))+COS(PI()/180*VLOOKUP($A28,Oficinas!$A$2:$H$393,7,0))*COS(PI()/180*VLOOKUP($A28&amp;" - "&amp;M$2,ATMs!$L$2:$N$1355,2,0))*COS(PI()/180*(VLOOKUP($A28,Oficinas!$A$2:$H$393,8,0)-VLOOKUP($A28&amp;" - "&amp;M$2,ATMs!$L$2:$N$1355,3,0))))*1000,"")</f>
        <v/>
      </c>
      <c r="N28" s="3" t="str">
        <f>IFERROR(6378.7*ACOS(SIN(PI()/180*VLOOKUP($A28,Oficinas!$A$2:$H$393,7,0))*SIN(PI()/180*VLOOKUP($A28&amp;" - "&amp;N$2,ATMs!$L$2:$N$1355,2,0))+COS(PI()/180*VLOOKUP($A28,Oficinas!$A$2:$H$393,7,0))*COS(PI()/180*VLOOKUP($A28&amp;" - "&amp;N$2,ATMs!$L$2:$N$1355,2,0))*COS(PI()/180*(VLOOKUP($A28,Oficinas!$A$2:$H$393,8,0)-VLOOKUP($A28&amp;" - "&amp;N$2,ATMs!$L$2:$N$1355,3,0))))*1000,"")</f>
        <v/>
      </c>
      <c r="O28" s="3" t="str">
        <f>IFERROR(6378.7*ACOS(SIN(PI()/180*VLOOKUP($A28,Oficinas!$A$2:$H$393,7,0))*SIN(PI()/180*VLOOKUP($A28&amp;" - "&amp;O$2,ATMs!$L$2:$N$1355,2,0))+COS(PI()/180*VLOOKUP($A28,Oficinas!$A$2:$H$393,7,0))*COS(PI()/180*VLOOKUP($A28&amp;" - "&amp;O$2,ATMs!$L$2:$N$1355,2,0))*COS(PI()/180*(VLOOKUP($A28,Oficinas!$A$2:$H$393,8,0)-VLOOKUP($A28&amp;" - "&amp;O$2,ATMs!$L$2:$N$1355,3,0))))*1000,"")</f>
        <v/>
      </c>
    </row>
    <row r="29" spans="1:15" x14ac:dyDescent="0.25">
      <c r="A29">
        <v>83</v>
      </c>
      <c r="B29" t="s">
        <v>389</v>
      </c>
      <c r="C29" s="3">
        <f>IFERROR(6378.7*ACOS(SIN(PI()/180*VLOOKUP($A29,Oficinas!$A$2:$H$393,7,0))*SIN(PI()/180*VLOOKUP($A29&amp;" - "&amp;C$2,ATMs!$L$2:$N$1355,2,0))+COS(PI()/180*VLOOKUP($A29,Oficinas!$A$2:$H$393,7,0))*COS(PI()/180*VLOOKUP($A29&amp;" - "&amp;C$2,ATMs!$L$2:$N$1355,2,0))*COS(PI()/180*(VLOOKUP($A29,Oficinas!$A$2:$H$393,8,0)-VLOOKUP($A29&amp;" - "&amp;C$2,ATMs!$L$2:$N$1355,3,0))))*1000,"")</f>
        <v>1381.0904786944861</v>
      </c>
      <c r="D29" s="3">
        <f>IFERROR(6378.7*ACOS(SIN(PI()/180*VLOOKUP($A29,Oficinas!$A$2:$H$393,7,0))*SIN(PI()/180*VLOOKUP($A29&amp;" - "&amp;D$2,ATMs!$L$2:$N$1355,2,0))+COS(PI()/180*VLOOKUP($A29,Oficinas!$A$2:$H$393,7,0))*COS(PI()/180*VLOOKUP($A29&amp;" - "&amp;D$2,ATMs!$L$2:$N$1355,2,0))*COS(PI()/180*(VLOOKUP($A29,Oficinas!$A$2:$H$393,8,0)-VLOOKUP($A29&amp;" - "&amp;D$2,ATMs!$L$2:$N$1355,3,0))))*1000,"")</f>
        <v>1381.0904786944861</v>
      </c>
      <c r="E29" s="3">
        <f>IFERROR(6378.7*ACOS(SIN(PI()/180*VLOOKUP($A29,Oficinas!$A$2:$H$393,7,0))*SIN(PI()/180*VLOOKUP($A29&amp;" - "&amp;E$2,ATMs!$L$2:$N$1355,2,0))+COS(PI()/180*VLOOKUP($A29,Oficinas!$A$2:$H$393,7,0))*COS(PI()/180*VLOOKUP($A29&amp;" - "&amp;E$2,ATMs!$L$2:$N$1355,2,0))*COS(PI()/180*(VLOOKUP($A29,Oficinas!$A$2:$H$393,8,0)-VLOOKUP($A29&amp;" - "&amp;E$2,ATMs!$L$2:$N$1355,3,0))))*1000,"")</f>
        <v>1381.0904786944861</v>
      </c>
      <c r="F29" s="3">
        <f>IFERROR(6378.7*ACOS(SIN(PI()/180*VLOOKUP($A29,Oficinas!$A$2:$H$393,7,0))*SIN(PI()/180*VLOOKUP($A29&amp;" - "&amp;F$2,ATMs!$L$2:$N$1355,2,0))+COS(PI()/180*VLOOKUP($A29,Oficinas!$A$2:$H$393,7,0))*COS(PI()/180*VLOOKUP($A29&amp;" - "&amp;F$2,ATMs!$L$2:$N$1355,2,0))*COS(PI()/180*(VLOOKUP($A29,Oficinas!$A$2:$H$393,8,0)-VLOOKUP($A29&amp;" - "&amp;F$2,ATMs!$L$2:$N$1355,3,0))))*1000,"")</f>
        <v>2397.8818502700583</v>
      </c>
      <c r="G29" s="3">
        <f>IFERROR(6378.7*ACOS(SIN(PI()/180*VLOOKUP($A29,Oficinas!$A$2:$H$393,7,0))*SIN(PI()/180*VLOOKUP($A29&amp;" - "&amp;G$2,ATMs!$L$2:$N$1355,2,0))+COS(PI()/180*VLOOKUP($A29,Oficinas!$A$2:$H$393,7,0))*COS(PI()/180*VLOOKUP($A29&amp;" - "&amp;G$2,ATMs!$L$2:$N$1355,2,0))*COS(PI()/180*(VLOOKUP($A29,Oficinas!$A$2:$H$393,8,0)-VLOOKUP($A29&amp;" - "&amp;G$2,ATMs!$L$2:$N$1355,3,0))))*1000,"")</f>
        <v>92.325932421871016</v>
      </c>
      <c r="H29" s="3">
        <f>IFERROR(6378.7*ACOS(SIN(PI()/180*VLOOKUP($A29,Oficinas!$A$2:$H$393,7,0))*SIN(PI()/180*VLOOKUP($A29&amp;" - "&amp;H$2,ATMs!$L$2:$N$1355,2,0))+COS(PI()/180*VLOOKUP($A29,Oficinas!$A$2:$H$393,7,0))*COS(PI()/180*VLOOKUP($A29&amp;" - "&amp;H$2,ATMs!$L$2:$N$1355,2,0))*COS(PI()/180*(VLOOKUP($A29,Oficinas!$A$2:$H$393,8,0)-VLOOKUP($A29&amp;" - "&amp;H$2,ATMs!$L$2:$N$1355,3,0))))*1000,"")</f>
        <v>2820.2414295441777</v>
      </c>
      <c r="I29" s="3">
        <f>IFERROR(6378.7*ACOS(SIN(PI()/180*VLOOKUP($A29,Oficinas!$A$2:$H$393,7,0))*SIN(PI()/180*VLOOKUP($A29&amp;" - "&amp;I$2,ATMs!$L$2:$N$1355,2,0))+COS(PI()/180*VLOOKUP($A29,Oficinas!$A$2:$H$393,7,0))*COS(PI()/180*VLOOKUP($A29&amp;" - "&amp;I$2,ATMs!$L$2:$N$1355,2,0))*COS(PI()/180*(VLOOKUP($A29,Oficinas!$A$2:$H$393,8,0)-VLOOKUP($A29&amp;" - "&amp;I$2,ATMs!$L$2:$N$1355,3,0))))*1000,"")</f>
        <v>7222.0500270300927</v>
      </c>
      <c r="J29" s="3">
        <f>IFERROR(6378.7*ACOS(SIN(PI()/180*VLOOKUP($A29,Oficinas!$A$2:$H$393,7,0))*SIN(PI()/180*VLOOKUP($A29&amp;" - "&amp;J$2,ATMs!$L$2:$N$1355,2,0))+COS(PI()/180*VLOOKUP($A29,Oficinas!$A$2:$H$393,7,0))*COS(PI()/180*VLOOKUP($A29&amp;" - "&amp;J$2,ATMs!$L$2:$N$1355,2,0))*COS(PI()/180*(VLOOKUP($A29,Oficinas!$A$2:$H$393,8,0)-VLOOKUP($A29&amp;" - "&amp;J$2,ATMs!$L$2:$N$1355,3,0))))*1000,"")</f>
        <v>1358.2204741182197</v>
      </c>
      <c r="K29" s="3">
        <f>IFERROR(6378.7*ACOS(SIN(PI()/180*VLOOKUP($A29,Oficinas!$A$2:$H$393,7,0))*SIN(PI()/180*VLOOKUP($A29&amp;" - "&amp;K$2,ATMs!$L$2:$N$1355,2,0))+COS(PI()/180*VLOOKUP($A29,Oficinas!$A$2:$H$393,7,0))*COS(PI()/180*VLOOKUP($A29&amp;" - "&amp;K$2,ATMs!$L$2:$N$1355,2,0))*COS(PI()/180*(VLOOKUP($A29,Oficinas!$A$2:$H$393,8,0)-VLOOKUP($A29&amp;" - "&amp;K$2,ATMs!$L$2:$N$1355,3,0))))*1000,"")</f>
        <v>3136.5576123314909</v>
      </c>
      <c r="L29" s="3" t="str">
        <f>IFERROR(6378.7*ACOS(SIN(PI()/180*VLOOKUP($A29,Oficinas!$A$2:$H$393,7,0))*SIN(PI()/180*VLOOKUP($A29&amp;" - "&amp;L$2,ATMs!$L$2:$N$1355,2,0))+COS(PI()/180*VLOOKUP($A29,Oficinas!$A$2:$H$393,7,0))*COS(PI()/180*VLOOKUP($A29&amp;" - "&amp;L$2,ATMs!$L$2:$N$1355,2,0))*COS(PI()/180*(VLOOKUP($A29,Oficinas!$A$2:$H$393,8,0)-VLOOKUP($A29&amp;" - "&amp;L$2,ATMs!$L$2:$N$1355,3,0))))*1000,"")</f>
        <v/>
      </c>
      <c r="M29" s="3" t="str">
        <f>IFERROR(6378.7*ACOS(SIN(PI()/180*VLOOKUP($A29,Oficinas!$A$2:$H$393,7,0))*SIN(PI()/180*VLOOKUP($A29&amp;" - "&amp;M$2,ATMs!$L$2:$N$1355,2,0))+COS(PI()/180*VLOOKUP($A29,Oficinas!$A$2:$H$393,7,0))*COS(PI()/180*VLOOKUP($A29&amp;" - "&amp;M$2,ATMs!$L$2:$N$1355,2,0))*COS(PI()/180*(VLOOKUP($A29,Oficinas!$A$2:$H$393,8,0)-VLOOKUP($A29&amp;" - "&amp;M$2,ATMs!$L$2:$N$1355,3,0))))*1000,"")</f>
        <v/>
      </c>
      <c r="N29" s="3" t="str">
        <f>IFERROR(6378.7*ACOS(SIN(PI()/180*VLOOKUP($A29,Oficinas!$A$2:$H$393,7,0))*SIN(PI()/180*VLOOKUP($A29&amp;" - "&amp;N$2,ATMs!$L$2:$N$1355,2,0))+COS(PI()/180*VLOOKUP($A29,Oficinas!$A$2:$H$393,7,0))*COS(PI()/180*VLOOKUP($A29&amp;" - "&amp;N$2,ATMs!$L$2:$N$1355,2,0))*COS(PI()/180*(VLOOKUP($A29,Oficinas!$A$2:$H$393,8,0)-VLOOKUP($A29&amp;" - "&amp;N$2,ATMs!$L$2:$N$1355,3,0))))*1000,"")</f>
        <v/>
      </c>
      <c r="O29" s="3" t="str">
        <f>IFERROR(6378.7*ACOS(SIN(PI()/180*VLOOKUP($A29,Oficinas!$A$2:$H$393,7,0))*SIN(PI()/180*VLOOKUP($A29&amp;" - "&amp;O$2,ATMs!$L$2:$N$1355,2,0))+COS(PI()/180*VLOOKUP($A29,Oficinas!$A$2:$H$393,7,0))*COS(PI()/180*VLOOKUP($A29&amp;" - "&amp;O$2,ATMs!$L$2:$N$1355,2,0))*COS(PI()/180*(VLOOKUP($A29,Oficinas!$A$2:$H$393,8,0)-VLOOKUP($A29&amp;" - "&amp;O$2,ATMs!$L$2:$N$1355,3,0))))*1000,"")</f>
        <v/>
      </c>
    </row>
    <row r="30" spans="1:15" x14ac:dyDescent="0.25">
      <c r="A30">
        <v>84</v>
      </c>
      <c r="B30" t="s">
        <v>95</v>
      </c>
      <c r="C30" s="3">
        <f>IFERROR(6378.7*ACOS(SIN(PI()/180*VLOOKUP($A30,Oficinas!$A$2:$H$393,7,0))*SIN(PI()/180*VLOOKUP($A30&amp;" - "&amp;C$2,ATMs!$L$2:$N$1355,2,0))+COS(PI()/180*VLOOKUP($A30,Oficinas!$A$2:$H$393,7,0))*COS(PI()/180*VLOOKUP($A30&amp;" - "&amp;C$2,ATMs!$L$2:$N$1355,2,0))*COS(PI()/180*(VLOOKUP($A30,Oficinas!$A$2:$H$393,8,0)-VLOOKUP($A30&amp;" - "&amp;C$2,ATMs!$L$2:$N$1355,3,0))))*1000,"")</f>
        <v>211.20804758066538</v>
      </c>
      <c r="D30" s="3">
        <f>IFERROR(6378.7*ACOS(SIN(PI()/180*VLOOKUP($A30,Oficinas!$A$2:$H$393,7,0))*SIN(PI()/180*VLOOKUP($A30&amp;" - "&amp;D$2,ATMs!$L$2:$N$1355,2,0))+COS(PI()/180*VLOOKUP($A30,Oficinas!$A$2:$H$393,7,0))*COS(PI()/180*VLOOKUP($A30&amp;" - "&amp;D$2,ATMs!$L$2:$N$1355,2,0))*COS(PI()/180*(VLOOKUP($A30,Oficinas!$A$2:$H$393,8,0)-VLOOKUP($A30&amp;" - "&amp;D$2,ATMs!$L$2:$N$1355,3,0))))*1000,"")</f>
        <v>1958.9687402494258</v>
      </c>
      <c r="E30" s="3">
        <f>IFERROR(6378.7*ACOS(SIN(PI()/180*VLOOKUP($A30,Oficinas!$A$2:$H$393,7,0))*SIN(PI()/180*VLOOKUP($A30&amp;" - "&amp;E$2,ATMs!$L$2:$N$1355,2,0))+COS(PI()/180*VLOOKUP($A30,Oficinas!$A$2:$H$393,7,0))*COS(PI()/180*VLOOKUP($A30&amp;" - "&amp;E$2,ATMs!$L$2:$N$1355,2,0))*COS(PI()/180*(VLOOKUP($A30,Oficinas!$A$2:$H$393,8,0)-VLOOKUP($A30&amp;" - "&amp;E$2,ATMs!$L$2:$N$1355,3,0))))*1000,"")</f>
        <v>1958.9687402494258</v>
      </c>
      <c r="F30" s="3">
        <f>IFERROR(6378.7*ACOS(SIN(PI()/180*VLOOKUP($A30,Oficinas!$A$2:$H$393,7,0))*SIN(PI()/180*VLOOKUP($A30&amp;" - "&amp;F$2,ATMs!$L$2:$N$1355,2,0))+COS(PI()/180*VLOOKUP($A30,Oficinas!$A$2:$H$393,7,0))*COS(PI()/180*VLOOKUP($A30&amp;" - "&amp;F$2,ATMs!$L$2:$N$1355,2,0))*COS(PI()/180*(VLOOKUP($A30,Oficinas!$A$2:$H$393,8,0)-VLOOKUP($A30&amp;" - "&amp;F$2,ATMs!$L$2:$N$1355,3,0))))*1000,"")</f>
        <v>1958.9687402494258</v>
      </c>
      <c r="G30" s="3">
        <f>IFERROR(6378.7*ACOS(SIN(PI()/180*VLOOKUP($A30,Oficinas!$A$2:$H$393,7,0))*SIN(PI()/180*VLOOKUP($A30&amp;" - "&amp;G$2,ATMs!$L$2:$N$1355,2,0))+COS(PI()/180*VLOOKUP($A30,Oficinas!$A$2:$H$393,7,0))*COS(PI()/180*VLOOKUP($A30&amp;" - "&amp;G$2,ATMs!$L$2:$N$1355,2,0))*COS(PI()/180*(VLOOKUP($A30,Oficinas!$A$2:$H$393,8,0)-VLOOKUP($A30&amp;" - "&amp;G$2,ATMs!$L$2:$N$1355,3,0))))*1000,"")</f>
        <v>211.20804758066538</v>
      </c>
      <c r="H30" s="3">
        <f>IFERROR(6378.7*ACOS(SIN(PI()/180*VLOOKUP($A30,Oficinas!$A$2:$H$393,7,0))*SIN(PI()/180*VLOOKUP($A30&amp;" - "&amp;H$2,ATMs!$L$2:$N$1355,2,0))+COS(PI()/180*VLOOKUP($A30,Oficinas!$A$2:$H$393,7,0))*COS(PI()/180*VLOOKUP($A30&amp;" - "&amp;H$2,ATMs!$L$2:$N$1355,2,0))*COS(PI()/180*(VLOOKUP($A30,Oficinas!$A$2:$H$393,8,0)-VLOOKUP($A30&amp;" - "&amp;H$2,ATMs!$L$2:$N$1355,3,0))))*1000,"")</f>
        <v>1867.0233440877746</v>
      </c>
      <c r="I30" s="3">
        <f>IFERROR(6378.7*ACOS(SIN(PI()/180*VLOOKUP($A30,Oficinas!$A$2:$H$393,7,0))*SIN(PI()/180*VLOOKUP($A30&amp;" - "&amp;I$2,ATMs!$L$2:$N$1355,2,0))+COS(PI()/180*VLOOKUP($A30,Oficinas!$A$2:$H$393,7,0))*COS(PI()/180*VLOOKUP($A30&amp;" - "&amp;I$2,ATMs!$L$2:$N$1355,2,0))*COS(PI()/180*(VLOOKUP($A30,Oficinas!$A$2:$H$393,8,0)-VLOOKUP($A30&amp;" - "&amp;I$2,ATMs!$L$2:$N$1355,3,0))))*1000,"")</f>
        <v>2144.4235220151249</v>
      </c>
      <c r="J30" s="3">
        <f>IFERROR(6378.7*ACOS(SIN(PI()/180*VLOOKUP($A30,Oficinas!$A$2:$H$393,7,0))*SIN(PI()/180*VLOOKUP($A30&amp;" - "&amp;J$2,ATMs!$L$2:$N$1355,2,0))+COS(PI()/180*VLOOKUP($A30,Oficinas!$A$2:$H$393,7,0))*COS(PI()/180*VLOOKUP($A30&amp;" - "&amp;J$2,ATMs!$L$2:$N$1355,2,0))*COS(PI()/180*(VLOOKUP($A30,Oficinas!$A$2:$H$393,8,0)-VLOOKUP($A30&amp;" - "&amp;J$2,ATMs!$L$2:$N$1355,3,0))))*1000,"")</f>
        <v>389.11062355669412</v>
      </c>
      <c r="K30" s="3" t="str">
        <f>IFERROR(6378.7*ACOS(SIN(PI()/180*VLOOKUP($A30,Oficinas!$A$2:$H$393,7,0))*SIN(PI()/180*VLOOKUP($A30&amp;" - "&amp;K$2,ATMs!$L$2:$N$1355,2,0))+COS(PI()/180*VLOOKUP($A30,Oficinas!$A$2:$H$393,7,0))*COS(PI()/180*VLOOKUP($A30&amp;" - "&amp;K$2,ATMs!$L$2:$N$1355,2,0))*COS(PI()/180*(VLOOKUP($A30,Oficinas!$A$2:$H$393,8,0)-VLOOKUP($A30&amp;" - "&amp;K$2,ATMs!$L$2:$N$1355,3,0))))*1000,"")</f>
        <v/>
      </c>
      <c r="L30" s="3" t="str">
        <f>IFERROR(6378.7*ACOS(SIN(PI()/180*VLOOKUP($A30,Oficinas!$A$2:$H$393,7,0))*SIN(PI()/180*VLOOKUP($A30&amp;" - "&amp;L$2,ATMs!$L$2:$N$1355,2,0))+COS(PI()/180*VLOOKUP($A30,Oficinas!$A$2:$H$393,7,0))*COS(PI()/180*VLOOKUP($A30&amp;" - "&amp;L$2,ATMs!$L$2:$N$1355,2,0))*COS(PI()/180*(VLOOKUP($A30,Oficinas!$A$2:$H$393,8,0)-VLOOKUP($A30&amp;" - "&amp;L$2,ATMs!$L$2:$N$1355,3,0))))*1000,"")</f>
        <v/>
      </c>
      <c r="M30" s="3" t="str">
        <f>IFERROR(6378.7*ACOS(SIN(PI()/180*VLOOKUP($A30,Oficinas!$A$2:$H$393,7,0))*SIN(PI()/180*VLOOKUP($A30&amp;" - "&amp;M$2,ATMs!$L$2:$N$1355,2,0))+COS(PI()/180*VLOOKUP($A30,Oficinas!$A$2:$H$393,7,0))*COS(PI()/180*VLOOKUP($A30&amp;" - "&amp;M$2,ATMs!$L$2:$N$1355,2,0))*COS(PI()/180*(VLOOKUP($A30,Oficinas!$A$2:$H$393,8,0)-VLOOKUP($A30&amp;" - "&amp;M$2,ATMs!$L$2:$N$1355,3,0))))*1000,"")</f>
        <v/>
      </c>
      <c r="N30" s="3" t="str">
        <f>IFERROR(6378.7*ACOS(SIN(PI()/180*VLOOKUP($A30,Oficinas!$A$2:$H$393,7,0))*SIN(PI()/180*VLOOKUP($A30&amp;" - "&amp;N$2,ATMs!$L$2:$N$1355,2,0))+COS(PI()/180*VLOOKUP($A30,Oficinas!$A$2:$H$393,7,0))*COS(PI()/180*VLOOKUP($A30&amp;" - "&amp;N$2,ATMs!$L$2:$N$1355,2,0))*COS(PI()/180*(VLOOKUP($A30,Oficinas!$A$2:$H$393,8,0)-VLOOKUP($A30&amp;" - "&amp;N$2,ATMs!$L$2:$N$1355,3,0))))*1000,"")</f>
        <v/>
      </c>
      <c r="O30" s="3" t="str">
        <f>IFERROR(6378.7*ACOS(SIN(PI()/180*VLOOKUP($A30,Oficinas!$A$2:$H$393,7,0))*SIN(PI()/180*VLOOKUP($A30&amp;" - "&amp;O$2,ATMs!$L$2:$N$1355,2,0))+COS(PI()/180*VLOOKUP($A30,Oficinas!$A$2:$H$393,7,0))*COS(PI()/180*VLOOKUP($A30&amp;" - "&amp;O$2,ATMs!$L$2:$N$1355,2,0))*COS(PI()/180*(VLOOKUP($A30,Oficinas!$A$2:$H$393,8,0)-VLOOKUP($A30&amp;" - "&amp;O$2,ATMs!$L$2:$N$1355,3,0))))*1000,"")</f>
        <v/>
      </c>
    </row>
    <row r="31" spans="1:15" x14ac:dyDescent="0.25">
      <c r="A31">
        <v>85</v>
      </c>
      <c r="B31" t="s">
        <v>195</v>
      </c>
      <c r="C31" s="3">
        <f>IFERROR(6378.7*ACOS(SIN(PI()/180*VLOOKUP($A31,Oficinas!$A$2:$H$393,7,0))*SIN(PI()/180*VLOOKUP($A31&amp;" - "&amp;C$2,ATMs!$L$2:$N$1355,2,0))+COS(PI()/180*VLOOKUP($A31,Oficinas!$A$2:$H$393,7,0))*COS(PI()/180*VLOOKUP($A31&amp;" - "&amp;C$2,ATMs!$L$2:$N$1355,2,0))*COS(PI()/180*(VLOOKUP($A31,Oficinas!$A$2:$H$393,8,0)-VLOOKUP($A31&amp;" - "&amp;C$2,ATMs!$L$2:$N$1355,3,0))))*1000,"")</f>
        <v>14596.617069087148</v>
      </c>
      <c r="D31" s="3">
        <f>IFERROR(6378.7*ACOS(SIN(PI()/180*VLOOKUP($A31,Oficinas!$A$2:$H$393,7,0))*SIN(PI()/180*VLOOKUP($A31&amp;" - "&amp;D$2,ATMs!$L$2:$N$1355,2,0))+COS(PI()/180*VLOOKUP($A31,Oficinas!$A$2:$H$393,7,0))*COS(PI()/180*VLOOKUP($A31&amp;" - "&amp;D$2,ATMs!$L$2:$N$1355,2,0))*COS(PI()/180*(VLOOKUP($A31,Oficinas!$A$2:$H$393,8,0)-VLOOKUP($A31&amp;" - "&amp;D$2,ATMs!$L$2:$N$1355,3,0))))*1000,"")</f>
        <v>1470.4135093015252</v>
      </c>
      <c r="E31" s="3">
        <f>IFERROR(6378.7*ACOS(SIN(PI()/180*VLOOKUP($A31,Oficinas!$A$2:$H$393,7,0))*SIN(PI()/180*VLOOKUP($A31&amp;" - "&amp;E$2,ATMs!$L$2:$N$1355,2,0))+COS(PI()/180*VLOOKUP($A31,Oficinas!$A$2:$H$393,7,0))*COS(PI()/180*VLOOKUP($A31&amp;" - "&amp;E$2,ATMs!$L$2:$N$1355,2,0))*COS(PI()/180*(VLOOKUP($A31,Oficinas!$A$2:$H$393,8,0)-VLOOKUP($A31&amp;" - "&amp;E$2,ATMs!$L$2:$N$1355,3,0))))*1000,"")</f>
        <v>1470.4135093015252</v>
      </c>
      <c r="F31" s="3">
        <f>IFERROR(6378.7*ACOS(SIN(PI()/180*VLOOKUP($A31,Oficinas!$A$2:$H$393,7,0))*SIN(PI()/180*VLOOKUP($A31&amp;" - "&amp;F$2,ATMs!$L$2:$N$1355,2,0))+COS(PI()/180*VLOOKUP($A31,Oficinas!$A$2:$H$393,7,0))*COS(PI()/180*VLOOKUP($A31&amp;" - "&amp;F$2,ATMs!$L$2:$N$1355,2,0))*COS(PI()/180*(VLOOKUP($A31,Oficinas!$A$2:$H$393,8,0)-VLOOKUP($A31&amp;" - "&amp;F$2,ATMs!$L$2:$N$1355,3,0))))*1000,"")</f>
        <v>11181.987681328501</v>
      </c>
      <c r="G31" s="3">
        <f>IFERROR(6378.7*ACOS(SIN(PI()/180*VLOOKUP($A31,Oficinas!$A$2:$H$393,7,0))*SIN(PI()/180*VLOOKUP($A31&amp;" - "&amp;G$2,ATMs!$L$2:$N$1355,2,0))+COS(PI()/180*VLOOKUP($A31,Oficinas!$A$2:$H$393,7,0))*COS(PI()/180*VLOOKUP($A31&amp;" - "&amp;G$2,ATMs!$L$2:$N$1355,2,0))*COS(PI()/180*(VLOOKUP($A31,Oficinas!$A$2:$H$393,8,0)-VLOOKUP($A31&amp;" - "&amp;G$2,ATMs!$L$2:$N$1355,3,0))))*1000,"")</f>
        <v>4492.9756845330458</v>
      </c>
      <c r="H31" s="3">
        <f>IFERROR(6378.7*ACOS(SIN(PI()/180*VLOOKUP($A31,Oficinas!$A$2:$H$393,7,0))*SIN(PI()/180*VLOOKUP($A31&amp;" - "&amp;H$2,ATMs!$L$2:$N$1355,2,0))+COS(PI()/180*VLOOKUP($A31,Oficinas!$A$2:$H$393,7,0))*COS(PI()/180*VLOOKUP($A31&amp;" - "&amp;H$2,ATMs!$L$2:$N$1355,2,0))*COS(PI()/180*(VLOOKUP($A31,Oficinas!$A$2:$H$393,8,0)-VLOOKUP($A31&amp;" - "&amp;H$2,ATMs!$L$2:$N$1355,3,0))))*1000,"")</f>
        <v>18161.934912009416</v>
      </c>
      <c r="I31" s="3">
        <f>IFERROR(6378.7*ACOS(SIN(PI()/180*VLOOKUP($A31,Oficinas!$A$2:$H$393,7,0))*SIN(PI()/180*VLOOKUP($A31&amp;" - "&amp;I$2,ATMs!$L$2:$N$1355,2,0))+COS(PI()/180*VLOOKUP($A31,Oficinas!$A$2:$H$393,7,0))*COS(PI()/180*VLOOKUP($A31&amp;" - "&amp;I$2,ATMs!$L$2:$N$1355,2,0))*COS(PI()/180*(VLOOKUP($A31,Oficinas!$A$2:$H$393,8,0)-VLOOKUP($A31&amp;" - "&amp;I$2,ATMs!$L$2:$N$1355,3,0))))*1000,"")</f>
        <v>4285.045742167219</v>
      </c>
      <c r="J31" s="3">
        <f>IFERROR(6378.7*ACOS(SIN(PI()/180*VLOOKUP($A31,Oficinas!$A$2:$H$393,7,0))*SIN(PI()/180*VLOOKUP($A31&amp;" - "&amp;J$2,ATMs!$L$2:$N$1355,2,0))+COS(PI()/180*VLOOKUP($A31,Oficinas!$A$2:$H$393,7,0))*COS(PI()/180*VLOOKUP($A31&amp;" - "&amp;J$2,ATMs!$L$2:$N$1355,2,0))*COS(PI()/180*(VLOOKUP($A31,Oficinas!$A$2:$H$393,8,0)-VLOOKUP($A31&amp;" - "&amp;J$2,ATMs!$L$2:$N$1355,3,0))))*1000,"")</f>
        <v>14596.617069087148</v>
      </c>
      <c r="K31" s="3">
        <f>IFERROR(6378.7*ACOS(SIN(PI()/180*VLOOKUP($A31,Oficinas!$A$2:$H$393,7,0))*SIN(PI()/180*VLOOKUP($A31&amp;" - "&amp;K$2,ATMs!$L$2:$N$1355,2,0))+COS(PI()/180*VLOOKUP($A31,Oficinas!$A$2:$H$393,7,0))*COS(PI()/180*VLOOKUP($A31&amp;" - "&amp;K$2,ATMs!$L$2:$N$1355,2,0))*COS(PI()/180*(VLOOKUP($A31,Oficinas!$A$2:$H$393,8,0)-VLOOKUP($A31&amp;" - "&amp;K$2,ATMs!$L$2:$N$1355,3,0))))*1000,"")</f>
        <v>11918.163298128136</v>
      </c>
      <c r="L31" s="3">
        <f>IFERROR(6378.7*ACOS(SIN(PI()/180*VLOOKUP($A31,Oficinas!$A$2:$H$393,7,0))*SIN(PI()/180*VLOOKUP($A31&amp;" - "&amp;L$2,ATMs!$L$2:$N$1355,2,0))+COS(PI()/180*VLOOKUP($A31,Oficinas!$A$2:$H$393,7,0))*COS(PI()/180*VLOOKUP($A31&amp;" - "&amp;L$2,ATMs!$L$2:$N$1355,2,0))*COS(PI()/180*(VLOOKUP($A31,Oficinas!$A$2:$H$393,8,0)-VLOOKUP($A31&amp;" - "&amp;L$2,ATMs!$L$2:$N$1355,3,0))))*1000,"")</f>
        <v>4208.8293852905272</v>
      </c>
      <c r="M31" s="3">
        <f>IFERROR(6378.7*ACOS(SIN(PI()/180*VLOOKUP($A31,Oficinas!$A$2:$H$393,7,0))*SIN(PI()/180*VLOOKUP($A31&amp;" - "&amp;M$2,ATMs!$L$2:$N$1355,2,0))+COS(PI()/180*VLOOKUP($A31,Oficinas!$A$2:$H$393,7,0))*COS(PI()/180*VLOOKUP($A31&amp;" - "&amp;M$2,ATMs!$L$2:$N$1355,2,0))*COS(PI()/180*(VLOOKUP($A31,Oficinas!$A$2:$H$393,8,0)-VLOOKUP($A31&amp;" - "&amp;M$2,ATMs!$L$2:$N$1355,3,0))))*1000,"")</f>
        <v>12225.707856325625</v>
      </c>
      <c r="N31" s="3">
        <f>IFERROR(6378.7*ACOS(SIN(PI()/180*VLOOKUP($A31,Oficinas!$A$2:$H$393,7,0))*SIN(PI()/180*VLOOKUP($A31&amp;" - "&amp;N$2,ATMs!$L$2:$N$1355,2,0))+COS(PI()/180*VLOOKUP($A31,Oficinas!$A$2:$H$393,7,0))*COS(PI()/180*VLOOKUP($A31&amp;" - "&amp;N$2,ATMs!$L$2:$N$1355,2,0))*COS(PI()/180*(VLOOKUP($A31,Oficinas!$A$2:$H$393,8,0)-VLOOKUP($A31&amp;" - "&amp;N$2,ATMs!$L$2:$N$1355,3,0))))*1000,"")</f>
        <v>14237.334679819791</v>
      </c>
      <c r="O31" s="3" t="str">
        <f>IFERROR(6378.7*ACOS(SIN(PI()/180*VLOOKUP($A31,Oficinas!$A$2:$H$393,7,0))*SIN(PI()/180*VLOOKUP($A31&amp;" - "&amp;O$2,ATMs!$L$2:$N$1355,2,0))+COS(PI()/180*VLOOKUP($A31,Oficinas!$A$2:$H$393,7,0))*COS(PI()/180*VLOOKUP($A31&amp;" - "&amp;O$2,ATMs!$L$2:$N$1355,2,0))*COS(PI()/180*(VLOOKUP($A31,Oficinas!$A$2:$H$393,8,0)-VLOOKUP($A31&amp;" - "&amp;O$2,ATMs!$L$2:$N$1355,3,0))))*1000,"")</f>
        <v/>
      </c>
    </row>
    <row r="32" spans="1:15" x14ac:dyDescent="0.25">
      <c r="A32">
        <v>86</v>
      </c>
      <c r="B32" t="s">
        <v>119</v>
      </c>
      <c r="C32" s="3">
        <f>IFERROR(6378.7*ACOS(SIN(PI()/180*VLOOKUP($A32,Oficinas!$A$2:$H$393,7,0))*SIN(PI()/180*VLOOKUP($A32&amp;" - "&amp;C$2,ATMs!$L$2:$N$1355,2,0))+COS(PI()/180*VLOOKUP($A32,Oficinas!$A$2:$H$393,7,0))*COS(PI()/180*VLOOKUP($A32&amp;" - "&amp;C$2,ATMs!$L$2:$N$1355,2,0))*COS(PI()/180*(VLOOKUP($A32,Oficinas!$A$2:$H$393,8,0)-VLOOKUP($A32&amp;" - "&amp;C$2,ATMs!$L$2:$N$1355,3,0))))*1000,"")</f>
        <v>109.59598999204671</v>
      </c>
      <c r="D32" s="3">
        <f>IFERROR(6378.7*ACOS(SIN(PI()/180*VLOOKUP($A32,Oficinas!$A$2:$H$393,7,0))*SIN(PI()/180*VLOOKUP($A32&amp;" - "&amp;D$2,ATMs!$L$2:$N$1355,2,0))+COS(PI()/180*VLOOKUP($A32,Oficinas!$A$2:$H$393,7,0))*COS(PI()/180*VLOOKUP($A32&amp;" - "&amp;D$2,ATMs!$L$2:$N$1355,2,0))*COS(PI()/180*(VLOOKUP($A32,Oficinas!$A$2:$H$393,8,0)-VLOOKUP($A32&amp;" - "&amp;D$2,ATMs!$L$2:$N$1355,3,0))))*1000,"")</f>
        <v>109.59598999204671</v>
      </c>
      <c r="E32" s="3">
        <f>IFERROR(6378.7*ACOS(SIN(PI()/180*VLOOKUP($A32,Oficinas!$A$2:$H$393,7,0))*SIN(PI()/180*VLOOKUP($A32&amp;" - "&amp;E$2,ATMs!$L$2:$N$1355,2,0))+COS(PI()/180*VLOOKUP($A32,Oficinas!$A$2:$H$393,7,0))*COS(PI()/180*VLOOKUP($A32&amp;" - "&amp;E$2,ATMs!$L$2:$N$1355,2,0))*COS(PI()/180*(VLOOKUP($A32,Oficinas!$A$2:$H$393,8,0)-VLOOKUP($A32&amp;" - "&amp;E$2,ATMs!$L$2:$N$1355,3,0))))*1000,"")</f>
        <v>109.59598999204671</v>
      </c>
      <c r="F32" s="3" t="str">
        <f>IFERROR(6378.7*ACOS(SIN(PI()/180*VLOOKUP($A32,Oficinas!$A$2:$H$393,7,0))*SIN(PI()/180*VLOOKUP($A32&amp;" - "&amp;F$2,ATMs!$L$2:$N$1355,2,0))+COS(PI()/180*VLOOKUP($A32,Oficinas!$A$2:$H$393,7,0))*COS(PI()/180*VLOOKUP($A32&amp;" - "&amp;F$2,ATMs!$L$2:$N$1355,2,0))*COS(PI()/180*(VLOOKUP($A32,Oficinas!$A$2:$H$393,8,0)-VLOOKUP($A32&amp;" - "&amp;F$2,ATMs!$L$2:$N$1355,3,0))))*1000,"")</f>
        <v/>
      </c>
      <c r="G32" s="3" t="str">
        <f>IFERROR(6378.7*ACOS(SIN(PI()/180*VLOOKUP($A32,Oficinas!$A$2:$H$393,7,0))*SIN(PI()/180*VLOOKUP($A32&amp;" - "&amp;G$2,ATMs!$L$2:$N$1355,2,0))+COS(PI()/180*VLOOKUP($A32,Oficinas!$A$2:$H$393,7,0))*COS(PI()/180*VLOOKUP($A32&amp;" - "&amp;G$2,ATMs!$L$2:$N$1355,2,0))*COS(PI()/180*(VLOOKUP($A32,Oficinas!$A$2:$H$393,8,0)-VLOOKUP($A32&amp;" - "&amp;G$2,ATMs!$L$2:$N$1355,3,0))))*1000,"")</f>
        <v/>
      </c>
      <c r="H32" s="3" t="str">
        <f>IFERROR(6378.7*ACOS(SIN(PI()/180*VLOOKUP($A32,Oficinas!$A$2:$H$393,7,0))*SIN(PI()/180*VLOOKUP($A32&amp;" - "&amp;H$2,ATMs!$L$2:$N$1355,2,0))+COS(PI()/180*VLOOKUP($A32,Oficinas!$A$2:$H$393,7,0))*COS(PI()/180*VLOOKUP($A32&amp;" - "&amp;H$2,ATMs!$L$2:$N$1355,2,0))*COS(PI()/180*(VLOOKUP($A32,Oficinas!$A$2:$H$393,8,0)-VLOOKUP($A32&amp;" - "&amp;H$2,ATMs!$L$2:$N$1355,3,0))))*1000,"")</f>
        <v/>
      </c>
      <c r="I32" s="3" t="str">
        <f>IFERROR(6378.7*ACOS(SIN(PI()/180*VLOOKUP($A32,Oficinas!$A$2:$H$393,7,0))*SIN(PI()/180*VLOOKUP($A32&amp;" - "&amp;I$2,ATMs!$L$2:$N$1355,2,0))+COS(PI()/180*VLOOKUP($A32,Oficinas!$A$2:$H$393,7,0))*COS(PI()/180*VLOOKUP($A32&amp;" - "&amp;I$2,ATMs!$L$2:$N$1355,2,0))*COS(PI()/180*(VLOOKUP($A32,Oficinas!$A$2:$H$393,8,0)-VLOOKUP($A32&amp;" - "&amp;I$2,ATMs!$L$2:$N$1355,3,0))))*1000,"")</f>
        <v/>
      </c>
      <c r="J32" s="3" t="str">
        <f>IFERROR(6378.7*ACOS(SIN(PI()/180*VLOOKUP($A32,Oficinas!$A$2:$H$393,7,0))*SIN(PI()/180*VLOOKUP($A32&amp;" - "&amp;J$2,ATMs!$L$2:$N$1355,2,0))+COS(PI()/180*VLOOKUP($A32,Oficinas!$A$2:$H$393,7,0))*COS(PI()/180*VLOOKUP($A32&amp;" - "&amp;J$2,ATMs!$L$2:$N$1355,2,0))*COS(PI()/180*(VLOOKUP($A32,Oficinas!$A$2:$H$393,8,0)-VLOOKUP($A32&amp;" - "&amp;J$2,ATMs!$L$2:$N$1355,3,0))))*1000,"")</f>
        <v/>
      </c>
      <c r="K32" s="3" t="str">
        <f>IFERROR(6378.7*ACOS(SIN(PI()/180*VLOOKUP($A32,Oficinas!$A$2:$H$393,7,0))*SIN(PI()/180*VLOOKUP($A32&amp;" - "&amp;K$2,ATMs!$L$2:$N$1355,2,0))+COS(PI()/180*VLOOKUP($A32,Oficinas!$A$2:$H$393,7,0))*COS(PI()/180*VLOOKUP($A32&amp;" - "&amp;K$2,ATMs!$L$2:$N$1355,2,0))*COS(PI()/180*(VLOOKUP($A32,Oficinas!$A$2:$H$393,8,0)-VLOOKUP($A32&amp;" - "&amp;K$2,ATMs!$L$2:$N$1355,3,0))))*1000,"")</f>
        <v/>
      </c>
      <c r="L32" s="3" t="str">
        <f>IFERROR(6378.7*ACOS(SIN(PI()/180*VLOOKUP($A32,Oficinas!$A$2:$H$393,7,0))*SIN(PI()/180*VLOOKUP($A32&amp;" - "&amp;L$2,ATMs!$L$2:$N$1355,2,0))+COS(PI()/180*VLOOKUP($A32,Oficinas!$A$2:$H$393,7,0))*COS(PI()/180*VLOOKUP($A32&amp;" - "&amp;L$2,ATMs!$L$2:$N$1355,2,0))*COS(PI()/180*(VLOOKUP($A32,Oficinas!$A$2:$H$393,8,0)-VLOOKUP($A32&amp;" - "&amp;L$2,ATMs!$L$2:$N$1355,3,0))))*1000,"")</f>
        <v/>
      </c>
      <c r="M32" s="3" t="str">
        <f>IFERROR(6378.7*ACOS(SIN(PI()/180*VLOOKUP($A32,Oficinas!$A$2:$H$393,7,0))*SIN(PI()/180*VLOOKUP($A32&amp;" - "&amp;M$2,ATMs!$L$2:$N$1355,2,0))+COS(PI()/180*VLOOKUP($A32,Oficinas!$A$2:$H$393,7,0))*COS(PI()/180*VLOOKUP($A32&amp;" - "&amp;M$2,ATMs!$L$2:$N$1355,2,0))*COS(PI()/180*(VLOOKUP($A32,Oficinas!$A$2:$H$393,8,0)-VLOOKUP($A32&amp;" - "&amp;M$2,ATMs!$L$2:$N$1355,3,0))))*1000,"")</f>
        <v/>
      </c>
      <c r="N32" s="3" t="str">
        <f>IFERROR(6378.7*ACOS(SIN(PI()/180*VLOOKUP($A32,Oficinas!$A$2:$H$393,7,0))*SIN(PI()/180*VLOOKUP($A32&amp;" - "&amp;N$2,ATMs!$L$2:$N$1355,2,0))+COS(PI()/180*VLOOKUP($A32,Oficinas!$A$2:$H$393,7,0))*COS(PI()/180*VLOOKUP($A32&amp;" - "&amp;N$2,ATMs!$L$2:$N$1355,2,0))*COS(PI()/180*(VLOOKUP($A32,Oficinas!$A$2:$H$393,8,0)-VLOOKUP($A32&amp;" - "&amp;N$2,ATMs!$L$2:$N$1355,3,0))))*1000,"")</f>
        <v/>
      </c>
      <c r="O32" s="3" t="str">
        <f>IFERROR(6378.7*ACOS(SIN(PI()/180*VLOOKUP($A32,Oficinas!$A$2:$H$393,7,0))*SIN(PI()/180*VLOOKUP($A32&amp;" - "&amp;O$2,ATMs!$L$2:$N$1355,2,0))+COS(PI()/180*VLOOKUP($A32,Oficinas!$A$2:$H$393,7,0))*COS(PI()/180*VLOOKUP($A32&amp;" - "&amp;O$2,ATMs!$L$2:$N$1355,2,0))*COS(PI()/180*(VLOOKUP($A32,Oficinas!$A$2:$H$393,8,0)-VLOOKUP($A32&amp;" - "&amp;O$2,ATMs!$L$2:$N$1355,3,0))))*1000,"")</f>
        <v/>
      </c>
    </row>
    <row r="33" spans="1:15" x14ac:dyDescent="0.25">
      <c r="A33">
        <v>87</v>
      </c>
      <c r="B33" t="s">
        <v>96</v>
      </c>
      <c r="C33" s="3">
        <f>IFERROR(6378.7*ACOS(SIN(PI()/180*VLOOKUP($A33,Oficinas!$A$2:$H$393,7,0))*SIN(PI()/180*VLOOKUP($A33&amp;" - "&amp;C$2,ATMs!$L$2:$N$1355,2,0))+COS(PI()/180*VLOOKUP($A33,Oficinas!$A$2:$H$393,7,0))*COS(PI()/180*VLOOKUP($A33&amp;" - "&amp;C$2,ATMs!$L$2:$N$1355,2,0))*COS(PI()/180*(VLOOKUP($A33,Oficinas!$A$2:$H$393,8,0)-VLOOKUP($A33&amp;" - "&amp;C$2,ATMs!$L$2:$N$1355,3,0))))*1000,"")</f>
        <v>891.92995746479789</v>
      </c>
      <c r="D33" s="3">
        <f>IFERROR(6378.7*ACOS(SIN(PI()/180*VLOOKUP($A33,Oficinas!$A$2:$H$393,7,0))*SIN(PI()/180*VLOOKUP($A33&amp;" - "&amp;D$2,ATMs!$L$2:$N$1355,2,0))+COS(PI()/180*VLOOKUP($A33,Oficinas!$A$2:$H$393,7,0))*COS(PI()/180*VLOOKUP($A33&amp;" - "&amp;D$2,ATMs!$L$2:$N$1355,2,0))*COS(PI()/180*(VLOOKUP($A33,Oficinas!$A$2:$H$393,8,0)-VLOOKUP($A33&amp;" - "&amp;D$2,ATMs!$L$2:$N$1355,3,0))))*1000,"")</f>
        <v>891.92995746479789</v>
      </c>
      <c r="E33" s="3">
        <f>IFERROR(6378.7*ACOS(SIN(PI()/180*VLOOKUP($A33,Oficinas!$A$2:$H$393,7,0))*SIN(PI()/180*VLOOKUP($A33&amp;" - "&amp;E$2,ATMs!$L$2:$N$1355,2,0))+COS(PI()/180*VLOOKUP($A33,Oficinas!$A$2:$H$393,7,0))*COS(PI()/180*VLOOKUP($A33&amp;" - "&amp;E$2,ATMs!$L$2:$N$1355,2,0))*COS(PI()/180*(VLOOKUP($A33,Oficinas!$A$2:$H$393,8,0)-VLOOKUP($A33&amp;" - "&amp;E$2,ATMs!$L$2:$N$1355,3,0))))*1000,"")</f>
        <v>0</v>
      </c>
      <c r="F33" s="3" t="str">
        <f>IFERROR(6378.7*ACOS(SIN(PI()/180*VLOOKUP($A33,Oficinas!$A$2:$H$393,7,0))*SIN(PI()/180*VLOOKUP($A33&amp;" - "&amp;F$2,ATMs!$L$2:$N$1355,2,0))+COS(PI()/180*VLOOKUP($A33,Oficinas!$A$2:$H$393,7,0))*COS(PI()/180*VLOOKUP($A33&amp;" - "&amp;F$2,ATMs!$L$2:$N$1355,2,0))*COS(PI()/180*(VLOOKUP($A33,Oficinas!$A$2:$H$393,8,0)-VLOOKUP($A33&amp;" - "&amp;F$2,ATMs!$L$2:$N$1355,3,0))))*1000,"")</f>
        <v/>
      </c>
      <c r="G33" s="3" t="str">
        <f>IFERROR(6378.7*ACOS(SIN(PI()/180*VLOOKUP($A33,Oficinas!$A$2:$H$393,7,0))*SIN(PI()/180*VLOOKUP($A33&amp;" - "&amp;G$2,ATMs!$L$2:$N$1355,2,0))+COS(PI()/180*VLOOKUP($A33,Oficinas!$A$2:$H$393,7,0))*COS(PI()/180*VLOOKUP($A33&amp;" - "&amp;G$2,ATMs!$L$2:$N$1355,2,0))*COS(PI()/180*(VLOOKUP($A33,Oficinas!$A$2:$H$393,8,0)-VLOOKUP($A33&amp;" - "&amp;G$2,ATMs!$L$2:$N$1355,3,0))))*1000,"")</f>
        <v/>
      </c>
      <c r="H33" s="3" t="str">
        <f>IFERROR(6378.7*ACOS(SIN(PI()/180*VLOOKUP($A33,Oficinas!$A$2:$H$393,7,0))*SIN(PI()/180*VLOOKUP($A33&amp;" - "&amp;H$2,ATMs!$L$2:$N$1355,2,0))+COS(PI()/180*VLOOKUP($A33,Oficinas!$A$2:$H$393,7,0))*COS(PI()/180*VLOOKUP($A33&amp;" - "&amp;H$2,ATMs!$L$2:$N$1355,2,0))*COS(PI()/180*(VLOOKUP($A33,Oficinas!$A$2:$H$393,8,0)-VLOOKUP($A33&amp;" - "&amp;H$2,ATMs!$L$2:$N$1355,3,0))))*1000,"")</f>
        <v/>
      </c>
      <c r="I33" s="3" t="str">
        <f>IFERROR(6378.7*ACOS(SIN(PI()/180*VLOOKUP($A33,Oficinas!$A$2:$H$393,7,0))*SIN(PI()/180*VLOOKUP($A33&amp;" - "&amp;I$2,ATMs!$L$2:$N$1355,2,0))+COS(PI()/180*VLOOKUP($A33,Oficinas!$A$2:$H$393,7,0))*COS(PI()/180*VLOOKUP($A33&amp;" - "&amp;I$2,ATMs!$L$2:$N$1355,2,0))*COS(PI()/180*(VLOOKUP($A33,Oficinas!$A$2:$H$393,8,0)-VLOOKUP($A33&amp;" - "&amp;I$2,ATMs!$L$2:$N$1355,3,0))))*1000,"")</f>
        <v/>
      </c>
      <c r="J33" s="3" t="str">
        <f>IFERROR(6378.7*ACOS(SIN(PI()/180*VLOOKUP($A33,Oficinas!$A$2:$H$393,7,0))*SIN(PI()/180*VLOOKUP($A33&amp;" - "&amp;J$2,ATMs!$L$2:$N$1355,2,0))+COS(PI()/180*VLOOKUP($A33,Oficinas!$A$2:$H$393,7,0))*COS(PI()/180*VLOOKUP($A33&amp;" - "&amp;J$2,ATMs!$L$2:$N$1355,2,0))*COS(PI()/180*(VLOOKUP($A33,Oficinas!$A$2:$H$393,8,0)-VLOOKUP($A33&amp;" - "&amp;J$2,ATMs!$L$2:$N$1355,3,0))))*1000,"")</f>
        <v/>
      </c>
      <c r="K33" s="3" t="str">
        <f>IFERROR(6378.7*ACOS(SIN(PI()/180*VLOOKUP($A33,Oficinas!$A$2:$H$393,7,0))*SIN(PI()/180*VLOOKUP($A33&amp;" - "&amp;K$2,ATMs!$L$2:$N$1355,2,0))+COS(PI()/180*VLOOKUP($A33,Oficinas!$A$2:$H$393,7,0))*COS(PI()/180*VLOOKUP($A33&amp;" - "&amp;K$2,ATMs!$L$2:$N$1355,2,0))*COS(PI()/180*(VLOOKUP($A33,Oficinas!$A$2:$H$393,8,0)-VLOOKUP($A33&amp;" - "&amp;K$2,ATMs!$L$2:$N$1355,3,0))))*1000,"")</f>
        <v/>
      </c>
      <c r="L33" s="3" t="str">
        <f>IFERROR(6378.7*ACOS(SIN(PI()/180*VLOOKUP($A33,Oficinas!$A$2:$H$393,7,0))*SIN(PI()/180*VLOOKUP($A33&amp;" - "&amp;L$2,ATMs!$L$2:$N$1355,2,0))+COS(PI()/180*VLOOKUP($A33,Oficinas!$A$2:$H$393,7,0))*COS(PI()/180*VLOOKUP($A33&amp;" - "&amp;L$2,ATMs!$L$2:$N$1355,2,0))*COS(PI()/180*(VLOOKUP($A33,Oficinas!$A$2:$H$393,8,0)-VLOOKUP($A33&amp;" - "&amp;L$2,ATMs!$L$2:$N$1355,3,0))))*1000,"")</f>
        <v/>
      </c>
      <c r="M33" s="3" t="str">
        <f>IFERROR(6378.7*ACOS(SIN(PI()/180*VLOOKUP($A33,Oficinas!$A$2:$H$393,7,0))*SIN(PI()/180*VLOOKUP($A33&amp;" - "&amp;M$2,ATMs!$L$2:$N$1355,2,0))+COS(PI()/180*VLOOKUP($A33,Oficinas!$A$2:$H$393,7,0))*COS(PI()/180*VLOOKUP($A33&amp;" - "&amp;M$2,ATMs!$L$2:$N$1355,2,0))*COS(PI()/180*(VLOOKUP($A33,Oficinas!$A$2:$H$393,8,0)-VLOOKUP($A33&amp;" - "&amp;M$2,ATMs!$L$2:$N$1355,3,0))))*1000,"")</f>
        <v/>
      </c>
      <c r="N33" s="3" t="str">
        <f>IFERROR(6378.7*ACOS(SIN(PI()/180*VLOOKUP($A33,Oficinas!$A$2:$H$393,7,0))*SIN(PI()/180*VLOOKUP($A33&amp;" - "&amp;N$2,ATMs!$L$2:$N$1355,2,0))+COS(PI()/180*VLOOKUP($A33,Oficinas!$A$2:$H$393,7,0))*COS(PI()/180*VLOOKUP($A33&amp;" - "&amp;N$2,ATMs!$L$2:$N$1355,2,0))*COS(PI()/180*(VLOOKUP($A33,Oficinas!$A$2:$H$393,8,0)-VLOOKUP($A33&amp;" - "&amp;N$2,ATMs!$L$2:$N$1355,3,0))))*1000,"")</f>
        <v/>
      </c>
      <c r="O33" s="3" t="str">
        <f>IFERROR(6378.7*ACOS(SIN(PI()/180*VLOOKUP($A33,Oficinas!$A$2:$H$393,7,0))*SIN(PI()/180*VLOOKUP($A33&amp;" - "&amp;O$2,ATMs!$L$2:$N$1355,2,0))+COS(PI()/180*VLOOKUP($A33,Oficinas!$A$2:$H$393,7,0))*COS(PI()/180*VLOOKUP($A33&amp;" - "&amp;O$2,ATMs!$L$2:$N$1355,2,0))*COS(PI()/180*(VLOOKUP($A33,Oficinas!$A$2:$H$393,8,0)-VLOOKUP($A33&amp;" - "&amp;O$2,ATMs!$L$2:$N$1355,3,0))))*1000,"")</f>
        <v/>
      </c>
    </row>
    <row r="34" spans="1:15" x14ac:dyDescent="0.25">
      <c r="A34">
        <v>89</v>
      </c>
      <c r="B34" t="s">
        <v>110</v>
      </c>
      <c r="C34" s="3">
        <f>IFERROR(6378.7*ACOS(SIN(PI()/180*VLOOKUP($A34,Oficinas!$A$2:$H$393,7,0))*SIN(PI()/180*VLOOKUP($A34&amp;" - "&amp;C$2,ATMs!$L$2:$N$1355,2,0))+COS(PI()/180*VLOOKUP($A34,Oficinas!$A$2:$H$393,7,0))*COS(PI()/180*VLOOKUP($A34&amp;" - "&amp;C$2,ATMs!$L$2:$N$1355,2,0))*COS(PI()/180*(VLOOKUP($A34,Oficinas!$A$2:$H$393,8,0)-VLOOKUP($A34&amp;" - "&amp;C$2,ATMs!$L$2:$N$1355,3,0))))*1000,"")</f>
        <v>8668.0997864905439</v>
      </c>
      <c r="D34" s="3">
        <f>IFERROR(6378.7*ACOS(SIN(PI()/180*VLOOKUP($A34,Oficinas!$A$2:$H$393,7,0))*SIN(PI()/180*VLOOKUP($A34&amp;" - "&amp;D$2,ATMs!$L$2:$N$1355,2,0))+COS(PI()/180*VLOOKUP($A34,Oficinas!$A$2:$H$393,7,0))*COS(PI()/180*VLOOKUP($A34&amp;" - "&amp;D$2,ATMs!$L$2:$N$1355,2,0))*COS(PI()/180*(VLOOKUP($A34,Oficinas!$A$2:$H$393,8,0)-VLOOKUP($A34&amp;" - "&amp;D$2,ATMs!$L$2:$N$1355,3,0))))*1000,"")</f>
        <v>8668.0997864905439</v>
      </c>
      <c r="E34" s="3">
        <f>IFERROR(6378.7*ACOS(SIN(PI()/180*VLOOKUP($A34,Oficinas!$A$2:$H$393,7,0))*SIN(PI()/180*VLOOKUP($A34&amp;" - "&amp;E$2,ATMs!$L$2:$N$1355,2,0))+COS(PI()/180*VLOOKUP($A34,Oficinas!$A$2:$H$393,7,0))*COS(PI()/180*VLOOKUP($A34&amp;" - "&amp;E$2,ATMs!$L$2:$N$1355,2,0))*COS(PI()/180*(VLOOKUP($A34,Oficinas!$A$2:$H$393,8,0)-VLOOKUP($A34&amp;" - "&amp;E$2,ATMs!$L$2:$N$1355,3,0))))*1000,"")</f>
        <v>8756.750147485749</v>
      </c>
      <c r="F34" s="3">
        <f>IFERROR(6378.7*ACOS(SIN(PI()/180*VLOOKUP($A34,Oficinas!$A$2:$H$393,7,0))*SIN(PI()/180*VLOOKUP($A34&amp;" - "&amp;F$2,ATMs!$L$2:$N$1355,2,0))+COS(PI()/180*VLOOKUP($A34,Oficinas!$A$2:$H$393,7,0))*COS(PI()/180*VLOOKUP($A34&amp;" - "&amp;F$2,ATMs!$L$2:$N$1355,2,0))*COS(PI()/180*(VLOOKUP($A34,Oficinas!$A$2:$H$393,8,0)-VLOOKUP($A34&amp;" - "&amp;F$2,ATMs!$L$2:$N$1355,3,0))))*1000,"")</f>
        <v>8931.5581369595202</v>
      </c>
      <c r="G34" s="3" t="str">
        <f>IFERROR(6378.7*ACOS(SIN(PI()/180*VLOOKUP($A34,Oficinas!$A$2:$H$393,7,0))*SIN(PI()/180*VLOOKUP($A34&amp;" - "&amp;G$2,ATMs!$L$2:$N$1355,2,0))+COS(PI()/180*VLOOKUP($A34,Oficinas!$A$2:$H$393,7,0))*COS(PI()/180*VLOOKUP($A34&amp;" - "&amp;G$2,ATMs!$L$2:$N$1355,2,0))*COS(PI()/180*(VLOOKUP($A34,Oficinas!$A$2:$H$393,8,0)-VLOOKUP($A34&amp;" - "&amp;G$2,ATMs!$L$2:$N$1355,3,0))))*1000,"")</f>
        <v/>
      </c>
      <c r="H34" s="3" t="str">
        <f>IFERROR(6378.7*ACOS(SIN(PI()/180*VLOOKUP($A34,Oficinas!$A$2:$H$393,7,0))*SIN(PI()/180*VLOOKUP($A34&amp;" - "&amp;H$2,ATMs!$L$2:$N$1355,2,0))+COS(PI()/180*VLOOKUP($A34,Oficinas!$A$2:$H$393,7,0))*COS(PI()/180*VLOOKUP($A34&amp;" - "&amp;H$2,ATMs!$L$2:$N$1355,2,0))*COS(PI()/180*(VLOOKUP($A34,Oficinas!$A$2:$H$393,8,0)-VLOOKUP($A34&amp;" - "&amp;H$2,ATMs!$L$2:$N$1355,3,0))))*1000,"")</f>
        <v/>
      </c>
      <c r="I34" s="3" t="str">
        <f>IFERROR(6378.7*ACOS(SIN(PI()/180*VLOOKUP($A34,Oficinas!$A$2:$H$393,7,0))*SIN(PI()/180*VLOOKUP($A34&amp;" - "&amp;I$2,ATMs!$L$2:$N$1355,2,0))+COS(PI()/180*VLOOKUP($A34,Oficinas!$A$2:$H$393,7,0))*COS(PI()/180*VLOOKUP($A34&amp;" - "&amp;I$2,ATMs!$L$2:$N$1355,2,0))*COS(PI()/180*(VLOOKUP($A34,Oficinas!$A$2:$H$393,8,0)-VLOOKUP($A34&amp;" - "&amp;I$2,ATMs!$L$2:$N$1355,3,0))))*1000,"")</f>
        <v/>
      </c>
      <c r="J34" s="3" t="str">
        <f>IFERROR(6378.7*ACOS(SIN(PI()/180*VLOOKUP($A34,Oficinas!$A$2:$H$393,7,0))*SIN(PI()/180*VLOOKUP($A34&amp;" - "&amp;J$2,ATMs!$L$2:$N$1355,2,0))+COS(PI()/180*VLOOKUP($A34,Oficinas!$A$2:$H$393,7,0))*COS(PI()/180*VLOOKUP($A34&amp;" - "&amp;J$2,ATMs!$L$2:$N$1355,2,0))*COS(PI()/180*(VLOOKUP($A34,Oficinas!$A$2:$H$393,8,0)-VLOOKUP($A34&amp;" - "&amp;J$2,ATMs!$L$2:$N$1355,3,0))))*1000,"")</f>
        <v/>
      </c>
      <c r="K34" s="3" t="str">
        <f>IFERROR(6378.7*ACOS(SIN(PI()/180*VLOOKUP($A34,Oficinas!$A$2:$H$393,7,0))*SIN(PI()/180*VLOOKUP($A34&amp;" - "&amp;K$2,ATMs!$L$2:$N$1355,2,0))+COS(PI()/180*VLOOKUP($A34,Oficinas!$A$2:$H$393,7,0))*COS(PI()/180*VLOOKUP($A34&amp;" - "&amp;K$2,ATMs!$L$2:$N$1355,2,0))*COS(PI()/180*(VLOOKUP($A34,Oficinas!$A$2:$H$393,8,0)-VLOOKUP($A34&amp;" - "&amp;K$2,ATMs!$L$2:$N$1355,3,0))))*1000,"")</f>
        <v/>
      </c>
      <c r="L34" s="3" t="str">
        <f>IFERROR(6378.7*ACOS(SIN(PI()/180*VLOOKUP($A34,Oficinas!$A$2:$H$393,7,0))*SIN(PI()/180*VLOOKUP($A34&amp;" - "&amp;L$2,ATMs!$L$2:$N$1355,2,0))+COS(PI()/180*VLOOKUP($A34,Oficinas!$A$2:$H$393,7,0))*COS(PI()/180*VLOOKUP($A34&amp;" - "&amp;L$2,ATMs!$L$2:$N$1355,2,0))*COS(PI()/180*(VLOOKUP($A34,Oficinas!$A$2:$H$393,8,0)-VLOOKUP($A34&amp;" - "&amp;L$2,ATMs!$L$2:$N$1355,3,0))))*1000,"")</f>
        <v/>
      </c>
      <c r="M34" s="3" t="str">
        <f>IFERROR(6378.7*ACOS(SIN(PI()/180*VLOOKUP($A34,Oficinas!$A$2:$H$393,7,0))*SIN(PI()/180*VLOOKUP($A34&amp;" - "&amp;M$2,ATMs!$L$2:$N$1355,2,0))+COS(PI()/180*VLOOKUP($A34,Oficinas!$A$2:$H$393,7,0))*COS(PI()/180*VLOOKUP($A34&amp;" - "&amp;M$2,ATMs!$L$2:$N$1355,2,0))*COS(PI()/180*(VLOOKUP($A34,Oficinas!$A$2:$H$393,8,0)-VLOOKUP($A34&amp;" - "&amp;M$2,ATMs!$L$2:$N$1355,3,0))))*1000,"")</f>
        <v/>
      </c>
      <c r="N34" s="3" t="str">
        <f>IFERROR(6378.7*ACOS(SIN(PI()/180*VLOOKUP($A34,Oficinas!$A$2:$H$393,7,0))*SIN(PI()/180*VLOOKUP($A34&amp;" - "&amp;N$2,ATMs!$L$2:$N$1355,2,0))+COS(PI()/180*VLOOKUP($A34,Oficinas!$A$2:$H$393,7,0))*COS(PI()/180*VLOOKUP($A34&amp;" - "&amp;N$2,ATMs!$L$2:$N$1355,2,0))*COS(PI()/180*(VLOOKUP($A34,Oficinas!$A$2:$H$393,8,0)-VLOOKUP($A34&amp;" - "&amp;N$2,ATMs!$L$2:$N$1355,3,0))))*1000,"")</f>
        <v/>
      </c>
      <c r="O34" s="3" t="str">
        <f>IFERROR(6378.7*ACOS(SIN(PI()/180*VLOOKUP($A34,Oficinas!$A$2:$H$393,7,0))*SIN(PI()/180*VLOOKUP($A34&amp;" - "&amp;O$2,ATMs!$L$2:$N$1355,2,0))+COS(PI()/180*VLOOKUP($A34,Oficinas!$A$2:$H$393,7,0))*COS(PI()/180*VLOOKUP($A34&amp;" - "&amp;O$2,ATMs!$L$2:$N$1355,2,0))*COS(PI()/180*(VLOOKUP($A34,Oficinas!$A$2:$H$393,8,0)-VLOOKUP($A34&amp;" - "&amp;O$2,ATMs!$L$2:$N$1355,3,0))))*1000,"")</f>
        <v/>
      </c>
    </row>
    <row r="35" spans="1:15" x14ac:dyDescent="0.25">
      <c r="A35">
        <v>90</v>
      </c>
      <c r="B35" t="s">
        <v>304</v>
      </c>
      <c r="C35" s="3">
        <f>IFERROR(6378.7*ACOS(SIN(PI()/180*VLOOKUP($A35,Oficinas!$A$2:$H$393,7,0))*SIN(PI()/180*VLOOKUP($A35&amp;" - "&amp;C$2,ATMs!$L$2:$N$1355,2,0))+COS(PI()/180*VLOOKUP($A35,Oficinas!$A$2:$H$393,7,0))*COS(PI()/180*VLOOKUP($A35&amp;" - "&amp;C$2,ATMs!$L$2:$N$1355,2,0))*COS(PI()/180*(VLOOKUP($A35,Oficinas!$A$2:$H$393,8,0)-VLOOKUP($A35&amp;" - "&amp;C$2,ATMs!$L$2:$N$1355,3,0))))*1000,"")</f>
        <v>10600.442533992367</v>
      </c>
      <c r="D35" s="3">
        <f>IFERROR(6378.7*ACOS(SIN(PI()/180*VLOOKUP($A35,Oficinas!$A$2:$H$393,7,0))*SIN(PI()/180*VLOOKUP($A35&amp;" - "&amp;D$2,ATMs!$L$2:$N$1355,2,0))+COS(PI()/180*VLOOKUP($A35,Oficinas!$A$2:$H$393,7,0))*COS(PI()/180*VLOOKUP($A35&amp;" - "&amp;D$2,ATMs!$L$2:$N$1355,2,0))*COS(PI()/180*(VLOOKUP($A35,Oficinas!$A$2:$H$393,8,0)-VLOOKUP($A35&amp;" - "&amp;D$2,ATMs!$L$2:$N$1355,3,0))))*1000,"")</f>
        <v>5704.4504925455421</v>
      </c>
      <c r="E35" s="3">
        <f>IFERROR(6378.7*ACOS(SIN(PI()/180*VLOOKUP($A35,Oficinas!$A$2:$H$393,7,0))*SIN(PI()/180*VLOOKUP($A35&amp;" - "&amp;E$2,ATMs!$L$2:$N$1355,2,0))+COS(PI()/180*VLOOKUP($A35,Oficinas!$A$2:$H$393,7,0))*COS(PI()/180*VLOOKUP($A35&amp;" - "&amp;E$2,ATMs!$L$2:$N$1355,2,0))*COS(PI()/180*(VLOOKUP($A35,Oficinas!$A$2:$H$393,8,0)-VLOOKUP($A35&amp;" - "&amp;E$2,ATMs!$L$2:$N$1355,3,0))))*1000,"")</f>
        <v>84.725472404316861</v>
      </c>
      <c r="F35" s="3">
        <f>IFERROR(6378.7*ACOS(SIN(PI()/180*VLOOKUP($A35,Oficinas!$A$2:$H$393,7,0))*SIN(PI()/180*VLOOKUP($A35&amp;" - "&amp;F$2,ATMs!$L$2:$N$1355,2,0))+COS(PI()/180*VLOOKUP($A35,Oficinas!$A$2:$H$393,7,0))*COS(PI()/180*VLOOKUP($A35&amp;" - "&amp;F$2,ATMs!$L$2:$N$1355,2,0))*COS(PI()/180*(VLOOKUP($A35,Oficinas!$A$2:$H$393,8,0)-VLOOKUP($A35&amp;" - "&amp;F$2,ATMs!$L$2:$N$1355,3,0))))*1000,"")</f>
        <v>84.725472404316861</v>
      </c>
      <c r="G35" s="3">
        <f>IFERROR(6378.7*ACOS(SIN(PI()/180*VLOOKUP($A35,Oficinas!$A$2:$H$393,7,0))*SIN(PI()/180*VLOOKUP($A35&amp;" - "&amp;G$2,ATMs!$L$2:$N$1355,2,0))+COS(PI()/180*VLOOKUP($A35,Oficinas!$A$2:$H$393,7,0))*COS(PI()/180*VLOOKUP($A35&amp;" - "&amp;G$2,ATMs!$L$2:$N$1355,2,0))*COS(PI()/180*(VLOOKUP($A35,Oficinas!$A$2:$H$393,8,0)-VLOOKUP($A35&amp;" - "&amp;G$2,ATMs!$L$2:$N$1355,3,0))))*1000,"")</f>
        <v>84.725472404316861</v>
      </c>
      <c r="H35" s="3">
        <f>IFERROR(6378.7*ACOS(SIN(PI()/180*VLOOKUP($A35,Oficinas!$A$2:$H$393,7,0))*SIN(PI()/180*VLOOKUP($A35&amp;" - "&amp;H$2,ATMs!$L$2:$N$1355,2,0))+COS(PI()/180*VLOOKUP($A35,Oficinas!$A$2:$H$393,7,0))*COS(PI()/180*VLOOKUP($A35&amp;" - "&amp;H$2,ATMs!$L$2:$N$1355,2,0))*COS(PI()/180*(VLOOKUP($A35,Oficinas!$A$2:$H$393,8,0)-VLOOKUP($A35&amp;" - "&amp;H$2,ATMs!$L$2:$N$1355,3,0))))*1000,"")</f>
        <v>4007.9581236420545</v>
      </c>
      <c r="I35" s="3">
        <f>IFERROR(6378.7*ACOS(SIN(PI()/180*VLOOKUP($A35,Oficinas!$A$2:$H$393,7,0))*SIN(PI()/180*VLOOKUP($A35&amp;" - "&amp;I$2,ATMs!$L$2:$N$1355,2,0))+COS(PI()/180*VLOOKUP($A35,Oficinas!$A$2:$H$393,7,0))*COS(PI()/180*VLOOKUP($A35&amp;" - "&amp;I$2,ATMs!$L$2:$N$1355,2,0))*COS(PI()/180*(VLOOKUP($A35,Oficinas!$A$2:$H$393,8,0)-VLOOKUP($A35&amp;" - "&amp;I$2,ATMs!$L$2:$N$1355,3,0))))*1000,"")</f>
        <v>2072.4078205557139</v>
      </c>
      <c r="J35" s="3" t="str">
        <f>IFERROR(6378.7*ACOS(SIN(PI()/180*VLOOKUP($A35,Oficinas!$A$2:$H$393,7,0))*SIN(PI()/180*VLOOKUP($A35&amp;" - "&amp;J$2,ATMs!$L$2:$N$1355,2,0))+COS(PI()/180*VLOOKUP($A35,Oficinas!$A$2:$H$393,7,0))*COS(PI()/180*VLOOKUP($A35&amp;" - "&amp;J$2,ATMs!$L$2:$N$1355,2,0))*COS(PI()/180*(VLOOKUP($A35,Oficinas!$A$2:$H$393,8,0)-VLOOKUP($A35&amp;" - "&amp;J$2,ATMs!$L$2:$N$1355,3,0))))*1000,"")</f>
        <v/>
      </c>
      <c r="K35" s="3" t="str">
        <f>IFERROR(6378.7*ACOS(SIN(PI()/180*VLOOKUP($A35,Oficinas!$A$2:$H$393,7,0))*SIN(PI()/180*VLOOKUP($A35&amp;" - "&amp;K$2,ATMs!$L$2:$N$1355,2,0))+COS(PI()/180*VLOOKUP($A35,Oficinas!$A$2:$H$393,7,0))*COS(PI()/180*VLOOKUP($A35&amp;" - "&amp;K$2,ATMs!$L$2:$N$1355,2,0))*COS(PI()/180*(VLOOKUP($A35,Oficinas!$A$2:$H$393,8,0)-VLOOKUP($A35&amp;" - "&amp;K$2,ATMs!$L$2:$N$1355,3,0))))*1000,"")</f>
        <v/>
      </c>
      <c r="L35" s="3" t="str">
        <f>IFERROR(6378.7*ACOS(SIN(PI()/180*VLOOKUP($A35,Oficinas!$A$2:$H$393,7,0))*SIN(PI()/180*VLOOKUP($A35&amp;" - "&amp;L$2,ATMs!$L$2:$N$1355,2,0))+COS(PI()/180*VLOOKUP($A35,Oficinas!$A$2:$H$393,7,0))*COS(PI()/180*VLOOKUP($A35&amp;" - "&amp;L$2,ATMs!$L$2:$N$1355,2,0))*COS(PI()/180*(VLOOKUP($A35,Oficinas!$A$2:$H$393,8,0)-VLOOKUP($A35&amp;" - "&amp;L$2,ATMs!$L$2:$N$1355,3,0))))*1000,"")</f>
        <v/>
      </c>
      <c r="M35" s="3" t="str">
        <f>IFERROR(6378.7*ACOS(SIN(PI()/180*VLOOKUP($A35,Oficinas!$A$2:$H$393,7,0))*SIN(PI()/180*VLOOKUP($A35&amp;" - "&amp;M$2,ATMs!$L$2:$N$1355,2,0))+COS(PI()/180*VLOOKUP($A35,Oficinas!$A$2:$H$393,7,0))*COS(PI()/180*VLOOKUP($A35&amp;" - "&amp;M$2,ATMs!$L$2:$N$1355,2,0))*COS(PI()/180*(VLOOKUP($A35,Oficinas!$A$2:$H$393,8,0)-VLOOKUP($A35&amp;" - "&amp;M$2,ATMs!$L$2:$N$1355,3,0))))*1000,"")</f>
        <v/>
      </c>
      <c r="N35" s="3" t="str">
        <f>IFERROR(6378.7*ACOS(SIN(PI()/180*VLOOKUP($A35,Oficinas!$A$2:$H$393,7,0))*SIN(PI()/180*VLOOKUP($A35&amp;" - "&amp;N$2,ATMs!$L$2:$N$1355,2,0))+COS(PI()/180*VLOOKUP($A35,Oficinas!$A$2:$H$393,7,0))*COS(PI()/180*VLOOKUP($A35&amp;" - "&amp;N$2,ATMs!$L$2:$N$1355,2,0))*COS(PI()/180*(VLOOKUP($A35,Oficinas!$A$2:$H$393,8,0)-VLOOKUP($A35&amp;" - "&amp;N$2,ATMs!$L$2:$N$1355,3,0))))*1000,"")</f>
        <v/>
      </c>
      <c r="O35" s="3" t="str">
        <f>IFERROR(6378.7*ACOS(SIN(PI()/180*VLOOKUP($A35,Oficinas!$A$2:$H$393,7,0))*SIN(PI()/180*VLOOKUP($A35&amp;" - "&amp;O$2,ATMs!$L$2:$N$1355,2,0))+COS(PI()/180*VLOOKUP($A35,Oficinas!$A$2:$H$393,7,0))*COS(PI()/180*VLOOKUP($A35&amp;" - "&amp;O$2,ATMs!$L$2:$N$1355,2,0))*COS(PI()/180*(VLOOKUP($A35,Oficinas!$A$2:$H$393,8,0)-VLOOKUP($A35&amp;" - "&amp;O$2,ATMs!$L$2:$N$1355,3,0))))*1000,"")</f>
        <v/>
      </c>
    </row>
    <row r="36" spans="1:15" x14ac:dyDescent="0.25">
      <c r="A36">
        <v>91</v>
      </c>
      <c r="B36" t="s">
        <v>126</v>
      </c>
      <c r="C36" s="3">
        <f>IFERROR(6378.7*ACOS(SIN(PI()/180*VLOOKUP($A36,Oficinas!$A$2:$H$393,7,0))*SIN(PI()/180*VLOOKUP($A36&amp;" - "&amp;C$2,ATMs!$L$2:$N$1355,2,0))+COS(PI()/180*VLOOKUP($A36,Oficinas!$A$2:$H$393,7,0))*COS(PI()/180*VLOOKUP($A36&amp;" - "&amp;C$2,ATMs!$L$2:$N$1355,2,0))*COS(PI()/180*(VLOOKUP($A36,Oficinas!$A$2:$H$393,8,0)-VLOOKUP($A36&amp;" - "&amp;C$2,ATMs!$L$2:$N$1355,3,0))))*1000,"")</f>
        <v>989.20089621165528</v>
      </c>
      <c r="D36" s="3">
        <f>IFERROR(6378.7*ACOS(SIN(PI()/180*VLOOKUP($A36,Oficinas!$A$2:$H$393,7,0))*SIN(PI()/180*VLOOKUP($A36&amp;" - "&amp;D$2,ATMs!$L$2:$N$1355,2,0))+COS(PI()/180*VLOOKUP($A36,Oficinas!$A$2:$H$393,7,0))*COS(PI()/180*VLOOKUP($A36&amp;" - "&amp;D$2,ATMs!$L$2:$N$1355,2,0))*COS(PI()/180*(VLOOKUP($A36,Oficinas!$A$2:$H$393,8,0)-VLOOKUP($A36&amp;" - "&amp;D$2,ATMs!$L$2:$N$1355,3,0))))*1000,"")</f>
        <v>989.20089621165528</v>
      </c>
      <c r="E36" s="3">
        <f>IFERROR(6378.7*ACOS(SIN(PI()/180*VLOOKUP($A36,Oficinas!$A$2:$H$393,7,0))*SIN(PI()/180*VLOOKUP($A36&amp;" - "&amp;E$2,ATMs!$L$2:$N$1355,2,0))+COS(PI()/180*VLOOKUP($A36,Oficinas!$A$2:$H$393,7,0))*COS(PI()/180*VLOOKUP($A36&amp;" - "&amp;E$2,ATMs!$L$2:$N$1355,2,0))*COS(PI()/180*(VLOOKUP($A36,Oficinas!$A$2:$H$393,8,0)-VLOOKUP($A36&amp;" - "&amp;E$2,ATMs!$L$2:$N$1355,3,0))))*1000,"")</f>
        <v>5072.7244696369207</v>
      </c>
      <c r="F36" s="3" t="str">
        <f>IFERROR(6378.7*ACOS(SIN(PI()/180*VLOOKUP($A36,Oficinas!$A$2:$H$393,7,0))*SIN(PI()/180*VLOOKUP($A36&amp;" - "&amp;F$2,ATMs!$L$2:$N$1355,2,0))+COS(PI()/180*VLOOKUP($A36,Oficinas!$A$2:$H$393,7,0))*COS(PI()/180*VLOOKUP($A36&amp;" - "&amp;F$2,ATMs!$L$2:$N$1355,2,0))*COS(PI()/180*(VLOOKUP($A36,Oficinas!$A$2:$H$393,8,0)-VLOOKUP($A36&amp;" - "&amp;F$2,ATMs!$L$2:$N$1355,3,0))))*1000,"")</f>
        <v/>
      </c>
      <c r="G36" s="3" t="str">
        <f>IFERROR(6378.7*ACOS(SIN(PI()/180*VLOOKUP($A36,Oficinas!$A$2:$H$393,7,0))*SIN(PI()/180*VLOOKUP($A36&amp;" - "&amp;G$2,ATMs!$L$2:$N$1355,2,0))+COS(PI()/180*VLOOKUP($A36,Oficinas!$A$2:$H$393,7,0))*COS(PI()/180*VLOOKUP($A36&amp;" - "&amp;G$2,ATMs!$L$2:$N$1355,2,0))*COS(PI()/180*(VLOOKUP($A36,Oficinas!$A$2:$H$393,8,0)-VLOOKUP($A36&amp;" - "&amp;G$2,ATMs!$L$2:$N$1355,3,0))))*1000,"")</f>
        <v/>
      </c>
      <c r="H36" s="3" t="str">
        <f>IFERROR(6378.7*ACOS(SIN(PI()/180*VLOOKUP($A36,Oficinas!$A$2:$H$393,7,0))*SIN(PI()/180*VLOOKUP($A36&amp;" - "&amp;H$2,ATMs!$L$2:$N$1355,2,0))+COS(PI()/180*VLOOKUP($A36,Oficinas!$A$2:$H$393,7,0))*COS(PI()/180*VLOOKUP($A36&amp;" - "&amp;H$2,ATMs!$L$2:$N$1355,2,0))*COS(PI()/180*(VLOOKUP($A36,Oficinas!$A$2:$H$393,8,0)-VLOOKUP($A36&amp;" - "&amp;H$2,ATMs!$L$2:$N$1355,3,0))))*1000,"")</f>
        <v/>
      </c>
      <c r="I36" s="3" t="str">
        <f>IFERROR(6378.7*ACOS(SIN(PI()/180*VLOOKUP($A36,Oficinas!$A$2:$H$393,7,0))*SIN(PI()/180*VLOOKUP($A36&amp;" - "&amp;I$2,ATMs!$L$2:$N$1355,2,0))+COS(PI()/180*VLOOKUP($A36,Oficinas!$A$2:$H$393,7,0))*COS(PI()/180*VLOOKUP($A36&amp;" - "&amp;I$2,ATMs!$L$2:$N$1355,2,0))*COS(PI()/180*(VLOOKUP($A36,Oficinas!$A$2:$H$393,8,0)-VLOOKUP($A36&amp;" - "&amp;I$2,ATMs!$L$2:$N$1355,3,0))))*1000,"")</f>
        <v/>
      </c>
      <c r="J36" s="3" t="str">
        <f>IFERROR(6378.7*ACOS(SIN(PI()/180*VLOOKUP($A36,Oficinas!$A$2:$H$393,7,0))*SIN(PI()/180*VLOOKUP($A36&amp;" - "&amp;J$2,ATMs!$L$2:$N$1355,2,0))+COS(PI()/180*VLOOKUP($A36,Oficinas!$A$2:$H$393,7,0))*COS(PI()/180*VLOOKUP($A36&amp;" - "&amp;J$2,ATMs!$L$2:$N$1355,2,0))*COS(PI()/180*(VLOOKUP($A36,Oficinas!$A$2:$H$393,8,0)-VLOOKUP($A36&amp;" - "&amp;J$2,ATMs!$L$2:$N$1355,3,0))))*1000,"")</f>
        <v/>
      </c>
      <c r="K36" s="3" t="str">
        <f>IFERROR(6378.7*ACOS(SIN(PI()/180*VLOOKUP($A36,Oficinas!$A$2:$H$393,7,0))*SIN(PI()/180*VLOOKUP($A36&amp;" - "&amp;K$2,ATMs!$L$2:$N$1355,2,0))+COS(PI()/180*VLOOKUP($A36,Oficinas!$A$2:$H$393,7,0))*COS(PI()/180*VLOOKUP($A36&amp;" - "&amp;K$2,ATMs!$L$2:$N$1355,2,0))*COS(PI()/180*(VLOOKUP($A36,Oficinas!$A$2:$H$393,8,0)-VLOOKUP($A36&amp;" - "&amp;K$2,ATMs!$L$2:$N$1355,3,0))))*1000,"")</f>
        <v/>
      </c>
      <c r="L36" s="3" t="str">
        <f>IFERROR(6378.7*ACOS(SIN(PI()/180*VLOOKUP($A36,Oficinas!$A$2:$H$393,7,0))*SIN(PI()/180*VLOOKUP($A36&amp;" - "&amp;L$2,ATMs!$L$2:$N$1355,2,0))+COS(PI()/180*VLOOKUP($A36,Oficinas!$A$2:$H$393,7,0))*COS(PI()/180*VLOOKUP($A36&amp;" - "&amp;L$2,ATMs!$L$2:$N$1355,2,0))*COS(PI()/180*(VLOOKUP($A36,Oficinas!$A$2:$H$393,8,0)-VLOOKUP($A36&amp;" - "&amp;L$2,ATMs!$L$2:$N$1355,3,0))))*1000,"")</f>
        <v/>
      </c>
      <c r="M36" s="3" t="str">
        <f>IFERROR(6378.7*ACOS(SIN(PI()/180*VLOOKUP($A36,Oficinas!$A$2:$H$393,7,0))*SIN(PI()/180*VLOOKUP($A36&amp;" - "&amp;M$2,ATMs!$L$2:$N$1355,2,0))+COS(PI()/180*VLOOKUP($A36,Oficinas!$A$2:$H$393,7,0))*COS(PI()/180*VLOOKUP($A36&amp;" - "&amp;M$2,ATMs!$L$2:$N$1355,2,0))*COS(PI()/180*(VLOOKUP($A36,Oficinas!$A$2:$H$393,8,0)-VLOOKUP($A36&amp;" - "&amp;M$2,ATMs!$L$2:$N$1355,3,0))))*1000,"")</f>
        <v/>
      </c>
      <c r="N36" s="3" t="str">
        <f>IFERROR(6378.7*ACOS(SIN(PI()/180*VLOOKUP($A36,Oficinas!$A$2:$H$393,7,0))*SIN(PI()/180*VLOOKUP($A36&amp;" - "&amp;N$2,ATMs!$L$2:$N$1355,2,0))+COS(PI()/180*VLOOKUP($A36,Oficinas!$A$2:$H$393,7,0))*COS(PI()/180*VLOOKUP($A36&amp;" - "&amp;N$2,ATMs!$L$2:$N$1355,2,0))*COS(PI()/180*(VLOOKUP($A36,Oficinas!$A$2:$H$393,8,0)-VLOOKUP($A36&amp;" - "&amp;N$2,ATMs!$L$2:$N$1355,3,0))))*1000,"")</f>
        <v/>
      </c>
      <c r="O36" s="3" t="str">
        <f>IFERROR(6378.7*ACOS(SIN(PI()/180*VLOOKUP($A36,Oficinas!$A$2:$H$393,7,0))*SIN(PI()/180*VLOOKUP($A36&amp;" - "&amp;O$2,ATMs!$L$2:$N$1355,2,0))+COS(PI()/180*VLOOKUP($A36,Oficinas!$A$2:$H$393,7,0))*COS(PI()/180*VLOOKUP($A36&amp;" - "&amp;O$2,ATMs!$L$2:$N$1355,2,0))*COS(PI()/180*(VLOOKUP($A36,Oficinas!$A$2:$H$393,8,0)-VLOOKUP($A36&amp;" - "&amp;O$2,ATMs!$L$2:$N$1355,3,0))))*1000,"")</f>
        <v/>
      </c>
    </row>
    <row r="37" spans="1:15" x14ac:dyDescent="0.25">
      <c r="A37">
        <v>92</v>
      </c>
      <c r="B37" t="s">
        <v>208</v>
      </c>
      <c r="C37" s="3">
        <f>IFERROR(6378.7*ACOS(SIN(PI()/180*VLOOKUP($A37,Oficinas!$A$2:$H$393,7,0))*SIN(PI()/180*VLOOKUP($A37&amp;" - "&amp;C$2,ATMs!$L$2:$N$1355,2,0))+COS(PI()/180*VLOOKUP($A37,Oficinas!$A$2:$H$393,7,0))*COS(PI()/180*VLOOKUP($A37&amp;" - "&amp;C$2,ATMs!$L$2:$N$1355,2,0))*COS(PI()/180*(VLOOKUP($A37,Oficinas!$A$2:$H$393,8,0)-VLOOKUP($A37&amp;" - "&amp;C$2,ATMs!$L$2:$N$1355,3,0))))*1000,"")</f>
        <v>781.24803289988199</v>
      </c>
      <c r="D37" s="3">
        <f>IFERROR(6378.7*ACOS(SIN(PI()/180*VLOOKUP($A37,Oficinas!$A$2:$H$393,7,0))*SIN(PI()/180*VLOOKUP($A37&amp;" - "&amp;D$2,ATMs!$L$2:$N$1355,2,0))+COS(PI()/180*VLOOKUP($A37,Oficinas!$A$2:$H$393,7,0))*COS(PI()/180*VLOOKUP($A37&amp;" - "&amp;D$2,ATMs!$L$2:$N$1355,2,0))*COS(PI()/180*(VLOOKUP($A37,Oficinas!$A$2:$H$393,8,0)-VLOOKUP($A37&amp;" - "&amp;D$2,ATMs!$L$2:$N$1355,3,0))))*1000,"")</f>
        <v>0</v>
      </c>
      <c r="E37" s="3">
        <f>IFERROR(6378.7*ACOS(SIN(PI()/180*VLOOKUP($A37,Oficinas!$A$2:$H$393,7,0))*SIN(PI()/180*VLOOKUP($A37&amp;" - "&amp;E$2,ATMs!$L$2:$N$1355,2,0))+COS(PI()/180*VLOOKUP($A37,Oficinas!$A$2:$H$393,7,0))*COS(PI()/180*VLOOKUP($A37&amp;" - "&amp;E$2,ATMs!$L$2:$N$1355,2,0))*COS(PI()/180*(VLOOKUP($A37,Oficinas!$A$2:$H$393,8,0)-VLOOKUP($A37&amp;" - "&amp;E$2,ATMs!$L$2:$N$1355,3,0))))*1000,"")</f>
        <v>0</v>
      </c>
      <c r="F37" s="3" t="str">
        <f>IFERROR(6378.7*ACOS(SIN(PI()/180*VLOOKUP($A37,Oficinas!$A$2:$H$393,7,0))*SIN(PI()/180*VLOOKUP($A37&amp;" - "&amp;F$2,ATMs!$L$2:$N$1355,2,0))+COS(PI()/180*VLOOKUP($A37,Oficinas!$A$2:$H$393,7,0))*COS(PI()/180*VLOOKUP($A37&amp;" - "&amp;F$2,ATMs!$L$2:$N$1355,2,0))*COS(PI()/180*(VLOOKUP($A37,Oficinas!$A$2:$H$393,8,0)-VLOOKUP($A37&amp;" - "&amp;F$2,ATMs!$L$2:$N$1355,3,0))))*1000,"")</f>
        <v/>
      </c>
      <c r="G37" s="3" t="str">
        <f>IFERROR(6378.7*ACOS(SIN(PI()/180*VLOOKUP($A37,Oficinas!$A$2:$H$393,7,0))*SIN(PI()/180*VLOOKUP($A37&amp;" - "&amp;G$2,ATMs!$L$2:$N$1355,2,0))+COS(PI()/180*VLOOKUP($A37,Oficinas!$A$2:$H$393,7,0))*COS(PI()/180*VLOOKUP($A37&amp;" - "&amp;G$2,ATMs!$L$2:$N$1355,2,0))*COS(PI()/180*(VLOOKUP($A37,Oficinas!$A$2:$H$393,8,0)-VLOOKUP($A37&amp;" - "&amp;G$2,ATMs!$L$2:$N$1355,3,0))))*1000,"")</f>
        <v/>
      </c>
      <c r="H37" s="3" t="str">
        <f>IFERROR(6378.7*ACOS(SIN(PI()/180*VLOOKUP($A37,Oficinas!$A$2:$H$393,7,0))*SIN(PI()/180*VLOOKUP($A37&amp;" - "&amp;H$2,ATMs!$L$2:$N$1355,2,0))+COS(PI()/180*VLOOKUP($A37,Oficinas!$A$2:$H$393,7,0))*COS(PI()/180*VLOOKUP($A37&amp;" - "&amp;H$2,ATMs!$L$2:$N$1355,2,0))*COS(PI()/180*(VLOOKUP($A37,Oficinas!$A$2:$H$393,8,0)-VLOOKUP($A37&amp;" - "&amp;H$2,ATMs!$L$2:$N$1355,3,0))))*1000,"")</f>
        <v/>
      </c>
      <c r="I37" s="3" t="str">
        <f>IFERROR(6378.7*ACOS(SIN(PI()/180*VLOOKUP($A37,Oficinas!$A$2:$H$393,7,0))*SIN(PI()/180*VLOOKUP($A37&amp;" - "&amp;I$2,ATMs!$L$2:$N$1355,2,0))+COS(PI()/180*VLOOKUP($A37,Oficinas!$A$2:$H$393,7,0))*COS(PI()/180*VLOOKUP($A37&amp;" - "&amp;I$2,ATMs!$L$2:$N$1355,2,0))*COS(PI()/180*(VLOOKUP($A37,Oficinas!$A$2:$H$393,8,0)-VLOOKUP($A37&amp;" - "&amp;I$2,ATMs!$L$2:$N$1355,3,0))))*1000,"")</f>
        <v/>
      </c>
      <c r="J37" s="3" t="str">
        <f>IFERROR(6378.7*ACOS(SIN(PI()/180*VLOOKUP($A37,Oficinas!$A$2:$H$393,7,0))*SIN(PI()/180*VLOOKUP($A37&amp;" - "&amp;J$2,ATMs!$L$2:$N$1355,2,0))+COS(PI()/180*VLOOKUP($A37,Oficinas!$A$2:$H$393,7,0))*COS(PI()/180*VLOOKUP($A37&amp;" - "&amp;J$2,ATMs!$L$2:$N$1355,2,0))*COS(PI()/180*(VLOOKUP($A37,Oficinas!$A$2:$H$393,8,0)-VLOOKUP($A37&amp;" - "&amp;J$2,ATMs!$L$2:$N$1355,3,0))))*1000,"")</f>
        <v/>
      </c>
      <c r="K37" s="3" t="str">
        <f>IFERROR(6378.7*ACOS(SIN(PI()/180*VLOOKUP($A37,Oficinas!$A$2:$H$393,7,0))*SIN(PI()/180*VLOOKUP($A37&amp;" - "&amp;K$2,ATMs!$L$2:$N$1355,2,0))+COS(PI()/180*VLOOKUP($A37,Oficinas!$A$2:$H$393,7,0))*COS(PI()/180*VLOOKUP($A37&amp;" - "&amp;K$2,ATMs!$L$2:$N$1355,2,0))*COS(PI()/180*(VLOOKUP($A37,Oficinas!$A$2:$H$393,8,0)-VLOOKUP($A37&amp;" - "&amp;K$2,ATMs!$L$2:$N$1355,3,0))))*1000,"")</f>
        <v/>
      </c>
      <c r="L37" s="3" t="str">
        <f>IFERROR(6378.7*ACOS(SIN(PI()/180*VLOOKUP($A37,Oficinas!$A$2:$H$393,7,0))*SIN(PI()/180*VLOOKUP($A37&amp;" - "&amp;L$2,ATMs!$L$2:$N$1355,2,0))+COS(PI()/180*VLOOKUP($A37,Oficinas!$A$2:$H$393,7,0))*COS(PI()/180*VLOOKUP($A37&amp;" - "&amp;L$2,ATMs!$L$2:$N$1355,2,0))*COS(PI()/180*(VLOOKUP($A37,Oficinas!$A$2:$H$393,8,0)-VLOOKUP($A37&amp;" - "&amp;L$2,ATMs!$L$2:$N$1355,3,0))))*1000,"")</f>
        <v/>
      </c>
      <c r="M37" s="3" t="str">
        <f>IFERROR(6378.7*ACOS(SIN(PI()/180*VLOOKUP($A37,Oficinas!$A$2:$H$393,7,0))*SIN(PI()/180*VLOOKUP($A37&amp;" - "&amp;M$2,ATMs!$L$2:$N$1355,2,0))+COS(PI()/180*VLOOKUP($A37,Oficinas!$A$2:$H$393,7,0))*COS(PI()/180*VLOOKUP($A37&amp;" - "&amp;M$2,ATMs!$L$2:$N$1355,2,0))*COS(PI()/180*(VLOOKUP($A37,Oficinas!$A$2:$H$393,8,0)-VLOOKUP($A37&amp;" - "&amp;M$2,ATMs!$L$2:$N$1355,3,0))))*1000,"")</f>
        <v/>
      </c>
      <c r="N37" s="3" t="str">
        <f>IFERROR(6378.7*ACOS(SIN(PI()/180*VLOOKUP($A37,Oficinas!$A$2:$H$393,7,0))*SIN(PI()/180*VLOOKUP($A37&amp;" - "&amp;N$2,ATMs!$L$2:$N$1355,2,0))+COS(PI()/180*VLOOKUP($A37,Oficinas!$A$2:$H$393,7,0))*COS(PI()/180*VLOOKUP($A37&amp;" - "&amp;N$2,ATMs!$L$2:$N$1355,2,0))*COS(PI()/180*(VLOOKUP($A37,Oficinas!$A$2:$H$393,8,0)-VLOOKUP($A37&amp;" - "&amp;N$2,ATMs!$L$2:$N$1355,3,0))))*1000,"")</f>
        <v/>
      </c>
      <c r="O37" s="3" t="str">
        <f>IFERROR(6378.7*ACOS(SIN(PI()/180*VLOOKUP($A37,Oficinas!$A$2:$H$393,7,0))*SIN(PI()/180*VLOOKUP($A37&amp;" - "&amp;O$2,ATMs!$L$2:$N$1355,2,0))+COS(PI()/180*VLOOKUP($A37,Oficinas!$A$2:$H$393,7,0))*COS(PI()/180*VLOOKUP($A37&amp;" - "&amp;O$2,ATMs!$L$2:$N$1355,2,0))*COS(PI()/180*(VLOOKUP($A37,Oficinas!$A$2:$H$393,8,0)-VLOOKUP($A37&amp;" - "&amp;O$2,ATMs!$L$2:$N$1355,3,0))))*1000,"")</f>
        <v/>
      </c>
    </row>
    <row r="38" spans="1:15" x14ac:dyDescent="0.25">
      <c r="A38">
        <v>94</v>
      </c>
      <c r="B38" t="s">
        <v>222</v>
      </c>
      <c r="C38" s="3">
        <f>IFERROR(6378.7*ACOS(SIN(PI()/180*VLOOKUP($A38,Oficinas!$A$2:$H$393,7,0))*SIN(PI()/180*VLOOKUP($A38&amp;" - "&amp;C$2,ATMs!$L$2:$N$1355,2,0))+COS(PI()/180*VLOOKUP($A38,Oficinas!$A$2:$H$393,7,0))*COS(PI()/180*VLOOKUP($A38&amp;" - "&amp;C$2,ATMs!$L$2:$N$1355,2,0))*COS(PI()/180*(VLOOKUP($A38,Oficinas!$A$2:$H$393,8,0)-VLOOKUP($A38&amp;" - "&amp;C$2,ATMs!$L$2:$N$1355,3,0))))*1000,"")</f>
        <v>3182.1477406282884</v>
      </c>
      <c r="D38" s="3">
        <f>IFERROR(6378.7*ACOS(SIN(PI()/180*VLOOKUP($A38,Oficinas!$A$2:$H$393,7,0))*SIN(PI()/180*VLOOKUP($A38&amp;" - "&amp;D$2,ATMs!$L$2:$N$1355,2,0))+COS(PI()/180*VLOOKUP($A38,Oficinas!$A$2:$H$393,7,0))*COS(PI()/180*VLOOKUP($A38&amp;" - "&amp;D$2,ATMs!$L$2:$N$1355,2,0))*COS(PI()/180*(VLOOKUP($A38,Oficinas!$A$2:$H$393,8,0)-VLOOKUP($A38&amp;" - "&amp;D$2,ATMs!$L$2:$N$1355,3,0))))*1000,"")</f>
        <v>3182.1477406282884</v>
      </c>
      <c r="E38" s="3">
        <f>IFERROR(6378.7*ACOS(SIN(PI()/180*VLOOKUP($A38,Oficinas!$A$2:$H$393,7,0))*SIN(PI()/180*VLOOKUP($A38&amp;" - "&amp;E$2,ATMs!$L$2:$N$1355,2,0))+COS(PI()/180*VLOOKUP($A38,Oficinas!$A$2:$H$393,7,0))*COS(PI()/180*VLOOKUP($A38&amp;" - "&amp;E$2,ATMs!$L$2:$N$1355,2,0))*COS(PI()/180*(VLOOKUP($A38,Oficinas!$A$2:$H$393,8,0)-VLOOKUP($A38&amp;" - "&amp;E$2,ATMs!$L$2:$N$1355,3,0))))*1000,"")</f>
        <v>39.391216975683527</v>
      </c>
      <c r="F38" s="3">
        <f>IFERROR(6378.7*ACOS(SIN(PI()/180*VLOOKUP($A38,Oficinas!$A$2:$H$393,7,0))*SIN(PI()/180*VLOOKUP($A38&amp;" - "&amp;F$2,ATMs!$L$2:$N$1355,2,0))+COS(PI()/180*VLOOKUP($A38,Oficinas!$A$2:$H$393,7,0))*COS(PI()/180*VLOOKUP($A38&amp;" - "&amp;F$2,ATMs!$L$2:$N$1355,2,0))*COS(PI()/180*(VLOOKUP($A38,Oficinas!$A$2:$H$393,8,0)-VLOOKUP($A38&amp;" - "&amp;F$2,ATMs!$L$2:$N$1355,3,0))))*1000,"")</f>
        <v>39.391216975683527</v>
      </c>
      <c r="G38" s="3">
        <f>IFERROR(6378.7*ACOS(SIN(PI()/180*VLOOKUP($A38,Oficinas!$A$2:$H$393,7,0))*SIN(PI()/180*VLOOKUP($A38&amp;" - "&amp;G$2,ATMs!$L$2:$N$1355,2,0))+COS(PI()/180*VLOOKUP($A38,Oficinas!$A$2:$H$393,7,0))*COS(PI()/180*VLOOKUP($A38&amp;" - "&amp;G$2,ATMs!$L$2:$N$1355,2,0))*COS(PI()/180*(VLOOKUP($A38,Oficinas!$A$2:$H$393,8,0)-VLOOKUP($A38&amp;" - "&amp;G$2,ATMs!$L$2:$N$1355,3,0))))*1000,"")</f>
        <v>39.391216975683527</v>
      </c>
      <c r="H38" s="3">
        <f>IFERROR(6378.7*ACOS(SIN(PI()/180*VLOOKUP($A38,Oficinas!$A$2:$H$393,7,0))*SIN(PI()/180*VLOOKUP($A38&amp;" - "&amp;H$2,ATMs!$L$2:$N$1355,2,0))+COS(PI()/180*VLOOKUP($A38,Oficinas!$A$2:$H$393,7,0))*COS(PI()/180*VLOOKUP($A38&amp;" - "&amp;H$2,ATMs!$L$2:$N$1355,2,0))*COS(PI()/180*(VLOOKUP($A38,Oficinas!$A$2:$H$393,8,0)-VLOOKUP($A38&amp;" - "&amp;H$2,ATMs!$L$2:$N$1355,3,0))))*1000,"")</f>
        <v>39.391216975683527</v>
      </c>
      <c r="I38" s="3" t="str">
        <f>IFERROR(6378.7*ACOS(SIN(PI()/180*VLOOKUP($A38,Oficinas!$A$2:$H$393,7,0))*SIN(PI()/180*VLOOKUP($A38&amp;" - "&amp;I$2,ATMs!$L$2:$N$1355,2,0))+COS(PI()/180*VLOOKUP($A38,Oficinas!$A$2:$H$393,7,0))*COS(PI()/180*VLOOKUP($A38&amp;" - "&amp;I$2,ATMs!$L$2:$N$1355,2,0))*COS(PI()/180*(VLOOKUP($A38,Oficinas!$A$2:$H$393,8,0)-VLOOKUP($A38&amp;" - "&amp;I$2,ATMs!$L$2:$N$1355,3,0))))*1000,"")</f>
        <v/>
      </c>
      <c r="J38" s="3" t="str">
        <f>IFERROR(6378.7*ACOS(SIN(PI()/180*VLOOKUP($A38,Oficinas!$A$2:$H$393,7,0))*SIN(PI()/180*VLOOKUP($A38&amp;" - "&amp;J$2,ATMs!$L$2:$N$1355,2,0))+COS(PI()/180*VLOOKUP($A38,Oficinas!$A$2:$H$393,7,0))*COS(PI()/180*VLOOKUP($A38&amp;" - "&amp;J$2,ATMs!$L$2:$N$1355,2,0))*COS(PI()/180*(VLOOKUP($A38,Oficinas!$A$2:$H$393,8,0)-VLOOKUP($A38&amp;" - "&amp;J$2,ATMs!$L$2:$N$1355,3,0))))*1000,"")</f>
        <v/>
      </c>
      <c r="K38" s="3" t="str">
        <f>IFERROR(6378.7*ACOS(SIN(PI()/180*VLOOKUP($A38,Oficinas!$A$2:$H$393,7,0))*SIN(PI()/180*VLOOKUP($A38&amp;" - "&amp;K$2,ATMs!$L$2:$N$1355,2,0))+COS(PI()/180*VLOOKUP($A38,Oficinas!$A$2:$H$393,7,0))*COS(PI()/180*VLOOKUP($A38&amp;" - "&amp;K$2,ATMs!$L$2:$N$1355,2,0))*COS(PI()/180*(VLOOKUP($A38,Oficinas!$A$2:$H$393,8,0)-VLOOKUP($A38&amp;" - "&amp;K$2,ATMs!$L$2:$N$1355,3,0))))*1000,"")</f>
        <v/>
      </c>
      <c r="L38" s="3" t="str">
        <f>IFERROR(6378.7*ACOS(SIN(PI()/180*VLOOKUP($A38,Oficinas!$A$2:$H$393,7,0))*SIN(PI()/180*VLOOKUP($A38&amp;" - "&amp;L$2,ATMs!$L$2:$N$1355,2,0))+COS(PI()/180*VLOOKUP($A38,Oficinas!$A$2:$H$393,7,0))*COS(PI()/180*VLOOKUP($A38&amp;" - "&amp;L$2,ATMs!$L$2:$N$1355,2,0))*COS(PI()/180*(VLOOKUP($A38,Oficinas!$A$2:$H$393,8,0)-VLOOKUP($A38&amp;" - "&amp;L$2,ATMs!$L$2:$N$1355,3,0))))*1000,"")</f>
        <v/>
      </c>
      <c r="M38" s="3" t="str">
        <f>IFERROR(6378.7*ACOS(SIN(PI()/180*VLOOKUP($A38,Oficinas!$A$2:$H$393,7,0))*SIN(PI()/180*VLOOKUP($A38&amp;" - "&amp;M$2,ATMs!$L$2:$N$1355,2,0))+COS(PI()/180*VLOOKUP($A38,Oficinas!$A$2:$H$393,7,0))*COS(PI()/180*VLOOKUP($A38&amp;" - "&amp;M$2,ATMs!$L$2:$N$1355,2,0))*COS(PI()/180*(VLOOKUP($A38,Oficinas!$A$2:$H$393,8,0)-VLOOKUP($A38&amp;" - "&amp;M$2,ATMs!$L$2:$N$1355,3,0))))*1000,"")</f>
        <v/>
      </c>
      <c r="N38" s="3" t="str">
        <f>IFERROR(6378.7*ACOS(SIN(PI()/180*VLOOKUP($A38,Oficinas!$A$2:$H$393,7,0))*SIN(PI()/180*VLOOKUP($A38&amp;" - "&amp;N$2,ATMs!$L$2:$N$1355,2,0))+COS(PI()/180*VLOOKUP($A38,Oficinas!$A$2:$H$393,7,0))*COS(PI()/180*VLOOKUP($A38&amp;" - "&amp;N$2,ATMs!$L$2:$N$1355,2,0))*COS(PI()/180*(VLOOKUP($A38,Oficinas!$A$2:$H$393,8,0)-VLOOKUP($A38&amp;" - "&amp;N$2,ATMs!$L$2:$N$1355,3,0))))*1000,"")</f>
        <v/>
      </c>
      <c r="O38" s="3" t="str">
        <f>IFERROR(6378.7*ACOS(SIN(PI()/180*VLOOKUP($A38,Oficinas!$A$2:$H$393,7,0))*SIN(PI()/180*VLOOKUP($A38&amp;" - "&amp;O$2,ATMs!$L$2:$N$1355,2,0))+COS(PI()/180*VLOOKUP($A38,Oficinas!$A$2:$H$393,7,0))*COS(PI()/180*VLOOKUP($A38&amp;" - "&amp;O$2,ATMs!$L$2:$N$1355,2,0))*COS(PI()/180*(VLOOKUP($A38,Oficinas!$A$2:$H$393,8,0)-VLOOKUP($A38&amp;" - "&amp;O$2,ATMs!$L$2:$N$1355,3,0))))*1000,"")</f>
        <v/>
      </c>
    </row>
    <row r="39" spans="1:15" x14ac:dyDescent="0.25">
      <c r="A39">
        <v>98</v>
      </c>
      <c r="B39" t="s">
        <v>290</v>
      </c>
      <c r="C39" s="3" t="str">
        <f>IFERROR(6378.7*ACOS(SIN(PI()/180*VLOOKUP($A39,Oficinas!$A$2:$H$393,7,0))*SIN(PI()/180*VLOOKUP($A39&amp;" - "&amp;C$2,ATMs!$L$2:$N$1355,2,0))+COS(PI()/180*VLOOKUP($A39,Oficinas!$A$2:$H$393,7,0))*COS(PI()/180*VLOOKUP($A39&amp;" - "&amp;C$2,ATMs!$L$2:$N$1355,2,0))*COS(PI()/180*(VLOOKUP($A39,Oficinas!$A$2:$H$393,8,0)-VLOOKUP($A39&amp;" - "&amp;C$2,ATMs!$L$2:$N$1355,3,0))))*1000,"")</f>
        <v/>
      </c>
      <c r="D39" s="3" t="str">
        <f>IFERROR(6378.7*ACOS(SIN(PI()/180*VLOOKUP($A39,Oficinas!$A$2:$H$393,7,0))*SIN(PI()/180*VLOOKUP($A39&amp;" - "&amp;D$2,ATMs!$L$2:$N$1355,2,0))+COS(PI()/180*VLOOKUP($A39,Oficinas!$A$2:$H$393,7,0))*COS(PI()/180*VLOOKUP($A39&amp;" - "&amp;D$2,ATMs!$L$2:$N$1355,2,0))*COS(PI()/180*(VLOOKUP($A39,Oficinas!$A$2:$H$393,8,0)-VLOOKUP($A39&amp;" - "&amp;D$2,ATMs!$L$2:$N$1355,3,0))))*1000,"")</f>
        <v/>
      </c>
      <c r="E39" s="3" t="str">
        <f>IFERROR(6378.7*ACOS(SIN(PI()/180*VLOOKUP($A39,Oficinas!$A$2:$H$393,7,0))*SIN(PI()/180*VLOOKUP($A39&amp;" - "&amp;E$2,ATMs!$L$2:$N$1355,2,0))+COS(PI()/180*VLOOKUP($A39,Oficinas!$A$2:$H$393,7,0))*COS(PI()/180*VLOOKUP($A39&amp;" - "&amp;E$2,ATMs!$L$2:$N$1355,2,0))*COS(PI()/180*(VLOOKUP($A39,Oficinas!$A$2:$H$393,8,0)-VLOOKUP($A39&amp;" - "&amp;E$2,ATMs!$L$2:$N$1355,3,0))))*1000,"")</f>
        <v/>
      </c>
      <c r="F39" s="3" t="str">
        <f>IFERROR(6378.7*ACOS(SIN(PI()/180*VLOOKUP($A39,Oficinas!$A$2:$H$393,7,0))*SIN(PI()/180*VLOOKUP($A39&amp;" - "&amp;F$2,ATMs!$L$2:$N$1355,2,0))+COS(PI()/180*VLOOKUP($A39,Oficinas!$A$2:$H$393,7,0))*COS(PI()/180*VLOOKUP($A39&amp;" - "&amp;F$2,ATMs!$L$2:$N$1355,2,0))*COS(PI()/180*(VLOOKUP($A39,Oficinas!$A$2:$H$393,8,0)-VLOOKUP($A39&amp;" - "&amp;F$2,ATMs!$L$2:$N$1355,3,0))))*1000,"")</f>
        <v/>
      </c>
      <c r="G39" s="3" t="str">
        <f>IFERROR(6378.7*ACOS(SIN(PI()/180*VLOOKUP($A39,Oficinas!$A$2:$H$393,7,0))*SIN(PI()/180*VLOOKUP($A39&amp;" - "&amp;G$2,ATMs!$L$2:$N$1355,2,0))+COS(PI()/180*VLOOKUP($A39,Oficinas!$A$2:$H$393,7,0))*COS(PI()/180*VLOOKUP($A39&amp;" - "&amp;G$2,ATMs!$L$2:$N$1355,2,0))*COS(PI()/180*(VLOOKUP($A39,Oficinas!$A$2:$H$393,8,0)-VLOOKUP($A39&amp;" - "&amp;G$2,ATMs!$L$2:$N$1355,3,0))))*1000,"")</f>
        <v/>
      </c>
      <c r="H39" s="3" t="str">
        <f>IFERROR(6378.7*ACOS(SIN(PI()/180*VLOOKUP($A39,Oficinas!$A$2:$H$393,7,0))*SIN(PI()/180*VLOOKUP($A39&amp;" - "&amp;H$2,ATMs!$L$2:$N$1355,2,0))+COS(PI()/180*VLOOKUP($A39,Oficinas!$A$2:$H$393,7,0))*COS(PI()/180*VLOOKUP($A39&amp;" - "&amp;H$2,ATMs!$L$2:$N$1355,2,0))*COS(PI()/180*(VLOOKUP($A39,Oficinas!$A$2:$H$393,8,0)-VLOOKUP($A39&amp;" - "&amp;H$2,ATMs!$L$2:$N$1355,3,0))))*1000,"")</f>
        <v/>
      </c>
      <c r="I39" s="3" t="str">
        <f>IFERROR(6378.7*ACOS(SIN(PI()/180*VLOOKUP($A39,Oficinas!$A$2:$H$393,7,0))*SIN(PI()/180*VLOOKUP($A39&amp;" - "&amp;I$2,ATMs!$L$2:$N$1355,2,0))+COS(PI()/180*VLOOKUP($A39,Oficinas!$A$2:$H$393,7,0))*COS(PI()/180*VLOOKUP($A39&amp;" - "&amp;I$2,ATMs!$L$2:$N$1355,2,0))*COS(PI()/180*(VLOOKUP($A39,Oficinas!$A$2:$H$393,8,0)-VLOOKUP($A39&amp;" - "&amp;I$2,ATMs!$L$2:$N$1355,3,0))))*1000,"")</f>
        <v/>
      </c>
      <c r="J39" s="3" t="str">
        <f>IFERROR(6378.7*ACOS(SIN(PI()/180*VLOOKUP($A39,Oficinas!$A$2:$H$393,7,0))*SIN(PI()/180*VLOOKUP($A39&amp;" - "&amp;J$2,ATMs!$L$2:$N$1355,2,0))+COS(PI()/180*VLOOKUP($A39,Oficinas!$A$2:$H$393,7,0))*COS(PI()/180*VLOOKUP($A39&amp;" - "&amp;J$2,ATMs!$L$2:$N$1355,2,0))*COS(PI()/180*(VLOOKUP($A39,Oficinas!$A$2:$H$393,8,0)-VLOOKUP($A39&amp;" - "&amp;J$2,ATMs!$L$2:$N$1355,3,0))))*1000,"")</f>
        <v/>
      </c>
      <c r="K39" s="3" t="str">
        <f>IFERROR(6378.7*ACOS(SIN(PI()/180*VLOOKUP($A39,Oficinas!$A$2:$H$393,7,0))*SIN(PI()/180*VLOOKUP($A39&amp;" - "&amp;K$2,ATMs!$L$2:$N$1355,2,0))+COS(PI()/180*VLOOKUP($A39,Oficinas!$A$2:$H$393,7,0))*COS(PI()/180*VLOOKUP($A39&amp;" - "&amp;K$2,ATMs!$L$2:$N$1355,2,0))*COS(PI()/180*(VLOOKUP($A39,Oficinas!$A$2:$H$393,8,0)-VLOOKUP($A39&amp;" - "&amp;K$2,ATMs!$L$2:$N$1355,3,0))))*1000,"")</f>
        <v/>
      </c>
      <c r="L39" s="3" t="str">
        <f>IFERROR(6378.7*ACOS(SIN(PI()/180*VLOOKUP($A39,Oficinas!$A$2:$H$393,7,0))*SIN(PI()/180*VLOOKUP($A39&amp;" - "&amp;L$2,ATMs!$L$2:$N$1355,2,0))+COS(PI()/180*VLOOKUP($A39,Oficinas!$A$2:$H$393,7,0))*COS(PI()/180*VLOOKUP($A39&amp;" - "&amp;L$2,ATMs!$L$2:$N$1355,2,0))*COS(PI()/180*(VLOOKUP($A39,Oficinas!$A$2:$H$393,8,0)-VLOOKUP($A39&amp;" - "&amp;L$2,ATMs!$L$2:$N$1355,3,0))))*1000,"")</f>
        <v/>
      </c>
      <c r="M39" s="3" t="str">
        <f>IFERROR(6378.7*ACOS(SIN(PI()/180*VLOOKUP($A39,Oficinas!$A$2:$H$393,7,0))*SIN(PI()/180*VLOOKUP($A39&amp;" - "&amp;M$2,ATMs!$L$2:$N$1355,2,0))+COS(PI()/180*VLOOKUP($A39,Oficinas!$A$2:$H$393,7,0))*COS(PI()/180*VLOOKUP($A39&amp;" - "&amp;M$2,ATMs!$L$2:$N$1355,2,0))*COS(PI()/180*(VLOOKUP($A39,Oficinas!$A$2:$H$393,8,0)-VLOOKUP($A39&amp;" - "&amp;M$2,ATMs!$L$2:$N$1355,3,0))))*1000,"")</f>
        <v/>
      </c>
      <c r="N39" s="3" t="str">
        <f>IFERROR(6378.7*ACOS(SIN(PI()/180*VLOOKUP($A39,Oficinas!$A$2:$H$393,7,0))*SIN(PI()/180*VLOOKUP($A39&amp;" - "&amp;N$2,ATMs!$L$2:$N$1355,2,0))+COS(PI()/180*VLOOKUP($A39,Oficinas!$A$2:$H$393,7,0))*COS(PI()/180*VLOOKUP($A39&amp;" - "&amp;N$2,ATMs!$L$2:$N$1355,2,0))*COS(PI()/180*(VLOOKUP($A39,Oficinas!$A$2:$H$393,8,0)-VLOOKUP($A39&amp;" - "&amp;N$2,ATMs!$L$2:$N$1355,3,0))))*1000,"")</f>
        <v/>
      </c>
      <c r="O39" s="3" t="str">
        <f>IFERROR(6378.7*ACOS(SIN(PI()/180*VLOOKUP($A39,Oficinas!$A$2:$H$393,7,0))*SIN(PI()/180*VLOOKUP($A39&amp;" - "&amp;O$2,ATMs!$L$2:$N$1355,2,0))+COS(PI()/180*VLOOKUP($A39,Oficinas!$A$2:$H$393,7,0))*COS(PI()/180*VLOOKUP($A39&amp;" - "&amp;O$2,ATMs!$L$2:$N$1355,2,0))*COS(PI()/180*(VLOOKUP($A39,Oficinas!$A$2:$H$393,8,0)-VLOOKUP($A39&amp;" - "&amp;O$2,ATMs!$L$2:$N$1355,3,0))))*1000,"")</f>
        <v/>
      </c>
    </row>
    <row r="40" spans="1:15" x14ac:dyDescent="0.25">
      <c r="A40">
        <v>111</v>
      </c>
      <c r="B40" t="s">
        <v>275</v>
      </c>
      <c r="C40" s="3">
        <f>IFERROR(6378.7*ACOS(SIN(PI()/180*VLOOKUP($A40,Oficinas!$A$2:$H$393,7,0))*SIN(PI()/180*VLOOKUP($A40&amp;" - "&amp;C$2,ATMs!$L$2:$N$1355,2,0))+COS(PI()/180*VLOOKUP($A40,Oficinas!$A$2:$H$393,7,0))*COS(PI()/180*VLOOKUP($A40&amp;" - "&amp;C$2,ATMs!$L$2:$N$1355,2,0))*COS(PI()/180*(VLOOKUP($A40,Oficinas!$A$2:$H$393,8,0)-VLOOKUP($A40&amp;" - "&amp;C$2,ATMs!$L$2:$N$1355,3,0))))*1000,"")</f>
        <v>152.88661785228464</v>
      </c>
      <c r="D40" s="3">
        <f>IFERROR(6378.7*ACOS(SIN(PI()/180*VLOOKUP($A40,Oficinas!$A$2:$H$393,7,0))*SIN(PI()/180*VLOOKUP($A40&amp;" - "&amp;D$2,ATMs!$L$2:$N$1355,2,0))+COS(PI()/180*VLOOKUP($A40,Oficinas!$A$2:$H$393,7,0))*COS(PI()/180*VLOOKUP($A40&amp;" - "&amp;D$2,ATMs!$L$2:$N$1355,2,0))*COS(PI()/180*(VLOOKUP($A40,Oficinas!$A$2:$H$393,8,0)-VLOOKUP($A40&amp;" - "&amp;D$2,ATMs!$L$2:$N$1355,3,0))))*1000,"")</f>
        <v>66.66105145838867</v>
      </c>
      <c r="E40" s="3">
        <f>IFERROR(6378.7*ACOS(SIN(PI()/180*VLOOKUP($A40,Oficinas!$A$2:$H$393,7,0))*SIN(PI()/180*VLOOKUP($A40&amp;" - "&amp;E$2,ATMs!$L$2:$N$1355,2,0))+COS(PI()/180*VLOOKUP($A40,Oficinas!$A$2:$H$393,7,0))*COS(PI()/180*VLOOKUP($A40&amp;" - "&amp;E$2,ATMs!$L$2:$N$1355,2,0))*COS(PI()/180*(VLOOKUP($A40,Oficinas!$A$2:$H$393,8,0)-VLOOKUP($A40&amp;" - "&amp;E$2,ATMs!$L$2:$N$1355,3,0))))*1000,"")</f>
        <v>66.66105145838867</v>
      </c>
      <c r="F40" s="3">
        <f>IFERROR(6378.7*ACOS(SIN(PI()/180*VLOOKUP($A40,Oficinas!$A$2:$H$393,7,0))*SIN(PI()/180*VLOOKUP($A40&amp;" - "&amp;F$2,ATMs!$L$2:$N$1355,2,0))+COS(PI()/180*VLOOKUP($A40,Oficinas!$A$2:$H$393,7,0))*COS(PI()/180*VLOOKUP($A40&amp;" - "&amp;F$2,ATMs!$L$2:$N$1355,2,0))*COS(PI()/180*(VLOOKUP($A40,Oficinas!$A$2:$H$393,8,0)-VLOOKUP($A40&amp;" - "&amp;F$2,ATMs!$L$2:$N$1355,3,0))))*1000,"")</f>
        <v>1948.8280114438342</v>
      </c>
      <c r="G40" s="3">
        <f>IFERROR(6378.7*ACOS(SIN(PI()/180*VLOOKUP($A40,Oficinas!$A$2:$H$393,7,0))*SIN(PI()/180*VLOOKUP($A40&amp;" - "&amp;G$2,ATMs!$L$2:$N$1355,2,0))+COS(PI()/180*VLOOKUP($A40,Oficinas!$A$2:$H$393,7,0))*COS(PI()/180*VLOOKUP($A40&amp;" - "&amp;G$2,ATMs!$L$2:$N$1355,2,0))*COS(PI()/180*(VLOOKUP($A40,Oficinas!$A$2:$H$393,8,0)-VLOOKUP($A40&amp;" - "&amp;G$2,ATMs!$L$2:$N$1355,3,0))))*1000,"")</f>
        <v>5017.6401911763305</v>
      </c>
      <c r="H40" s="3">
        <f>IFERROR(6378.7*ACOS(SIN(PI()/180*VLOOKUP($A40,Oficinas!$A$2:$H$393,7,0))*SIN(PI()/180*VLOOKUP($A40&amp;" - "&amp;H$2,ATMs!$L$2:$N$1355,2,0))+COS(PI()/180*VLOOKUP($A40,Oficinas!$A$2:$H$393,7,0))*COS(PI()/180*VLOOKUP($A40&amp;" - "&amp;H$2,ATMs!$L$2:$N$1355,2,0))*COS(PI()/180*(VLOOKUP($A40,Oficinas!$A$2:$H$393,8,0)-VLOOKUP($A40&amp;" - "&amp;H$2,ATMs!$L$2:$N$1355,3,0))))*1000,"")</f>
        <v>5017.6401911763305</v>
      </c>
      <c r="I40" s="3">
        <f>IFERROR(6378.7*ACOS(SIN(PI()/180*VLOOKUP($A40,Oficinas!$A$2:$H$393,7,0))*SIN(PI()/180*VLOOKUP($A40&amp;" - "&amp;I$2,ATMs!$L$2:$N$1355,2,0))+COS(PI()/180*VLOOKUP($A40,Oficinas!$A$2:$H$393,7,0))*COS(PI()/180*VLOOKUP($A40&amp;" - "&amp;I$2,ATMs!$L$2:$N$1355,2,0))*COS(PI()/180*(VLOOKUP($A40,Oficinas!$A$2:$H$393,8,0)-VLOOKUP($A40&amp;" - "&amp;I$2,ATMs!$L$2:$N$1355,3,0))))*1000,"")</f>
        <v>18444.985651338091</v>
      </c>
      <c r="J40" s="3">
        <f>IFERROR(6378.7*ACOS(SIN(PI()/180*VLOOKUP($A40,Oficinas!$A$2:$H$393,7,0))*SIN(PI()/180*VLOOKUP($A40&amp;" - "&amp;J$2,ATMs!$L$2:$N$1355,2,0))+COS(PI()/180*VLOOKUP($A40,Oficinas!$A$2:$H$393,7,0))*COS(PI()/180*VLOOKUP($A40&amp;" - "&amp;J$2,ATMs!$L$2:$N$1355,2,0))*COS(PI()/180*(VLOOKUP($A40,Oficinas!$A$2:$H$393,8,0)-VLOOKUP($A40&amp;" - "&amp;J$2,ATMs!$L$2:$N$1355,3,0))))*1000,"")</f>
        <v>15807.376941506534</v>
      </c>
      <c r="K40" s="3" t="str">
        <f>IFERROR(6378.7*ACOS(SIN(PI()/180*VLOOKUP($A40,Oficinas!$A$2:$H$393,7,0))*SIN(PI()/180*VLOOKUP($A40&amp;" - "&amp;K$2,ATMs!$L$2:$N$1355,2,0))+COS(PI()/180*VLOOKUP($A40,Oficinas!$A$2:$H$393,7,0))*COS(PI()/180*VLOOKUP($A40&amp;" - "&amp;K$2,ATMs!$L$2:$N$1355,2,0))*COS(PI()/180*(VLOOKUP($A40,Oficinas!$A$2:$H$393,8,0)-VLOOKUP($A40&amp;" - "&amp;K$2,ATMs!$L$2:$N$1355,3,0))))*1000,"")</f>
        <v/>
      </c>
      <c r="L40" s="3" t="str">
        <f>IFERROR(6378.7*ACOS(SIN(PI()/180*VLOOKUP($A40,Oficinas!$A$2:$H$393,7,0))*SIN(PI()/180*VLOOKUP($A40&amp;" - "&amp;L$2,ATMs!$L$2:$N$1355,2,0))+COS(PI()/180*VLOOKUP($A40,Oficinas!$A$2:$H$393,7,0))*COS(PI()/180*VLOOKUP($A40&amp;" - "&amp;L$2,ATMs!$L$2:$N$1355,2,0))*COS(PI()/180*(VLOOKUP($A40,Oficinas!$A$2:$H$393,8,0)-VLOOKUP($A40&amp;" - "&amp;L$2,ATMs!$L$2:$N$1355,3,0))))*1000,"")</f>
        <v/>
      </c>
      <c r="M40" s="3" t="str">
        <f>IFERROR(6378.7*ACOS(SIN(PI()/180*VLOOKUP($A40,Oficinas!$A$2:$H$393,7,0))*SIN(PI()/180*VLOOKUP($A40&amp;" - "&amp;M$2,ATMs!$L$2:$N$1355,2,0))+COS(PI()/180*VLOOKUP($A40,Oficinas!$A$2:$H$393,7,0))*COS(PI()/180*VLOOKUP($A40&amp;" - "&amp;M$2,ATMs!$L$2:$N$1355,2,0))*COS(PI()/180*(VLOOKUP($A40,Oficinas!$A$2:$H$393,8,0)-VLOOKUP($A40&amp;" - "&amp;M$2,ATMs!$L$2:$N$1355,3,0))))*1000,"")</f>
        <v/>
      </c>
      <c r="N40" s="3" t="str">
        <f>IFERROR(6378.7*ACOS(SIN(PI()/180*VLOOKUP($A40,Oficinas!$A$2:$H$393,7,0))*SIN(PI()/180*VLOOKUP($A40&amp;" - "&amp;N$2,ATMs!$L$2:$N$1355,2,0))+COS(PI()/180*VLOOKUP($A40,Oficinas!$A$2:$H$393,7,0))*COS(PI()/180*VLOOKUP($A40&amp;" - "&amp;N$2,ATMs!$L$2:$N$1355,2,0))*COS(PI()/180*(VLOOKUP($A40,Oficinas!$A$2:$H$393,8,0)-VLOOKUP($A40&amp;" - "&amp;N$2,ATMs!$L$2:$N$1355,3,0))))*1000,"")</f>
        <v/>
      </c>
      <c r="O40" s="3" t="str">
        <f>IFERROR(6378.7*ACOS(SIN(PI()/180*VLOOKUP($A40,Oficinas!$A$2:$H$393,7,0))*SIN(PI()/180*VLOOKUP($A40&amp;" - "&amp;O$2,ATMs!$L$2:$N$1355,2,0))+COS(PI()/180*VLOOKUP($A40,Oficinas!$A$2:$H$393,7,0))*COS(PI()/180*VLOOKUP($A40&amp;" - "&amp;O$2,ATMs!$L$2:$N$1355,2,0))*COS(PI()/180*(VLOOKUP($A40,Oficinas!$A$2:$H$393,8,0)-VLOOKUP($A40&amp;" - "&amp;O$2,ATMs!$L$2:$N$1355,3,0))))*1000,"")</f>
        <v/>
      </c>
    </row>
    <row r="41" spans="1:15" x14ac:dyDescent="0.25">
      <c r="A41">
        <v>116</v>
      </c>
      <c r="B41" t="s">
        <v>127</v>
      </c>
      <c r="C41" s="3">
        <f>IFERROR(6378.7*ACOS(SIN(PI()/180*VLOOKUP($A41,Oficinas!$A$2:$H$393,7,0))*SIN(PI()/180*VLOOKUP($A41&amp;" - "&amp;C$2,ATMs!$L$2:$N$1355,2,0))+COS(PI()/180*VLOOKUP($A41,Oficinas!$A$2:$H$393,7,0))*COS(PI()/180*VLOOKUP($A41&amp;" - "&amp;C$2,ATMs!$L$2:$N$1355,2,0))*COS(PI()/180*(VLOOKUP($A41,Oficinas!$A$2:$H$393,8,0)-VLOOKUP($A41&amp;" - "&amp;C$2,ATMs!$L$2:$N$1355,3,0))))*1000,"")</f>
        <v>804.23643794769066</v>
      </c>
      <c r="D41" s="3">
        <f>IFERROR(6378.7*ACOS(SIN(PI()/180*VLOOKUP($A41,Oficinas!$A$2:$H$393,7,0))*SIN(PI()/180*VLOOKUP($A41&amp;" - "&amp;D$2,ATMs!$L$2:$N$1355,2,0))+COS(PI()/180*VLOOKUP($A41,Oficinas!$A$2:$H$393,7,0))*COS(PI()/180*VLOOKUP($A41&amp;" - "&amp;D$2,ATMs!$L$2:$N$1355,2,0))*COS(PI()/180*(VLOOKUP($A41,Oficinas!$A$2:$H$393,8,0)-VLOOKUP($A41&amp;" - "&amp;D$2,ATMs!$L$2:$N$1355,3,0))))*1000,"")</f>
        <v>804.23643794769066</v>
      </c>
      <c r="E41" s="3" t="str">
        <f>IFERROR(6378.7*ACOS(SIN(PI()/180*VLOOKUP($A41,Oficinas!$A$2:$H$393,7,0))*SIN(PI()/180*VLOOKUP($A41&amp;" - "&amp;E$2,ATMs!$L$2:$N$1355,2,0))+COS(PI()/180*VLOOKUP($A41,Oficinas!$A$2:$H$393,7,0))*COS(PI()/180*VLOOKUP($A41&amp;" - "&amp;E$2,ATMs!$L$2:$N$1355,2,0))*COS(PI()/180*(VLOOKUP($A41,Oficinas!$A$2:$H$393,8,0)-VLOOKUP($A41&amp;" - "&amp;E$2,ATMs!$L$2:$N$1355,3,0))))*1000,"")</f>
        <v/>
      </c>
      <c r="F41" s="3" t="str">
        <f>IFERROR(6378.7*ACOS(SIN(PI()/180*VLOOKUP($A41,Oficinas!$A$2:$H$393,7,0))*SIN(PI()/180*VLOOKUP($A41&amp;" - "&amp;F$2,ATMs!$L$2:$N$1355,2,0))+COS(PI()/180*VLOOKUP($A41,Oficinas!$A$2:$H$393,7,0))*COS(PI()/180*VLOOKUP($A41&amp;" - "&amp;F$2,ATMs!$L$2:$N$1355,2,0))*COS(PI()/180*(VLOOKUP($A41,Oficinas!$A$2:$H$393,8,0)-VLOOKUP($A41&amp;" - "&amp;F$2,ATMs!$L$2:$N$1355,3,0))))*1000,"")</f>
        <v/>
      </c>
      <c r="G41" s="3" t="str">
        <f>IFERROR(6378.7*ACOS(SIN(PI()/180*VLOOKUP($A41,Oficinas!$A$2:$H$393,7,0))*SIN(PI()/180*VLOOKUP($A41&amp;" - "&amp;G$2,ATMs!$L$2:$N$1355,2,0))+COS(PI()/180*VLOOKUP($A41,Oficinas!$A$2:$H$393,7,0))*COS(PI()/180*VLOOKUP($A41&amp;" - "&amp;G$2,ATMs!$L$2:$N$1355,2,0))*COS(PI()/180*(VLOOKUP($A41,Oficinas!$A$2:$H$393,8,0)-VLOOKUP($A41&amp;" - "&amp;G$2,ATMs!$L$2:$N$1355,3,0))))*1000,"")</f>
        <v/>
      </c>
      <c r="H41" s="3" t="str">
        <f>IFERROR(6378.7*ACOS(SIN(PI()/180*VLOOKUP($A41,Oficinas!$A$2:$H$393,7,0))*SIN(PI()/180*VLOOKUP($A41&amp;" - "&amp;H$2,ATMs!$L$2:$N$1355,2,0))+COS(PI()/180*VLOOKUP($A41,Oficinas!$A$2:$H$393,7,0))*COS(PI()/180*VLOOKUP($A41&amp;" - "&amp;H$2,ATMs!$L$2:$N$1355,2,0))*COS(PI()/180*(VLOOKUP($A41,Oficinas!$A$2:$H$393,8,0)-VLOOKUP($A41&amp;" - "&amp;H$2,ATMs!$L$2:$N$1355,3,0))))*1000,"")</f>
        <v/>
      </c>
      <c r="I41" s="3" t="str">
        <f>IFERROR(6378.7*ACOS(SIN(PI()/180*VLOOKUP($A41,Oficinas!$A$2:$H$393,7,0))*SIN(PI()/180*VLOOKUP($A41&amp;" - "&amp;I$2,ATMs!$L$2:$N$1355,2,0))+COS(PI()/180*VLOOKUP($A41,Oficinas!$A$2:$H$393,7,0))*COS(PI()/180*VLOOKUP($A41&amp;" - "&amp;I$2,ATMs!$L$2:$N$1355,2,0))*COS(PI()/180*(VLOOKUP($A41,Oficinas!$A$2:$H$393,8,0)-VLOOKUP($A41&amp;" - "&amp;I$2,ATMs!$L$2:$N$1355,3,0))))*1000,"")</f>
        <v/>
      </c>
      <c r="J41" s="3" t="str">
        <f>IFERROR(6378.7*ACOS(SIN(PI()/180*VLOOKUP($A41,Oficinas!$A$2:$H$393,7,0))*SIN(PI()/180*VLOOKUP($A41&amp;" - "&amp;J$2,ATMs!$L$2:$N$1355,2,0))+COS(PI()/180*VLOOKUP($A41,Oficinas!$A$2:$H$393,7,0))*COS(PI()/180*VLOOKUP($A41&amp;" - "&amp;J$2,ATMs!$L$2:$N$1355,2,0))*COS(PI()/180*(VLOOKUP($A41,Oficinas!$A$2:$H$393,8,0)-VLOOKUP($A41&amp;" - "&amp;J$2,ATMs!$L$2:$N$1355,3,0))))*1000,"")</f>
        <v/>
      </c>
      <c r="K41" s="3" t="str">
        <f>IFERROR(6378.7*ACOS(SIN(PI()/180*VLOOKUP($A41,Oficinas!$A$2:$H$393,7,0))*SIN(PI()/180*VLOOKUP($A41&amp;" - "&amp;K$2,ATMs!$L$2:$N$1355,2,0))+COS(PI()/180*VLOOKUP($A41,Oficinas!$A$2:$H$393,7,0))*COS(PI()/180*VLOOKUP($A41&amp;" - "&amp;K$2,ATMs!$L$2:$N$1355,2,0))*COS(PI()/180*(VLOOKUP($A41,Oficinas!$A$2:$H$393,8,0)-VLOOKUP($A41&amp;" - "&amp;K$2,ATMs!$L$2:$N$1355,3,0))))*1000,"")</f>
        <v/>
      </c>
      <c r="L41" s="3" t="str">
        <f>IFERROR(6378.7*ACOS(SIN(PI()/180*VLOOKUP($A41,Oficinas!$A$2:$H$393,7,0))*SIN(PI()/180*VLOOKUP($A41&amp;" - "&amp;L$2,ATMs!$L$2:$N$1355,2,0))+COS(PI()/180*VLOOKUP($A41,Oficinas!$A$2:$H$393,7,0))*COS(PI()/180*VLOOKUP($A41&amp;" - "&amp;L$2,ATMs!$L$2:$N$1355,2,0))*COS(PI()/180*(VLOOKUP($A41,Oficinas!$A$2:$H$393,8,0)-VLOOKUP($A41&amp;" - "&amp;L$2,ATMs!$L$2:$N$1355,3,0))))*1000,"")</f>
        <v/>
      </c>
      <c r="M41" s="3" t="str">
        <f>IFERROR(6378.7*ACOS(SIN(PI()/180*VLOOKUP($A41,Oficinas!$A$2:$H$393,7,0))*SIN(PI()/180*VLOOKUP($A41&amp;" - "&amp;M$2,ATMs!$L$2:$N$1355,2,0))+COS(PI()/180*VLOOKUP($A41,Oficinas!$A$2:$H$393,7,0))*COS(PI()/180*VLOOKUP($A41&amp;" - "&amp;M$2,ATMs!$L$2:$N$1355,2,0))*COS(PI()/180*(VLOOKUP($A41,Oficinas!$A$2:$H$393,8,0)-VLOOKUP($A41&amp;" - "&amp;M$2,ATMs!$L$2:$N$1355,3,0))))*1000,"")</f>
        <v/>
      </c>
      <c r="N41" s="3" t="str">
        <f>IFERROR(6378.7*ACOS(SIN(PI()/180*VLOOKUP($A41,Oficinas!$A$2:$H$393,7,0))*SIN(PI()/180*VLOOKUP($A41&amp;" - "&amp;N$2,ATMs!$L$2:$N$1355,2,0))+COS(PI()/180*VLOOKUP($A41,Oficinas!$A$2:$H$393,7,0))*COS(PI()/180*VLOOKUP($A41&amp;" - "&amp;N$2,ATMs!$L$2:$N$1355,2,0))*COS(PI()/180*(VLOOKUP($A41,Oficinas!$A$2:$H$393,8,0)-VLOOKUP($A41&amp;" - "&amp;N$2,ATMs!$L$2:$N$1355,3,0))))*1000,"")</f>
        <v/>
      </c>
      <c r="O41" s="3" t="str">
        <f>IFERROR(6378.7*ACOS(SIN(PI()/180*VLOOKUP($A41,Oficinas!$A$2:$H$393,7,0))*SIN(PI()/180*VLOOKUP($A41&amp;" - "&amp;O$2,ATMs!$L$2:$N$1355,2,0))+COS(PI()/180*VLOOKUP($A41,Oficinas!$A$2:$H$393,7,0))*COS(PI()/180*VLOOKUP($A41&amp;" - "&amp;O$2,ATMs!$L$2:$N$1355,2,0))*COS(PI()/180*(VLOOKUP($A41,Oficinas!$A$2:$H$393,8,0)-VLOOKUP($A41&amp;" - "&amp;O$2,ATMs!$L$2:$N$1355,3,0))))*1000,"")</f>
        <v/>
      </c>
    </row>
    <row r="42" spans="1:15" x14ac:dyDescent="0.25">
      <c r="A42">
        <v>126</v>
      </c>
      <c r="B42" t="s">
        <v>324</v>
      </c>
      <c r="C42" s="3">
        <f>IFERROR(6378.7*ACOS(SIN(PI()/180*VLOOKUP($A42,Oficinas!$A$2:$H$393,7,0))*SIN(PI()/180*VLOOKUP($A42&amp;" - "&amp;C$2,ATMs!$L$2:$N$1355,2,0))+COS(PI()/180*VLOOKUP($A42,Oficinas!$A$2:$H$393,7,0))*COS(PI()/180*VLOOKUP($A42&amp;" - "&amp;C$2,ATMs!$L$2:$N$1355,2,0))*COS(PI()/180*(VLOOKUP($A42,Oficinas!$A$2:$H$393,8,0)-VLOOKUP($A42&amp;" - "&amp;C$2,ATMs!$L$2:$N$1355,3,0))))*1000,"")</f>
        <v>225.50129976467912</v>
      </c>
      <c r="D42" s="3">
        <f>IFERROR(6378.7*ACOS(SIN(PI()/180*VLOOKUP($A42,Oficinas!$A$2:$H$393,7,0))*SIN(PI()/180*VLOOKUP($A42&amp;" - "&amp;D$2,ATMs!$L$2:$N$1355,2,0))+COS(PI()/180*VLOOKUP($A42,Oficinas!$A$2:$H$393,7,0))*COS(PI()/180*VLOOKUP($A42&amp;" - "&amp;D$2,ATMs!$L$2:$N$1355,2,0))*COS(PI()/180*(VLOOKUP($A42,Oficinas!$A$2:$H$393,8,0)-VLOOKUP($A42&amp;" - "&amp;D$2,ATMs!$L$2:$N$1355,3,0))))*1000,"")</f>
        <v>225.50129976467912</v>
      </c>
      <c r="E42" s="3">
        <f>IFERROR(6378.7*ACOS(SIN(PI()/180*VLOOKUP($A42,Oficinas!$A$2:$H$393,7,0))*SIN(PI()/180*VLOOKUP($A42&amp;" - "&amp;E$2,ATMs!$L$2:$N$1355,2,0))+COS(PI()/180*VLOOKUP($A42,Oficinas!$A$2:$H$393,7,0))*COS(PI()/180*VLOOKUP($A42&amp;" - "&amp;E$2,ATMs!$L$2:$N$1355,2,0))*COS(PI()/180*(VLOOKUP($A42,Oficinas!$A$2:$H$393,8,0)-VLOOKUP($A42&amp;" - "&amp;E$2,ATMs!$L$2:$N$1355,3,0))))*1000,"")</f>
        <v>225.50129976467912</v>
      </c>
      <c r="F42" s="3" t="str">
        <f>IFERROR(6378.7*ACOS(SIN(PI()/180*VLOOKUP($A42,Oficinas!$A$2:$H$393,7,0))*SIN(PI()/180*VLOOKUP($A42&amp;" - "&amp;F$2,ATMs!$L$2:$N$1355,2,0))+COS(PI()/180*VLOOKUP($A42,Oficinas!$A$2:$H$393,7,0))*COS(PI()/180*VLOOKUP($A42&amp;" - "&amp;F$2,ATMs!$L$2:$N$1355,2,0))*COS(PI()/180*(VLOOKUP($A42,Oficinas!$A$2:$H$393,8,0)-VLOOKUP($A42&amp;" - "&amp;F$2,ATMs!$L$2:$N$1355,3,0))))*1000,"")</f>
        <v/>
      </c>
      <c r="G42" s="3" t="str">
        <f>IFERROR(6378.7*ACOS(SIN(PI()/180*VLOOKUP($A42,Oficinas!$A$2:$H$393,7,0))*SIN(PI()/180*VLOOKUP($A42&amp;" - "&amp;G$2,ATMs!$L$2:$N$1355,2,0))+COS(PI()/180*VLOOKUP($A42,Oficinas!$A$2:$H$393,7,0))*COS(PI()/180*VLOOKUP($A42&amp;" - "&amp;G$2,ATMs!$L$2:$N$1355,2,0))*COS(PI()/180*(VLOOKUP($A42,Oficinas!$A$2:$H$393,8,0)-VLOOKUP($A42&amp;" - "&amp;G$2,ATMs!$L$2:$N$1355,3,0))))*1000,"")</f>
        <v/>
      </c>
      <c r="H42" s="3" t="str">
        <f>IFERROR(6378.7*ACOS(SIN(PI()/180*VLOOKUP($A42,Oficinas!$A$2:$H$393,7,0))*SIN(PI()/180*VLOOKUP($A42&amp;" - "&amp;H$2,ATMs!$L$2:$N$1355,2,0))+COS(PI()/180*VLOOKUP($A42,Oficinas!$A$2:$H$393,7,0))*COS(PI()/180*VLOOKUP($A42&amp;" - "&amp;H$2,ATMs!$L$2:$N$1355,2,0))*COS(PI()/180*(VLOOKUP($A42,Oficinas!$A$2:$H$393,8,0)-VLOOKUP($A42&amp;" - "&amp;H$2,ATMs!$L$2:$N$1355,3,0))))*1000,"")</f>
        <v/>
      </c>
      <c r="I42" s="3" t="str">
        <f>IFERROR(6378.7*ACOS(SIN(PI()/180*VLOOKUP($A42,Oficinas!$A$2:$H$393,7,0))*SIN(PI()/180*VLOOKUP($A42&amp;" - "&amp;I$2,ATMs!$L$2:$N$1355,2,0))+COS(PI()/180*VLOOKUP($A42,Oficinas!$A$2:$H$393,7,0))*COS(PI()/180*VLOOKUP($A42&amp;" - "&amp;I$2,ATMs!$L$2:$N$1355,2,0))*COS(PI()/180*(VLOOKUP($A42,Oficinas!$A$2:$H$393,8,0)-VLOOKUP($A42&amp;" - "&amp;I$2,ATMs!$L$2:$N$1355,3,0))))*1000,"")</f>
        <v/>
      </c>
      <c r="J42" s="3" t="str">
        <f>IFERROR(6378.7*ACOS(SIN(PI()/180*VLOOKUP($A42,Oficinas!$A$2:$H$393,7,0))*SIN(PI()/180*VLOOKUP($A42&amp;" - "&amp;J$2,ATMs!$L$2:$N$1355,2,0))+COS(PI()/180*VLOOKUP($A42,Oficinas!$A$2:$H$393,7,0))*COS(PI()/180*VLOOKUP($A42&amp;" - "&amp;J$2,ATMs!$L$2:$N$1355,2,0))*COS(PI()/180*(VLOOKUP($A42,Oficinas!$A$2:$H$393,8,0)-VLOOKUP($A42&amp;" - "&amp;J$2,ATMs!$L$2:$N$1355,3,0))))*1000,"")</f>
        <v/>
      </c>
      <c r="K42" s="3" t="str">
        <f>IFERROR(6378.7*ACOS(SIN(PI()/180*VLOOKUP($A42,Oficinas!$A$2:$H$393,7,0))*SIN(PI()/180*VLOOKUP($A42&amp;" - "&amp;K$2,ATMs!$L$2:$N$1355,2,0))+COS(PI()/180*VLOOKUP($A42,Oficinas!$A$2:$H$393,7,0))*COS(PI()/180*VLOOKUP($A42&amp;" - "&amp;K$2,ATMs!$L$2:$N$1355,2,0))*COS(PI()/180*(VLOOKUP($A42,Oficinas!$A$2:$H$393,8,0)-VLOOKUP($A42&amp;" - "&amp;K$2,ATMs!$L$2:$N$1355,3,0))))*1000,"")</f>
        <v/>
      </c>
      <c r="L42" s="3" t="str">
        <f>IFERROR(6378.7*ACOS(SIN(PI()/180*VLOOKUP($A42,Oficinas!$A$2:$H$393,7,0))*SIN(PI()/180*VLOOKUP($A42&amp;" - "&amp;L$2,ATMs!$L$2:$N$1355,2,0))+COS(PI()/180*VLOOKUP($A42,Oficinas!$A$2:$H$393,7,0))*COS(PI()/180*VLOOKUP($A42&amp;" - "&amp;L$2,ATMs!$L$2:$N$1355,2,0))*COS(PI()/180*(VLOOKUP($A42,Oficinas!$A$2:$H$393,8,0)-VLOOKUP($A42&amp;" - "&amp;L$2,ATMs!$L$2:$N$1355,3,0))))*1000,"")</f>
        <v/>
      </c>
      <c r="M42" s="3" t="str">
        <f>IFERROR(6378.7*ACOS(SIN(PI()/180*VLOOKUP($A42,Oficinas!$A$2:$H$393,7,0))*SIN(PI()/180*VLOOKUP($A42&amp;" - "&amp;M$2,ATMs!$L$2:$N$1355,2,0))+COS(PI()/180*VLOOKUP($A42,Oficinas!$A$2:$H$393,7,0))*COS(PI()/180*VLOOKUP($A42&amp;" - "&amp;M$2,ATMs!$L$2:$N$1355,2,0))*COS(PI()/180*(VLOOKUP($A42,Oficinas!$A$2:$H$393,8,0)-VLOOKUP($A42&amp;" - "&amp;M$2,ATMs!$L$2:$N$1355,3,0))))*1000,"")</f>
        <v/>
      </c>
      <c r="N42" s="3" t="str">
        <f>IFERROR(6378.7*ACOS(SIN(PI()/180*VLOOKUP($A42,Oficinas!$A$2:$H$393,7,0))*SIN(PI()/180*VLOOKUP($A42&amp;" - "&amp;N$2,ATMs!$L$2:$N$1355,2,0))+COS(PI()/180*VLOOKUP($A42,Oficinas!$A$2:$H$393,7,0))*COS(PI()/180*VLOOKUP($A42&amp;" - "&amp;N$2,ATMs!$L$2:$N$1355,2,0))*COS(PI()/180*(VLOOKUP($A42,Oficinas!$A$2:$H$393,8,0)-VLOOKUP($A42&amp;" - "&amp;N$2,ATMs!$L$2:$N$1355,3,0))))*1000,"")</f>
        <v/>
      </c>
      <c r="O42" s="3" t="str">
        <f>IFERROR(6378.7*ACOS(SIN(PI()/180*VLOOKUP($A42,Oficinas!$A$2:$H$393,7,0))*SIN(PI()/180*VLOOKUP($A42&amp;" - "&amp;O$2,ATMs!$L$2:$N$1355,2,0))+COS(PI()/180*VLOOKUP($A42,Oficinas!$A$2:$H$393,7,0))*COS(PI()/180*VLOOKUP($A42&amp;" - "&amp;O$2,ATMs!$L$2:$N$1355,2,0))*COS(PI()/180*(VLOOKUP($A42,Oficinas!$A$2:$H$393,8,0)-VLOOKUP($A42&amp;" - "&amp;O$2,ATMs!$L$2:$N$1355,3,0))))*1000,"")</f>
        <v/>
      </c>
    </row>
    <row r="43" spans="1:15" x14ac:dyDescent="0.25">
      <c r="A43">
        <v>130</v>
      </c>
      <c r="B43" t="s">
        <v>133</v>
      </c>
      <c r="C43" s="3">
        <f>IFERROR(6378.7*ACOS(SIN(PI()/180*VLOOKUP($A43,Oficinas!$A$2:$H$393,7,0))*SIN(PI()/180*VLOOKUP($A43&amp;" - "&amp;C$2,ATMs!$L$2:$N$1355,2,0))+COS(PI()/180*VLOOKUP($A43,Oficinas!$A$2:$H$393,7,0))*COS(PI()/180*VLOOKUP($A43&amp;" - "&amp;C$2,ATMs!$L$2:$N$1355,2,0))*COS(PI()/180*(VLOOKUP($A43,Oficinas!$A$2:$H$393,8,0)-VLOOKUP($A43&amp;" - "&amp;C$2,ATMs!$L$2:$N$1355,3,0))))*1000,"")</f>
        <v>4737.2907806258336</v>
      </c>
      <c r="D43" s="3">
        <f>IFERROR(6378.7*ACOS(SIN(PI()/180*VLOOKUP($A43,Oficinas!$A$2:$H$393,7,0))*SIN(PI()/180*VLOOKUP($A43&amp;" - "&amp;D$2,ATMs!$L$2:$N$1355,2,0))+COS(PI()/180*VLOOKUP($A43,Oficinas!$A$2:$H$393,7,0))*COS(PI()/180*VLOOKUP($A43&amp;" - "&amp;D$2,ATMs!$L$2:$N$1355,2,0))*COS(PI()/180*(VLOOKUP($A43,Oficinas!$A$2:$H$393,8,0)-VLOOKUP($A43&amp;" - "&amp;D$2,ATMs!$L$2:$N$1355,3,0))))*1000,"")</f>
        <v>2496.5213020428887</v>
      </c>
      <c r="E43" s="3">
        <f>IFERROR(6378.7*ACOS(SIN(PI()/180*VLOOKUP($A43,Oficinas!$A$2:$H$393,7,0))*SIN(PI()/180*VLOOKUP($A43&amp;" - "&amp;E$2,ATMs!$L$2:$N$1355,2,0))+COS(PI()/180*VLOOKUP($A43,Oficinas!$A$2:$H$393,7,0))*COS(PI()/180*VLOOKUP($A43&amp;" - "&amp;E$2,ATMs!$L$2:$N$1355,2,0))*COS(PI()/180*(VLOOKUP($A43,Oficinas!$A$2:$H$393,8,0)-VLOOKUP($A43&amp;" - "&amp;E$2,ATMs!$L$2:$N$1355,3,0))))*1000,"")</f>
        <v>302.02597554757853</v>
      </c>
      <c r="F43" s="3">
        <f>IFERROR(6378.7*ACOS(SIN(PI()/180*VLOOKUP($A43,Oficinas!$A$2:$H$393,7,0))*SIN(PI()/180*VLOOKUP($A43&amp;" - "&amp;F$2,ATMs!$L$2:$N$1355,2,0))+COS(PI()/180*VLOOKUP($A43,Oficinas!$A$2:$H$393,7,0))*COS(PI()/180*VLOOKUP($A43&amp;" - "&amp;F$2,ATMs!$L$2:$N$1355,2,0))*COS(PI()/180*(VLOOKUP($A43,Oficinas!$A$2:$H$393,8,0)-VLOOKUP($A43&amp;" - "&amp;F$2,ATMs!$L$2:$N$1355,3,0))))*1000,"")</f>
        <v>97.3417725548329</v>
      </c>
      <c r="G43" s="3" t="str">
        <f>IFERROR(6378.7*ACOS(SIN(PI()/180*VLOOKUP($A43,Oficinas!$A$2:$H$393,7,0))*SIN(PI()/180*VLOOKUP($A43&amp;" - "&amp;G$2,ATMs!$L$2:$N$1355,2,0))+COS(PI()/180*VLOOKUP($A43,Oficinas!$A$2:$H$393,7,0))*COS(PI()/180*VLOOKUP($A43&amp;" - "&amp;G$2,ATMs!$L$2:$N$1355,2,0))*COS(PI()/180*(VLOOKUP($A43,Oficinas!$A$2:$H$393,8,0)-VLOOKUP($A43&amp;" - "&amp;G$2,ATMs!$L$2:$N$1355,3,0))))*1000,"")</f>
        <v/>
      </c>
      <c r="H43" s="3" t="str">
        <f>IFERROR(6378.7*ACOS(SIN(PI()/180*VLOOKUP($A43,Oficinas!$A$2:$H$393,7,0))*SIN(PI()/180*VLOOKUP($A43&amp;" - "&amp;H$2,ATMs!$L$2:$N$1355,2,0))+COS(PI()/180*VLOOKUP($A43,Oficinas!$A$2:$H$393,7,0))*COS(PI()/180*VLOOKUP($A43&amp;" - "&amp;H$2,ATMs!$L$2:$N$1355,2,0))*COS(PI()/180*(VLOOKUP($A43,Oficinas!$A$2:$H$393,8,0)-VLOOKUP($A43&amp;" - "&amp;H$2,ATMs!$L$2:$N$1355,3,0))))*1000,"")</f>
        <v/>
      </c>
      <c r="I43" s="3" t="str">
        <f>IFERROR(6378.7*ACOS(SIN(PI()/180*VLOOKUP($A43,Oficinas!$A$2:$H$393,7,0))*SIN(PI()/180*VLOOKUP($A43&amp;" - "&amp;I$2,ATMs!$L$2:$N$1355,2,0))+COS(PI()/180*VLOOKUP($A43,Oficinas!$A$2:$H$393,7,0))*COS(PI()/180*VLOOKUP($A43&amp;" - "&amp;I$2,ATMs!$L$2:$N$1355,2,0))*COS(PI()/180*(VLOOKUP($A43,Oficinas!$A$2:$H$393,8,0)-VLOOKUP($A43&amp;" - "&amp;I$2,ATMs!$L$2:$N$1355,3,0))))*1000,"")</f>
        <v/>
      </c>
      <c r="J43" s="3" t="str">
        <f>IFERROR(6378.7*ACOS(SIN(PI()/180*VLOOKUP($A43,Oficinas!$A$2:$H$393,7,0))*SIN(PI()/180*VLOOKUP($A43&amp;" - "&amp;J$2,ATMs!$L$2:$N$1355,2,0))+COS(PI()/180*VLOOKUP($A43,Oficinas!$A$2:$H$393,7,0))*COS(PI()/180*VLOOKUP($A43&amp;" - "&amp;J$2,ATMs!$L$2:$N$1355,2,0))*COS(PI()/180*(VLOOKUP($A43,Oficinas!$A$2:$H$393,8,0)-VLOOKUP($A43&amp;" - "&amp;J$2,ATMs!$L$2:$N$1355,3,0))))*1000,"")</f>
        <v/>
      </c>
      <c r="K43" s="3" t="str">
        <f>IFERROR(6378.7*ACOS(SIN(PI()/180*VLOOKUP($A43,Oficinas!$A$2:$H$393,7,0))*SIN(PI()/180*VLOOKUP($A43&amp;" - "&amp;K$2,ATMs!$L$2:$N$1355,2,0))+COS(PI()/180*VLOOKUP($A43,Oficinas!$A$2:$H$393,7,0))*COS(PI()/180*VLOOKUP($A43&amp;" - "&amp;K$2,ATMs!$L$2:$N$1355,2,0))*COS(PI()/180*(VLOOKUP($A43,Oficinas!$A$2:$H$393,8,0)-VLOOKUP($A43&amp;" - "&amp;K$2,ATMs!$L$2:$N$1355,3,0))))*1000,"")</f>
        <v/>
      </c>
      <c r="L43" s="3" t="str">
        <f>IFERROR(6378.7*ACOS(SIN(PI()/180*VLOOKUP($A43,Oficinas!$A$2:$H$393,7,0))*SIN(PI()/180*VLOOKUP($A43&amp;" - "&amp;L$2,ATMs!$L$2:$N$1355,2,0))+COS(PI()/180*VLOOKUP($A43,Oficinas!$A$2:$H$393,7,0))*COS(PI()/180*VLOOKUP($A43&amp;" - "&amp;L$2,ATMs!$L$2:$N$1355,2,0))*COS(PI()/180*(VLOOKUP($A43,Oficinas!$A$2:$H$393,8,0)-VLOOKUP($A43&amp;" - "&amp;L$2,ATMs!$L$2:$N$1355,3,0))))*1000,"")</f>
        <v/>
      </c>
      <c r="M43" s="3" t="str">
        <f>IFERROR(6378.7*ACOS(SIN(PI()/180*VLOOKUP($A43,Oficinas!$A$2:$H$393,7,0))*SIN(PI()/180*VLOOKUP($A43&amp;" - "&amp;M$2,ATMs!$L$2:$N$1355,2,0))+COS(PI()/180*VLOOKUP($A43,Oficinas!$A$2:$H$393,7,0))*COS(PI()/180*VLOOKUP($A43&amp;" - "&amp;M$2,ATMs!$L$2:$N$1355,2,0))*COS(PI()/180*(VLOOKUP($A43,Oficinas!$A$2:$H$393,8,0)-VLOOKUP($A43&amp;" - "&amp;M$2,ATMs!$L$2:$N$1355,3,0))))*1000,"")</f>
        <v/>
      </c>
      <c r="N43" s="3" t="str">
        <f>IFERROR(6378.7*ACOS(SIN(PI()/180*VLOOKUP($A43,Oficinas!$A$2:$H$393,7,0))*SIN(PI()/180*VLOOKUP($A43&amp;" - "&amp;N$2,ATMs!$L$2:$N$1355,2,0))+COS(PI()/180*VLOOKUP($A43,Oficinas!$A$2:$H$393,7,0))*COS(PI()/180*VLOOKUP($A43&amp;" - "&amp;N$2,ATMs!$L$2:$N$1355,2,0))*COS(PI()/180*(VLOOKUP($A43,Oficinas!$A$2:$H$393,8,0)-VLOOKUP($A43&amp;" - "&amp;N$2,ATMs!$L$2:$N$1355,3,0))))*1000,"")</f>
        <v/>
      </c>
      <c r="O43" s="3" t="str">
        <f>IFERROR(6378.7*ACOS(SIN(PI()/180*VLOOKUP($A43,Oficinas!$A$2:$H$393,7,0))*SIN(PI()/180*VLOOKUP($A43&amp;" - "&amp;O$2,ATMs!$L$2:$N$1355,2,0))+COS(PI()/180*VLOOKUP($A43,Oficinas!$A$2:$H$393,7,0))*COS(PI()/180*VLOOKUP($A43&amp;" - "&amp;O$2,ATMs!$L$2:$N$1355,2,0))*COS(PI()/180*(VLOOKUP($A43,Oficinas!$A$2:$H$393,8,0)-VLOOKUP($A43&amp;" - "&amp;O$2,ATMs!$L$2:$N$1355,3,0))))*1000,"")</f>
        <v/>
      </c>
    </row>
    <row r="44" spans="1:15" x14ac:dyDescent="0.25">
      <c r="A44">
        <v>132</v>
      </c>
      <c r="B44" t="s">
        <v>296</v>
      </c>
      <c r="C44" s="3">
        <f>IFERROR(6378.7*ACOS(SIN(PI()/180*VLOOKUP($A44,Oficinas!$A$2:$H$393,7,0))*SIN(PI()/180*VLOOKUP($A44&amp;" - "&amp;C$2,ATMs!$L$2:$N$1355,2,0))+COS(PI()/180*VLOOKUP($A44,Oficinas!$A$2:$H$393,7,0))*COS(PI()/180*VLOOKUP($A44&amp;" - "&amp;C$2,ATMs!$L$2:$N$1355,2,0))*COS(PI()/180*(VLOOKUP($A44,Oficinas!$A$2:$H$393,8,0)-VLOOKUP($A44&amp;" - "&amp;C$2,ATMs!$L$2:$N$1355,3,0))))*1000,"")</f>
        <v>42.339217152475506</v>
      </c>
      <c r="D44" s="3">
        <f>IFERROR(6378.7*ACOS(SIN(PI()/180*VLOOKUP($A44,Oficinas!$A$2:$H$393,7,0))*SIN(PI()/180*VLOOKUP($A44&amp;" - "&amp;D$2,ATMs!$L$2:$N$1355,2,0))+COS(PI()/180*VLOOKUP($A44,Oficinas!$A$2:$H$393,7,0))*COS(PI()/180*VLOOKUP($A44&amp;" - "&amp;D$2,ATMs!$L$2:$N$1355,2,0))*COS(PI()/180*(VLOOKUP($A44,Oficinas!$A$2:$H$393,8,0)-VLOOKUP($A44&amp;" - "&amp;D$2,ATMs!$L$2:$N$1355,3,0))))*1000,"")</f>
        <v>5642.2574635173096</v>
      </c>
      <c r="E44" s="3">
        <f>IFERROR(6378.7*ACOS(SIN(PI()/180*VLOOKUP($A44,Oficinas!$A$2:$H$393,7,0))*SIN(PI()/180*VLOOKUP($A44&amp;" - "&amp;E$2,ATMs!$L$2:$N$1355,2,0))+COS(PI()/180*VLOOKUP($A44,Oficinas!$A$2:$H$393,7,0))*COS(PI()/180*VLOOKUP($A44&amp;" - "&amp;E$2,ATMs!$L$2:$N$1355,2,0))*COS(PI()/180*(VLOOKUP($A44,Oficinas!$A$2:$H$393,8,0)-VLOOKUP($A44&amp;" - "&amp;E$2,ATMs!$L$2:$N$1355,3,0))))*1000,"")</f>
        <v>122.31060022572328</v>
      </c>
      <c r="F44" s="3" t="str">
        <f>IFERROR(6378.7*ACOS(SIN(PI()/180*VLOOKUP($A44,Oficinas!$A$2:$H$393,7,0))*SIN(PI()/180*VLOOKUP($A44&amp;" - "&amp;F$2,ATMs!$L$2:$N$1355,2,0))+COS(PI()/180*VLOOKUP($A44,Oficinas!$A$2:$H$393,7,0))*COS(PI()/180*VLOOKUP($A44&amp;" - "&amp;F$2,ATMs!$L$2:$N$1355,2,0))*COS(PI()/180*(VLOOKUP($A44,Oficinas!$A$2:$H$393,8,0)-VLOOKUP($A44&amp;" - "&amp;F$2,ATMs!$L$2:$N$1355,3,0))))*1000,"")</f>
        <v/>
      </c>
      <c r="G44" s="3" t="str">
        <f>IFERROR(6378.7*ACOS(SIN(PI()/180*VLOOKUP($A44,Oficinas!$A$2:$H$393,7,0))*SIN(PI()/180*VLOOKUP($A44&amp;" - "&amp;G$2,ATMs!$L$2:$N$1355,2,0))+COS(PI()/180*VLOOKUP($A44,Oficinas!$A$2:$H$393,7,0))*COS(PI()/180*VLOOKUP($A44&amp;" - "&amp;G$2,ATMs!$L$2:$N$1355,2,0))*COS(PI()/180*(VLOOKUP($A44,Oficinas!$A$2:$H$393,8,0)-VLOOKUP($A44&amp;" - "&amp;G$2,ATMs!$L$2:$N$1355,3,0))))*1000,"")</f>
        <v/>
      </c>
      <c r="H44" s="3" t="str">
        <f>IFERROR(6378.7*ACOS(SIN(PI()/180*VLOOKUP($A44,Oficinas!$A$2:$H$393,7,0))*SIN(PI()/180*VLOOKUP($A44&amp;" - "&amp;H$2,ATMs!$L$2:$N$1355,2,0))+COS(PI()/180*VLOOKUP($A44,Oficinas!$A$2:$H$393,7,0))*COS(PI()/180*VLOOKUP($A44&amp;" - "&amp;H$2,ATMs!$L$2:$N$1355,2,0))*COS(PI()/180*(VLOOKUP($A44,Oficinas!$A$2:$H$393,8,0)-VLOOKUP($A44&amp;" - "&amp;H$2,ATMs!$L$2:$N$1355,3,0))))*1000,"")</f>
        <v/>
      </c>
      <c r="I44" s="3" t="str">
        <f>IFERROR(6378.7*ACOS(SIN(PI()/180*VLOOKUP($A44,Oficinas!$A$2:$H$393,7,0))*SIN(PI()/180*VLOOKUP($A44&amp;" - "&amp;I$2,ATMs!$L$2:$N$1355,2,0))+COS(PI()/180*VLOOKUP($A44,Oficinas!$A$2:$H$393,7,0))*COS(PI()/180*VLOOKUP($A44&amp;" - "&amp;I$2,ATMs!$L$2:$N$1355,2,0))*COS(PI()/180*(VLOOKUP($A44,Oficinas!$A$2:$H$393,8,0)-VLOOKUP($A44&amp;" - "&amp;I$2,ATMs!$L$2:$N$1355,3,0))))*1000,"")</f>
        <v/>
      </c>
      <c r="J44" s="3" t="str">
        <f>IFERROR(6378.7*ACOS(SIN(PI()/180*VLOOKUP($A44,Oficinas!$A$2:$H$393,7,0))*SIN(PI()/180*VLOOKUP($A44&amp;" - "&amp;J$2,ATMs!$L$2:$N$1355,2,0))+COS(PI()/180*VLOOKUP($A44,Oficinas!$A$2:$H$393,7,0))*COS(PI()/180*VLOOKUP($A44&amp;" - "&amp;J$2,ATMs!$L$2:$N$1355,2,0))*COS(PI()/180*(VLOOKUP($A44,Oficinas!$A$2:$H$393,8,0)-VLOOKUP($A44&amp;" - "&amp;J$2,ATMs!$L$2:$N$1355,3,0))))*1000,"")</f>
        <v/>
      </c>
      <c r="K44" s="3" t="str">
        <f>IFERROR(6378.7*ACOS(SIN(PI()/180*VLOOKUP($A44,Oficinas!$A$2:$H$393,7,0))*SIN(PI()/180*VLOOKUP($A44&amp;" - "&amp;K$2,ATMs!$L$2:$N$1355,2,0))+COS(PI()/180*VLOOKUP($A44,Oficinas!$A$2:$H$393,7,0))*COS(PI()/180*VLOOKUP($A44&amp;" - "&amp;K$2,ATMs!$L$2:$N$1355,2,0))*COS(PI()/180*(VLOOKUP($A44,Oficinas!$A$2:$H$393,8,0)-VLOOKUP($A44&amp;" - "&amp;K$2,ATMs!$L$2:$N$1355,3,0))))*1000,"")</f>
        <v/>
      </c>
      <c r="L44" s="3" t="str">
        <f>IFERROR(6378.7*ACOS(SIN(PI()/180*VLOOKUP($A44,Oficinas!$A$2:$H$393,7,0))*SIN(PI()/180*VLOOKUP($A44&amp;" - "&amp;L$2,ATMs!$L$2:$N$1355,2,0))+COS(PI()/180*VLOOKUP($A44,Oficinas!$A$2:$H$393,7,0))*COS(PI()/180*VLOOKUP($A44&amp;" - "&amp;L$2,ATMs!$L$2:$N$1355,2,0))*COS(PI()/180*(VLOOKUP($A44,Oficinas!$A$2:$H$393,8,0)-VLOOKUP($A44&amp;" - "&amp;L$2,ATMs!$L$2:$N$1355,3,0))))*1000,"")</f>
        <v/>
      </c>
      <c r="M44" s="3" t="str">
        <f>IFERROR(6378.7*ACOS(SIN(PI()/180*VLOOKUP($A44,Oficinas!$A$2:$H$393,7,0))*SIN(PI()/180*VLOOKUP($A44&amp;" - "&amp;M$2,ATMs!$L$2:$N$1355,2,0))+COS(PI()/180*VLOOKUP($A44,Oficinas!$A$2:$H$393,7,0))*COS(PI()/180*VLOOKUP($A44&amp;" - "&amp;M$2,ATMs!$L$2:$N$1355,2,0))*COS(PI()/180*(VLOOKUP($A44,Oficinas!$A$2:$H$393,8,0)-VLOOKUP($A44&amp;" - "&amp;M$2,ATMs!$L$2:$N$1355,3,0))))*1000,"")</f>
        <v/>
      </c>
      <c r="N44" s="3" t="str">
        <f>IFERROR(6378.7*ACOS(SIN(PI()/180*VLOOKUP($A44,Oficinas!$A$2:$H$393,7,0))*SIN(PI()/180*VLOOKUP($A44&amp;" - "&amp;N$2,ATMs!$L$2:$N$1355,2,0))+COS(PI()/180*VLOOKUP($A44,Oficinas!$A$2:$H$393,7,0))*COS(PI()/180*VLOOKUP($A44&amp;" - "&amp;N$2,ATMs!$L$2:$N$1355,2,0))*COS(PI()/180*(VLOOKUP($A44,Oficinas!$A$2:$H$393,8,0)-VLOOKUP($A44&amp;" - "&amp;N$2,ATMs!$L$2:$N$1355,3,0))))*1000,"")</f>
        <v/>
      </c>
      <c r="O44" s="3" t="str">
        <f>IFERROR(6378.7*ACOS(SIN(PI()/180*VLOOKUP($A44,Oficinas!$A$2:$H$393,7,0))*SIN(PI()/180*VLOOKUP($A44&amp;" - "&amp;O$2,ATMs!$L$2:$N$1355,2,0))+COS(PI()/180*VLOOKUP($A44,Oficinas!$A$2:$H$393,7,0))*COS(PI()/180*VLOOKUP($A44&amp;" - "&amp;O$2,ATMs!$L$2:$N$1355,2,0))*COS(PI()/180*(VLOOKUP($A44,Oficinas!$A$2:$H$393,8,0)-VLOOKUP($A44&amp;" - "&amp;O$2,ATMs!$L$2:$N$1355,3,0))))*1000,"")</f>
        <v/>
      </c>
    </row>
    <row r="45" spans="1:15" x14ac:dyDescent="0.25">
      <c r="A45">
        <v>133</v>
      </c>
      <c r="B45" t="s">
        <v>65</v>
      </c>
      <c r="C45" s="3">
        <f>IFERROR(6378.7*ACOS(SIN(PI()/180*VLOOKUP($A45,Oficinas!$A$2:$H$393,7,0))*SIN(PI()/180*VLOOKUP($A45&amp;" - "&amp;C$2,ATMs!$L$2:$N$1355,2,0))+COS(PI()/180*VLOOKUP($A45,Oficinas!$A$2:$H$393,7,0))*COS(PI()/180*VLOOKUP($A45&amp;" - "&amp;C$2,ATMs!$L$2:$N$1355,2,0))*COS(PI()/180*(VLOOKUP($A45,Oficinas!$A$2:$H$393,8,0)-VLOOKUP($A45&amp;" - "&amp;C$2,ATMs!$L$2:$N$1355,3,0))))*1000,"")</f>
        <v>9.5050036907196045E-2</v>
      </c>
      <c r="D45" s="3">
        <f>IFERROR(6378.7*ACOS(SIN(PI()/180*VLOOKUP($A45,Oficinas!$A$2:$H$393,7,0))*SIN(PI()/180*VLOOKUP($A45&amp;" - "&amp;D$2,ATMs!$L$2:$N$1355,2,0))+COS(PI()/180*VLOOKUP($A45,Oficinas!$A$2:$H$393,7,0))*COS(PI()/180*VLOOKUP($A45&amp;" - "&amp;D$2,ATMs!$L$2:$N$1355,2,0))*COS(PI()/180*(VLOOKUP($A45,Oficinas!$A$2:$H$393,8,0)-VLOOKUP($A45&amp;" - "&amp;D$2,ATMs!$L$2:$N$1355,3,0))))*1000,"")</f>
        <v>9.5050036907196045E-2</v>
      </c>
      <c r="E45" s="3" t="str">
        <f>IFERROR(6378.7*ACOS(SIN(PI()/180*VLOOKUP($A45,Oficinas!$A$2:$H$393,7,0))*SIN(PI()/180*VLOOKUP($A45&amp;" - "&amp;E$2,ATMs!$L$2:$N$1355,2,0))+COS(PI()/180*VLOOKUP($A45,Oficinas!$A$2:$H$393,7,0))*COS(PI()/180*VLOOKUP($A45&amp;" - "&amp;E$2,ATMs!$L$2:$N$1355,2,0))*COS(PI()/180*(VLOOKUP($A45,Oficinas!$A$2:$H$393,8,0)-VLOOKUP($A45&amp;" - "&amp;E$2,ATMs!$L$2:$N$1355,3,0))))*1000,"")</f>
        <v/>
      </c>
      <c r="F45" s="3" t="str">
        <f>IFERROR(6378.7*ACOS(SIN(PI()/180*VLOOKUP($A45,Oficinas!$A$2:$H$393,7,0))*SIN(PI()/180*VLOOKUP($A45&amp;" - "&amp;F$2,ATMs!$L$2:$N$1355,2,0))+COS(PI()/180*VLOOKUP($A45,Oficinas!$A$2:$H$393,7,0))*COS(PI()/180*VLOOKUP($A45&amp;" - "&amp;F$2,ATMs!$L$2:$N$1355,2,0))*COS(PI()/180*(VLOOKUP($A45,Oficinas!$A$2:$H$393,8,0)-VLOOKUP($A45&amp;" - "&amp;F$2,ATMs!$L$2:$N$1355,3,0))))*1000,"")</f>
        <v/>
      </c>
      <c r="G45" s="3" t="str">
        <f>IFERROR(6378.7*ACOS(SIN(PI()/180*VLOOKUP($A45,Oficinas!$A$2:$H$393,7,0))*SIN(PI()/180*VLOOKUP($A45&amp;" - "&amp;G$2,ATMs!$L$2:$N$1355,2,0))+COS(PI()/180*VLOOKUP($A45,Oficinas!$A$2:$H$393,7,0))*COS(PI()/180*VLOOKUP($A45&amp;" - "&amp;G$2,ATMs!$L$2:$N$1355,2,0))*COS(PI()/180*(VLOOKUP($A45,Oficinas!$A$2:$H$393,8,0)-VLOOKUP($A45&amp;" - "&amp;G$2,ATMs!$L$2:$N$1355,3,0))))*1000,"")</f>
        <v/>
      </c>
      <c r="H45" s="3" t="str">
        <f>IFERROR(6378.7*ACOS(SIN(PI()/180*VLOOKUP($A45,Oficinas!$A$2:$H$393,7,0))*SIN(PI()/180*VLOOKUP($A45&amp;" - "&amp;H$2,ATMs!$L$2:$N$1355,2,0))+COS(PI()/180*VLOOKUP($A45,Oficinas!$A$2:$H$393,7,0))*COS(PI()/180*VLOOKUP($A45&amp;" - "&amp;H$2,ATMs!$L$2:$N$1355,2,0))*COS(PI()/180*(VLOOKUP($A45,Oficinas!$A$2:$H$393,8,0)-VLOOKUP($A45&amp;" - "&amp;H$2,ATMs!$L$2:$N$1355,3,0))))*1000,"")</f>
        <v/>
      </c>
      <c r="I45" s="3" t="str">
        <f>IFERROR(6378.7*ACOS(SIN(PI()/180*VLOOKUP($A45,Oficinas!$A$2:$H$393,7,0))*SIN(PI()/180*VLOOKUP($A45&amp;" - "&amp;I$2,ATMs!$L$2:$N$1355,2,0))+COS(PI()/180*VLOOKUP($A45,Oficinas!$A$2:$H$393,7,0))*COS(PI()/180*VLOOKUP($A45&amp;" - "&amp;I$2,ATMs!$L$2:$N$1355,2,0))*COS(PI()/180*(VLOOKUP($A45,Oficinas!$A$2:$H$393,8,0)-VLOOKUP($A45&amp;" - "&amp;I$2,ATMs!$L$2:$N$1355,3,0))))*1000,"")</f>
        <v/>
      </c>
      <c r="J45" s="3" t="str">
        <f>IFERROR(6378.7*ACOS(SIN(PI()/180*VLOOKUP($A45,Oficinas!$A$2:$H$393,7,0))*SIN(PI()/180*VLOOKUP($A45&amp;" - "&amp;J$2,ATMs!$L$2:$N$1355,2,0))+COS(PI()/180*VLOOKUP($A45,Oficinas!$A$2:$H$393,7,0))*COS(PI()/180*VLOOKUP($A45&amp;" - "&amp;J$2,ATMs!$L$2:$N$1355,2,0))*COS(PI()/180*(VLOOKUP($A45,Oficinas!$A$2:$H$393,8,0)-VLOOKUP($A45&amp;" - "&amp;J$2,ATMs!$L$2:$N$1355,3,0))))*1000,"")</f>
        <v/>
      </c>
      <c r="K45" s="3" t="str">
        <f>IFERROR(6378.7*ACOS(SIN(PI()/180*VLOOKUP($A45,Oficinas!$A$2:$H$393,7,0))*SIN(PI()/180*VLOOKUP($A45&amp;" - "&amp;K$2,ATMs!$L$2:$N$1355,2,0))+COS(PI()/180*VLOOKUP($A45,Oficinas!$A$2:$H$393,7,0))*COS(PI()/180*VLOOKUP($A45&amp;" - "&amp;K$2,ATMs!$L$2:$N$1355,2,0))*COS(PI()/180*(VLOOKUP($A45,Oficinas!$A$2:$H$393,8,0)-VLOOKUP($A45&amp;" - "&amp;K$2,ATMs!$L$2:$N$1355,3,0))))*1000,"")</f>
        <v/>
      </c>
      <c r="L45" s="3" t="str">
        <f>IFERROR(6378.7*ACOS(SIN(PI()/180*VLOOKUP($A45,Oficinas!$A$2:$H$393,7,0))*SIN(PI()/180*VLOOKUP($A45&amp;" - "&amp;L$2,ATMs!$L$2:$N$1355,2,0))+COS(PI()/180*VLOOKUP($A45,Oficinas!$A$2:$H$393,7,0))*COS(PI()/180*VLOOKUP($A45&amp;" - "&amp;L$2,ATMs!$L$2:$N$1355,2,0))*COS(PI()/180*(VLOOKUP($A45,Oficinas!$A$2:$H$393,8,0)-VLOOKUP($A45&amp;" - "&amp;L$2,ATMs!$L$2:$N$1355,3,0))))*1000,"")</f>
        <v/>
      </c>
      <c r="M45" s="3" t="str">
        <f>IFERROR(6378.7*ACOS(SIN(PI()/180*VLOOKUP($A45,Oficinas!$A$2:$H$393,7,0))*SIN(PI()/180*VLOOKUP($A45&amp;" - "&amp;M$2,ATMs!$L$2:$N$1355,2,0))+COS(PI()/180*VLOOKUP($A45,Oficinas!$A$2:$H$393,7,0))*COS(PI()/180*VLOOKUP($A45&amp;" - "&amp;M$2,ATMs!$L$2:$N$1355,2,0))*COS(PI()/180*(VLOOKUP($A45,Oficinas!$A$2:$H$393,8,0)-VLOOKUP($A45&amp;" - "&amp;M$2,ATMs!$L$2:$N$1355,3,0))))*1000,"")</f>
        <v/>
      </c>
      <c r="N45" s="3" t="str">
        <f>IFERROR(6378.7*ACOS(SIN(PI()/180*VLOOKUP($A45,Oficinas!$A$2:$H$393,7,0))*SIN(PI()/180*VLOOKUP($A45&amp;" - "&amp;N$2,ATMs!$L$2:$N$1355,2,0))+COS(PI()/180*VLOOKUP($A45,Oficinas!$A$2:$H$393,7,0))*COS(PI()/180*VLOOKUP($A45&amp;" - "&amp;N$2,ATMs!$L$2:$N$1355,2,0))*COS(PI()/180*(VLOOKUP($A45,Oficinas!$A$2:$H$393,8,0)-VLOOKUP($A45&amp;" - "&amp;N$2,ATMs!$L$2:$N$1355,3,0))))*1000,"")</f>
        <v/>
      </c>
      <c r="O45" s="3" t="str">
        <f>IFERROR(6378.7*ACOS(SIN(PI()/180*VLOOKUP($A45,Oficinas!$A$2:$H$393,7,0))*SIN(PI()/180*VLOOKUP($A45&amp;" - "&amp;O$2,ATMs!$L$2:$N$1355,2,0))+COS(PI()/180*VLOOKUP($A45,Oficinas!$A$2:$H$393,7,0))*COS(PI()/180*VLOOKUP($A45&amp;" - "&amp;O$2,ATMs!$L$2:$N$1355,2,0))*COS(PI()/180*(VLOOKUP($A45,Oficinas!$A$2:$H$393,8,0)-VLOOKUP($A45&amp;" - "&amp;O$2,ATMs!$L$2:$N$1355,3,0))))*1000,"")</f>
        <v/>
      </c>
    </row>
    <row r="46" spans="1:15" x14ac:dyDescent="0.25">
      <c r="A46">
        <v>134</v>
      </c>
      <c r="B46" t="s">
        <v>139</v>
      </c>
      <c r="C46" s="3">
        <f>IFERROR(6378.7*ACOS(SIN(PI()/180*VLOOKUP($A46,Oficinas!$A$2:$H$393,7,0))*SIN(PI()/180*VLOOKUP($A46&amp;" - "&amp;C$2,ATMs!$L$2:$N$1355,2,0))+COS(PI()/180*VLOOKUP($A46,Oficinas!$A$2:$H$393,7,0))*COS(PI()/180*VLOOKUP($A46&amp;" - "&amp;C$2,ATMs!$L$2:$N$1355,2,0))*COS(PI()/180*(VLOOKUP($A46,Oficinas!$A$2:$H$393,8,0)-VLOOKUP($A46&amp;" - "&amp;C$2,ATMs!$L$2:$N$1355,3,0))))*1000,"")</f>
        <v>218.00303573022799</v>
      </c>
      <c r="D46" s="3">
        <f>IFERROR(6378.7*ACOS(SIN(PI()/180*VLOOKUP($A46,Oficinas!$A$2:$H$393,7,0))*SIN(PI()/180*VLOOKUP($A46&amp;" - "&amp;D$2,ATMs!$L$2:$N$1355,2,0))+COS(PI()/180*VLOOKUP($A46,Oficinas!$A$2:$H$393,7,0))*COS(PI()/180*VLOOKUP($A46&amp;" - "&amp;D$2,ATMs!$L$2:$N$1355,2,0))*COS(PI()/180*(VLOOKUP($A46,Oficinas!$A$2:$H$393,8,0)-VLOOKUP($A46&amp;" - "&amp;D$2,ATMs!$L$2:$N$1355,3,0))))*1000,"")</f>
        <v>45.050910021630571</v>
      </c>
      <c r="E46" s="3" t="str">
        <f>IFERROR(6378.7*ACOS(SIN(PI()/180*VLOOKUP($A46,Oficinas!$A$2:$H$393,7,0))*SIN(PI()/180*VLOOKUP($A46&amp;" - "&amp;E$2,ATMs!$L$2:$N$1355,2,0))+COS(PI()/180*VLOOKUP($A46,Oficinas!$A$2:$H$393,7,0))*COS(PI()/180*VLOOKUP($A46&amp;" - "&amp;E$2,ATMs!$L$2:$N$1355,2,0))*COS(PI()/180*(VLOOKUP($A46,Oficinas!$A$2:$H$393,8,0)-VLOOKUP($A46&amp;" - "&amp;E$2,ATMs!$L$2:$N$1355,3,0))))*1000,"")</f>
        <v/>
      </c>
      <c r="F46" s="3" t="str">
        <f>IFERROR(6378.7*ACOS(SIN(PI()/180*VLOOKUP($A46,Oficinas!$A$2:$H$393,7,0))*SIN(PI()/180*VLOOKUP($A46&amp;" - "&amp;F$2,ATMs!$L$2:$N$1355,2,0))+COS(PI()/180*VLOOKUP($A46,Oficinas!$A$2:$H$393,7,0))*COS(PI()/180*VLOOKUP($A46&amp;" - "&amp;F$2,ATMs!$L$2:$N$1355,2,0))*COS(PI()/180*(VLOOKUP($A46,Oficinas!$A$2:$H$393,8,0)-VLOOKUP($A46&amp;" - "&amp;F$2,ATMs!$L$2:$N$1355,3,0))))*1000,"")</f>
        <v/>
      </c>
      <c r="G46" s="3" t="str">
        <f>IFERROR(6378.7*ACOS(SIN(PI()/180*VLOOKUP($A46,Oficinas!$A$2:$H$393,7,0))*SIN(PI()/180*VLOOKUP($A46&amp;" - "&amp;G$2,ATMs!$L$2:$N$1355,2,0))+COS(PI()/180*VLOOKUP($A46,Oficinas!$A$2:$H$393,7,0))*COS(PI()/180*VLOOKUP($A46&amp;" - "&amp;G$2,ATMs!$L$2:$N$1355,2,0))*COS(PI()/180*(VLOOKUP($A46,Oficinas!$A$2:$H$393,8,0)-VLOOKUP($A46&amp;" - "&amp;G$2,ATMs!$L$2:$N$1355,3,0))))*1000,"")</f>
        <v/>
      </c>
      <c r="H46" s="3" t="str">
        <f>IFERROR(6378.7*ACOS(SIN(PI()/180*VLOOKUP($A46,Oficinas!$A$2:$H$393,7,0))*SIN(PI()/180*VLOOKUP($A46&amp;" - "&amp;H$2,ATMs!$L$2:$N$1355,2,0))+COS(PI()/180*VLOOKUP($A46,Oficinas!$A$2:$H$393,7,0))*COS(PI()/180*VLOOKUP($A46&amp;" - "&amp;H$2,ATMs!$L$2:$N$1355,2,0))*COS(PI()/180*(VLOOKUP($A46,Oficinas!$A$2:$H$393,8,0)-VLOOKUP($A46&amp;" - "&amp;H$2,ATMs!$L$2:$N$1355,3,0))))*1000,"")</f>
        <v/>
      </c>
      <c r="I46" s="3" t="str">
        <f>IFERROR(6378.7*ACOS(SIN(PI()/180*VLOOKUP($A46,Oficinas!$A$2:$H$393,7,0))*SIN(PI()/180*VLOOKUP($A46&amp;" - "&amp;I$2,ATMs!$L$2:$N$1355,2,0))+COS(PI()/180*VLOOKUP($A46,Oficinas!$A$2:$H$393,7,0))*COS(PI()/180*VLOOKUP($A46&amp;" - "&amp;I$2,ATMs!$L$2:$N$1355,2,0))*COS(PI()/180*(VLOOKUP($A46,Oficinas!$A$2:$H$393,8,0)-VLOOKUP($A46&amp;" - "&amp;I$2,ATMs!$L$2:$N$1355,3,0))))*1000,"")</f>
        <v/>
      </c>
      <c r="J46" s="3" t="str">
        <f>IFERROR(6378.7*ACOS(SIN(PI()/180*VLOOKUP($A46,Oficinas!$A$2:$H$393,7,0))*SIN(PI()/180*VLOOKUP($A46&amp;" - "&amp;J$2,ATMs!$L$2:$N$1355,2,0))+COS(PI()/180*VLOOKUP($A46,Oficinas!$A$2:$H$393,7,0))*COS(PI()/180*VLOOKUP($A46&amp;" - "&amp;J$2,ATMs!$L$2:$N$1355,2,0))*COS(PI()/180*(VLOOKUP($A46,Oficinas!$A$2:$H$393,8,0)-VLOOKUP($A46&amp;" - "&amp;J$2,ATMs!$L$2:$N$1355,3,0))))*1000,"")</f>
        <v/>
      </c>
      <c r="K46" s="3" t="str">
        <f>IFERROR(6378.7*ACOS(SIN(PI()/180*VLOOKUP($A46,Oficinas!$A$2:$H$393,7,0))*SIN(PI()/180*VLOOKUP($A46&amp;" - "&amp;K$2,ATMs!$L$2:$N$1355,2,0))+COS(PI()/180*VLOOKUP($A46,Oficinas!$A$2:$H$393,7,0))*COS(PI()/180*VLOOKUP($A46&amp;" - "&amp;K$2,ATMs!$L$2:$N$1355,2,0))*COS(PI()/180*(VLOOKUP($A46,Oficinas!$A$2:$H$393,8,0)-VLOOKUP($A46&amp;" - "&amp;K$2,ATMs!$L$2:$N$1355,3,0))))*1000,"")</f>
        <v/>
      </c>
      <c r="L46" s="3" t="str">
        <f>IFERROR(6378.7*ACOS(SIN(PI()/180*VLOOKUP($A46,Oficinas!$A$2:$H$393,7,0))*SIN(PI()/180*VLOOKUP($A46&amp;" - "&amp;L$2,ATMs!$L$2:$N$1355,2,0))+COS(PI()/180*VLOOKUP($A46,Oficinas!$A$2:$H$393,7,0))*COS(PI()/180*VLOOKUP($A46&amp;" - "&amp;L$2,ATMs!$L$2:$N$1355,2,0))*COS(PI()/180*(VLOOKUP($A46,Oficinas!$A$2:$H$393,8,0)-VLOOKUP($A46&amp;" - "&amp;L$2,ATMs!$L$2:$N$1355,3,0))))*1000,"")</f>
        <v/>
      </c>
      <c r="M46" s="3" t="str">
        <f>IFERROR(6378.7*ACOS(SIN(PI()/180*VLOOKUP($A46,Oficinas!$A$2:$H$393,7,0))*SIN(PI()/180*VLOOKUP($A46&amp;" - "&amp;M$2,ATMs!$L$2:$N$1355,2,0))+COS(PI()/180*VLOOKUP($A46,Oficinas!$A$2:$H$393,7,0))*COS(PI()/180*VLOOKUP($A46&amp;" - "&amp;M$2,ATMs!$L$2:$N$1355,2,0))*COS(PI()/180*(VLOOKUP($A46,Oficinas!$A$2:$H$393,8,0)-VLOOKUP($A46&amp;" - "&amp;M$2,ATMs!$L$2:$N$1355,3,0))))*1000,"")</f>
        <v/>
      </c>
      <c r="N46" s="3" t="str">
        <f>IFERROR(6378.7*ACOS(SIN(PI()/180*VLOOKUP($A46,Oficinas!$A$2:$H$393,7,0))*SIN(PI()/180*VLOOKUP($A46&amp;" - "&amp;N$2,ATMs!$L$2:$N$1355,2,0))+COS(PI()/180*VLOOKUP($A46,Oficinas!$A$2:$H$393,7,0))*COS(PI()/180*VLOOKUP($A46&amp;" - "&amp;N$2,ATMs!$L$2:$N$1355,2,0))*COS(PI()/180*(VLOOKUP($A46,Oficinas!$A$2:$H$393,8,0)-VLOOKUP($A46&amp;" - "&amp;N$2,ATMs!$L$2:$N$1355,3,0))))*1000,"")</f>
        <v/>
      </c>
      <c r="O46" s="3" t="str">
        <f>IFERROR(6378.7*ACOS(SIN(PI()/180*VLOOKUP($A46,Oficinas!$A$2:$H$393,7,0))*SIN(PI()/180*VLOOKUP($A46&amp;" - "&amp;O$2,ATMs!$L$2:$N$1355,2,0))+COS(PI()/180*VLOOKUP($A46,Oficinas!$A$2:$H$393,7,0))*COS(PI()/180*VLOOKUP($A46&amp;" - "&amp;O$2,ATMs!$L$2:$N$1355,2,0))*COS(PI()/180*(VLOOKUP($A46,Oficinas!$A$2:$H$393,8,0)-VLOOKUP($A46&amp;" - "&amp;O$2,ATMs!$L$2:$N$1355,3,0))))*1000,"")</f>
        <v/>
      </c>
    </row>
    <row r="47" spans="1:15" x14ac:dyDescent="0.25">
      <c r="A47">
        <v>135</v>
      </c>
      <c r="B47" t="s">
        <v>128</v>
      </c>
      <c r="C47" s="3">
        <f>IFERROR(6378.7*ACOS(SIN(PI()/180*VLOOKUP($A47,Oficinas!$A$2:$H$393,7,0))*SIN(PI()/180*VLOOKUP($A47&amp;" - "&amp;C$2,ATMs!$L$2:$N$1355,2,0))+COS(PI()/180*VLOOKUP($A47,Oficinas!$A$2:$H$393,7,0))*COS(PI()/180*VLOOKUP($A47&amp;" - "&amp;C$2,ATMs!$L$2:$N$1355,2,0))*COS(PI()/180*(VLOOKUP($A47,Oficinas!$A$2:$H$393,8,0)-VLOOKUP($A47&amp;" - "&amp;C$2,ATMs!$L$2:$N$1355,3,0))))*1000,"")</f>
        <v>19.660658423263875</v>
      </c>
      <c r="D47" s="3">
        <f>IFERROR(6378.7*ACOS(SIN(PI()/180*VLOOKUP($A47,Oficinas!$A$2:$H$393,7,0))*SIN(PI()/180*VLOOKUP($A47&amp;" - "&amp;D$2,ATMs!$L$2:$N$1355,2,0))+COS(PI()/180*VLOOKUP($A47,Oficinas!$A$2:$H$393,7,0))*COS(PI()/180*VLOOKUP($A47&amp;" - "&amp;D$2,ATMs!$L$2:$N$1355,2,0))*COS(PI()/180*(VLOOKUP($A47,Oficinas!$A$2:$H$393,8,0)-VLOOKUP($A47&amp;" - "&amp;D$2,ATMs!$L$2:$N$1355,3,0))))*1000,"")</f>
        <v>299.08850054533747</v>
      </c>
      <c r="E47" s="3">
        <f>IFERROR(6378.7*ACOS(SIN(PI()/180*VLOOKUP($A47,Oficinas!$A$2:$H$393,7,0))*SIN(PI()/180*VLOOKUP($A47&amp;" - "&amp;E$2,ATMs!$L$2:$N$1355,2,0))+COS(PI()/180*VLOOKUP($A47,Oficinas!$A$2:$H$393,7,0))*COS(PI()/180*VLOOKUP($A47&amp;" - "&amp;E$2,ATMs!$L$2:$N$1355,2,0))*COS(PI()/180*(VLOOKUP($A47,Oficinas!$A$2:$H$393,8,0)-VLOOKUP($A47&amp;" - "&amp;E$2,ATMs!$L$2:$N$1355,3,0))))*1000,"")</f>
        <v>19.660658423263875</v>
      </c>
      <c r="F47" s="3">
        <f>IFERROR(6378.7*ACOS(SIN(PI()/180*VLOOKUP($A47,Oficinas!$A$2:$H$393,7,0))*SIN(PI()/180*VLOOKUP($A47&amp;" - "&amp;F$2,ATMs!$L$2:$N$1355,2,0))+COS(PI()/180*VLOOKUP($A47,Oficinas!$A$2:$H$393,7,0))*COS(PI()/180*VLOOKUP($A47&amp;" - "&amp;F$2,ATMs!$L$2:$N$1355,2,0))*COS(PI()/180*(VLOOKUP($A47,Oficinas!$A$2:$H$393,8,0)-VLOOKUP($A47&amp;" - "&amp;F$2,ATMs!$L$2:$N$1355,3,0))))*1000,"")</f>
        <v>473.39974095529556</v>
      </c>
      <c r="G47" s="3">
        <f>IFERROR(6378.7*ACOS(SIN(PI()/180*VLOOKUP($A47,Oficinas!$A$2:$H$393,7,0))*SIN(PI()/180*VLOOKUP($A47&amp;" - "&amp;G$2,ATMs!$L$2:$N$1355,2,0))+COS(PI()/180*VLOOKUP($A47,Oficinas!$A$2:$H$393,7,0))*COS(PI()/180*VLOOKUP($A47&amp;" - "&amp;G$2,ATMs!$L$2:$N$1355,2,0))*COS(PI()/180*(VLOOKUP($A47,Oficinas!$A$2:$H$393,8,0)-VLOOKUP($A47&amp;" - "&amp;G$2,ATMs!$L$2:$N$1355,3,0))))*1000,"")</f>
        <v>210.27083369665249</v>
      </c>
      <c r="H47" s="3">
        <f>IFERROR(6378.7*ACOS(SIN(PI()/180*VLOOKUP($A47,Oficinas!$A$2:$H$393,7,0))*SIN(PI()/180*VLOOKUP($A47&amp;" - "&amp;H$2,ATMs!$L$2:$N$1355,2,0))+COS(PI()/180*VLOOKUP($A47,Oficinas!$A$2:$H$393,7,0))*COS(PI()/180*VLOOKUP($A47&amp;" - "&amp;H$2,ATMs!$L$2:$N$1355,2,0))*COS(PI()/180*(VLOOKUP($A47,Oficinas!$A$2:$H$393,8,0)-VLOOKUP($A47&amp;" - "&amp;H$2,ATMs!$L$2:$N$1355,3,0))))*1000,"")</f>
        <v>577.49297904211994</v>
      </c>
      <c r="I47" s="3" t="str">
        <f>IFERROR(6378.7*ACOS(SIN(PI()/180*VLOOKUP($A47,Oficinas!$A$2:$H$393,7,0))*SIN(PI()/180*VLOOKUP($A47&amp;" - "&amp;I$2,ATMs!$L$2:$N$1355,2,0))+COS(PI()/180*VLOOKUP($A47,Oficinas!$A$2:$H$393,7,0))*COS(PI()/180*VLOOKUP($A47&amp;" - "&amp;I$2,ATMs!$L$2:$N$1355,2,0))*COS(PI()/180*(VLOOKUP($A47,Oficinas!$A$2:$H$393,8,0)-VLOOKUP($A47&amp;" - "&amp;I$2,ATMs!$L$2:$N$1355,3,0))))*1000,"")</f>
        <v/>
      </c>
      <c r="J47" s="3" t="str">
        <f>IFERROR(6378.7*ACOS(SIN(PI()/180*VLOOKUP($A47,Oficinas!$A$2:$H$393,7,0))*SIN(PI()/180*VLOOKUP($A47&amp;" - "&amp;J$2,ATMs!$L$2:$N$1355,2,0))+COS(PI()/180*VLOOKUP($A47,Oficinas!$A$2:$H$393,7,0))*COS(PI()/180*VLOOKUP($A47&amp;" - "&amp;J$2,ATMs!$L$2:$N$1355,2,0))*COS(PI()/180*(VLOOKUP($A47,Oficinas!$A$2:$H$393,8,0)-VLOOKUP($A47&amp;" - "&amp;J$2,ATMs!$L$2:$N$1355,3,0))))*1000,"")</f>
        <v/>
      </c>
      <c r="K47" s="3" t="str">
        <f>IFERROR(6378.7*ACOS(SIN(PI()/180*VLOOKUP($A47,Oficinas!$A$2:$H$393,7,0))*SIN(PI()/180*VLOOKUP($A47&amp;" - "&amp;K$2,ATMs!$L$2:$N$1355,2,0))+COS(PI()/180*VLOOKUP($A47,Oficinas!$A$2:$H$393,7,0))*COS(PI()/180*VLOOKUP($A47&amp;" - "&amp;K$2,ATMs!$L$2:$N$1355,2,0))*COS(PI()/180*(VLOOKUP($A47,Oficinas!$A$2:$H$393,8,0)-VLOOKUP($A47&amp;" - "&amp;K$2,ATMs!$L$2:$N$1355,3,0))))*1000,"")</f>
        <v/>
      </c>
      <c r="L47" s="3" t="str">
        <f>IFERROR(6378.7*ACOS(SIN(PI()/180*VLOOKUP($A47,Oficinas!$A$2:$H$393,7,0))*SIN(PI()/180*VLOOKUP($A47&amp;" - "&amp;L$2,ATMs!$L$2:$N$1355,2,0))+COS(PI()/180*VLOOKUP($A47,Oficinas!$A$2:$H$393,7,0))*COS(PI()/180*VLOOKUP($A47&amp;" - "&amp;L$2,ATMs!$L$2:$N$1355,2,0))*COS(PI()/180*(VLOOKUP($A47,Oficinas!$A$2:$H$393,8,0)-VLOOKUP($A47&amp;" - "&amp;L$2,ATMs!$L$2:$N$1355,3,0))))*1000,"")</f>
        <v/>
      </c>
      <c r="M47" s="3" t="str">
        <f>IFERROR(6378.7*ACOS(SIN(PI()/180*VLOOKUP($A47,Oficinas!$A$2:$H$393,7,0))*SIN(PI()/180*VLOOKUP($A47&amp;" - "&amp;M$2,ATMs!$L$2:$N$1355,2,0))+COS(PI()/180*VLOOKUP($A47,Oficinas!$A$2:$H$393,7,0))*COS(PI()/180*VLOOKUP($A47&amp;" - "&amp;M$2,ATMs!$L$2:$N$1355,2,0))*COS(PI()/180*(VLOOKUP($A47,Oficinas!$A$2:$H$393,8,0)-VLOOKUP($A47&amp;" - "&amp;M$2,ATMs!$L$2:$N$1355,3,0))))*1000,"")</f>
        <v/>
      </c>
      <c r="N47" s="3" t="str">
        <f>IFERROR(6378.7*ACOS(SIN(PI()/180*VLOOKUP($A47,Oficinas!$A$2:$H$393,7,0))*SIN(PI()/180*VLOOKUP($A47&amp;" - "&amp;N$2,ATMs!$L$2:$N$1355,2,0))+COS(PI()/180*VLOOKUP($A47,Oficinas!$A$2:$H$393,7,0))*COS(PI()/180*VLOOKUP($A47&amp;" - "&amp;N$2,ATMs!$L$2:$N$1355,2,0))*COS(PI()/180*(VLOOKUP($A47,Oficinas!$A$2:$H$393,8,0)-VLOOKUP($A47&amp;" - "&amp;N$2,ATMs!$L$2:$N$1355,3,0))))*1000,"")</f>
        <v/>
      </c>
      <c r="O47" s="3" t="str">
        <f>IFERROR(6378.7*ACOS(SIN(PI()/180*VLOOKUP($A47,Oficinas!$A$2:$H$393,7,0))*SIN(PI()/180*VLOOKUP($A47&amp;" - "&amp;O$2,ATMs!$L$2:$N$1355,2,0))+COS(PI()/180*VLOOKUP($A47,Oficinas!$A$2:$H$393,7,0))*COS(PI()/180*VLOOKUP($A47&amp;" - "&amp;O$2,ATMs!$L$2:$N$1355,2,0))*COS(PI()/180*(VLOOKUP($A47,Oficinas!$A$2:$H$393,8,0)-VLOOKUP($A47&amp;" - "&amp;O$2,ATMs!$L$2:$N$1355,3,0))))*1000,"")</f>
        <v/>
      </c>
    </row>
    <row r="48" spans="1:15" x14ac:dyDescent="0.25">
      <c r="A48">
        <v>136</v>
      </c>
      <c r="B48" t="s">
        <v>174</v>
      </c>
      <c r="C48" s="3">
        <f>IFERROR(6378.7*ACOS(SIN(PI()/180*VLOOKUP($A48,Oficinas!$A$2:$H$393,7,0))*SIN(PI()/180*VLOOKUP($A48&amp;" - "&amp;C$2,ATMs!$L$2:$N$1355,2,0))+COS(PI()/180*VLOOKUP($A48,Oficinas!$A$2:$H$393,7,0))*COS(PI()/180*VLOOKUP($A48&amp;" - "&amp;C$2,ATMs!$L$2:$N$1355,2,0))*COS(PI()/180*(VLOOKUP($A48,Oficinas!$A$2:$H$393,8,0)-VLOOKUP($A48&amp;" - "&amp;C$2,ATMs!$L$2:$N$1355,3,0))))*1000,"")</f>
        <v>24.238132153722837</v>
      </c>
      <c r="D48" s="3">
        <f>IFERROR(6378.7*ACOS(SIN(PI()/180*VLOOKUP($A48,Oficinas!$A$2:$H$393,7,0))*SIN(PI()/180*VLOOKUP($A48&amp;" - "&amp;D$2,ATMs!$L$2:$N$1355,2,0))+COS(PI()/180*VLOOKUP($A48,Oficinas!$A$2:$H$393,7,0))*COS(PI()/180*VLOOKUP($A48&amp;" - "&amp;D$2,ATMs!$L$2:$N$1355,2,0))*COS(PI()/180*(VLOOKUP($A48,Oficinas!$A$2:$H$393,8,0)-VLOOKUP($A48&amp;" - "&amp;D$2,ATMs!$L$2:$N$1355,3,0))))*1000,"")</f>
        <v>24.238132153722837</v>
      </c>
      <c r="E48" s="3">
        <f>IFERROR(6378.7*ACOS(SIN(PI()/180*VLOOKUP($A48,Oficinas!$A$2:$H$393,7,0))*SIN(PI()/180*VLOOKUP($A48&amp;" - "&amp;E$2,ATMs!$L$2:$N$1355,2,0))+COS(PI()/180*VLOOKUP($A48,Oficinas!$A$2:$H$393,7,0))*COS(PI()/180*VLOOKUP($A48&amp;" - "&amp;E$2,ATMs!$L$2:$N$1355,2,0))*COS(PI()/180*(VLOOKUP($A48,Oficinas!$A$2:$H$393,8,0)-VLOOKUP($A48&amp;" - "&amp;E$2,ATMs!$L$2:$N$1355,3,0))))*1000,"")</f>
        <v>24.238132153722837</v>
      </c>
      <c r="F48" s="3" t="str">
        <f>IFERROR(6378.7*ACOS(SIN(PI()/180*VLOOKUP($A48,Oficinas!$A$2:$H$393,7,0))*SIN(PI()/180*VLOOKUP($A48&amp;" - "&amp;F$2,ATMs!$L$2:$N$1355,2,0))+COS(PI()/180*VLOOKUP($A48,Oficinas!$A$2:$H$393,7,0))*COS(PI()/180*VLOOKUP($A48&amp;" - "&amp;F$2,ATMs!$L$2:$N$1355,2,0))*COS(PI()/180*(VLOOKUP($A48,Oficinas!$A$2:$H$393,8,0)-VLOOKUP($A48&amp;" - "&amp;F$2,ATMs!$L$2:$N$1355,3,0))))*1000,"")</f>
        <v/>
      </c>
      <c r="G48" s="3" t="str">
        <f>IFERROR(6378.7*ACOS(SIN(PI()/180*VLOOKUP($A48,Oficinas!$A$2:$H$393,7,0))*SIN(PI()/180*VLOOKUP($A48&amp;" - "&amp;G$2,ATMs!$L$2:$N$1355,2,0))+COS(PI()/180*VLOOKUP($A48,Oficinas!$A$2:$H$393,7,0))*COS(PI()/180*VLOOKUP($A48&amp;" - "&amp;G$2,ATMs!$L$2:$N$1355,2,0))*COS(PI()/180*(VLOOKUP($A48,Oficinas!$A$2:$H$393,8,0)-VLOOKUP($A48&amp;" - "&amp;G$2,ATMs!$L$2:$N$1355,3,0))))*1000,"")</f>
        <v/>
      </c>
      <c r="H48" s="3" t="str">
        <f>IFERROR(6378.7*ACOS(SIN(PI()/180*VLOOKUP($A48,Oficinas!$A$2:$H$393,7,0))*SIN(PI()/180*VLOOKUP($A48&amp;" - "&amp;H$2,ATMs!$L$2:$N$1355,2,0))+COS(PI()/180*VLOOKUP($A48,Oficinas!$A$2:$H$393,7,0))*COS(PI()/180*VLOOKUP($A48&amp;" - "&amp;H$2,ATMs!$L$2:$N$1355,2,0))*COS(PI()/180*(VLOOKUP($A48,Oficinas!$A$2:$H$393,8,0)-VLOOKUP($A48&amp;" - "&amp;H$2,ATMs!$L$2:$N$1355,3,0))))*1000,"")</f>
        <v/>
      </c>
      <c r="I48" s="3" t="str">
        <f>IFERROR(6378.7*ACOS(SIN(PI()/180*VLOOKUP($A48,Oficinas!$A$2:$H$393,7,0))*SIN(PI()/180*VLOOKUP($A48&amp;" - "&amp;I$2,ATMs!$L$2:$N$1355,2,0))+COS(PI()/180*VLOOKUP($A48,Oficinas!$A$2:$H$393,7,0))*COS(PI()/180*VLOOKUP($A48&amp;" - "&amp;I$2,ATMs!$L$2:$N$1355,2,0))*COS(PI()/180*(VLOOKUP($A48,Oficinas!$A$2:$H$393,8,0)-VLOOKUP($A48&amp;" - "&amp;I$2,ATMs!$L$2:$N$1355,3,0))))*1000,"")</f>
        <v/>
      </c>
      <c r="J48" s="3" t="str">
        <f>IFERROR(6378.7*ACOS(SIN(PI()/180*VLOOKUP($A48,Oficinas!$A$2:$H$393,7,0))*SIN(PI()/180*VLOOKUP($A48&amp;" - "&amp;J$2,ATMs!$L$2:$N$1355,2,0))+COS(PI()/180*VLOOKUP($A48,Oficinas!$A$2:$H$393,7,0))*COS(PI()/180*VLOOKUP($A48&amp;" - "&amp;J$2,ATMs!$L$2:$N$1355,2,0))*COS(PI()/180*(VLOOKUP($A48,Oficinas!$A$2:$H$393,8,0)-VLOOKUP($A48&amp;" - "&amp;J$2,ATMs!$L$2:$N$1355,3,0))))*1000,"")</f>
        <v/>
      </c>
      <c r="K48" s="3" t="str">
        <f>IFERROR(6378.7*ACOS(SIN(PI()/180*VLOOKUP($A48,Oficinas!$A$2:$H$393,7,0))*SIN(PI()/180*VLOOKUP($A48&amp;" - "&amp;K$2,ATMs!$L$2:$N$1355,2,0))+COS(PI()/180*VLOOKUP($A48,Oficinas!$A$2:$H$393,7,0))*COS(PI()/180*VLOOKUP($A48&amp;" - "&amp;K$2,ATMs!$L$2:$N$1355,2,0))*COS(PI()/180*(VLOOKUP($A48,Oficinas!$A$2:$H$393,8,0)-VLOOKUP($A48&amp;" - "&amp;K$2,ATMs!$L$2:$N$1355,3,0))))*1000,"")</f>
        <v/>
      </c>
      <c r="L48" s="3" t="str">
        <f>IFERROR(6378.7*ACOS(SIN(PI()/180*VLOOKUP($A48,Oficinas!$A$2:$H$393,7,0))*SIN(PI()/180*VLOOKUP($A48&amp;" - "&amp;L$2,ATMs!$L$2:$N$1355,2,0))+COS(PI()/180*VLOOKUP($A48,Oficinas!$A$2:$H$393,7,0))*COS(PI()/180*VLOOKUP($A48&amp;" - "&amp;L$2,ATMs!$L$2:$N$1355,2,0))*COS(PI()/180*(VLOOKUP($A48,Oficinas!$A$2:$H$393,8,0)-VLOOKUP($A48&amp;" - "&amp;L$2,ATMs!$L$2:$N$1355,3,0))))*1000,"")</f>
        <v/>
      </c>
      <c r="M48" s="3" t="str">
        <f>IFERROR(6378.7*ACOS(SIN(PI()/180*VLOOKUP($A48,Oficinas!$A$2:$H$393,7,0))*SIN(PI()/180*VLOOKUP($A48&amp;" - "&amp;M$2,ATMs!$L$2:$N$1355,2,0))+COS(PI()/180*VLOOKUP($A48,Oficinas!$A$2:$H$393,7,0))*COS(PI()/180*VLOOKUP($A48&amp;" - "&amp;M$2,ATMs!$L$2:$N$1355,2,0))*COS(PI()/180*(VLOOKUP($A48,Oficinas!$A$2:$H$393,8,0)-VLOOKUP($A48&amp;" - "&amp;M$2,ATMs!$L$2:$N$1355,3,0))))*1000,"")</f>
        <v/>
      </c>
      <c r="N48" s="3" t="str">
        <f>IFERROR(6378.7*ACOS(SIN(PI()/180*VLOOKUP($A48,Oficinas!$A$2:$H$393,7,0))*SIN(PI()/180*VLOOKUP($A48&amp;" - "&amp;N$2,ATMs!$L$2:$N$1355,2,0))+COS(PI()/180*VLOOKUP($A48,Oficinas!$A$2:$H$393,7,0))*COS(PI()/180*VLOOKUP($A48&amp;" - "&amp;N$2,ATMs!$L$2:$N$1355,2,0))*COS(PI()/180*(VLOOKUP($A48,Oficinas!$A$2:$H$393,8,0)-VLOOKUP($A48&amp;" - "&amp;N$2,ATMs!$L$2:$N$1355,3,0))))*1000,"")</f>
        <v/>
      </c>
      <c r="O48" s="3" t="str">
        <f>IFERROR(6378.7*ACOS(SIN(PI()/180*VLOOKUP($A48,Oficinas!$A$2:$H$393,7,0))*SIN(PI()/180*VLOOKUP($A48&amp;" - "&amp;O$2,ATMs!$L$2:$N$1355,2,0))+COS(PI()/180*VLOOKUP($A48,Oficinas!$A$2:$H$393,7,0))*COS(PI()/180*VLOOKUP($A48&amp;" - "&amp;O$2,ATMs!$L$2:$N$1355,2,0))*COS(PI()/180*(VLOOKUP($A48,Oficinas!$A$2:$H$393,8,0)-VLOOKUP($A48&amp;" - "&amp;O$2,ATMs!$L$2:$N$1355,3,0))))*1000,"")</f>
        <v/>
      </c>
    </row>
    <row r="49" spans="1:15" x14ac:dyDescent="0.25">
      <c r="A49">
        <v>137</v>
      </c>
      <c r="B49" t="s">
        <v>185</v>
      </c>
      <c r="C49" s="3">
        <f>IFERROR(6378.7*ACOS(SIN(PI()/180*VLOOKUP($A49,Oficinas!$A$2:$H$393,7,0))*SIN(PI()/180*VLOOKUP($A49&amp;" - "&amp;C$2,ATMs!$L$2:$N$1355,2,0))+COS(PI()/180*VLOOKUP($A49,Oficinas!$A$2:$H$393,7,0))*COS(PI()/180*VLOOKUP($A49&amp;" - "&amp;C$2,ATMs!$L$2:$N$1355,2,0))*COS(PI()/180*(VLOOKUP($A49,Oficinas!$A$2:$H$393,8,0)-VLOOKUP($A49&amp;" - "&amp;C$2,ATMs!$L$2:$N$1355,3,0))))*1000,"")</f>
        <v>5666.3778125975341</v>
      </c>
      <c r="D49" s="3">
        <f>IFERROR(6378.7*ACOS(SIN(PI()/180*VLOOKUP($A49,Oficinas!$A$2:$H$393,7,0))*SIN(PI()/180*VLOOKUP($A49&amp;" - "&amp;D$2,ATMs!$L$2:$N$1355,2,0))+COS(PI()/180*VLOOKUP($A49,Oficinas!$A$2:$H$393,7,0))*COS(PI()/180*VLOOKUP($A49&amp;" - "&amp;D$2,ATMs!$L$2:$N$1355,2,0))*COS(PI()/180*(VLOOKUP($A49,Oficinas!$A$2:$H$393,8,0)-VLOOKUP($A49&amp;" - "&amp;D$2,ATMs!$L$2:$N$1355,3,0))))*1000,"")</f>
        <v>5666.3778125975341</v>
      </c>
      <c r="E49" s="3">
        <f>IFERROR(6378.7*ACOS(SIN(PI()/180*VLOOKUP($A49,Oficinas!$A$2:$H$393,7,0))*SIN(PI()/180*VLOOKUP($A49&amp;" - "&amp;E$2,ATMs!$L$2:$N$1355,2,0))+COS(PI()/180*VLOOKUP($A49,Oficinas!$A$2:$H$393,7,0))*COS(PI()/180*VLOOKUP($A49&amp;" - "&amp;E$2,ATMs!$L$2:$N$1355,2,0))*COS(PI()/180*(VLOOKUP($A49,Oficinas!$A$2:$H$393,8,0)-VLOOKUP($A49&amp;" - "&amp;E$2,ATMs!$L$2:$N$1355,3,0))))*1000,"")</f>
        <v>11.003658324173449</v>
      </c>
      <c r="F49" s="3">
        <f>IFERROR(6378.7*ACOS(SIN(PI()/180*VLOOKUP($A49,Oficinas!$A$2:$H$393,7,0))*SIN(PI()/180*VLOOKUP($A49&amp;" - "&amp;F$2,ATMs!$L$2:$N$1355,2,0))+COS(PI()/180*VLOOKUP($A49,Oficinas!$A$2:$H$393,7,0))*COS(PI()/180*VLOOKUP($A49&amp;" - "&amp;F$2,ATMs!$L$2:$N$1355,2,0))*COS(PI()/180*(VLOOKUP($A49,Oficinas!$A$2:$H$393,8,0)-VLOOKUP($A49&amp;" - "&amp;F$2,ATMs!$L$2:$N$1355,3,0))))*1000,"")</f>
        <v>11.003658324173449</v>
      </c>
      <c r="G49" s="3">
        <f>IFERROR(6378.7*ACOS(SIN(PI()/180*VLOOKUP($A49,Oficinas!$A$2:$H$393,7,0))*SIN(PI()/180*VLOOKUP($A49&amp;" - "&amp;G$2,ATMs!$L$2:$N$1355,2,0))+COS(PI()/180*VLOOKUP($A49,Oficinas!$A$2:$H$393,7,0))*COS(PI()/180*VLOOKUP($A49&amp;" - "&amp;G$2,ATMs!$L$2:$N$1355,2,0))*COS(PI()/180*(VLOOKUP($A49,Oficinas!$A$2:$H$393,8,0)-VLOOKUP($A49&amp;" - "&amp;G$2,ATMs!$L$2:$N$1355,3,0))))*1000,"")</f>
        <v>11.003658324173449</v>
      </c>
      <c r="H49" s="3" t="str">
        <f>IFERROR(6378.7*ACOS(SIN(PI()/180*VLOOKUP($A49,Oficinas!$A$2:$H$393,7,0))*SIN(PI()/180*VLOOKUP($A49&amp;" - "&amp;H$2,ATMs!$L$2:$N$1355,2,0))+COS(PI()/180*VLOOKUP($A49,Oficinas!$A$2:$H$393,7,0))*COS(PI()/180*VLOOKUP($A49&amp;" - "&amp;H$2,ATMs!$L$2:$N$1355,2,0))*COS(PI()/180*(VLOOKUP($A49,Oficinas!$A$2:$H$393,8,0)-VLOOKUP($A49&amp;" - "&amp;H$2,ATMs!$L$2:$N$1355,3,0))))*1000,"")</f>
        <v/>
      </c>
      <c r="I49" s="3" t="str">
        <f>IFERROR(6378.7*ACOS(SIN(PI()/180*VLOOKUP($A49,Oficinas!$A$2:$H$393,7,0))*SIN(PI()/180*VLOOKUP($A49&amp;" - "&amp;I$2,ATMs!$L$2:$N$1355,2,0))+COS(PI()/180*VLOOKUP($A49,Oficinas!$A$2:$H$393,7,0))*COS(PI()/180*VLOOKUP($A49&amp;" - "&amp;I$2,ATMs!$L$2:$N$1355,2,0))*COS(PI()/180*(VLOOKUP($A49,Oficinas!$A$2:$H$393,8,0)-VLOOKUP($A49&amp;" - "&amp;I$2,ATMs!$L$2:$N$1355,3,0))))*1000,"")</f>
        <v/>
      </c>
      <c r="J49" s="3" t="str">
        <f>IFERROR(6378.7*ACOS(SIN(PI()/180*VLOOKUP($A49,Oficinas!$A$2:$H$393,7,0))*SIN(PI()/180*VLOOKUP($A49&amp;" - "&amp;J$2,ATMs!$L$2:$N$1355,2,0))+COS(PI()/180*VLOOKUP($A49,Oficinas!$A$2:$H$393,7,0))*COS(PI()/180*VLOOKUP($A49&amp;" - "&amp;J$2,ATMs!$L$2:$N$1355,2,0))*COS(PI()/180*(VLOOKUP($A49,Oficinas!$A$2:$H$393,8,0)-VLOOKUP($A49&amp;" - "&amp;J$2,ATMs!$L$2:$N$1355,3,0))))*1000,"")</f>
        <v/>
      </c>
      <c r="K49" s="3" t="str">
        <f>IFERROR(6378.7*ACOS(SIN(PI()/180*VLOOKUP($A49,Oficinas!$A$2:$H$393,7,0))*SIN(PI()/180*VLOOKUP($A49&amp;" - "&amp;K$2,ATMs!$L$2:$N$1355,2,0))+COS(PI()/180*VLOOKUP($A49,Oficinas!$A$2:$H$393,7,0))*COS(PI()/180*VLOOKUP($A49&amp;" - "&amp;K$2,ATMs!$L$2:$N$1355,2,0))*COS(PI()/180*(VLOOKUP($A49,Oficinas!$A$2:$H$393,8,0)-VLOOKUP($A49&amp;" - "&amp;K$2,ATMs!$L$2:$N$1355,3,0))))*1000,"")</f>
        <v/>
      </c>
      <c r="L49" s="3" t="str">
        <f>IFERROR(6378.7*ACOS(SIN(PI()/180*VLOOKUP($A49,Oficinas!$A$2:$H$393,7,0))*SIN(PI()/180*VLOOKUP($A49&amp;" - "&amp;L$2,ATMs!$L$2:$N$1355,2,0))+COS(PI()/180*VLOOKUP($A49,Oficinas!$A$2:$H$393,7,0))*COS(PI()/180*VLOOKUP($A49&amp;" - "&amp;L$2,ATMs!$L$2:$N$1355,2,0))*COS(PI()/180*(VLOOKUP($A49,Oficinas!$A$2:$H$393,8,0)-VLOOKUP($A49&amp;" - "&amp;L$2,ATMs!$L$2:$N$1355,3,0))))*1000,"")</f>
        <v/>
      </c>
      <c r="M49" s="3" t="str">
        <f>IFERROR(6378.7*ACOS(SIN(PI()/180*VLOOKUP($A49,Oficinas!$A$2:$H$393,7,0))*SIN(PI()/180*VLOOKUP($A49&amp;" - "&amp;M$2,ATMs!$L$2:$N$1355,2,0))+COS(PI()/180*VLOOKUP($A49,Oficinas!$A$2:$H$393,7,0))*COS(PI()/180*VLOOKUP($A49&amp;" - "&amp;M$2,ATMs!$L$2:$N$1355,2,0))*COS(PI()/180*(VLOOKUP($A49,Oficinas!$A$2:$H$393,8,0)-VLOOKUP($A49&amp;" - "&amp;M$2,ATMs!$L$2:$N$1355,3,0))))*1000,"")</f>
        <v/>
      </c>
      <c r="N49" s="3" t="str">
        <f>IFERROR(6378.7*ACOS(SIN(PI()/180*VLOOKUP($A49,Oficinas!$A$2:$H$393,7,0))*SIN(PI()/180*VLOOKUP($A49&amp;" - "&amp;N$2,ATMs!$L$2:$N$1355,2,0))+COS(PI()/180*VLOOKUP($A49,Oficinas!$A$2:$H$393,7,0))*COS(PI()/180*VLOOKUP($A49&amp;" - "&amp;N$2,ATMs!$L$2:$N$1355,2,0))*COS(PI()/180*(VLOOKUP($A49,Oficinas!$A$2:$H$393,8,0)-VLOOKUP($A49&amp;" - "&amp;N$2,ATMs!$L$2:$N$1355,3,0))))*1000,"")</f>
        <v/>
      </c>
      <c r="O49" s="3" t="str">
        <f>IFERROR(6378.7*ACOS(SIN(PI()/180*VLOOKUP($A49,Oficinas!$A$2:$H$393,7,0))*SIN(PI()/180*VLOOKUP($A49&amp;" - "&amp;O$2,ATMs!$L$2:$N$1355,2,0))+COS(PI()/180*VLOOKUP($A49,Oficinas!$A$2:$H$393,7,0))*COS(PI()/180*VLOOKUP($A49&amp;" - "&amp;O$2,ATMs!$L$2:$N$1355,2,0))*COS(PI()/180*(VLOOKUP($A49,Oficinas!$A$2:$H$393,8,0)-VLOOKUP($A49&amp;" - "&amp;O$2,ATMs!$L$2:$N$1355,3,0))))*1000,"")</f>
        <v/>
      </c>
    </row>
    <row r="50" spans="1:15" x14ac:dyDescent="0.25">
      <c r="A50">
        <v>138</v>
      </c>
      <c r="B50" t="s">
        <v>184</v>
      </c>
      <c r="C50" s="3">
        <f>IFERROR(6378.7*ACOS(SIN(PI()/180*VLOOKUP($A50,Oficinas!$A$2:$H$393,7,0))*SIN(PI()/180*VLOOKUP($A50&amp;" - "&amp;C$2,ATMs!$L$2:$N$1355,2,0))+COS(PI()/180*VLOOKUP($A50,Oficinas!$A$2:$H$393,7,0))*COS(PI()/180*VLOOKUP($A50&amp;" - "&amp;C$2,ATMs!$L$2:$N$1355,2,0))*COS(PI()/180*(VLOOKUP($A50,Oficinas!$A$2:$H$393,8,0)-VLOOKUP($A50&amp;" - "&amp;C$2,ATMs!$L$2:$N$1355,3,0))))*1000,"")</f>
        <v>1507.0288597801</v>
      </c>
      <c r="D50" s="3">
        <f>IFERROR(6378.7*ACOS(SIN(PI()/180*VLOOKUP($A50,Oficinas!$A$2:$H$393,7,0))*SIN(PI()/180*VLOOKUP($A50&amp;" - "&amp;D$2,ATMs!$L$2:$N$1355,2,0))+COS(PI()/180*VLOOKUP($A50,Oficinas!$A$2:$H$393,7,0))*COS(PI()/180*VLOOKUP($A50&amp;" - "&amp;D$2,ATMs!$L$2:$N$1355,2,0))*COS(PI()/180*(VLOOKUP($A50,Oficinas!$A$2:$H$393,8,0)-VLOOKUP($A50&amp;" - "&amp;D$2,ATMs!$L$2:$N$1355,3,0))))*1000,"")</f>
        <v>2032.3770255280672</v>
      </c>
      <c r="E50" s="3">
        <f>IFERROR(6378.7*ACOS(SIN(PI()/180*VLOOKUP($A50,Oficinas!$A$2:$H$393,7,0))*SIN(PI()/180*VLOOKUP($A50&amp;" - "&amp;E$2,ATMs!$L$2:$N$1355,2,0))+COS(PI()/180*VLOOKUP($A50,Oficinas!$A$2:$H$393,7,0))*COS(PI()/180*VLOOKUP($A50&amp;" - "&amp;E$2,ATMs!$L$2:$N$1355,2,0))*COS(PI()/180*(VLOOKUP($A50,Oficinas!$A$2:$H$393,8,0)-VLOOKUP($A50&amp;" - "&amp;E$2,ATMs!$L$2:$N$1355,3,0))))*1000,"")</f>
        <v>12064.64787133071</v>
      </c>
      <c r="F50" s="3">
        <f>IFERROR(6378.7*ACOS(SIN(PI()/180*VLOOKUP($A50,Oficinas!$A$2:$H$393,7,0))*SIN(PI()/180*VLOOKUP($A50&amp;" - "&amp;F$2,ATMs!$L$2:$N$1355,2,0))+COS(PI()/180*VLOOKUP($A50,Oficinas!$A$2:$H$393,7,0))*COS(PI()/180*VLOOKUP($A50&amp;" - "&amp;F$2,ATMs!$L$2:$N$1355,2,0))*COS(PI()/180*(VLOOKUP($A50,Oficinas!$A$2:$H$393,8,0)-VLOOKUP($A50&amp;" - "&amp;F$2,ATMs!$L$2:$N$1355,3,0))))*1000,"")</f>
        <v>12064.64787133071</v>
      </c>
      <c r="G50" s="3">
        <f>IFERROR(6378.7*ACOS(SIN(PI()/180*VLOOKUP($A50,Oficinas!$A$2:$H$393,7,0))*SIN(PI()/180*VLOOKUP($A50&amp;" - "&amp;G$2,ATMs!$L$2:$N$1355,2,0))+COS(PI()/180*VLOOKUP($A50,Oficinas!$A$2:$H$393,7,0))*COS(PI()/180*VLOOKUP($A50&amp;" - "&amp;G$2,ATMs!$L$2:$N$1355,2,0))*COS(PI()/180*(VLOOKUP($A50,Oficinas!$A$2:$H$393,8,0)-VLOOKUP($A50&amp;" - "&amp;G$2,ATMs!$L$2:$N$1355,3,0))))*1000,"")</f>
        <v>920.55213473960498</v>
      </c>
      <c r="H50" s="3">
        <f>IFERROR(6378.7*ACOS(SIN(PI()/180*VLOOKUP($A50,Oficinas!$A$2:$H$393,7,0))*SIN(PI()/180*VLOOKUP($A50&amp;" - "&amp;H$2,ATMs!$L$2:$N$1355,2,0))+COS(PI()/180*VLOOKUP($A50,Oficinas!$A$2:$H$393,7,0))*COS(PI()/180*VLOOKUP($A50&amp;" - "&amp;H$2,ATMs!$L$2:$N$1355,2,0))*COS(PI()/180*(VLOOKUP($A50,Oficinas!$A$2:$H$393,8,0)-VLOOKUP($A50&amp;" - "&amp;H$2,ATMs!$L$2:$N$1355,3,0))))*1000,"")</f>
        <v>12064.64787133071</v>
      </c>
      <c r="I50" s="3">
        <f>IFERROR(6378.7*ACOS(SIN(PI()/180*VLOOKUP($A50,Oficinas!$A$2:$H$393,7,0))*SIN(PI()/180*VLOOKUP($A50&amp;" - "&amp;I$2,ATMs!$L$2:$N$1355,2,0))+COS(PI()/180*VLOOKUP($A50,Oficinas!$A$2:$H$393,7,0))*COS(PI()/180*VLOOKUP($A50&amp;" - "&amp;I$2,ATMs!$L$2:$N$1355,2,0))*COS(PI()/180*(VLOOKUP($A50,Oficinas!$A$2:$H$393,8,0)-VLOOKUP($A50&amp;" - "&amp;I$2,ATMs!$L$2:$N$1355,3,0))))*1000,"")</f>
        <v>1318.383626972854</v>
      </c>
      <c r="J50" s="3" t="str">
        <f>IFERROR(6378.7*ACOS(SIN(PI()/180*VLOOKUP($A50,Oficinas!$A$2:$H$393,7,0))*SIN(PI()/180*VLOOKUP($A50&amp;" - "&amp;J$2,ATMs!$L$2:$N$1355,2,0))+COS(PI()/180*VLOOKUP($A50,Oficinas!$A$2:$H$393,7,0))*COS(PI()/180*VLOOKUP($A50&amp;" - "&amp;J$2,ATMs!$L$2:$N$1355,2,0))*COS(PI()/180*(VLOOKUP($A50,Oficinas!$A$2:$H$393,8,0)-VLOOKUP($A50&amp;" - "&amp;J$2,ATMs!$L$2:$N$1355,3,0))))*1000,"")</f>
        <v/>
      </c>
      <c r="K50" s="3" t="str">
        <f>IFERROR(6378.7*ACOS(SIN(PI()/180*VLOOKUP($A50,Oficinas!$A$2:$H$393,7,0))*SIN(PI()/180*VLOOKUP($A50&amp;" - "&amp;K$2,ATMs!$L$2:$N$1355,2,0))+COS(PI()/180*VLOOKUP($A50,Oficinas!$A$2:$H$393,7,0))*COS(PI()/180*VLOOKUP($A50&amp;" - "&amp;K$2,ATMs!$L$2:$N$1355,2,0))*COS(PI()/180*(VLOOKUP($A50,Oficinas!$A$2:$H$393,8,0)-VLOOKUP($A50&amp;" - "&amp;K$2,ATMs!$L$2:$N$1355,3,0))))*1000,"")</f>
        <v/>
      </c>
      <c r="L50" s="3" t="str">
        <f>IFERROR(6378.7*ACOS(SIN(PI()/180*VLOOKUP($A50,Oficinas!$A$2:$H$393,7,0))*SIN(PI()/180*VLOOKUP($A50&amp;" - "&amp;L$2,ATMs!$L$2:$N$1355,2,0))+COS(PI()/180*VLOOKUP($A50,Oficinas!$A$2:$H$393,7,0))*COS(PI()/180*VLOOKUP($A50&amp;" - "&amp;L$2,ATMs!$L$2:$N$1355,2,0))*COS(PI()/180*(VLOOKUP($A50,Oficinas!$A$2:$H$393,8,0)-VLOOKUP($A50&amp;" - "&amp;L$2,ATMs!$L$2:$N$1355,3,0))))*1000,"")</f>
        <v/>
      </c>
      <c r="M50" s="3" t="str">
        <f>IFERROR(6378.7*ACOS(SIN(PI()/180*VLOOKUP($A50,Oficinas!$A$2:$H$393,7,0))*SIN(PI()/180*VLOOKUP($A50&amp;" - "&amp;M$2,ATMs!$L$2:$N$1355,2,0))+COS(PI()/180*VLOOKUP($A50,Oficinas!$A$2:$H$393,7,0))*COS(PI()/180*VLOOKUP($A50&amp;" - "&amp;M$2,ATMs!$L$2:$N$1355,2,0))*COS(PI()/180*(VLOOKUP($A50,Oficinas!$A$2:$H$393,8,0)-VLOOKUP($A50&amp;" - "&amp;M$2,ATMs!$L$2:$N$1355,3,0))))*1000,"")</f>
        <v/>
      </c>
      <c r="N50" s="3" t="str">
        <f>IFERROR(6378.7*ACOS(SIN(PI()/180*VLOOKUP($A50,Oficinas!$A$2:$H$393,7,0))*SIN(PI()/180*VLOOKUP($A50&amp;" - "&amp;N$2,ATMs!$L$2:$N$1355,2,0))+COS(PI()/180*VLOOKUP($A50,Oficinas!$A$2:$H$393,7,0))*COS(PI()/180*VLOOKUP($A50&amp;" - "&amp;N$2,ATMs!$L$2:$N$1355,2,0))*COS(PI()/180*(VLOOKUP($A50,Oficinas!$A$2:$H$393,8,0)-VLOOKUP($A50&amp;" - "&amp;N$2,ATMs!$L$2:$N$1355,3,0))))*1000,"")</f>
        <v/>
      </c>
      <c r="O50" s="3" t="str">
        <f>IFERROR(6378.7*ACOS(SIN(PI()/180*VLOOKUP($A50,Oficinas!$A$2:$H$393,7,0))*SIN(PI()/180*VLOOKUP($A50&amp;" - "&amp;O$2,ATMs!$L$2:$N$1355,2,0))+COS(PI()/180*VLOOKUP($A50,Oficinas!$A$2:$H$393,7,0))*COS(PI()/180*VLOOKUP($A50&amp;" - "&amp;O$2,ATMs!$L$2:$N$1355,2,0))*COS(PI()/180*(VLOOKUP($A50,Oficinas!$A$2:$H$393,8,0)-VLOOKUP($A50&amp;" - "&amp;O$2,ATMs!$L$2:$N$1355,3,0))))*1000,"")</f>
        <v/>
      </c>
    </row>
    <row r="51" spans="1:15" x14ac:dyDescent="0.25">
      <c r="A51">
        <v>139</v>
      </c>
      <c r="B51" t="s">
        <v>190</v>
      </c>
      <c r="C51" s="3">
        <f>IFERROR(6378.7*ACOS(SIN(PI()/180*VLOOKUP($A51,Oficinas!$A$2:$H$393,7,0))*SIN(PI()/180*VLOOKUP($A51&amp;" - "&amp;C$2,ATMs!$L$2:$N$1355,2,0))+COS(PI()/180*VLOOKUP($A51,Oficinas!$A$2:$H$393,7,0))*COS(PI()/180*VLOOKUP($A51&amp;" - "&amp;C$2,ATMs!$L$2:$N$1355,2,0))*COS(PI()/180*(VLOOKUP($A51,Oficinas!$A$2:$H$393,8,0)-VLOOKUP($A51&amp;" - "&amp;C$2,ATMs!$L$2:$N$1355,3,0))))*1000,"")</f>
        <v>1221.8456854532574</v>
      </c>
      <c r="D51" s="3">
        <f>IFERROR(6378.7*ACOS(SIN(PI()/180*VLOOKUP($A51,Oficinas!$A$2:$H$393,7,0))*SIN(PI()/180*VLOOKUP($A51&amp;" - "&amp;D$2,ATMs!$L$2:$N$1355,2,0))+COS(PI()/180*VLOOKUP($A51,Oficinas!$A$2:$H$393,7,0))*COS(PI()/180*VLOOKUP($A51&amp;" - "&amp;D$2,ATMs!$L$2:$N$1355,2,0))*COS(PI()/180*(VLOOKUP($A51,Oficinas!$A$2:$H$393,8,0)-VLOOKUP($A51&amp;" - "&amp;D$2,ATMs!$L$2:$N$1355,3,0))))*1000,"")</f>
        <v>856.45526631835594</v>
      </c>
      <c r="E51" s="3">
        <f>IFERROR(6378.7*ACOS(SIN(PI()/180*VLOOKUP($A51,Oficinas!$A$2:$H$393,7,0))*SIN(PI()/180*VLOOKUP($A51&amp;" - "&amp;E$2,ATMs!$L$2:$N$1355,2,0))+COS(PI()/180*VLOOKUP($A51,Oficinas!$A$2:$H$393,7,0))*COS(PI()/180*VLOOKUP($A51&amp;" - "&amp;E$2,ATMs!$L$2:$N$1355,2,0))*COS(PI()/180*(VLOOKUP($A51,Oficinas!$A$2:$H$393,8,0)-VLOOKUP($A51&amp;" - "&amp;E$2,ATMs!$L$2:$N$1355,3,0))))*1000,"")</f>
        <v>3738.0594795838438</v>
      </c>
      <c r="F51" s="3">
        <f>IFERROR(6378.7*ACOS(SIN(PI()/180*VLOOKUP($A51,Oficinas!$A$2:$H$393,7,0))*SIN(PI()/180*VLOOKUP($A51&amp;" - "&amp;F$2,ATMs!$L$2:$N$1355,2,0))+COS(PI()/180*VLOOKUP($A51,Oficinas!$A$2:$H$393,7,0))*COS(PI()/180*VLOOKUP($A51&amp;" - "&amp;F$2,ATMs!$L$2:$N$1355,2,0))*COS(PI()/180*(VLOOKUP($A51,Oficinas!$A$2:$H$393,8,0)-VLOOKUP($A51&amp;" - "&amp;F$2,ATMs!$L$2:$N$1355,3,0))))*1000,"")</f>
        <v>3437.3069584691252</v>
      </c>
      <c r="G51" s="3">
        <f>IFERROR(6378.7*ACOS(SIN(PI()/180*VLOOKUP($A51,Oficinas!$A$2:$H$393,7,0))*SIN(PI()/180*VLOOKUP($A51&amp;" - "&amp;G$2,ATMs!$L$2:$N$1355,2,0))+COS(PI()/180*VLOOKUP($A51,Oficinas!$A$2:$H$393,7,0))*COS(PI()/180*VLOOKUP($A51&amp;" - "&amp;G$2,ATMs!$L$2:$N$1355,2,0))*COS(PI()/180*(VLOOKUP($A51,Oficinas!$A$2:$H$393,8,0)-VLOOKUP($A51&amp;" - "&amp;G$2,ATMs!$L$2:$N$1355,3,0))))*1000,"")</f>
        <v>2005.7716718594666</v>
      </c>
      <c r="H51" s="3" t="str">
        <f>IFERROR(6378.7*ACOS(SIN(PI()/180*VLOOKUP($A51,Oficinas!$A$2:$H$393,7,0))*SIN(PI()/180*VLOOKUP($A51&amp;" - "&amp;H$2,ATMs!$L$2:$N$1355,2,0))+COS(PI()/180*VLOOKUP($A51,Oficinas!$A$2:$H$393,7,0))*COS(PI()/180*VLOOKUP($A51&amp;" - "&amp;H$2,ATMs!$L$2:$N$1355,2,0))*COS(PI()/180*(VLOOKUP($A51,Oficinas!$A$2:$H$393,8,0)-VLOOKUP($A51&amp;" - "&amp;H$2,ATMs!$L$2:$N$1355,3,0))))*1000,"")</f>
        <v/>
      </c>
      <c r="I51" s="3" t="str">
        <f>IFERROR(6378.7*ACOS(SIN(PI()/180*VLOOKUP($A51,Oficinas!$A$2:$H$393,7,0))*SIN(PI()/180*VLOOKUP($A51&amp;" - "&amp;I$2,ATMs!$L$2:$N$1355,2,0))+COS(PI()/180*VLOOKUP($A51,Oficinas!$A$2:$H$393,7,0))*COS(PI()/180*VLOOKUP($A51&amp;" - "&amp;I$2,ATMs!$L$2:$N$1355,2,0))*COS(PI()/180*(VLOOKUP($A51,Oficinas!$A$2:$H$393,8,0)-VLOOKUP($A51&amp;" - "&amp;I$2,ATMs!$L$2:$N$1355,3,0))))*1000,"")</f>
        <v/>
      </c>
      <c r="J51" s="3" t="str">
        <f>IFERROR(6378.7*ACOS(SIN(PI()/180*VLOOKUP($A51,Oficinas!$A$2:$H$393,7,0))*SIN(PI()/180*VLOOKUP($A51&amp;" - "&amp;J$2,ATMs!$L$2:$N$1355,2,0))+COS(PI()/180*VLOOKUP($A51,Oficinas!$A$2:$H$393,7,0))*COS(PI()/180*VLOOKUP($A51&amp;" - "&amp;J$2,ATMs!$L$2:$N$1355,2,0))*COS(PI()/180*(VLOOKUP($A51,Oficinas!$A$2:$H$393,8,0)-VLOOKUP($A51&amp;" - "&amp;J$2,ATMs!$L$2:$N$1355,3,0))))*1000,"")</f>
        <v/>
      </c>
      <c r="K51" s="3" t="str">
        <f>IFERROR(6378.7*ACOS(SIN(PI()/180*VLOOKUP($A51,Oficinas!$A$2:$H$393,7,0))*SIN(PI()/180*VLOOKUP($A51&amp;" - "&amp;K$2,ATMs!$L$2:$N$1355,2,0))+COS(PI()/180*VLOOKUP($A51,Oficinas!$A$2:$H$393,7,0))*COS(PI()/180*VLOOKUP($A51&amp;" - "&amp;K$2,ATMs!$L$2:$N$1355,2,0))*COS(PI()/180*(VLOOKUP($A51,Oficinas!$A$2:$H$393,8,0)-VLOOKUP($A51&amp;" - "&amp;K$2,ATMs!$L$2:$N$1355,3,0))))*1000,"")</f>
        <v/>
      </c>
      <c r="L51" s="3" t="str">
        <f>IFERROR(6378.7*ACOS(SIN(PI()/180*VLOOKUP($A51,Oficinas!$A$2:$H$393,7,0))*SIN(PI()/180*VLOOKUP($A51&amp;" - "&amp;L$2,ATMs!$L$2:$N$1355,2,0))+COS(PI()/180*VLOOKUP($A51,Oficinas!$A$2:$H$393,7,0))*COS(PI()/180*VLOOKUP($A51&amp;" - "&amp;L$2,ATMs!$L$2:$N$1355,2,0))*COS(PI()/180*(VLOOKUP($A51,Oficinas!$A$2:$H$393,8,0)-VLOOKUP($A51&amp;" - "&amp;L$2,ATMs!$L$2:$N$1355,3,0))))*1000,"")</f>
        <v/>
      </c>
      <c r="M51" s="3" t="str">
        <f>IFERROR(6378.7*ACOS(SIN(PI()/180*VLOOKUP($A51,Oficinas!$A$2:$H$393,7,0))*SIN(PI()/180*VLOOKUP($A51&amp;" - "&amp;M$2,ATMs!$L$2:$N$1355,2,0))+COS(PI()/180*VLOOKUP($A51,Oficinas!$A$2:$H$393,7,0))*COS(PI()/180*VLOOKUP($A51&amp;" - "&amp;M$2,ATMs!$L$2:$N$1355,2,0))*COS(PI()/180*(VLOOKUP($A51,Oficinas!$A$2:$H$393,8,0)-VLOOKUP($A51&amp;" - "&amp;M$2,ATMs!$L$2:$N$1355,3,0))))*1000,"")</f>
        <v/>
      </c>
      <c r="N51" s="3" t="str">
        <f>IFERROR(6378.7*ACOS(SIN(PI()/180*VLOOKUP($A51,Oficinas!$A$2:$H$393,7,0))*SIN(PI()/180*VLOOKUP($A51&amp;" - "&amp;N$2,ATMs!$L$2:$N$1355,2,0))+COS(PI()/180*VLOOKUP($A51,Oficinas!$A$2:$H$393,7,0))*COS(PI()/180*VLOOKUP($A51&amp;" - "&amp;N$2,ATMs!$L$2:$N$1355,2,0))*COS(PI()/180*(VLOOKUP($A51,Oficinas!$A$2:$H$393,8,0)-VLOOKUP($A51&amp;" - "&amp;N$2,ATMs!$L$2:$N$1355,3,0))))*1000,"")</f>
        <v/>
      </c>
      <c r="O51" s="3" t="str">
        <f>IFERROR(6378.7*ACOS(SIN(PI()/180*VLOOKUP($A51,Oficinas!$A$2:$H$393,7,0))*SIN(PI()/180*VLOOKUP($A51&amp;" - "&amp;O$2,ATMs!$L$2:$N$1355,2,0))+COS(PI()/180*VLOOKUP($A51,Oficinas!$A$2:$H$393,7,0))*COS(PI()/180*VLOOKUP($A51&amp;" - "&amp;O$2,ATMs!$L$2:$N$1355,2,0))*COS(PI()/180*(VLOOKUP($A51,Oficinas!$A$2:$H$393,8,0)-VLOOKUP($A51&amp;" - "&amp;O$2,ATMs!$L$2:$N$1355,3,0))))*1000,"")</f>
        <v/>
      </c>
    </row>
    <row r="52" spans="1:15" x14ac:dyDescent="0.25">
      <c r="A52">
        <v>141</v>
      </c>
      <c r="B52" t="s">
        <v>194</v>
      </c>
      <c r="C52" s="3">
        <f>IFERROR(6378.7*ACOS(SIN(PI()/180*VLOOKUP($A52,Oficinas!$A$2:$H$393,7,0))*SIN(PI()/180*VLOOKUP($A52&amp;" - "&amp;C$2,ATMs!$L$2:$N$1355,2,0))+COS(PI()/180*VLOOKUP($A52,Oficinas!$A$2:$H$393,7,0))*COS(PI()/180*VLOOKUP($A52&amp;" - "&amp;C$2,ATMs!$L$2:$N$1355,2,0))*COS(PI()/180*(VLOOKUP($A52,Oficinas!$A$2:$H$393,8,0)-VLOOKUP($A52&amp;" - "&amp;C$2,ATMs!$L$2:$N$1355,3,0))))*1000,"")</f>
        <v>1119.3713526302583</v>
      </c>
      <c r="D52" s="3">
        <f>IFERROR(6378.7*ACOS(SIN(PI()/180*VLOOKUP($A52,Oficinas!$A$2:$H$393,7,0))*SIN(PI()/180*VLOOKUP($A52&amp;" - "&amp;D$2,ATMs!$L$2:$N$1355,2,0))+COS(PI()/180*VLOOKUP($A52,Oficinas!$A$2:$H$393,7,0))*COS(PI()/180*VLOOKUP($A52&amp;" - "&amp;D$2,ATMs!$L$2:$N$1355,2,0))*COS(PI()/180*(VLOOKUP($A52,Oficinas!$A$2:$H$393,8,0)-VLOOKUP($A52&amp;" - "&amp;D$2,ATMs!$L$2:$N$1355,3,0))))*1000,"")</f>
        <v>470.62545494143251</v>
      </c>
      <c r="E52" s="3" t="str">
        <f>IFERROR(6378.7*ACOS(SIN(PI()/180*VLOOKUP($A52,Oficinas!$A$2:$H$393,7,0))*SIN(PI()/180*VLOOKUP($A52&amp;" - "&amp;E$2,ATMs!$L$2:$N$1355,2,0))+COS(PI()/180*VLOOKUP($A52,Oficinas!$A$2:$H$393,7,0))*COS(PI()/180*VLOOKUP($A52&amp;" - "&amp;E$2,ATMs!$L$2:$N$1355,2,0))*COS(PI()/180*(VLOOKUP($A52,Oficinas!$A$2:$H$393,8,0)-VLOOKUP($A52&amp;" - "&amp;E$2,ATMs!$L$2:$N$1355,3,0))))*1000,"")</f>
        <v/>
      </c>
      <c r="F52" s="3" t="str">
        <f>IFERROR(6378.7*ACOS(SIN(PI()/180*VLOOKUP($A52,Oficinas!$A$2:$H$393,7,0))*SIN(PI()/180*VLOOKUP($A52&amp;" - "&amp;F$2,ATMs!$L$2:$N$1355,2,0))+COS(PI()/180*VLOOKUP($A52,Oficinas!$A$2:$H$393,7,0))*COS(PI()/180*VLOOKUP($A52&amp;" - "&amp;F$2,ATMs!$L$2:$N$1355,2,0))*COS(PI()/180*(VLOOKUP($A52,Oficinas!$A$2:$H$393,8,0)-VLOOKUP($A52&amp;" - "&amp;F$2,ATMs!$L$2:$N$1355,3,0))))*1000,"")</f>
        <v/>
      </c>
      <c r="G52" s="3" t="str">
        <f>IFERROR(6378.7*ACOS(SIN(PI()/180*VLOOKUP($A52,Oficinas!$A$2:$H$393,7,0))*SIN(PI()/180*VLOOKUP($A52&amp;" - "&amp;G$2,ATMs!$L$2:$N$1355,2,0))+COS(PI()/180*VLOOKUP($A52,Oficinas!$A$2:$H$393,7,0))*COS(PI()/180*VLOOKUP($A52&amp;" - "&amp;G$2,ATMs!$L$2:$N$1355,2,0))*COS(PI()/180*(VLOOKUP($A52,Oficinas!$A$2:$H$393,8,0)-VLOOKUP($A52&amp;" - "&amp;G$2,ATMs!$L$2:$N$1355,3,0))))*1000,"")</f>
        <v/>
      </c>
      <c r="H52" s="3" t="str">
        <f>IFERROR(6378.7*ACOS(SIN(PI()/180*VLOOKUP($A52,Oficinas!$A$2:$H$393,7,0))*SIN(PI()/180*VLOOKUP($A52&amp;" - "&amp;H$2,ATMs!$L$2:$N$1355,2,0))+COS(PI()/180*VLOOKUP($A52,Oficinas!$A$2:$H$393,7,0))*COS(PI()/180*VLOOKUP($A52&amp;" - "&amp;H$2,ATMs!$L$2:$N$1355,2,0))*COS(PI()/180*(VLOOKUP($A52,Oficinas!$A$2:$H$393,8,0)-VLOOKUP($A52&amp;" - "&amp;H$2,ATMs!$L$2:$N$1355,3,0))))*1000,"")</f>
        <v/>
      </c>
      <c r="I52" s="3" t="str">
        <f>IFERROR(6378.7*ACOS(SIN(PI()/180*VLOOKUP($A52,Oficinas!$A$2:$H$393,7,0))*SIN(PI()/180*VLOOKUP($A52&amp;" - "&amp;I$2,ATMs!$L$2:$N$1355,2,0))+COS(PI()/180*VLOOKUP($A52,Oficinas!$A$2:$H$393,7,0))*COS(PI()/180*VLOOKUP($A52&amp;" - "&amp;I$2,ATMs!$L$2:$N$1355,2,0))*COS(PI()/180*(VLOOKUP($A52,Oficinas!$A$2:$H$393,8,0)-VLOOKUP($A52&amp;" - "&amp;I$2,ATMs!$L$2:$N$1355,3,0))))*1000,"")</f>
        <v/>
      </c>
      <c r="J52" s="3" t="str">
        <f>IFERROR(6378.7*ACOS(SIN(PI()/180*VLOOKUP($A52,Oficinas!$A$2:$H$393,7,0))*SIN(PI()/180*VLOOKUP($A52&amp;" - "&amp;J$2,ATMs!$L$2:$N$1355,2,0))+COS(PI()/180*VLOOKUP($A52,Oficinas!$A$2:$H$393,7,0))*COS(PI()/180*VLOOKUP($A52&amp;" - "&amp;J$2,ATMs!$L$2:$N$1355,2,0))*COS(PI()/180*(VLOOKUP($A52,Oficinas!$A$2:$H$393,8,0)-VLOOKUP($A52&amp;" - "&amp;J$2,ATMs!$L$2:$N$1355,3,0))))*1000,"")</f>
        <v/>
      </c>
      <c r="K52" s="3" t="str">
        <f>IFERROR(6378.7*ACOS(SIN(PI()/180*VLOOKUP($A52,Oficinas!$A$2:$H$393,7,0))*SIN(PI()/180*VLOOKUP($A52&amp;" - "&amp;K$2,ATMs!$L$2:$N$1355,2,0))+COS(PI()/180*VLOOKUP($A52,Oficinas!$A$2:$H$393,7,0))*COS(PI()/180*VLOOKUP($A52&amp;" - "&amp;K$2,ATMs!$L$2:$N$1355,2,0))*COS(PI()/180*(VLOOKUP($A52,Oficinas!$A$2:$H$393,8,0)-VLOOKUP($A52&amp;" - "&amp;K$2,ATMs!$L$2:$N$1355,3,0))))*1000,"")</f>
        <v/>
      </c>
      <c r="L52" s="3" t="str">
        <f>IFERROR(6378.7*ACOS(SIN(PI()/180*VLOOKUP($A52,Oficinas!$A$2:$H$393,7,0))*SIN(PI()/180*VLOOKUP($A52&amp;" - "&amp;L$2,ATMs!$L$2:$N$1355,2,0))+COS(PI()/180*VLOOKUP($A52,Oficinas!$A$2:$H$393,7,0))*COS(PI()/180*VLOOKUP($A52&amp;" - "&amp;L$2,ATMs!$L$2:$N$1355,2,0))*COS(PI()/180*(VLOOKUP($A52,Oficinas!$A$2:$H$393,8,0)-VLOOKUP($A52&amp;" - "&amp;L$2,ATMs!$L$2:$N$1355,3,0))))*1000,"")</f>
        <v/>
      </c>
      <c r="M52" s="3" t="str">
        <f>IFERROR(6378.7*ACOS(SIN(PI()/180*VLOOKUP($A52,Oficinas!$A$2:$H$393,7,0))*SIN(PI()/180*VLOOKUP($A52&amp;" - "&amp;M$2,ATMs!$L$2:$N$1355,2,0))+COS(PI()/180*VLOOKUP($A52,Oficinas!$A$2:$H$393,7,0))*COS(PI()/180*VLOOKUP($A52&amp;" - "&amp;M$2,ATMs!$L$2:$N$1355,2,0))*COS(PI()/180*(VLOOKUP($A52,Oficinas!$A$2:$H$393,8,0)-VLOOKUP($A52&amp;" - "&amp;M$2,ATMs!$L$2:$N$1355,3,0))))*1000,"")</f>
        <v/>
      </c>
      <c r="N52" s="3" t="str">
        <f>IFERROR(6378.7*ACOS(SIN(PI()/180*VLOOKUP($A52,Oficinas!$A$2:$H$393,7,0))*SIN(PI()/180*VLOOKUP($A52&amp;" - "&amp;N$2,ATMs!$L$2:$N$1355,2,0))+COS(PI()/180*VLOOKUP($A52,Oficinas!$A$2:$H$393,7,0))*COS(PI()/180*VLOOKUP($A52&amp;" - "&amp;N$2,ATMs!$L$2:$N$1355,2,0))*COS(PI()/180*(VLOOKUP($A52,Oficinas!$A$2:$H$393,8,0)-VLOOKUP($A52&amp;" - "&amp;N$2,ATMs!$L$2:$N$1355,3,0))))*1000,"")</f>
        <v/>
      </c>
      <c r="O52" s="3" t="str">
        <f>IFERROR(6378.7*ACOS(SIN(PI()/180*VLOOKUP($A52,Oficinas!$A$2:$H$393,7,0))*SIN(PI()/180*VLOOKUP($A52&amp;" - "&amp;O$2,ATMs!$L$2:$N$1355,2,0))+COS(PI()/180*VLOOKUP($A52,Oficinas!$A$2:$H$393,7,0))*COS(PI()/180*VLOOKUP($A52&amp;" - "&amp;O$2,ATMs!$L$2:$N$1355,2,0))*COS(PI()/180*(VLOOKUP($A52,Oficinas!$A$2:$H$393,8,0)-VLOOKUP($A52&amp;" - "&amp;O$2,ATMs!$L$2:$N$1355,3,0))))*1000,"")</f>
        <v/>
      </c>
    </row>
    <row r="53" spans="1:15" x14ac:dyDescent="0.25">
      <c r="A53">
        <v>142</v>
      </c>
      <c r="B53" t="s">
        <v>242</v>
      </c>
      <c r="C53" s="3">
        <f>IFERROR(6378.7*ACOS(SIN(PI()/180*VLOOKUP($A53,Oficinas!$A$2:$H$393,7,0))*SIN(PI()/180*VLOOKUP($A53&amp;" - "&amp;C$2,ATMs!$L$2:$N$1355,2,0))+COS(PI()/180*VLOOKUP($A53,Oficinas!$A$2:$H$393,7,0))*COS(PI()/180*VLOOKUP($A53&amp;" - "&amp;C$2,ATMs!$L$2:$N$1355,2,0))*COS(PI()/180*(VLOOKUP($A53,Oficinas!$A$2:$H$393,8,0)-VLOOKUP($A53&amp;" - "&amp;C$2,ATMs!$L$2:$N$1355,3,0))))*1000,"")</f>
        <v>687.75751630243371</v>
      </c>
      <c r="D53" s="3">
        <f>IFERROR(6378.7*ACOS(SIN(PI()/180*VLOOKUP($A53,Oficinas!$A$2:$H$393,7,0))*SIN(PI()/180*VLOOKUP($A53&amp;" - "&amp;D$2,ATMs!$L$2:$N$1355,2,0))+COS(PI()/180*VLOOKUP($A53,Oficinas!$A$2:$H$393,7,0))*COS(PI()/180*VLOOKUP($A53&amp;" - "&amp;D$2,ATMs!$L$2:$N$1355,2,0))*COS(PI()/180*(VLOOKUP($A53,Oficinas!$A$2:$H$393,8,0)-VLOOKUP($A53&amp;" - "&amp;D$2,ATMs!$L$2:$N$1355,3,0))))*1000,"")</f>
        <v>4187.4148381520808</v>
      </c>
      <c r="E53" s="3">
        <f>IFERROR(6378.7*ACOS(SIN(PI()/180*VLOOKUP($A53,Oficinas!$A$2:$H$393,7,0))*SIN(PI()/180*VLOOKUP($A53&amp;" - "&amp;E$2,ATMs!$L$2:$N$1355,2,0))+COS(PI()/180*VLOOKUP($A53,Oficinas!$A$2:$H$393,7,0))*COS(PI()/180*VLOOKUP($A53&amp;" - "&amp;E$2,ATMs!$L$2:$N$1355,2,0))*COS(PI()/180*(VLOOKUP($A53,Oficinas!$A$2:$H$393,8,0)-VLOOKUP($A53&amp;" - "&amp;E$2,ATMs!$L$2:$N$1355,3,0))))*1000,"")</f>
        <v>4187.4148381520808</v>
      </c>
      <c r="F53" s="3">
        <f>IFERROR(6378.7*ACOS(SIN(PI()/180*VLOOKUP($A53,Oficinas!$A$2:$H$393,7,0))*SIN(PI()/180*VLOOKUP($A53&amp;" - "&amp;F$2,ATMs!$L$2:$N$1355,2,0))+COS(PI()/180*VLOOKUP($A53,Oficinas!$A$2:$H$393,7,0))*COS(PI()/180*VLOOKUP($A53&amp;" - "&amp;F$2,ATMs!$L$2:$N$1355,2,0))*COS(PI()/180*(VLOOKUP($A53,Oficinas!$A$2:$H$393,8,0)-VLOOKUP($A53&amp;" - "&amp;F$2,ATMs!$L$2:$N$1355,3,0))))*1000,"")</f>
        <v>5581.1976379947509</v>
      </c>
      <c r="G53" s="3">
        <f>IFERROR(6378.7*ACOS(SIN(PI()/180*VLOOKUP($A53,Oficinas!$A$2:$H$393,7,0))*SIN(PI()/180*VLOOKUP($A53&amp;" - "&amp;G$2,ATMs!$L$2:$N$1355,2,0))+COS(PI()/180*VLOOKUP($A53,Oficinas!$A$2:$H$393,7,0))*COS(PI()/180*VLOOKUP($A53&amp;" - "&amp;G$2,ATMs!$L$2:$N$1355,2,0))*COS(PI()/180*(VLOOKUP($A53,Oficinas!$A$2:$H$393,8,0)-VLOOKUP($A53&amp;" - "&amp;G$2,ATMs!$L$2:$N$1355,3,0))))*1000,"")</f>
        <v>5581.1976379947509</v>
      </c>
      <c r="H53" s="3">
        <f>IFERROR(6378.7*ACOS(SIN(PI()/180*VLOOKUP($A53,Oficinas!$A$2:$H$393,7,0))*SIN(PI()/180*VLOOKUP($A53&amp;" - "&amp;H$2,ATMs!$L$2:$N$1355,2,0))+COS(PI()/180*VLOOKUP($A53,Oficinas!$A$2:$H$393,7,0))*COS(PI()/180*VLOOKUP($A53&amp;" - "&amp;H$2,ATMs!$L$2:$N$1355,2,0))*COS(PI()/180*(VLOOKUP($A53,Oficinas!$A$2:$H$393,8,0)-VLOOKUP($A53&amp;" - "&amp;H$2,ATMs!$L$2:$N$1355,3,0))))*1000,"")</f>
        <v>7042.7927873319186</v>
      </c>
      <c r="I53" s="3" t="str">
        <f>IFERROR(6378.7*ACOS(SIN(PI()/180*VLOOKUP($A53,Oficinas!$A$2:$H$393,7,0))*SIN(PI()/180*VLOOKUP($A53&amp;" - "&amp;I$2,ATMs!$L$2:$N$1355,2,0))+COS(PI()/180*VLOOKUP($A53,Oficinas!$A$2:$H$393,7,0))*COS(PI()/180*VLOOKUP($A53&amp;" - "&amp;I$2,ATMs!$L$2:$N$1355,2,0))*COS(PI()/180*(VLOOKUP($A53,Oficinas!$A$2:$H$393,8,0)-VLOOKUP($A53&amp;" - "&amp;I$2,ATMs!$L$2:$N$1355,3,0))))*1000,"")</f>
        <v/>
      </c>
      <c r="J53" s="3" t="str">
        <f>IFERROR(6378.7*ACOS(SIN(PI()/180*VLOOKUP($A53,Oficinas!$A$2:$H$393,7,0))*SIN(PI()/180*VLOOKUP($A53&amp;" - "&amp;J$2,ATMs!$L$2:$N$1355,2,0))+COS(PI()/180*VLOOKUP($A53,Oficinas!$A$2:$H$393,7,0))*COS(PI()/180*VLOOKUP($A53&amp;" - "&amp;J$2,ATMs!$L$2:$N$1355,2,0))*COS(PI()/180*(VLOOKUP($A53,Oficinas!$A$2:$H$393,8,0)-VLOOKUP($A53&amp;" - "&amp;J$2,ATMs!$L$2:$N$1355,3,0))))*1000,"")</f>
        <v/>
      </c>
      <c r="K53" s="3" t="str">
        <f>IFERROR(6378.7*ACOS(SIN(PI()/180*VLOOKUP($A53,Oficinas!$A$2:$H$393,7,0))*SIN(PI()/180*VLOOKUP($A53&amp;" - "&amp;K$2,ATMs!$L$2:$N$1355,2,0))+COS(PI()/180*VLOOKUP($A53,Oficinas!$A$2:$H$393,7,0))*COS(PI()/180*VLOOKUP($A53&amp;" - "&amp;K$2,ATMs!$L$2:$N$1355,2,0))*COS(PI()/180*(VLOOKUP($A53,Oficinas!$A$2:$H$393,8,0)-VLOOKUP($A53&amp;" - "&amp;K$2,ATMs!$L$2:$N$1355,3,0))))*1000,"")</f>
        <v/>
      </c>
      <c r="L53" s="3" t="str">
        <f>IFERROR(6378.7*ACOS(SIN(PI()/180*VLOOKUP($A53,Oficinas!$A$2:$H$393,7,0))*SIN(PI()/180*VLOOKUP($A53&amp;" - "&amp;L$2,ATMs!$L$2:$N$1355,2,0))+COS(PI()/180*VLOOKUP($A53,Oficinas!$A$2:$H$393,7,0))*COS(PI()/180*VLOOKUP($A53&amp;" - "&amp;L$2,ATMs!$L$2:$N$1355,2,0))*COS(PI()/180*(VLOOKUP($A53,Oficinas!$A$2:$H$393,8,0)-VLOOKUP($A53&amp;" - "&amp;L$2,ATMs!$L$2:$N$1355,3,0))))*1000,"")</f>
        <v/>
      </c>
      <c r="M53" s="3" t="str">
        <f>IFERROR(6378.7*ACOS(SIN(PI()/180*VLOOKUP($A53,Oficinas!$A$2:$H$393,7,0))*SIN(PI()/180*VLOOKUP($A53&amp;" - "&amp;M$2,ATMs!$L$2:$N$1355,2,0))+COS(PI()/180*VLOOKUP($A53,Oficinas!$A$2:$H$393,7,0))*COS(PI()/180*VLOOKUP($A53&amp;" - "&amp;M$2,ATMs!$L$2:$N$1355,2,0))*COS(PI()/180*(VLOOKUP($A53,Oficinas!$A$2:$H$393,8,0)-VLOOKUP($A53&amp;" - "&amp;M$2,ATMs!$L$2:$N$1355,3,0))))*1000,"")</f>
        <v/>
      </c>
      <c r="N53" s="3" t="str">
        <f>IFERROR(6378.7*ACOS(SIN(PI()/180*VLOOKUP($A53,Oficinas!$A$2:$H$393,7,0))*SIN(PI()/180*VLOOKUP($A53&amp;" - "&amp;N$2,ATMs!$L$2:$N$1355,2,0))+COS(PI()/180*VLOOKUP($A53,Oficinas!$A$2:$H$393,7,0))*COS(PI()/180*VLOOKUP($A53&amp;" - "&amp;N$2,ATMs!$L$2:$N$1355,2,0))*COS(PI()/180*(VLOOKUP($A53,Oficinas!$A$2:$H$393,8,0)-VLOOKUP($A53&amp;" - "&amp;N$2,ATMs!$L$2:$N$1355,3,0))))*1000,"")</f>
        <v/>
      </c>
      <c r="O53" s="3" t="str">
        <f>IFERROR(6378.7*ACOS(SIN(PI()/180*VLOOKUP($A53,Oficinas!$A$2:$H$393,7,0))*SIN(PI()/180*VLOOKUP($A53&amp;" - "&amp;O$2,ATMs!$L$2:$N$1355,2,0))+COS(PI()/180*VLOOKUP($A53,Oficinas!$A$2:$H$393,7,0))*COS(PI()/180*VLOOKUP($A53&amp;" - "&amp;O$2,ATMs!$L$2:$N$1355,2,0))*COS(PI()/180*(VLOOKUP($A53,Oficinas!$A$2:$H$393,8,0)-VLOOKUP($A53&amp;" - "&amp;O$2,ATMs!$L$2:$N$1355,3,0))))*1000,"")</f>
        <v/>
      </c>
    </row>
    <row r="54" spans="1:15" x14ac:dyDescent="0.25">
      <c r="A54">
        <v>143</v>
      </c>
      <c r="B54" t="s">
        <v>8</v>
      </c>
      <c r="C54" s="3">
        <f>IFERROR(6378.7*ACOS(SIN(PI()/180*VLOOKUP($A54,Oficinas!$A$2:$H$393,7,0))*SIN(PI()/180*VLOOKUP($A54&amp;" - "&amp;C$2,ATMs!$L$2:$N$1355,2,0))+COS(PI()/180*VLOOKUP($A54,Oficinas!$A$2:$H$393,7,0))*COS(PI()/180*VLOOKUP($A54&amp;" - "&amp;C$2,ATMs!$L$2:$N$1355,2,0))*COS(PI()/180*(VLOOKUP($A54,Oficinas!$A$2:$H$393,8,0)-VLOOKUP($A54&amp;" - "&amp;C$2,ATMs!$L$2:$N$1355,3,0))))*1000,"")</f>
        <v>61.24062887263635</v>
      </c>
      <c r="D54" s="3" t="str">
        <f>IFERROR(6378.7*ACOS(SIN(PI()/180*VLOOKUP($A54,Oficinas!$A$2:$H$393,7,0))*SIN(PI()/180*VLOOKUP($A54&amp;" - "&amp;D$2,ATMs!$L$2:$N$1355,2,0))+COS(PI()/180*VLOOKUP($A54,Oficinas!$A$2:$H$393,7,0))*COS(PI()/180*VLOOKUP($A54&amp;" - "&amp;D$2,ATMs!$L$2:$N$1355,2,0))*COS(PI()/180*(VLOOKUP($A54,Oficinas!$A$2:$H$393,8,0)-VLOOKUP($A54&amp;" - "&amp;D$2,ATMs!$L$2:$N$1355,3,0))))*1000,"")</f>
        <v/>
      </c>
      <c r="E54" s="3" t="str">
        <f>IFERROR(6378.7*ACOS(SIN(PI()/180*VLOOKUP($A54,Oficinas!$A$2:$H$393,7,0))*SIN(PI()/180*VLOOKUP($A54&amp;" - "&amp;E$2,ATMs!$L$2:$N$1355,2,0))+COS(PI()/180*VLOOKUP($A54,Oficinas!$A$2:$H$393,7,0))*COS(PI()/180*VLOOKUP($A54&amp;" - "&amp;E$2,ATMs!$L$2:$N$1355,2,0))*COS(PI()/180*(VLOOKUP($A54,Oficinas!$A$2:$H$393,8,0)-VLOOKUP($A54&amp;" - "&amp;E$2,ATMs!$L$2:$N$1355,3,0))))*1000,"")</f>
        <v/>
      </c>
      <c r="F54" s="3" t="str">
        <f>IFERROR(6378.7*ACOS(SIN(PI()/180*VLOOKUP($A54,Oficinas!$A$2:$H$393,7,0))*SIN(PI()/180*VLOOKUP($A54&amp;" - "&amp;F$2,ATMs!$L$2:$N$1355,2,0))+COS(PI()/180*VLOOKUP($A54,Oficinas!$A$2:$H$393,7,0))*COS(PI()/180*VLOOKUP($A54&amp;" - "&amp;F$2,ATMs!$L$2:$N$1355,2,0))*COS(PI()/180*(VLOOKUP($A54,Oficinas!$A$2:$H$393,8,0)-VLOOKUP($A54&amp;" - "&amp;F$2,ATMs!$L$2:$N$1355,3,0))))*1000,"")</f>
        <v/>
      </c>
      <c r="G54" s="3" t="str">
        <f>IFERROR(6378.7*ACOS(SIN(PI()/180*VLOOKUP($A54,Oficinas!$A$2:$H$393,7,0))*SIN(PI()/180*VLOOKUP($A54&amp;" - "&amp;G$2,ATMs!$L$2:$N$1355,2,0))+COS(PI()/180*VLOOKUP($A54,Oficinas!$A$2:$H$393,7,0))*COS(PI()/180*VLOOKUP($A54&amp;" - "&amp;G$2,ATMs!$L$2:$N$1355,2,0))*COS(PI()/180*(VLOOKUP($A54,Oficinas!$A$2:$H$393,8,0)-VLOOKUP($A54&amp;" - "&amp;G$2,ATMs!$L$2:$N$1355,3,0))))*1000,"")</f>
        <v/>
      </c>
      <c r="H54" s="3" t="str">
        <f>IFERROR(6378.7*ACOS(SIN(PI()/180*VLOOKUP($A54,Oficinas!$A$2:$H$393,7,0))*SIN(PI()/180*VLOOKUP($A54&amp;" - "&amp;H$2,ATMs!$L$2:$N$1355,2,0))+COS(PI()/180*VLOOKUP($A54,Oficinas!$A$2:$H$393,7,0))*COS(PI()/180*VLOOKUP($A54&amp;" - "&amp;H$2,ATMs!$L$2:$N$1355,2,0))*COS(PI()/180*(VLOOKUP($A54,Oficinas!$A$2:$H$393,8,0)-VLOOKUP($A54&amp;" - "&amp;H$2,ATMs!$L$2:$N$1355,3,0))))*1000,"")</f>
        <v/>
      </c>
      <c r="I54" s="3" t="str">
        <f>IFERROR(6378.7*ACOS(SIN(PI()/180*VLOOKUP($A54,Oficinas!$A$2:$H$393,7,0))*SIN(PI()/180*VLOOKUP($A54&amp;" - "&amp;I$2,ATMs!$L$2:$N$1355,2,0))+COS(PI()/180*VLOOKUP($A54,Oficinas!$A$2:$H$393,7,0))*COS(PI()/180*VLOOKUP($A54&amp;" - "&amp;I$2,ATMs!$L$2:$N$1355,2,0))*COS(PI()/180*(VLOOKUP($A54,Oficinas!$A$2:$H$393,8,0)-VLOOKUP($A54&amp;" - "&amp;I$2,ATMs!$L$2:$N$1355,3,0))))*1000,"")</f>
        <v/>
      </c>
      <c r="J54" s="3" t="str">
        <f>IFERROR(6378.7*ACOS(SIN(PI()/180*VLOOKUP($A54,Oficinas!$A$2:$H$393,7,0))*SIN(PI()/180*VLOOKUP($A54&amp;" - "&amp;J$2,ATMs!$L$2:$N$1355,2,0))+COS(PI()/180*VLOOKUP($A54,Oficinas!$A$2:$H$393,7,0))*COS(PI()/180*VLOOKUP($A54&amp;" - "&amp;J$2,ATMs!$L$2:$N$1355,2,0))*COS(PI()/180*(VLOOKUP($A54,Oficinas!$A$2:$H$393,8,0)-VLOOKUP($A54&amp;" - "&amp;J$2,ATMs!$L$2:$N$1355,3,0))))*1000,"")</f>
        <v/>
      </c>
      <c r="K54" s="3" t="str">
        <f>IFERROR(6378.7*ACOS(SIN(PI()/180*VLOOKUP($A54,Oficinas!$A$2:$H$393,7,0))*SIN(PI()/180*VLOOKUP($A54&amp;" - "&amp;K$2,ATMs!$L$2:$N$1355,2,0))+COS(PI()/180*VLOOKUP($A54,Oficinas!$A$2:$H$393,7,0))*COS(PI()/180*VLOOKUP($A54&amp;" - "&amp;K$2,ATMs!$L$2:$N$1355,2,0))*COS(PI()/180*(VLOOKUP($A54,Oficinas!$A$2:$H$393,8,0)-VLOOKUP($A54&amp;" - "&amp;K$2,ATMs!$L$2:$N$1355,3,0))))*1000,"")</f>
        <v/>
      </c>
      <c r="L54" s="3" t="str">
        <f>IFERROR(6378.7*ACOS(SIN(PI()/180*VLOOKUP($A54,Oficinas!$A$2:$H$393,7,0))*SIN(PI()/180*VLOOKUP($A54&amp;" - "&amp;L$2,ATMs!$L$2:$N$1355,2,0))+COS(PI()/180*VLOOKUP($A54,Oficinas!$A$2:$H$393,7,0))*COS(PI()/180*VLOOKUP($A54&amp;" - "&amp;L$2,ATMs!$L$2:$N$1355,2,0))*COS(PI()/180*(VLOOKUP($A54,Oficinas!$A$2:$H$393,8,0)-VLOOKUP($A54&amp;" - "&amp;L$2,ATMs!$L$2:$N$1355,3,0))))*1000,"")</f>
        <v/>
      </c>
      <c r="M54" s="3" t="str">
        <f>IFERROR(6378.7*ACOS(SIN(PI()/180*VLOOKUP($A54,Oficinas!$A$2:$H$393,7,0))*SIN(PI()/180*VLOOKUP($A54&amp;" - "&amp;M$2,ATMs!$L$2:$N$1355,2,0))+COS(PI()/180*VLOOKUP($A54,Oficinas!$A$2:$H$393,7,0))*COS(PI()/180*VLOOKUP($A54&amp;" - "&amp;M$2,ATMs!$L$2:$N$1355,2,0))*COS(PI()/180*(VLOOKUP($A54,Oficinas!$A$2:$H$393,8,0)-VLOOKUP($A54&amp;" - "&amp;M$2,ATMs!$L$2:$N$1355,3,0))))*1000,"")</f>
        <v/>
      </c>
      <c r="N54" s="3" t="str">
        <f>IFERROR(6378.7*ACOS(SIN(PI()/180*VLOOKUP($A54,Oficinas!$A$2:$H$393,7,0))*SIN(PI()/180*VLOOKUP($A54&amp;" - "&amp;N$2,ATMs!$L$2:$N$1355,2,0))+COS(PI()/180*VLOOKUP($A54,Oficinas!$A$2:$H$393,7,0))*COS(PI()/180*VLOOKUP($A54&amp;" - "&amp;N$2,ATMs!$L$2:$N$1355,2,0))*COS(PI()/180*(VLOOKUP($A54,Oficinas!$A$2:$H$393,8,0)-VLOOKUP($A54&amp;" - "&amp;N$2,ATMs!$L$2:$N$1355,3,0))))*1000,"")</f>
        <v/>
      </c>
      <c r="O54" s="3" t="str">
        <f>IFERROR(6378.7*ACOS(SIN(PI()/180*VLOOKUP($A54,Oficinas!$A$2:$H$393,7,0))*SIN(PI()/180*VLOOKUP($A54&amp;" - "&amp;O$2,ATMs!$L$2:$N$1355,2,0))+COS(PI()/180*VLOOKUP($A54,Oficinas!$A$2:$H$393,7,0))*COS(PI()/180*VLOOKUP($A54&amp;" - "&amp;O$2,ATMs!$L$2:$N$1355,2,0))*COS(PI()/180*(VLOOKUP($A54,Oficinas!$A$2:$H$393,8,0)-VLOOKUP($A54&amp;" - "&amp;O$2,ATMs!$L$2:$N$1355,3,0))))*1000,"")</f>
        <v/>
      </c>
    </row>
    <row r="55" spans="1:15" x14ac:dyDescent="0.25">
      <c r="A55">
        <v>144</v>
      </c>
      <c r="B55" t="s">
        <v>70</v>
      </c>
      <c r="C55" s="3">
        <f>IFERROR(6378.7*ACOS(SIN(PI()/180*VLOOKUP($A55,Oficinas!$A$2:$H$393,7,0))*SIN(PI()/180*VLOOKUP($A55&amp;" - "&amp;C$2,ATMs!$L$2:$N$1355,2,0))+COS(PI()/180*VLOOKUP($A55,Oficinas!$A$2:$H$393,7,0))*COS(PI()/180*VLOOKUP($A55&amp;" - "&amp;C$2,ATMs!$L$2:$N$1355,2,0))*COS(PI()/180*(VLOOKUP($A55,Oficinas!$A$2:$H$393,8,0)-VLOOKUP($A55&amp;" - "&amp;C$2,ATMs!$L$2:$N$1355,3,0))))*1000,"")</f>
        <v>566.68817674230877</v>
      </c>
      <c r="D55" s="3">
        <f>IFERROR(6378.7*ACOS(SIN(PI()/180*VLOOKUP($A55,Oficinas!$A$2:$H$393,7,0))*SIN(PI()/180*VLOOKUP($A55&amp;" - "&amp;D$2,ATMs!$L$2:$N$1355,2,0))+COS(PI()/180*VLOOKUP($A55,Oficinas!$A$2:$H$393,7,0))*COS(PI()/180*VLOOKUP($A55&amp;" - "&amp;D$2,ATMs!$L$2:$N$1355,2,0))*COS(PI()/180*(VLOOKUP($A55,Oficinas!$A$2:$H$393,8,0)-VLOOKUP($A55&amp;" - "&amp;D$2,ATMs!$L$2:$N$1355,3,0))))*1000,"")</f>
        <v>38.083289197446341</v>
      </c>
      <c r="E55" s="3">
        <f>IFERROR(6378.7*ACOS(SIN(PI()/180*VLOOKUP($A55,Oficinas!$A$2:$H$393,7,0))*SIN(PI()/180*VLOOKUP($A55&amp;" - "&amp;E$2,ATMs!$L$2:$N$1355,2,0))+COS(PI()/180*VLOOKUP($A55,Oficinas!$A$2:$H$393,7,0))*COS(PI()/180*VLOOKUP($A55&amp;" - "&amp;E$2,ATMs!$L$2:$N$1355,2,0))*COS(PI()/180*(VLOOKUP($A55,Oficinas!$A$2:$H$393,8,0)-VLOOKUP($A55&amp;" - "&amp;E$2,ATMs!$L$2:$N$1355,3,0))))*1000,"")</f>
        <v>906.47948048324668</v>
      </c>
      <c r="F55" s="3">
        <f>IFERROR(6378.7*ACOS(SIN(PI()/180*VLOOKUP($A55,Oficinas!$A$2:$H$393,7,0))*SIN(PI()/180*VLOOKUP($A55&amp;" - "&amp;F$2,ATMs!$L$2:$N$1355,2,0))+COS(PI()/180*VLOOKUP($A55,Oficinas!$A$2:$H$393,7,0))*COS(PI()/180*VLOOKUP($A55&amp;" - "&amp;F$2,ATMs!$L$2:$N$1355,2,0))*COS(PI()/180*(VLOOKUP($A55,Oficinas!$A$2:$H$393,8,0)-VLOOKUP($A55&amp;" - "&amp;F$2,ATMs!$L$2:$N$1355,3,0))))*1000,"")</f>
        <v>331.00080523117498</v>
      </c>
      <c r="G55" s="3">
        <f>IFERROR(6378.7*ACOS(SIN(PI()/180*VLOOKUP($A55,Oficinas!$A$2:$H$393,7,0))*SIN(PI()/180*VLOOKUP($A55&amp;" - "&amp;G$2,ATMs!$L$2:$N$1355,2,0))+COS(PI()/180*VLOOKUP($A55,Oficinas!$A$2:$H$393,7,0))*COS(PI()/180*VLOOKUP($A55&amp;" - "&amp;G$2,ATMs!$L$2:$N$1355,2,0))*COS(PI()/180*(VLOOKUP($A55,Oficinas!$A$2:$H$393,8,0)-VLOOKUP($A55&amp;" - "&amp;G$2,ATMs!$L$2:$N$1355,3,0))))*1000,"")</f>
        <v>617.18550001056713</v>
      </c>
      <c r="H55" s="3">
        <f>IFERROR(6378.7*ACOS(SIN(PI()/180*VLOOKUP($A55,Oficinas!$A$2:$H$393,7,0))*SIN(PI()/180*VLOOKUP($A55&amp;" - "&amp;H$2,ATMs!$L$2:$N$1355,2,0))+COS(PI()/180*VLOOKUP($A55,Oficinas!$A$2:$H$393,7,0))*COS(PI()/180*VLOOKUP($A55&amp;" - "&amp;H$2,ATMs!$L$2:$N$1355,2,0))*COS(PI()/180*(VLOOKUP($A55,Oficinas!$A$2:$H$393,8,0)-VLOOKUP($A55&amp;" - "&amp;H$2,ATMs!$L$2:$N$1355,3,0))))*1000,"")</f>
        <v>6531.4390404126489</v>
      </c>
      <c r="I55" s="3" t="str">
        <f>IFERROR(6378.7*ACOS(SIN(PI()/180*VLOOKUP($A55,Oficinas!$A$2:$H$393,7,0))*SIN(PI()/180*VLOOKUP($A55&amp;" - "&amp;I$2,ATMs!$L$2:$N$1355,2,0))+COS(PI()/180*VLOOKUP($A55,Oficinas!$A$2:$H$393,7,0))*COS(PI()/180*VLOOKUP($A55&amp;" - "&amp;I$2,ATMs!$L$2:$N$1355,2,0))*COS(PI()/180*(VLOOKUP($A55,Oficinas!$A$2:$H$393,8,0)-VLOOKUP($A55&amp;" - "&amp;I$2,ATMs!$L$2:$N$1355,3,0))))*1000,"")</f>
        <v/>
      </c>
      <c r="J55" s="3" t="str">
        <f>IFERROR(6378.7*ACOS(SIN(PI()/180*VLOOKUP($A55,Oficinas!$A$2:$H$393,7,0))*SIN(PI()/180*VLOOKUP($A55&amp;" - "&amp;J$2,ATMs!$L$2:$N$1355,2,0))+COS(PI()/180*VLOOKUP($A55,Oficinas!$A$2:$H$393,7,0))*COS(PI()/180*VLOOKUP($A55&amp;" - "&amp;J$2,ATMs!$L$2:$N$1355,2,0))*COS(PI()/180*(VLOOKUP($A55,Oficinas!$A$2:$H$393,8,0)-VLOOKUP($A55&amp;" - "&amp;J$2,ATMs!$L$2:$N$1355,3,0))))*1000,"")</f>
        <v/>
      </c>
      <c r="K55" s="3" t="str">
        <f>IFERROR(6378.7*ACOS(SIN(PI()/180*VLOOKUP($A55,Oficinas!$A$2:$H$393,7,0))*SIN(PI()/180*VLOOKUP($A55&amp;" - "&amp;K$2,ATMs!$L$2:$N$1355,2,0))+COS(PI()/180*VLOOKUP($A55,Oficinas!$A$2:$H$393,7,0))*COS(PI()/180*VLOOKUP($A55&amp;" - "&amp;K$2,ATMs!$L$2:$N$1355,2,0))*COS(PI()/180*(VLOOKUP($A55,Oficinas!$A$2:$H$393,8,0)-VLOOKUP($A55&amp;" - "&amp;K$2,ATMs!$L$2:$N$1355,3,0))))*1000,"")</f>
        <v/>
      </c>
      <c r="L55" s="3" t="str">
        <f>IFERROR(6378.7*ACOS(SIN(PI()/180*VLOOKUP($A55,Oficinas!$A$2:$H$393,7,0))*SIN(PI()/180*VLOOKUP($A55&amp;" - "&amp;L$2,ATMs!$L$2:$N$1355,2,0))+COS(PI()/180*VLOOKUP($A55,Oficinas!$A$2:$H$393,7,0))*COS(PI()/180*VLOOKUP($A55&amp;" - "&amp;L$2,ATMs!$L$2:$N$1355,2,0))*COS(PI()/180*(VLOOKUP($A55,Oficinas!$A$2:$H$393,8,0)-VLOOKUP($A55&amp;" - "&amp;L$2,ATMs!$L$2:$N$1355,3,0))))*1000,"")</f>
        <v/>
      </c>
      <c r="M55" s="3" t="str">
        <f>IFERROR(6378.7*ACOS(SIN(PI()/180*VLOOKUP($A55,Oficinas!$A$2:$H$393,7,0))*SIN(PI()/180*VLOOKUP($A55&amp;" - "&amp;M$2,ATMs!$L$2:$N$1355,2,0))+COS(PI()/180*VLOOKUP($A55,Oficinas!$A$2:$H$393,7,0))*COS(PI()/180*VLOOKUP($A55&amp;" - "&amp;M$2,ATMs!$L$2:$N$1355,2,0))*COS(PI()/180*(VLOOKUP($A55,Oficinas!$A$2:$H$393,8,0)-VLOOKUP($A55&amp;" - "&amp;M$2,ATMs!$L$2:$N$1355,3,0))))*1000,"")</f>
        <v/>
      </c>
      <c r="N55" s="3" t="str">
        <f>IFERROR(6378.7*ACOS(SIN(PI()/180*VLOOKUP($A55,Oficinas!$A$2:$H$393,7,0))*SIN(PI()/180*VLOOKUP($A55&amp;" - "&amp;N$2,ATMs!$L$2:$N$1355,2,0))+COS(PI()/180*VLOOKUP($A55,Oficinas!$A$2:$H$393,7,0))*COS(PI()/180*VLOOKUP($A55&amp;" - "&amp;N$2,ATMs!$L$2:$N$1355,2,0))*COS(PI()/180*(VLOOKUP($A55,Oficinas!$A$2:$H$393,8,0)-VLOOKUP($A55&amp;" - "&amp;N$2,ATMs!$L$2:$N$1355,3,0))))*1000,"")</f>
        <v/>
      </c>
      <c r="O55" s="3" t="str">
        <f>IFERROR(6378.7*ACOS(SIN(PI()/180*VLOOKUP($A55,Oficinas!$A$2:$H$393,7,0))*SIN(PI()/180*VLOOKUP($A55&amp;" - "&amp;O$2,ATMs!$L$2:$N$1355,2,0))+COS(PI()/180*VLOOKUP($A55,Oficinas!$A$2:$H$393,7,0))*COS(PI()/180*VLOOKUP($A55&amp;" - "&amp;O$2,ATMs!$L$2:$N$1355,2,0))*COS(PI()/180*(VLOOKUP($A55,Oficinas!$A$2:$H$393,8,0)-VLOOKUP($A55&amp;" - "&amp;O$2,ATMs!$L$2:$N$1355,3,0))))*1000,"")</f>
        <v/>
      </c>
    </row>
    <row r="56" spans="1:15" x14ac:dyDescent="0.25">
      <c r="A56">
        <v>153</v>
      </c>
      <c r="B56" t="s">
        <v>322</v>
      </c>
      <c r="C56" s="3">
        <f>IFERROR(6378.7*ACOS(SIN(PI()/180*VLOOKUP($A56,Oficinas!$A$2:$H$393,7,0))*SIN(PI()/180*VLOOKUP($A56&amp;" - "&amp;C$2,ATMs!$L$2:$N$1355,2,0))+COS(PI()/180*VLOOKUP($A56,Oficinas!$A$2:$H$393,7,0))*COS(PI()/180*VLOOKUP($A56&amp;" - "&amp;C$2,ATMs!$L$2:$N$1355,2,0))*COS(PI()/180*(VLOOKUP($A56,Oficinas!$A$2:$H$393,8,0)-VLOOKUP($A56&amp;" - "&amp;C$2,ATMs!$L$2:$N$1355,3,0))))*1000,"")</f>
        <v>1828.1019349914895</v>
      </c>
      <c r="D56" s="3">
        <f>IFERROR(6378.7*ACOS(SIN(PI()/180*VLOOKUP($A56,Oficinas!$A$2:$H$393,7,0))*SIN(PI()/180*VLOOKUP($A56&amp;" - "&amp;D$2,ATMs!$L$2:$N$1355,2,0))+COS(PI()/180*VLOOKUP($A56,Oficinas!$A$2:$H$393,7,0))*COS(PI()/180*VLOOKUP($A56&amp;" - "&amp;D$2,ATMs!$L$2:$N$1355,2,0))*COS(PI()/180*(VLOOKUP($A56,Oficinas!$A$2:$H$393,8,0)-VLOOKUP($A56&amp;" - "&amp;D$2,ATMs!$L$2:$N$1355,3,0))))*1000,"")</f>
        <v>32.394218370333576</v>
      </c>
      <c r="E56" s="3">
        <f>IFERROR(6378.7*ACOS(SIN(PI()/180*VLOOKUP($A56,Oficinas!$A$2:$H$393,7,0))*SIN(PI()/180*VLOOKUP($A56&amp;" - "&amp;E$2,ATMs!$L$2:$N$1355,2,0))+COS(PI()/180*VLOOKUP($A56,Oficinas!$A$2:$H$393,7,0))*COS(PI()/180*VLOOKUP($A56&amp;" - "&amp;E$2,ATMs!$L$2:$N$1355,2,0))*COS(PI()/180*(VLOOKUP($A56,Oficinas!$A$2:$H$393,8,0)-VLOOKUP($A56&amp;" - "&amp;E$2,ATMs!$L$2:$N$1355,3,0))))*1000,"")</f>
        <v>32.394218370333576</v>
      </c>
      <c r="F56" s="3" t="str">
        <f>IFERROR(6378.7*ACOS(SIN(PI()/180*VLOOKUP($A56,Oficinas!$A$2:$H$393,7,0))*SIN(PI()/180*VLOOKUP($A56&amp;" - "&amp;F$2,ATMs!$L$2:$N$1355,2,0))+COS(PI()/180*VLOOKUP($A56,Oficinas!$A$2:$H$393,7,0))*COS(PI()/180*VLOOKUP($A56&amp;" - "&amp;F$2,ATMs!$L$2:$N$1355,2,0))*COS(PI()/180*(VLOOKUP($A56,Oficinas!$A$2:$H$393,8,0)-VLOOKUP($A56&amp;" - "&amp;F$2,ATMs!$L$2:$N$1355,3,0))))*1000,"")</f>
        <v/>
      </c>
      <c r="G56" s="3" t="str">
        <f>IFERROR(6378.7*ACOS(SIN(PI()/180*VLOOKUP($A56,Oficinas!$A$2:$H$393,7,0))*SIN(PI()/180*VLOOKUP($A56&amp;" - "&amp;G$2,ATMs!$L$2:$N$1355,2,0))+COS(PI()/180*VLOOKUP($A56,Oficinas!$A$2:$H$393,7,0))*COS(PI()/180*VLOOKUP($A56&amp;" - "&amp;G$2,ATMs!$L$2:$N$1355,2,0))*COS(PI()/180*(VLOOKUP($A56,Oficinas!$A$2:$H$393,8,0)-VLOOKUP($A56&amp;" - "&amp;G$2,ATMs!$L$2:$N$1355,3,0))))*1000,"")</f>
        <v/>
      </c>
      <c r="H56" s="3" t="str">
        <f>IFERROR(6378.7*ACOS(SIN(PI()/180*VLOOKUP($A56,Oficinas!$A$2:$H$393,7,0))*SIN(PI()/180*VLOOKUP($A56&amp;" - "&amp;H$2,ATMs!$L$2:$N$1355,2,0))+COS(PI()/180*VLOOKUP($A56,Oficinas!$A$2:$H$393,7,0))*COS(PI()/180*VLOOKUP($A56&amp;" - "&amp;H$2,ATMs!$L$2:$N$1355,2,0))*COS(PI()/180*(VLOOKUP($A56,Oficinas!$A$2:$H$393,8,0)-VLOOKUP($A56&amp;" - "&amp;H$2,ATMs!$L$2:$N$1355,3,0))))*1000,"")</f>
        <v/>
      </c>
      <c r="I56" s="3" t="str">
        <f>IFERROR(6378.7*ACOS(SIN(PI()/180*VLOOKUP($A56,Oficinas!$A$2:$H$393,7,0))*SIN(PI()/180*VLOOKUP($A56&amp;" - "&amp;I$2,ATMs!$L$2:$N$1355,2,0))+COS(PI()/180*VLOOKUP($A56,Oficinas!$A$2:$H$393,7,0))*COS(PI()/180*VLOOKUP($A56&amp;" - "&amp;I$2,ATMs!$L$2:$N$1355,2,0))*COS(PI()/180*(VLOOKUP($A56,Oficinas!$A$2:$H$393,8,0)-VLOOKUP($A56&amp;" - "&amp;I$2,ATMs!$L$2:$N$1355,3,0))))*1000,"")</f>
        <v/>
      </c>
      <c r="J56" s="3" t="str">
        <f>IFERROR(6378.7*ACOS(SIN(PI()/180*VLOOKUP($A56,Oficinas!$A$2:$H$393,7,0))*SIN(PI()/180*VLOOKUP($A56&amp;" - "&amp;J$2,ATMs!$L$2:$N$1355,2,0))+COS(PI()/180*VLOOKUP($A56,Oficinas!$A$2:$H$393,7,0))*COS(PI()/180*VLOOKUP($A56&amp;" - "&amp;J$2,ATMs!$L$2:$N$1355,2,0))*COS(PI()/180*(VLOOKUP($A56,Oficinas!$A$2:$H$393,8,0)-VLOOKUP($A56&amp;" - "&amp;J$2,ATMs!$L$2:$N$1355,3,0))))*1000,"")</f>
        <v/>
      </c>
      <c r="K56" s="3" t="str">
        <f>IFERROR(6378.7*ACOS(SIN(PI()/180*VLOOKUP($A56,Oficinas!$A$2:$H$393,7,0))*SIN(PI()/180*VLOOKUP($A56&amp;" - "&amp;K$2,ATMs!$L$2:$N$1355,2,0))+COS(PI()/180*VLOOKUP($A56,Oficinas!$A$2:$H$393,7,0))*COS(PI()/180*VLOOKUP($A56&amp;" - "&amp;K$2,ATMs!$L$2:$N$1355,2,0))*COS(PI()/180*(VLOOKUP($A56,Oficinas!$A$2:$H$393,8,0)-VLOOKUP($A56&amp;" - "&amp;K$2,ATMs!$L$2:$N$1355,3,0))))*1000,"")</f>
        <v/>
      </c>
      <c r="L56" s="3" t="str">
        <f>IFERROR(6378.7*ACOS(SIN(PI()/180*VLOOKUP($A56,Oficinas!$A$2:$H$393,7,0))*SIN(PI()/180*VLOOKUP($A56&amp;" - "&amp;L$2,ATMs!$L$2:$N$1355,2,0))+COS(PI()/180*VLOOKUP($A56,Oficinas!$A$2:$H$393,7,0))*COS(PI()/180*VLOOKUP($A56&amp;" - "&amp;L$2,ATMs!$L$2:$N$1355,2,0))*COS(PI()/180*(VLOOKUP($A56,Oficinas!$A$2:$H$393,8,0)-VLOOKUP($A56&amp;" - "&amp;L$2,ATMs!$L$2:$N$1355,3,0))))*1000,"")</f>
        <v/>
      </c>
      <c r="M56" s="3" t="str">
        <f>IFERROR(6378.7*ACOS(SIN(PI()/180*VLOOKUP($A56,Oficinas!$A$2:$H$393,7,0))*SIN(PI()/180*VLOOKUP($A56&amp;" - "&amp;M$2,ATMs!$L$2:$N$1355,2,0))+COS(PI()/180*VLOOKUP($A56,Oficinas!$A$2:$H$393,7,0))*COS(PI()/180*VLOOKUP($A56&amp;" - "&amp;M$2,ATMs!$L$2:$N$1355,2,0))*COS(PI()/180*(VLOOKUP($A56,Oficinas!$A$2:$H$393,8,0)-VLOOKUP($A56&amp;" - "&amp;M$2,ATMs!$L$2:$N$1355,3,0))))*1000,"")</f>
        <v/>
      </c>
      <c r="N56" s="3" t="str">
        <f>IFERROR(6378.7*ACOS(SIN(PI()/180*VLOOKUP($A56,Oficinas!$A$2:$H$393,7,0))*SIN(PI()/180*VLOOKUP($A56&amp;" - "&amp;N$2,ATMs!$L$2:$N$1355,2,0))+COS(PI()/180*VLOOKUP($A56,Oficinas!$A$2:$H$393,7,0))*COS(PI()/180*VLOOKUP($A56&amp;" - "&amp;N$2,ATMs!$L$2:$N$1355,2,0))*COS(PI()/180*(VLOOKUP($A56,Oficinas!$A$2:$H$393,8,0)-VLOOKUP($A56&amp;" - "&amp;N$2,ATMs!$L$2:$N$1355,3,0))))*1000,"")</f>
        <v/>
      </c>
      <c r="O56" s="3" t="str">
        <f>IFERROR(6378.7*ACOS(SIN(PI()/180*VLOOKUP($A56,Oficinas!$A$2:$H$393,7,0))*SIN(PI()/180*VLOOKUP($A56&amp;" - "&amp;O$2,ATMs!$L$2:$N$1355,2,0))+COS(PI()/180*VLOOKUP($A56,Oficinas!$A$2:$H$393,7,0))*COS(PI()/180*VLOOKUP($A56&amp;" - "&amp;O$2,ATMs!$L$2:$N$1355,2,0))*COS(PI()/180*(VLOOKUP($A56,Oficinas!$A$2:$H$393,8,0)-VLOOKUP($A56&amp;" - "&amp;O$2,ATMs!$L$2:$N$1355,3,0))))*1000,"")</f>
        <v/>
      </c>
    </row>
    <row r="57" spans="1:15" x14ac:dyDescent="0.25">
      <c r="A57">
        <v>157</v>
      </c>
      <c r="B57" t="s">
        <v>238</v>
      </c>
      <c r="C57" s="3">
        <f>IFERROR(6378.7*ACOS(SIN(PI()/180*VLOOKUP($A57,Oficinas!$A$2:$H$393,7,0))*SIN(PI()/180*VLOOKUP($A57&amp;" - "&amp;C$2,ATMs!$L$2:$N$1355,2,0))+COS(PI()/180*VLOOKUP($A57,Oficinas!$A$2:$H$393,7,0))*COS(PI()/180*VLOOKUP($A57&amp;" - "&amp;C$2,ATMs!$L$2:$N$1355,2,0))*COS(PI()/180*(VLOOKUP($A57,Oficinas!$A$2:$H$393,8,0)-VLOOKUP($A57&amp;" - "&amp;C$2,ATMs!$L$2:$N$1355,3,0))))*1000,"")</f>
        <v>144.50359922753893</v>
      </c>
      <c r="D57" s="3">
        <f>IFERROR(6378.7*ACOS(SIN(PI()/180*VLOOKUP($A57,Oficinas!$A$2:$H$393,7,0))*SIN(PI()/180*VLOOKUP($A57&amp;" - "&amp;D$2,ATMs!$L$2:$N$1355,2,0))+COS(PI()/180*VLOOKUP($A57,Oficinas!$A$2:$H$393,7,0))*COS(PI()/180*VLOOKUP($A57&amp;" - "&amp;D$2,ATMs!$L$2:$N$1355,2,0))*COS(PI()/180*(VLOOKUP($A57,Oficinas!$A$2:$H$393,8,0)-VLOOKUP($A57&amp;" - "&amp;D$2,ATMs!$L$2:$N$1355,3,0))))*1000,"")</f>
        <v>189.81113975727629</v>
      </c>
      <c r="E57" s="3">
        <f>IFERROR(6378.7*ACOS(SIN(PI()/180*VLOOKUP($A57,Oficinas!$A$2:$H$393,7,0))*SIN(PI()/180*VLOOKUP($A57&amp;" - "&amp;E$2,ATMs!$L$2:$N$1355,2,0))+COS(PI()/180*VLOOKUP($A57,Oficinas!$A$2:$H$393,7,0))*COS(PI()/180*VLOOKUP($A57&amp;" - "&amp;E$2,ATMs!$L$2:$N$1355,2,0))*COS(PI()/180*(VLOOKUP($A57,Oficinas!$A$2:$H$393,8,0)-VLOOKUP($A57&amp;" - "&amp;E$2,ATMs!$L$2:$N$1355,3,0))))*1000,"")</f>
        <v>144.50359922753893</v>
      </c>
      <c r="F57" s="3" t="str">
        <f>IFERROR(6378.7*ACOS(SIN(PI()/180*VLOOKUP($A57,Oficinas!$A$2:$H$393,7,0))*SIN(PI()/180*VLOOKUP($A57&amp;" - "&amp;F$2,ATMs!$L$2:$N$1355,2,0))+COS(PI()/180*VLOOKUP($A57,Oficinas!$A$2:$H$393,7,0))*COS(PI()/180*VLOOKUP($A57&amp;" - "&amp;F$2,ATMs!$L$2:$N$1355,2,0))*COS(PI()/180*(VLOOKUP($A57,Oficinas!$A$2:$H$393,8,0)-VLOOKUP($A57&amp;" - "&amp;F$2,ATMs!$L$2:$N$1355,3,0))))*1000,"")</f>
        <v/>
      </c>
      <c r="G57" s="3" t="str">
        <f>IFERROR(6378.7*ACOS(SIN(PI()/180*VLOOKUP($A57,Oficinas!$A$2:$H$393,7,0))*SIN(PI()/180*VLOOKUP($A57&amp;" - "&amp;G$2,ATMs!$L$2:$N$1355,2,0))+COS(PI()/180*VLOOKUP($A57,Oficinas!$A$2:$H$393,7,0))*COS(PI()/180*VLOOKUP($A57&amp;" - "&amp;G$2,ATMs!$L$2:$N$1355,2,0))*COS(PI()/180*(VLOOKUP($A57,Oficinas!$A$2:$H$393,8,0)-VLOOKUP($A57&amp;" - "&amp;G$2,ATMs!$L$2:$N$1355,3,0))))*1000,"")</f>
        <v/>
      </c>
      <c r="H57" s="3" t="str">
        <f>IFERROR(6378.7*ACOS(SIN(PI()/180*VLOOKUP($A57,Oficinas!$A$2:$H$393,7,0))*SIN(PI()/180*VLOOKUP($A57&amp;" - "&amp;H$2,ATMs!$L$2:$N$1355,2,0))+COS(PI()/180*VLOOKUP($A57,Oficinas!$A$2:$H$393,7,0))*COS(PI()/180*VLOOKUP($A57&amp;" - "&amp;H$2,ATMs!$L$2:$N$1355,2,0))*COS(PI()/180*(VLOOKUP($A57,Oficinas!$A$2:$H$393,8,0)-VLOOKUP($A57&amp;" - "&amp;H$2,ATMs!$L$2:$N$1355,3,0))))*1000,"")</f>
        <v/>
      </c>
      <c r="I57" s="3" t="str">
        <f>IFERROR(6378.7*ACOS(SIN(PI()/180*VLOOKUP($A57,Oficinas!$A$2:$H$393,7,0))*SIN(PI()/180*VLOOKUP($A57&amp;" - "&amp;I$2,ATMs!$L$2:$N$1355,2,0))+COS(PI()/180*VLOOKUP($A57,Oficinas!$A$2:$H$393,7,0))*COS(PI()/180*VLOOKUP($A57&amp;" - "&amp;I$2,ATMs!$L$2:$N$1355,2,0))*COS(PI()/180*(VLOOKUP($A57,Oficinas!$A$2:$H$393,8,0)-VLOOKUP($A57&amp;" - "&amp;I$2,ATMs!$L$2:$N$1355,3,0))))*1000,"")</f>
        <v/>
      </c>
      <c r="J57" s="3" t="str">
        <f>IFERROR(6378.7*ACOS(SIN(PI()/180*VLOOKUP($A57,Oficinas!$A$2:$H$393,7,0))*SIN(PI()/180*VLOOKUP($A57&amp;" - "&amp;J$2,ATMs!$L$2:$N$1355,2,0))+COS(PI()/180*VLOOKUP($A57,Oficinas!$A$2:$H$393,7,0))*COS(PI()/180*VLOOKUP($A57&amp;" - "&amp;J$2,ATMs!$L$2:$N$1355,2,0))*COS(PI()/180*(VLOOKUP($A57,Oficinas!$A$2:$H$393,8,0)-VLOOKUP($A57&amp;" - "&amp;J$2,ATMs!$L$2:$N$1355,3,0))))*1000,"")</f>
        <v/>
      </c>
      <c r="K57" s="3" t="str">
        <f>IFERROR(6378.7*ACOS(SIN(PI()/180*VLOOKUP($A57,Oficinas!$A$2:$H$393,7,0))*SIN(PI()/180*VLOOKUP($A57&amp;" - "&amp;K$2,ATMs!$L$2:$N$1355,2,0))+COS(PI()/180*VLOOKUP($A57,Oficinas!$A$2:$H$393,7,0))*COS(PI()/180*VLOOKUP($A57&amp;" - "&amp;K$2,ATMs!$L$2:$N$1355,2,0))*COS(PI()/180*(VLOOKUP($A57,Oficinas!$A$2:$H$393,8,0)-VLOOKUP($A57&amp;" - "&amp;K$2,ATMs!$L$2:$N$1355,3,0))))*1000,"")</f>
        <v/>
      </c>
      <c r="L57" s="3" t="str">
        <f>IFERROR(6378.7*ACOS(SIN(PI()/180*VLOOKUP($A57,Oficinas!$A$2:$H$393,7,0))*SIN(PI()/180*VLOOKUP($A57&amp;" - "&amp;L$2,ATMs!$L$2:$N$1355,2,0))+COS(PI()/180*VLOOKUP($A57,Oficinas!$A$2:$H$393,7,0))*COS(PI()/180*VLOOKUP($A57&amp;" - "&amp;L$2,ATMs!$L$2:$N$1355,2,0))*COS(PI()/180*(VLOOKUP($A57,Oficinas!$A$2:$H$393,8,0)-VLOOKUP($A57&amp;" - "&amp;L$2,ATMs!$L$2:$N$1355,3,0))))*1000,"")</f>
        <v/>
      </c>
      <c r="M57" s="3" t="str">
        <f>IFERROR(6378.7*ACOS(SIN(PI()/180*VLOOKUP($A57,Oficinas!$A$2:$H$393,7,0))*SIN(PI()/180*VLOOKUP($A57&amp;" - "&amp;M$2,ATMs!$L$2:$N$1355,2,0))+COS(PI()/180*VLOOKUP($A57,Oficinas!$A$2:$H$393,7,0))*COS(PI()/180*VLOOKUP($A57&amp;" - "&amp;M$2,ATMs!$L$2:$N$1355,2,0))*COS(PI()/180*(VLOOKUP($A57,Oficinas!$A$2:$H$393,8,0)-VLOOKUP($A57&amp;" - "&amp;M$2,ATMs!$L$2:$N$1355,3,0))))*1000,"")</f>
        <v/>
      </c>
      <c r="N57" s="3" t="str">
        <f>IFERROR(6378.7*ACOS(SIN(PI()/180*VLOOKUP($A57,Oficinas!$A$2:$H$393,7,0))*SIN(PI()/180*VLOOKUP($A57&amp;" - "&amp;N$2,ATMs!$L$2:$N$1355,2,0))+COS(PI()/180*VLOOKUP($A57,Oficinas!$A$2:$H$393,7,0))*COS(PI()/180*VLOOKUP($A57&amp;" - "&amp;N$2,ATMs!$L$2:$N$1355,2,0))*COS(PI()/180*(VLOOKUP($A57,Oficinas!$A$2:$H$393,8,0)-VLOOKUP($A57&amp;" - "&amp;N$2,ATMs!$L$2:$N$1355,3,0))))*1000,"")</f>
        <v/>
      </c>
      <c r="O57" s="3" t="str">
        <f>IFERROR(6378.7*ACOS(SIN(PI()/180*VLOOKUP($A57,Oficinas!$A$2:$H$393,7,0))*SIN(PI()/180*VLOOKUP($A57&amp;" - "&amp;O$2,ATMs!$L$2:$N$1355,2,0))+COS(PI()/180*VLOOKUP($A57,Oficinas!$A$2:$H$393,7,0))*COS(PI()/180*VLOOKUP($A57&amp;" - "&amp;O$2,ATMs!$L$2:$N$1355,2,0))*COS(PI()/180*(VLOOKUP($A57,Oficinas!$A$2:$H$393,8,0)-VLOOKUP($A57&amp;" - "&amp;O$2,ATMs!$L$2:$N$1355,3,0))))*1000,"")</f>
        <v/>
      </c>
    </row>
    <row r="58" spans="1:15" x14ac:dyDescent="0.25">
      <c r="A58">
        <v>171</v>
      </c>
      <c r="B58" t="s">
        <v>176</v>
      </c>
      <c r="C58" s="3">
        <f>IFERROR(6378.7*ACOS(SIN(PI()/180*VLOOKUP($A58,Oficinas!$A$2:$H$393,7,0))*SIN(PI()/180*VLOOKUP($A58&amp;" - "&amp;C$2,ATMs!$L$2:$N$1355,2,0))+COS(PI()/180*VLOOKUP($A58,Oficinas!$A$2:$H$393,7,0))*COS(PI()/180*VLOOKUP($A58&amp;" - "&amp;C$2,ATMs!$L$2:$N$1355,2,0))*COS(PI()/180*(VLOOKUP($A58,Oficinas!$A$2:$H$393,8,0)-VLOOKUP($A58&amp;" - "&amp;C$2,ATMs!$L$2:$N$1355,3,0))))*1000,"")</f>
        <v>38.988593627819967</v>
      </c>
      <c r="D58" s="3" t="str">
        <f>IFERROR(6378.7*ACOS(SIN(PI()/180*VLOOKUP($A58,Oficinas!$A$2:$H$393,7,0))*SIN(PI()/180*VLOOKUP($A58&amp;" - "&amp;D$2,ATMs!$L$2:$N$1355,2,0))+COS(PI()/180*VLOOKUP($A58,Oficinas!$A$2:$H$393,7,0))*COS(PI()/180*VLOOKUP($A58&amp;" - "&amp;D$2,ATMs!$L$2:$N$1355,2,0))*COS(PI()/180*(VLOOKUP($A58,Oficinas!$A$2:$H$393,8,0)-VLOOKUP($A58&amp;" - "&amp;D$2,ATMs!$L$2:$N$1355,3,0))))*1000,"")</f>
        <v/>
      </c>
      <c r="E58" s="3" t="str">
        <f>IFERROR(6378.7*ACOS(SIN(PI()/180*VLOOKUP($A58,Oficinas!$A$2:$H$393,7,0))*SIN(PI()/180*VLOOKUP($A58&amp;" - "&amp;E$2,ATMs!$L$2:$N$1355,2,0))+COS(PI()/180*VLOOKUP($A58,Oficinas!$A$2:$H$393,7,0))*COS(PI()/180*VLOOKUP($A58&amp;" - "&amp;E$2,ATMs!$L$2:$N$1355,2,0))*COS(PI()/180*(VLOOKUP($A58,Oficinas!$A$2:$H$393,8,0)-VLOOKUP($A58&amp;" - "&amp;E$2,ATMs!$L$2:$N$1355,3,0))))*1000,"")</f>
        <v/>
      </c>
      <c r="F58" s="3" t="str">
        <f>IFERROR(6378.7*ACOS(SIN(PI()/180*VLOOKUP($A58,Oficinas!$A$2:$H$393,7,0))*SIN(PI()/180*VLOOKUP($A58&amp;" - "&amp;F$2,ATMs!$L$2:$N$1355,2,0))+COS(PI()/180*VLOOKUP($A58,Oficinas!$A$2:$H$393,7,0))*COS(PI()/180*VLOOKUP($A58&amp;" - "&amp;F$2,ATMs!$L$2:$N$1355,2,0))*COS(PI()/180*(VLOOKUP($A58,Oficinas!$A$2:$H$393,8,0)-VLOOKUP($A58&amp;" - "&amp;F$2,ATMs!$L$2:$N$1355,3,0))))*1000,"")</f>
        <v/>
      </c>
      <c r="G58" s="3" t="str">
        <f>IFERROR(6378.7*ACOS(SIN(PI()/180*VLOOKUP($A58,Oficinas!$A$2:$H$393,7,0))*SIN(PI()/180*VLOOKUP($A58&amp;" - "&amp;G$2,ATMs!$L$2:$N$1355,2,0))+COS(PI()/180*VLOOKUP($A58,Oficinas!$A$2:$H$393,7,0))*COS(PI()/180*VLOOKUP($A58&amp;" - "&amp;G$2,ATMs!$L$2:$N$1355,2,0))*COS(PI()/180*(VLOOKUP($A58,Oficinas!$A$2:$H$393,8,0)-VLOOKUP($A58&amp;" - "&amp;G$2,ATMs!$L$2:$N$1355,3,0))))*1000,"")</f>
        <v/>
      </c>
      <c r="H58" s="3" t="str">
        <f>IFERROR(6378.7*ACOS(SIN(PI()/180*VLOOKUP($A58,Oficinas!$A$2:$H$393,7,0))*SIN(PI()/180*VLOOKUP($A58&amp;" - "&amp;H$2,ATMs!$L$2:$N$1355,2,0))+COS(PI()/180*VLOOKUP($A58,Oficinas!$A$2:$H$393,7,0))*COS(PI()/180*VLOOKUP($A58&amp;" - "&amp;H$2,ATMs!$L$2:$N$1355,2,0))*COS(PI()/180*(VLOOKUP($A58,Oficinas!$A$2:$H$393,8,0)-VLOOKUP($A58&amp;" - "&amp;H$2,ATMs!$L$2:$N$1355,3,0))))*1000,"")</f>
        <v/>
      </c>
      <c r="I58" s="3" t="str">
        <f>IFERROR(6378.7*ACOS(SIN(PI()/180*VLOOKUP($A58,Oficinas!$A$2:$H$393,7,0))*SIN(PI()/180*VLOOKUP($A58&amp;" - "&amp;I$2,ATMs!$L$2:$N$1355,2,0))+COS(PI()/180*VLOOKUP($A58,Oficinas!$A$2:$H$393,7,0))*COS(PI()/180*VLOOKUP($A58&amp;" - "&amp;I$2,ATMs!$L$2:$N$1355,2,0))*COS(PI()/180*(VLOOKUP($A58,Oficinas!$A$2:$H$393,8,0)-VLOOKUP($A58&amp;" - "&amp;I$2,ATMs!$L$2:$N$1355,3,0))))*1000,"")</f>
        <v/>
      </c>
      <c r="J58" s="3" t="str">
        <f>IFERROR(6378.7*ACOS(SIN(PI()/180*VLOOKUP($A58,Oficinas!$A$2:$H$393,7,0))*SIN(PI()/180*VLOOKUP($A58&amp;" - "&amp;J$2,ATMs!$L$2:$N$1355,2,0))+COS(PI()/180*VLOOKUP($A58,Oficinas!$A$2:$H$393,7,0))*COS(PI()/180*VLOOKUP($A58&amp;" - "&amp;J$2,ATMs!$L$2:$N$1355,2,0))*COS(PI()/180*(VLOOKUP($A58,Oficinas!$A$2:$H$393,8,0)-VLOOKUP($A58&amp;" - "&amp;J$2,ATMs!$L$2:$N$1355,3,0))))*1000,"")</f>
        <v/>
      </c>
      <c r="K58" s="3" t="str">
        <f>IFERROR(6378.7*ACOS(SIN(PI()/180*VLOOKUP($A58,Oficinas!$A$2:$H$393,7,0))*SIN(PI()/180*VLOOKUP($A58&amp;" - "&amp;K$2,ATMs!$L$2:$N$1355,2,0))+COS(PI()/180*VLOOKUP($A58,Oficinas!$A$2:$H$393,7,0))*COS(PI()/180*VLOOKUP($A58&amp;" - "&amp;K$2,ATMs!$L$2:$N$1355,2,0))*COS(PI()/180*(VLOOKUP($A58,Oficinas!$A$2:$H$393,8,0)-VLOOKUP($A58&amp;" - "&amp;K$2,ATMs!$L$2:$N$1355,3,0))))*1000,"")</f>
        <v/>
      </c>
      <c r="L58" s="3" t="str">
        <f>IFERROR(6378.7*ACOS(SIN(PI()/180*VLOOKUP($A58,Oficinas!$A$2:$H$393,7,0))*SIN(PI()/180*VLOOKUP($A58&amp;" - "&amp;L$2,ATMs!$L$2:$N$1355,2,0))+COS(PI()/180*VLOOKUP($A58,Oficinas!$A$2:$H$393,7,0))*COS(PI()/180*VLOOKUP($A58&amp;" - "&amp;L$2,ATMs!$L$2:$N$1355,2,0))*COS(PI()/180*(VLOOKUP($A58,Oficinas!$A$2:$H$393,8,0)-VLOOKUP($A58&amp;" - "&amp;L$2,ATMs!$L$2:$N$1355,3,0))))*1000,"")</f>
        <v/>
      </c>
      <c r="M58" s="3" t="str">
        <f>IFERROR(6378.7*ACOS(SIN(PI()/180*VLOOKUP($A58,Oficinas!$A$2:$H$393,7,0))*SIN(PI()/180*VLOOKUP($A58&amp;" - "&amp;M$2,ATMs!$L$2:$N$1355,2,0))+COS(PI()/180*VLOOKUP($A58,Oficinas!$A$2:$H$393,7,0))*COS(PI()/180*VLOOKUP($A58&amp;" - "&amp;M$2,ATMs!$L$2:$N$1355,2,0))*COS(PI()/180*(VLOOKUP($A58,Oficinas!$A$2:$H$393,8,0)-VLOOKUP($A58&amp;" - "&amp;M$2,ATMs!$L$2:$N$1355,3,0))))*1000,"")</f>
        <v/>
      </c>
      <c r="N58" s="3" t="str">
        <f>IFERROR(6378.7*ACOS(SIN(PI()/180*VLOOKUP($A58,Oficinas!$A$2:$H$393,7,0))*SIN(PI()/180*VLOOKUP($A58&amp;" - "&amp;N$2,ATMs!$L$2:$N$1355,2,0))+COS(PI()/180*VLOOKUP($A58,Oficinas!$A$2:$H$393,7,0))*COS(PI()/180*VLOOKUP($A58&amp;" - "&amp;N$2,ATMs!$L$2:$N$1355,2,0))*COS(PI()/180*(VLOOKUP($A58,Oficinas!$A$2:$H$393,8,0)-VLOOKUP($A58&amp;" - "&amp;N$2,ATMs!$L$2:$N$1355,3,0))))*1000,"")</f>
        <v/>
      </c>
      <c r="O58" s="3" t="str">
        <f>IFERROR(6378.7*ACOS(SIN(PI()/180*VLOOKUP($A58,Oficinas!$A$2:$H$393,7,0))*SIN(PI()/180*VLOOKUP($A58&amp;" - "&amp;O$2,ATMs!$L$2:$N$1355,2,0))+COS(PI()/180*VLOOKUP($A58,Oficinas!$A$2:$H$393,7,0))*COS(PI()/180*VLOOKUP($A58&amp;" - "&amp;O$2,ATMs!$L$2:$N$1355,2,0))*COS(PI()/180*(VLOOKUP($A58,Oficinas!$A$2:$H$393,8,0)-VLOOKUP($A58&amp;" - "&amp;O$2,ATMs!$L$2:$N$1355,3,0))))*1000,"")</f>
        <v/>
      </c>
    </row>
    <row r="59" spans="1:15" x14ac:dyDescent="0.25">
      <c r="A59">
        <v>175</v>
      </c>
      <c r="B59" t="s">
        <v>97</v>
      </c>
      <c r="C59" s="3">
        <f>IFERROR(6378.7*ACOS(SIN(PI()/180*VLOOKUP($A59,Oficinas!$A$2:$H$393,7,0))*SIN(PI()/180*VLOOKUP($A59&amp;" - "&amp;C$2,ATMs!$L$2:$N$1355,2,0))+COS(PI()/180*VLOOKUP($A59,Oficinas!$A$2:$H$393,7,0))*COS(PI()/180*VLOOKUP($A59&amp;" - "&amp;C$2,ATMs!$L$2:$N$1355,2,0))*COS(PI()/180*(VLOOKUP($A59,Oficinas!$A$2:$H$393,8,0)-VLOOKUP($A59&amp;" - "&amp;C$2,ATMs!$L$2:$N$1355,3,0))))*1000,"")</f>
        <v>1806.6972185514596</v>
      </c>
      <c r="D59" s="3">
        <f>IFERROR(6378.7*ACOS(SIN(PI()/180*VLOOKUP($A59,Oficinas!$A$2:$H$393,7,0))*SIN(PI()/180*VLOOKUP($A59&amp;" - "&amp;D$2,ATMs!$L$2:$N$1355,2,0))+COS(PI()/180*VLOOKUP($A59,Oficinas!$A$2:$H$393,7,0))*COS(PI()/180*VLOOKUP($A59&amp;" - "&amp;D$2,ATMs!$L$2:$N$1355,2,0))*COS(PI()/180*(VLOOKUP($A59,Oficinas!$A$2:$H$393,8,0)-VLOOKUP($A59&amp;" - "&amp;D$2,ATMs!$L$2:$N$1355,3,0))))*1000,"")</f>
        <v>163.13751591607775</v>
      </c>
      <c r="E59" s="3">
        <f>IFERROR(6378.7*ACOS(SIN(PI()/180*VLOOKUP($A59,Oficinas!$A$2:$H$393,7,0))*SIN(PI()/180*VLOOKUP($A59&amp;" - "&amp;E$2,ATMs!$L$2:$N$1355,2,0))+COS(PI()/180*VLOOKUP($A59,Oficinas!$A$2:$H$393,7,0))*COS(PI()/180*VLOOKUP($A59&amp;" - "&amp;E$2,ATMs!$L$2:$N$1355,2,0))*COS(PI()/180*(VLOOKUP($A59,Oficinas!$A$2:$H$393,8,0)-VLOOKUP($A59&amp;" - "&amp;E$2,ATMs!$L$2:$N$1355,3,0))))*1000,"")</f>
        <v>8972.8277089664316</v>
      </c>
      <c r="F59" s="3">
        <f>IFERROR(6378.7*ACOS(SIN(PI()/180*VLOOKUP($A59,Oficinas!$A$2:$H$393,7,0))*SIN(PI()/180*VLOOKUP($A59&amp;" - "&amp;F$2,ATMs!$L$2:$N$1355,2,0))+COS(PI()/180*VLOOKUP($A59,Oficinas!$A$2:$H$393,7,0))*COS(PI()/180*VLOOKUP($A59&amp;" - "&amp;F$2,ATMs!$L$2:$N$1355,2,0))*COS(PI()/180*(VLOOKUP($A59,Oficinas!$A$2:$H$393,8,0)-VLOOKUP($A59&amp;" - "&amp;F$2,ATMs!$L$2:$N$1355,3,0))))*1000,"")</f>
        <v>5860.9473591253936</v>
      </c>
      <c r="G59" s="3">
        <f>IFERROR(6378.7*ACOS(SIN(PI()/180*VLOOKUP($A59,Oficinas!$A$2:$H$393,7,0))*SIN(PI()/180*VLOOKUP($A59&amp;" - "&amp;G$2,ATMs!$L$2:$N$1355,2,0))+COS(PI()/180*VLOOKUP($A59,Oficinas!$A$2:$H$393,7,0))*COS(PI()/180*VLOOKUP($A59&amp;" - "&amp;G$2,ATMs!$L$2:$N$1355,2,0))*COS(PI()/180*(VLOOKUP($A59,Oficinas!$A$2:$H$393,8,0)-VLOOKUP($A59&amp;" - "&amp;G$2,ATMs!$L$2:$N$1355,3,0))))*1000,"")</f>
        <v>27.414315760511787</v>
      </c>
      <c r="H59" s="3">
        <f>IFERROR(6378.7*ACOS(SIN(PI()/180*VLOOKUP($A59,Oficinas!$A$2:$H$393,7,0))*SIN(PI()/180*VLOOKUP($A59&amp;" - "&amp;H$2,ATMs!$L$2:$N$1355,2,0))+COS(PI()/180*VLOOKUP($A59,Oficinas!$A$2:$H$393,7,0))*COS(PI()/180*VLOOKUP($A59&amp;" - "&amp;H$2,ATMs!$L$2:$N$1355,2,0))*COS(PI()/180*(VLOOKUP($A59,Oficinas!$A$2:$H$393,8,0)-VLOOKUP($A59&amp;" - "&amp;H$2,ATMs!$L$2:$N$1355,3,0))))*1000,"")</f>
        <v>27.414315760511787</v>
      </c>
      <c r="I59" s="3">
        <f>IFERROR(6378.7*ACOS(SIN(PI()/180*VLOOKUP($A59,Oficinas!$A$2:$H$393,7,0))*SIN(PI()/180*VLOOKUP($A59&amp;" - "&amp;I$2,ATMs!$L$2:$N$1355,2,0))+COS(PI()/180*VLOOKUP($A59,Oficinas!$A$2:$H$393,7,0))*COS(PI()/180*VLOOKUP($A59&amp;" - "&amp;I$2,ATMs!$L$2:$N$1355,2,0))*COS(PI()/180*(VLOOKUP($A59,Oficinas!$A$2:$H$393,8,0)-VLOOKUP($A59&amp;" - "&amp;I$2,ATMs!$L$2:$N$1355,3,0))))*1000,"")</f>
        <v>22.392505724166309</v>
      </c>
      <c r="J59" s="3" t="str">
        <f>IFERROR(6378.7*ACOS(SIN(PI()/180*VLOOKUP($A59,Oficinas!$A$2:$H$393,7,0))*SIN(PI()/180*VLOOKUP($A59&amp;" - "&amp;J$2,ATMs!$L$2:$N$1355,2,0))+COS(PI()/180*VLOOKUP($A59,Oficinas!$A$2:$H$393,7,0))*COS(PI()/180*VLOOKUP($A59&amp;" - "&amp;J$2,ATMs!$L$2:$N$1355,2,0))*COS(PI()/180*(VLOOKUP($A59,Oficinas!$A$2:$H$393,8,0)-VLOOKUP($A59&amp;" - "&amp;J$2,ATMs!$L$2:$N$1355,3,0))))*1000,"")</f>
        <v/>
      </c>
      <c r="K59" s="3" t="str">
        <f>IFERROR(6378.7*ACOS(SIN(PI()/180*VLOOKUP($A59,Oficinas!$A$2:$H$393,7,0))*SIN(PI()/180*VLOOKUP($A59&amp;" - "&amp;K$2,ATMs!$L$2:$N$1355,2,0))+COS(PI()/180*VLOOKUP($A59,Oficinas!$A$2:$H$393,7,0))*COS(PI()/180*VLOOKUP($A59&amp;" - "&amp;K$2,ATMs!$L$2:$N$1355,2,0))*COS(PI()/180*(VLOOKUP($A59,Oficinas!$A$2:$H$393,8,0)-VLOOKUP($A59&amp;" - "&amp;K$2,ATMs!$L$2:$N$1355,3,0))))*1000,"")</f>
        <v/>
      </c>
      <c r="L59" s="3" t="str">
        <f>IFERROR(6378.7*ACOS(SIN(PI()/180*VLOOKUP($A59,Oficinas!$A$2:$H$393,7,0))*SIN(PI()/180*VLOOKUP($A59&amp;" - "&amp;L$2,ATMs!$L$2:$N$1355,2,0))+COS(PI()/180*VLOOKUP($A59,Oficinas!$A$2:$H$393,7,0))*COS(PI()/180*VLOOKUP($A59&amp;" - "&amp;L$2,ATMs!$L$2:$N$1355,2,0))*COS(PI()/180*(VLOOKUP($A59,Oficinas!$A$2:$H$393,8,0)-VLOOKUP($A59&amp;" - "&amp;L$2,ATMs!$L$2:$N$1355,3,0))))*1000,"")</f>
        <v/>
      </c>
      <c r="M59" s="3" t="str">
        <f>IFERROR(6378.7*ACOS(SIN(PI()/180*VLOOKUP($A59,Oficinas!$A$2:$H$393,7,0))*SIN(PI()/180*VLOOKUP($A59&amp;" - "&amp;M$2,ATMs!$L$2:$N$1355,2,0))+COS(PI()/180*VLOOKUP($A59,Oficinas!$A$2:$H$393,7,0))*COS(PI()/180*VLOOKUP($A59&amp;" - "&amp;M$2,ATMs!$L$2:$N$1355,2,0))*COS(PI()/180*(VLOOKUP($A59,Oficinas!$A$2:$H$393,8,0)-VLOOKUP($A59&amp;" - "&amp;M$2,ATMs!$L$2:$N$1355,3,0))))*1000,"")</f>
        <v/>
      </c>
      <c r="N59" s="3" t="str">
        <f>IFERROR(6378.7*ACOS(SIN(PI()/180*VLOOKUP($A59,Oficinas!$A$2:$H$393,7,0))*SIN(PI()/180*VLOOKUP($A59&amp;" - "&amp;N$2,ATMs!$L$2:$N$1355,2,0))+COS(PI()/180*VLOOKUP($A59,Oficinas!$A$2:$H$393,7,0))*COS(PI()/180*VLOOKUP($A59&amp;" - "&amp;N$2,ATMs!$L$2:$N$1355,2,0))*COS(PI()/180*(VLOOKUP($A59,Oficinas!$A$2:$H$393,8,0)-VLOOKUP($A59&amp;" - "&amp;N$2,ATMs!$L$2:$N$1355,3,0))))*1000,"")</f>
        <v/>
      </c>
      <c r="O59" s="3" t="str">
        <f>IFERROR(6378.7*ACOS(SIN(PI()/180*VLOOKUP($A59,Oficinas!$A$2:$H$393,7,0))*SIN(PI()/180*VLOOKUP($A59&amp;" - "&amp;O$2,ATMs!$L$2:$N$1355,2,0))+COS(PI()/180*VLOOKUP($A59,Oficinas!$A$2:$H$393,7,0))*COS(PI()/180*VLOOKUP($A59&amp;" - "&amp;O$2,ATMs!$L$2:$N$1355,2,0))*COS(PI()/180*(VLOOKUP($A59,Oficinas!$A$2:$H$393,8,0)-VLOOKUP($A59&amp;" - "&amp;O$2,ATMs!$L$2:$N$1355,3,0))))*1000,"")</f>
        <v/>
      </c>
    </row>
    <row r="60" spans="1:15" x14ac:dyDescent="0.25">
      <c r="A60">
        <v>176</v>
      </c>
      <c r="B60" t="s">
        <v>111</v>
      </c>
      <c r="C60" s="3">
        <f>IFERROR(6378.7*ACOS(SIN(PI()/180*VLOOKUP($A60,Oficinas!$A$2:$H$393,7,0))*SIN(PI()/180*VLOOKUP($A60&amp;" - "&amp;C$2,ATMs!$L$2:$N$1355,2,0))+COS(PI()/180*VLOOKUP($A60,Oficinas!$A$2:$H$393,7,0))*COS(PI()/180*VLOOKUP($A60&amp;" - "&amp;C$2,ATMs!$L$2:$N$1355,2,0))*COS(PI()/180*(VLOOKUP($A60,Oficinas!$A$2:$H$393,8,0)-VLOOKUP($A60&amp;" - "&amp;C$2,ATMs!$L$2:$N$1355,3,0))))*1000,"")</f>
        <v>27.498880821881833</v>
      </c>
      <c r="D60" s="3">
        <f>IFERROR(6378.7*ACOS(SIN(PI()/180*VLOOKUP($A60,Oficinas!$A$2:$H$393,7,0))*SIN(PI()/180*VLOOKUP($A60&amp;" - "&amp;D$2,ATMs!$L$2:$N$1355,2,0))+COS(PI()/180*VLOOKUP($A60,Oficinas!$A$2:$H$393,7,0))*COS(PI()/180*VLOOKUP($A60&amp;" - "&amp;D$2,ATMs!$L$2:$N$1355,2,0))*COS(PI()/180*(VLOOKUP($A60,Oficinas!$A$2:$H$393,8,0)-VLOOKUP($A60&amp;" - "&amp;D$2,ATMs!$L$2:$N$1355,3,0))))*1000,"")</f>
        <v>27.498880821881833</v>
      </c>
      <c r="E60" s="3">
        <f>IFERROR(6378.7*ACOS(SIN(PI()/180*VLOOKUP($A60,Oficinas!$A$2:$H$393,7,0))*SIN(PI()/180*VLOOKUP($A60&amp;" - "&amp;E$2,ATMs!$L$2:$N$1355,2,0))+COS(PI()/180*VLOOKUP($A60,Oficinas!$A$2:$H$393,7,0))*COS(PI()/180*VLOOKUP($A60&amp;" - "&amp;E$2,ATMs!$L$2:$N$1355,2,0))*COS(PI()/180*(VLOOKUP($A60,Oficinas!$A$2:$H$393,8,0)-VLOOKUP($A60&amp;" - "&amp;E$2,ATMs!$L$2:$N$1355,3,0))))*1000,"")</f>
        <v>304.00565230205211</v>
      </c>
      <c r="F60" s="3">
        <f>IFERROR(6378.7*ACOS(SIN(PI()/180*VLOOKUP($A60,Oficinas!$A$2:$H$393,7,0))*SIN(PI()/180*VLOOKUP($A60&amp;" - "&amp;F$2,ATMs!$L$2:$N$1355,2,0))+COS(PI()/180*VLOOKUP($A60,Oficinas!$A$2:$H$393,7,0))*COS(PI()/180*VLOOKUP($A60&amp;" - "&amp;F$2,ATMs!$L$2:$N$1355,2,0))*COS(PI()/180*(VLOOKUP($A60,Oficinas!$A$2:$H$393,8,0)-VLOOKUP($A60&amp;" - "&amp;F$2,ATMs!$L$2:$N$1355,3,0))))*1000,"")</f>
        <v>5749.0806931161924</v>
      </c>
      <c r="G60" s="3" t="str">
        <f>IFERROR(6378.7*ACOS(SIN(PI()/180*VLOOKUP($A60,Oficinas!$A$2:$H$393,7,0))*SIN(PI()/180*VLOOKUP($A60&amp;" - "&amp;G$2,ATMs!$L$2:$N$1355,2,0))+COS(PI()/180*VLOOKUP($A60,Oficinas!$A$2:$H$393,7,0))*COS(PI()/180*VLOOKUP($A60&amp;" - "&amp;G$2,ATMs!$L$2:$N$1355,2,0))*COS(PI()/180*(VLOOKUP($A60,Oficinas!$A$2:$H$393,8,0)-VLOOKUP($A60&amp;" - "&amp;G$2,ATMs!$L$2:$N$1355,3,0))))*1000,"")</f>
        <v/>
      </c>
      <c r="H60" s="3" t="str">
        <f>IFERROR(6378.7*ACOS(SIN(PI()/180*VLOOKUP($A60,Oficinas!$A$2:$H$393,7,0))*SIN(PI()/180*VLOOKUP($A60&amp;" - "&amp;H$2,ATMs!$L$2:$N$1355,2,0))+COS(PI()/180*VLOOKUP($A60,Oficinas!$A$2:$H$393,7,0))*COS(PI()/180*VLOOKUP($A60&amp;" - "&amp;H$2,ATMs!$L$2:$N$1355,2,0))*COS(PI()/180*(VLOOKUP($A60,Oficinas!$A$2:$H$393,8,0)-VLOOKUP($A60&amp;" - "&amp;H$2,ATMs!$L$2:$N$1355,3,0))))*1000,"")</f>
        <v/>
      </c>
      <c r="I60" s="3" t="str">
        <f>IFERROR(6378.7*ACOS(SIN(PI()/180*VLOOKUP($A60,Oficinas!$A$2:$H$393,7,0))*SIN(PI()/180*VLOOKUP($A60&amp;" - "&amp;I$2,ATMs!$L$2:$N$1355,2,0))+COS(PI()/180*VLOOKUP($A60,Oficinas!$A$2:$H$393,7,0))*COS(PI()/180*VLOOKUP($A60&amp;" - "&amp;I$2,ATMs!$L$2:$N$1355,2,0))*COS(PI()/180*(VLOOKUP($A60,Oficinas!$A$2:$H$393,8,0)-VLOOKUP($A60&amp;" - "&amp;I$2,ATMs!$L$2:$N$1355,3,0))))*1000,"")</f>
        <v/>
      </c>
      <c r="J60" s="3" t="str">
        <f>IFERROR(6378.7*ACOS(SIN(PI()/180*VLOOKUP($A60,Oficinas!$A$2:$H$393,7,0))*SIN(PI()/180*VLOOKUP($A60&amp;" - "&amp;J$2,ATMs!$L$2:$N$1355,2,0))+COS(PI()/180*VLOOKUP($A60,Oficinas!$A$2:$H$393,7,0))*COS(PI()/180*VLOOKUP($A60&amp;" - "&amp;J$2,ATMs!$L$2:$N$1355,2,0))*COS(PI()/180*(VLOOKUP($A60,Oficinas!$A$2:$H$393,8,0)-VLOOKUP($A60&amp;" - "&amp;J$2,ATMs!$L$2:$N$1355,3,0))))*1000,"")</f>
        <v/>
      </c>
      <c r="K60" s="3" t="str">
        <f>IFERROR(6378.7*ACOS(SIN(PI()/180*VLOOKUP($A60,Oficinas!$A$2:$H$393,7,0))*SIN(PI()/180*VLOOKUP($A60&amp;" - "&amp;K$2,ATMs!$L$2:$N$1355,2,0))+COS(PI()/180*VLOOKUP($A60,Oficinas!$A$2:$H$393,7,0))*COS(PI()/180*VLOOKUP($A60&amp;" - "&amp;K$2,ATMs!$L$2:$N$1355,2,0))*COS(PI()/180*(VLOOKUP($A60,Oficinas!$A$2:$H$393,8,0)-VLOOKUP($A60&amp;" - "&amp;K$2,ATMs!$L$2:$N$1355,3,0))))*1000,"")</f>
        <v/>
      </c>
      <c r="L60" s="3" t="str">
        <f>IFERROR(6378.7*ACOS(SIN(PI()/180*VLOOKUP($A60,Oficinas!$A$2:$H$393,7,0))*SIN(PI()/180*VLOOKUP($A60&amp;" - "&amp;L$2,ATMs!$L$2:$N$1355,2,0))+COS(PI()/180*VLOOKUP($A60,Oficinas!$A$2:$H$393,7,0))*COS(PI()/180*VLOOKUP($A60&amp;" - "&amp;L$2,ATMs!$L$2:$N$1355,2,0))*COS(PI()/180*(VLOOKUP($A60,Oficinas!$A$2:$H$393,8,0)-VLOOKUP($A60&amp;" - "&amp;L$2,ATMs!$L$2:$N$1355,3,0))))*1000,"")</f>
        <v/>
      </c>
      <c r="M60" s="3" t="str">
        <f>IFERROR(6378.7*ACOS(SIN(PI()/180*VLOOKUP($A60,Oficinas!$A$2:$H$393,7,0))*SIN(PI()/180*VLOOKUP($A60&amp;" - "&amp;M$2,ATMs!$L$2:$N$1355,2,0))+COS(PI()/180*VLOOKUP($A60,Oficinas!$A$2:$H$393,7,0))*COS(PI()/180*VLOOKUP($A60&amp;" - "&amp;M$2,ATMs!$L$2:$N$1355,2,0))*COS(PI()/180*(VLOOKUP($A60,Oficinas!$A$2:$H$393,8,0)-VLOOKUP($A60&amp;" - "&amp;M$2,ATMs!$L$2:$N$1355,3,0))))*1000,"")</f>
        <v/>
      </c>
      <c r="N60" s="3" t="str">
        <f>IFERROR(6378.7*ACOS(SIN(PI()/180*VLOOKUP($A60,Oficinas!$A$2:$H$393,7,0))*SIN(PI()/180*VLOOKUP($A60&amp;" - "&amp;N$2,ATMs!$L$2:$N$1355,2,0))+COS(PI()/180*VLOOKUP($A60,Oficinas!$A$2:$H$393,7,0))*COS(PI()/180*VLOOKUP($A60&amp;" - "&amp;N$2,ATMs!$L$2:$N$1355,2,0))*COS(PI()/180*(VLOOKUP($A60,Oficinas!$A$2:$H$393,8,0)-VLOOKUP($A60&amp;" - "&amp;N$2,ATMs!$L$2:$N$1355,3,0))))*1000,"")</f>
        <v/>
      </c>
      <c r="O60" s="3" t="str">
        <f>IFERROR(6378.7*ACOS(SIN(PI()/180*VLOOKUP($A60,Oficinas!$A$2:$H$393,7,0))*SIN(PI()/180*VLOOKUP($A60&amp;" - "&amp;O$2,ATMs!$L$2:$N$1355,2,0))+COS(PI()/180*VLOOKUP($A60,Oficinas!$A$2:$H$393,7,0))*COS(PI()/180*VLOOKUP($A60&amp;" - "&amp;O$2,ATMs!$L$2:$N$1355,2,0))*COS(PI()/180*(VLOOKUP($A60,Oficinas!$A$2:$H$393,8,0)-VLOOKUP($A60&amp;" - "&amp;O$2,ATMs!$L$2:$N$1355,3,0))))*1000,"")</f>
        <v/>
      </c>
    </row>
    <row r="61" spans="1:15" x14ac:dyDescent="0.25">
      <c r="A61">
        <v>178</v>
      </c>
      <c r="B61" t="s">
        <v>171</v>
      </c>
      <c r="C61" s="3">
        <f>IFERROR(6378.7*ACOS(SIN(PI()/180*VLOOKUP($A61,Oficinas!$A$2:$H$393,7,0))*SIN(PI()/180*VLOOKUP($A61&amp;" - "&amp;C$2,ATMs!$L$2:$N$1355,2,0))+COS(PI()/180*VLOOKUP($A61,Oficinas!$A$2:$H$393,7,0))*COS(PI()/180*VLOOKUP($A61&amp;" - "&amp;C$2,ATMs!$L$2:$N$1355,2,0))*COS(PI()/180*(VLOOKUP($A61,Oficinas!$A$2:$H$393,8,0)-VLOOKUP($A61&amp;" - "&amp;C$2,ATMs!$L$2:$N$1355,3,0))))*1000,"")</f>
        <v>5728.2123823446591</v>
      </c>
      <c r="D61" s="3">
        <f>IFERROR(6378.7*ACOS(SIN(PI()/180*VLOOKUP($A61,Oficinas!$A$2:$H$393,7,0))*SIN(PI()/180*VLOOKUP($A61&amp;" - "&amp;D$2,ATMs!$L$2:$N$1355,2,0))+COS(PI()/180*VLOOKUP($A61,Oficinas!$A$2:$H$393,7,0))*COS(PI()/180*VLOOKUP($A61&amp;" - "&amp;D$2,ATMs!$L$2:$N$1355,2,0))*COS(PI()/180*(VLOOKUP($A61,Oficinas!$A$2:$H$393,8,0)-VLOOKUP($A61&amp;" - "&amp;D$2,ATMs!$L$2:$N$1355,3,0))))*1000,"")</f>
        <v>5728.2123823446591</v>
      </c>
      <c r="E61" s="3">
        <f>IFERROR(6378.7*ACOS(SIN(PI()/180*VLOOKUP($A61,Oficinas!$A$2:$H$393,7,0))*SIN(PI()/180*VLOOKUP($A61&amp;" - "&amp;E$2,ATMs!$L$2:$N$1355,2,0))+COS(PI()/180*VLOOKUP($A61,Oficinas!$A$2:$H$393,7,0))*COS(PI()/180*VLOOKUP($A61&amp;" - "&amp;E$2,ATMs!$L$2:$N$1355,2,0))*COS(PI()/180*(VLOOKUP($A61,Oficinas!$A$2:$H$393,8,0)-VLOOKUP($A61&amp;" - "&amp;E$2,ATMs!$L$2:$N$1355,3,0))))*1000,"")</f>
        <v>260.03063584301526</v>
      </c>
      <c r="F61" s="3" t="str">
        <f>IFERROR(6378.7*ACOS(SIN(PI()/180*VLOOKUP($A61,Oficinas!$A$2:$H$393,7,0))*SIN(PI()/180*VLOOKUP($A61&amp;" - "&amp;F$2,ATMs!$L$2:$N$1355,2,0))+COS(PI()/180*VLOOKUP($A61,Oficinas!$A$2:$H$393,7,0))*COS(PI()/180*VLOOKUP($A61&amp;" - "&amp;F$2,ATMs!$L$2:$N$1355,2,0))*COS(PI()/180*(VLOOKUP($A61,Oficinas!$A$2:$H$393,8,0)-VLOOKUP($A61&amp;" - "&amp;F$2,ATMs!$L$2:$N$1355,3,0))))*1000,"")</f>
        <v/>
      </c>
      <c r="G61" s="3" t="str">
        <f>IFERROR(6378.7*ACOS(SIN(PI()/180*VLOOKUP($A61,Oficinas!$A$2:$H$393,7,0))*SIN(PI()/180*VLOOKUP($A61&amp;" - "&amp;G$2,ATMs!$L$2:$N$1355,2,0))+COS(PI()/180*VLOOKUP($A61,Oficinas!$A$2:$H$393,7,0))*COS(PI()/180*VLOOKUP($A61&amp;" - "&amp;G$2,ATMs!$L$2:$N$1355,2,0))*COS(PI()/180*(VLOOKUP($A61,Oficinas!$A$2:$H$393,8,0)-VLOOKUP($A61&amp;" - "&amp;G$2,ATMs!$L$2:$N$1355,3,0))))*1000,"")</f>
        <v/>
      </c>
      <c r="H61" s="3" t="str">
        <f>IFERROR(6378.7*ACOS(SIN(PI()/180*VLOOKUP($A61,Oficinas!$A$2:$H$393,7,0))*SIN(PI()/180*VLOOKUP($A61&amp;" - "&amp;H$2,ATMs!$L$2:$N$1355,2,0))+COS(PI()/180*VLOOKUP($A61,Oficinas!$A$2:$H$393,7,0))*COS(PI()/180*VLOOKUP($A61&amp;" - "&amp;H$2,ATMs!$L$2:$N$1355,2,0))*COS(PI()/180*(VLOOKUP($A61,Oficinas!$A$2:$H$393,8,0)-VLOOKUP($A61&amp;" - "&amp;H$2,ATMs!$L$2:$N$1355,3,0))))*1000,"")</f>
        <v/>
      </c>
      <c r="I61" s="3" t="str">
        <f>IFERROR(6378.7*ACOS(SIN(PI()/180*VLOOKUP($A61,Oficinas!$A$2:$H$393,7,0))*SIN(PI()/180*VLOOKUP($A61&amp;" - "&amp;I$2,ATMs!$L$2:$N$1355,2,0))+COS(PI()/180*VLOOKUP($A61,Oficinas!$A$2:$H$393,7,0))*COS(PI()/180*VLOOKUP($A61&amp;" - "&amp;I$2,ATMs!$L$2:$N$1355,2,0))*COS(PI()/180*(VLOOKUP($A61,Oficinas!$A$2:$H$393,8,0)-VLOOKUP($A61&amp;" - "&amp;I$2,ATMs!$L$2:$N$1355,3,0))))*1000,"")</f>
        <v/>
      </c>
      <c r="J61" s="3" t="str">
        <f>IFERROR(6378.7*ACOS(SIN(PI()/180*VLOOKUP($A61,Oficinas!$A$2:$H$393,7,0))*SIN(PI()/180*VLOOKUP($A61&amp;" - "&amp;J$2,ATMs!$L$2:$N$1355,2,0))+COS(PI()/180*VLOOKUP($A61,Oficinas!$A$2:$H$393,7,0))*COS(PI()/180*VLOOKUP($A61&amp;" - "&amp;J$2,ATMs!$L$2:$N$1355,2,0))*COS(PI()/180*(VLOOKUP($A61,Oficinas!$A$2:$H$393,8,0)-VLOOKUP($A61&amp;" - "&amp;J$2,ATMs!$L$2:$N$1355,3,0))))*1000,"")</f>
        <v/>
      </c>
      <c r="K61" s="3" t="str">
        <f>IFERROR(6378.7*ACOS(SIN(PI()/180*VLOOKUP($A61,Oficinas!$A$2:$H$393,7,0))*SIN(PI()/180*VLOOKUP($A61&amp;" - "&amp;K$2,ATMs!$L$2:$N$1355,2,0))+COS(PI()/180*VLOOKUP($A61,Oficinas!$A$2:$H$393,7,0))*COS(PI()/180*VLOOKUP($A61&amp;" - "&amp;K$2,ATMs!$L$2:$N$1355,2,0))*COS(PI()/180*(VLOOKUP($A61,Oficinas!$A$2:$H$393,8,0)-VLOOKUP($A61&amp;" - "&amp;K$2,ATMs!$L$2:$N$1355,3,0))))*1000,"")</f>
        <v/>
      </c>
      <c r="L61" s="3" t="str">
        <f>IFERROR(6378.7*ACOS(SIN(PI()/180*VLOOKUP($A61,Oficinas!$A$2:$H$393,7,0))*SIN(PI()/180*VLOOKUP($A61&amp;" - "&amp;L$2,ATMs!$L$2:$N$1355,2,0))+COS(PI()/180*VLOOKUP($A61,Oficinas!$A$2:$H$393,7,0))*COS(PI()/180*VLOOKUP($A61&amp;" - "&amp;L$2,ATMs!$L$2:$N$1355,2,0))*COS(PI()/180*(VLOOKUP($A61,Oficinas!$A$2:$H$393,8,0)-VLOOKUP($A61&amp;" - "&amp;L$2,ATMs!$L$2:$N$1355,3,0))))*1000,"")</f>
        <v/>
      </c>
      <c r="M61" s="3" t="str">
        <f>IFERROR(6378.7*ACOS(SIN(PI()/180*VLOOKUP($A61,Oficinas!$A$2:$H$393,7,0))*SIN(PI()/180*VLOOKUP($A61&amp;" - "&amp;M$2,ATMs!$L$2:$N$1355,2,0))+COS(PI()/180*VLOOKUP($A61,Oficinas!$A$2:$H$393,7,0))*COS(PI()/180*VLOOKUP($A61&amp;" - "&amp;M$2,ATMs!$L$2:$N$1355,2,0))*COS(PI()/180*(VLOOKUP($A61,Oficinas!$A$2:$H$393,8,0)-VLOOKUP($A61&amp;" - "&amp;M$2,ATMs!$L$2:$N$1355,3,0))))*1000,"")</f>
        <v/>
      </c>
      <c r="N61" s="3" t="str">
        <f>IFERROR(6378.7*ACOS(SIN(PI()/180*VLOOKUP($A61,Oficinas!$A$2:$H$393,7,0))*SIN(PI()/180*VLOOKUP($A61&amp;" - "&amp;N$2,ATMs!$L$2:$N$1355,2,0))+COS(PI()/180*VLOOKUP($A61,Oficinas!$A$2:$H$393,7,0))*COS(PI()/180*VLOOKUP($A61&amp;" - "&amp;N$2,ATMs!$L$2:$N$1355,2,0))*COS(PI()/180*(VLOOKUP($A61,Oficinas!$A$2:$H$393,8,0)-VLOOKUP($A61&amp;" - "&amp;N$2,ATMs!$L$2:$N$1355,3,0))))*1000,"")</f>
        <v/>
      </c>
      <c r="O61" s="3" t="str">
        <f>IFERROR(6378.7*ACOS(SIN(PI()/180*VLOOKUP($A61,Oficinas!$A$2:$H$393,7,0))*SIN(PI()/180*VLOOKUP($A61&amp;" - "&amp;O$2,ATMs!$L$2:$N$1355,2,0))+COS(PI()/180*VLOOKUP($A61,Oficinas!$A$2:$H$393,7,0))*COS(PI()/180*VLOOKUP($A61&amp;" - "&amp;O$2,ATMs!$L$2:$N$1355,2,0))*COS(PI()/180*(VLOOKUP($A61,Oficinas!$A$2:$H$393,8,0)-VLOOKUP($A61&amp;" - "&amp;O$2,ATMs!$L$2:$N$1355,3,0))))*1000,"")</f>
        <v/>
      </c>
    </row>
    <row r="62" spans="1:15" x14ac:dyDescent="0.25">
      <c r="A62">
        <v>179</v>
      </c>
      <c r="B62" t="s">
        <v>256</v>
      </c>
      <c r="C62" s="3">
        <f>IFERROR(6378.7*ACOS(SIN(PI()/180*VLOOKUP($A62,Oficinas!$A$2:$H$393,7,0))*SIN(PI()/180*VLOOKUP($A62&amp;" - "&amp;C$2,ATMs!$L$2:$N$1355,2,0))+COS(PI()/180*VLOOKUP($A62,Oficinas!$A$2:$H$393,7,0))*COS(PI()/180*VLOOKUP($A62&amp;" - "&amp;C$2,ATMs!$L$2:$N$1355,2,0))*COS(PI()/180*(VLOOKUP($A62,Oficinas!$A$2:$H$393,8,0)-VLOOKUP($A62&amp;" - "&amp;C$2,ATMs!$L$2:$N$1355,3,0))))*1000,"")</f>
        <v>22.273166636387675</v>
      </c>
      <c r="D62" s="3">
        <f>IFERROR(6378.7*ACOS(SIN(PI()/180*VLOOKUP($A62,Oficinas!$A$2:$H$393,7,0))*SIN(PI()/180*VLOOKUP($A62&amp;" - "&amp;D$2,ATMs!$L$2:$N$1355,2,0))+COS(PI()/180*VLOOKUP($A62,Oficinas!$A$2:$H$393,7,0))*COS(PI()/180*VLOOKUP($A62&amp;" - "&amp;D$2,ATMs!$L$2:$N$1355,2,0))*COS(PI()/180*(VLOOKUP($A62,Oficinas!$A$2:$H$393,8,0)-VLOOKUP($A62&amp;" - "&amp;D$2,ATMs!$L$2:$N$1355,3,0))))*1000,"")</f>
        <v>22.273166636387675</v>
      </c>
      <c r="E62" s="3" t="str">
        <f>IFERROR(6378.7*ACOS(SIN(PI()/180*VLOOKUP($A62,Oficinas!$A$2:$H$393,7,0))*SIN(PI()/180*VLOOKUP($A62&amp;" - "&amp;E$2,ATMs!$L$2:$N$1355,2,0))+COS(PI()/180*VLOOKUP($A62,Oficinas!$A$2:$H$393,7,0))*COS(PI()/180*VLOOKUP($A62&amp;" - "&amp;E$2,ATMs!$L$2:$N$1355,2,0))*COS(PI()/180*(VLOOKUP($A62,Oficinas!$A$2:$H$393,8,0)-VLOOKUP($A62&amp;" - "&amp;E$2,ATMs!$L$2:$N$1355,3,0))))*1000,"")</f>
        <v/>
      </c>
      <c r="F62" s="3" t="str">
        <f>IFERROR(6378.7*ACOS(SIN(PI()/180*VLOOKUP($A62,Oficinas!$A$2:$H$393,7,0))*SIN(PI()/180*VLOOKUP($A62&amp;" - "&amp;F$2,ATMs!$L$2:$N$1355,2,0))+COS(PI()/180*VLOOKUP($A62,Oficinas!$A$2:$H$393,7,0))*COS(PI()/180*VLOOKUP($A62&amp;" - "&amp;F$2,ATMs!$L$2:$N$1355,2,0))*COS(PI()/180*(VLOOKUP($A62,Oficinas!$A$2:$H$393,8,0)-VLOOKUP($A62&amp;" - "&amp;F$2,ATMs!$L$2:$N$1355,3,0))))*1000,"")</f>
        <v/>
      </c>
      <c r="G62" s="3" t="str">
        <f>IFERROR(6378.7*ACOS(SIN(PI()/180*VLOOKUP($A62,Oficinas!$A$2:$H$393,7,0))*SIN(PI()/180*VLOOKUP($A62&amp;" - "&amp;G$2,ATMs!$L$2:$N$1355,2,0))+COS(PI()/180*VLOOKUP($A62,Oficinas!$A$2:$H$393,7,0))*COS(PI()/180*VLOOKUP($A62&amp;" - "&amp;G$2,ATMs!$L$2:$N$1355,2,0))*COS(PI()/180*(VLOOKUP($A62,Oficinas!$A$2:$H$393,8,0)-VLOOKUP($A62&amp;" - "&amp;G$2,ATMs!$L$2:$N$1355,3,0))))*1000,"")</f>
        <v/>
      </c>
      <c r="H62" s="3" t="str">
        <f>IFERROR(6378.7*ACOS(SIN(PI()/180*VLOOKUP($A62,Oficinas!$A$2:$H$393,7,0))*SIN(PI()/180*VLOOKUP($A62&amp;" - "&amp;H$2,ATMs!$L$2:$N$1355,2,0))+COS(PI()/180*VLOOKUP($A62,Oficinas!$A$2:$H$393,7,0))*COS(PI()/180*VLOOKUP($A62&amp;" - "&amp;H$2,ATMs!$L$2:$N$1355,2,0))*COS(PI()/180*(VLOOKUP($A62,Oficinas!$A$2:$H$393,8,0)-VLOOKUP($A62&amp;" - "&amp;H$2,ATMs!$L$2:$N$1355,3,0))))*1000,"")</f>
        <v/>
      </c>
      <c r="I62" s="3" t="str">
        <f>IFERROR(6378.7*ACOS(SIN(PI()/180*VLOOKUP($A62,Oficinas!$A$2:$H$393,7,0))*SIN(PI()/180*VLOOKUP($A62&amp;" - "&amp;I$2,ATMs!$L$2:$N$1355,2,0))+COS(PI()/180*VLOOKUP($A62,Oficinas!$A$2:$H$393,7,0))*COS(PI()/180*VLOOKUP($A62&amp;" - "&amp;I$2,ATMs!$L$2:$N$1355,2,0))*COS(PI()/180*(VLOOKUP($A62,Oficinas!$A$2:$H$393,8,0)-VLOOKUP($A62&amp;" - "&amp;I$2,ATMs!$L$2:$N$1355,3,0))))*1000,"")</f>
        <v/>
      </c>
      <c r="J62" s="3" t="str">
        <f>IFERROR(6378.7*ACOS(SIN(PI()/180*VLOOKUP($A62,Oficinas!$A$2:$H$393,7,0))*SIN(PI()/180*VLOOKUP($A62&amp;" - "&amp;J$2,ATMs!$L$2:$N$1355,2,0))+COS(PI()/180*VLOOKUP($A62,Oficinas!$A$2:$H$393,7,0))*COS(PI()/180*VLOOKUP($A62&amp;" - "&amp;J$2,ATMs!$L$2:$N$1355,2,0))*COS(PI()/180*(VLOOKUP($A62,Oficinas!$A$2:$H$393,8,0)-VLOOKUP($A62&amp;" - "&amp;J$2,ATMs!$L$2:$N$1355,3,0))))*1000,"")</f>
        <v/>
      </c>
      <c r="K62" s="3" t="str">
        <f>IFERROR(6378.7*ACOS(SIN(PI()/180*VLOOKUP($A62,Oficinas!$A$2:$H$393,7,0))*SIN(PI()/180*VLOOKUP($A62&amp;" - "&amp;K$2,ATMs!$L$2:$N$1355,2,0))+COS(PI()/180*VLOOKUP($A62,Oficinas!$A$2:$H$393,7,0))*COS(PI()/180*VLOOKUP($A62&amp;" - "&amp;K$2,ATMs!$L$2:$N$1355,2,0))*COS(PI()/180*(VLOOKUP($A62,Oficinas!$A$2:$H$393,8,0)-VLOOKUP($A62&amp;" - "&amp;K$2,ATMs!$L$2:$N$1355,3,0))))*1000,"")</f>
        <v/>
      </c>
      <c r="L62" s="3" t="str">
        <f>IFERROR(6378.7*ACOS(SIN(PI()/180*VLOOKUP($A62,Oficinas!$A$2:$H$393,7,0))*SIN(PI()/180*VLOOKUP($A62&amp;" - "&amp;L$2,ATMs!$L$2:$N$1355,2,0))+COS(PI()/180*VLOOKUP($A62,Oficinas!$A$2:$H$393,7,0))*COS(PI()/180*VLOOKUP($A62&amp;" - "&amp;L$2,ATMs!$L$2:$N$1355,2,0))*COS(PI()/180*(VLOOKUP($A62,Oficinas!$A$2:$H$393,8,0)-VLOOKUP($A62&amp;" - "&amp;L$2,ATMs!$L$2:$N$1355,3,0))))*1000,"")</f>
        <v/>
      </c>
      <c r="M62" s="3" t="str">
        <f>IFERROR(6378.7*ACOS(SIN(PI()/180*VLOOKUP($A62,Oficinas!$A$2:$H$393,7,0))*SIN(PI()/180*VLOOKUP($A62&amp;" - "&amp;M$2,ATMs!$L$2:$N$1355,2,0))+COS(PI()/180*VLOOKUP($A62,Oficinas!$A$2:$H$393,7,0))*COS(PI()/180*VLOOKUP($A62&amp;" - "&amp;M$2,ATMs!$L$2:$N$1355,2,0))*COS(PI()/180*(VLOOKUP($A62,Oficinas!$A$2:$H$393,8,0)-VLOOKUP($A62&amp;" - "&amp;M$2,ATMs!$L$2:$N$1355,3,0))))*1000,"")</f>
        <v/>
      </c>
      <c r="N62" s="3" t="str">
        <f>IFERROR(6378.7*ACOS(SIN(PI()/180*VLOOKUP($A62,Oficinas!$A$2:$H$393,7,0))*SIN(PI()/180*VLOOKUP($A62&amp;" - "&amp;N$2,ATMs!$L$2:$N$1355,2,0))+COS(PI()/180*VLOOKUP($A62,Oficinas!$A$2:$H$393,7,0))*COS(PI()/180*VLOOKUP($A62&amp;" - "&amp;N$2,ATMs!$L$2:$N$1355,2,0))*COS(PI()/180*(VLOOKUP($A62,Oficinas!$A$2:$H$393,8,0)-VLOOKUP($A62&amp;" - "&amp;N$2,ATMs!$L$2:$N$1355,3,0))))*1000,"")</f>
        <v/>
      </c>
      <c r="O62" s="3" t="str">
        <f>IFERROR(6378.7*ACOS(SIN(PI()/180*VLOOKUP($A62,Oficinas!$A$2:$H$393,7,0))*SIN(PI()/180*VLOOKUP($A62&amp;" - "&amp;O$2,ATMs!$L$2:$N$1355,2,0))+COS(PI()/180*VLOOKUP($A62,Oficinas!$A$2:$H$393,7,0))*COS(PI()/180*VLOOKUP($A62&amp;" - "&amp;O$2,ATMs!$L$2:$N$1355,2,0))*COS(PI()/180*(VLOOKUP($A62,Oficinas!$A$2:$H$393,8,0)-VLOOKUP($A62&amp;" - "&amp;O$2,ATMs!$L$2:$N$1355,3,0))))*1000,"")</f>
        <v/>
      </c>
    </row>
    <row r="63" spans="1:15" x14ac:dyDescent="0.25">
      <c r="A63">
        <v>180</v>
      </c>
      <c r="B63" t="s">
        <v>286</v>
      </c>
      <c r="C63" s="3">
        <f>IFERROR(6378.7*ACOS(SIN(PI()/180*VLOOKUP($A63,Oficinas!$A$2:$H$393,7,0))*SIN(PI()/180*VLOOKUP($A63&amp;" - "&amp;C$2,ATMs!$L$2:$N$1355,2,0))+COS(PI()/180*VLOOKUP($A63,Oficinas!$A$2:$H$393,7,0))*COS(PI()/180*VLOOKUP($A63&amp;" - "&amp;C$2,ATMs!$L$2:$N$1355,2,0))*COS(PI()/180*(VLOOKUP($A63,Oficinas!$A$2:$H$393,8,0)-VLOOKUP($A63&amp;" - "&amp;C$2,ATMs!$L$2:$N$1355,3,0))))*1000,"")</f>
        <v>186.74705494576952</v>
      </c>
      <c r="D63" s="3">
        <f>IFERROR(6378.7*ACOS(SIN(PI()/180*VLOOKUP($A63,Oficinas!$A$2:$H$393,7,0))*SIN(PI()/180*VLOOKUP($A63&amp;" - "&amp;D$2,ATMs!$L$2:$N$1355,2,0))+COS(PI()/180*VLOOKUP($A63,Oficinas!$A$2:$H$393,7,0))*COS(PI()/180*VLOOKUP($A63&amp;" - "&amp;D$2,ATMs!$L$2:$N$1355,2,0))*COS(PI()/180*(VLOOKUP($A63,Oficinas!$A$2:$H$393,8,0)-VLOOKUP($A63&amp;" - "&amp;D$2,ATMs!$L$2:$N$1355,3,0))))*1000,"")</f>
        <v>1516.290417691097</v>
      </c>
      <c r="E63" s="3">
        <f>IFERROR(6378.7*ACOS(SIN(PI()/180*VLOOKUP($A63,Oficinas!$A$2:$H$393,7,0))*SIN(PI()/180*VLOOKUP($A63&amp;" - "&amp;E$2,ATMs!$L$2:$N$1355,2,0))+COS(PI()/180*VLOOKUP($A63,Oficinas!$A$2:$H$393,7,0))*COS(PI()/180*VLOOKUP($A63&amp;" - "&amp;E$2,ATMs!$L$2:$N$1355,2,0))*COS(PI()/180*(VLOOKUP($A63,Oficinas!$A$2:$H$393,8,0)-VLOOKUP($A63&amp;" - "&amp;E$2,ATMs!$L$2:$N$1355,3,0))))*1000,"")</f>
        <v>289.99149412453863</v>
      </c>
      <c r="F63" s="3">
        <f>IFERROR(6378.7*ACOS(SIN(PI()/180*VLOOKUP($A63,Oficinas!$A$2:$H$393,7,0))*SIN(PI()/180*VLOOKUP($A63&amp;" - "&amp;F$2,ATMs!$L$2:$N$1355,2,0))+COS(PI()/180*VLOOKUP($A63,Oficinas!$A$2:$H$393,7,0))*COS(PI()/180*VLOOKUP($A63&amp;" - "&amp;F$2,ATMs!$L$2:$N$1355,2,0))*COS(PI()/180*(VLOOKUP($A63,Oficinas!$A$2:$H$393,8,0)-VLOOKUP($A63&amp;" - "&amp;F$2,ATMs!$L$2:$N$1355,3,0))))*1000,"")</f>
        <v>289.99149412453863</v>
      </c>
      <c r="G63" s="3">
        <f>IFERROR(6378.7*ACOS(SIN(PI()/180*VLOOKUP($A63,Oficinas!$A$2:$H$393,7,0))*SIN(PI()/180*VLOOKUP($A63&amp;" - "&amp;G$2,ATMs!$L$2:$N$1355,2,0))+COS(PI()/180*VLOOKUP($A63,Oficinas!$A$2:$H$393,7,0))*COS(PI()/180*VLOOKUP($A63&amp;" - "&amp;G$2,ATMs!$L$2:$N$1355,2,0))*COS(PI()/180*(VLOOKUP($A63,Oficinas!$A$2:$H$393,8,0)-VLOOKUP($A63&amp;" - "&amp;G$2,ATMs!$L$2:$N$1355,3,0))))*1000,"")</f>
        <v>289.99149412453863</v>
      </c>
      <c r="H63" s="3">
        <f>IFERROR(6378.7*ACOS(SIN(PI()/180*VLOOKUP($A63,Oficinas!$A$2:$H$393,7,0))*SIN(PI()/180*VLOOKUP($A63&amp;" - "&amp;H$2,ATMs!$L$2:$N$1355,2,0))+COS(PI()/180*VLOOKUP($A63,Oficinas!$A$2:$H$393,7,0))*COS(PI()/180*VLOOKUP($A63&amp;" - "&amp;H$2,ATMs!$L$2:$N$1355,2,0))*COS(PI()/180*(VLOOKUP($A63,Oficinas!$A$2:$H$393,8,0)-VLOOKUP($A63&amp;" - "&amp;H$2,ATMs!$L$2:$N$1355,3,0))))*1000,"")</f>
        <v>12676.929824428191</v>
      </c>
      <c r="I63" s="3" t="str">
        <f>IFERROR(6378.7*ACOS(SIN(PI()/180*VLOOKUP($A63,Oficinas!$A$2:$H$393,7,0))*SIN(PI()/180*VLOOKUP($A63&amp;" - "&amp;I$2,ATMs!$L$2:$N$1355,2,0))+COS(PI()/180*VLOOKUP($A63,Oficinas!$A$2:$H$393,7,0))*COS(PI()/180*VLOOKUP($A63&amp;" - "&amp;I$2,ATMs!$L$2:$N$1355,2,0))*COS(PI()/180*(VLOOKUP($A63,Oficinas!$A$2:$H$393,8,0)-VLOOKUP($A63&amp;" - "&amp;I$2,ATMs!$L$2:$N$1355,3,0))))*1000,"")</f>
        <v/>
      </c>
      <c r="J63" s="3" t="str">
        <f>IFERROR(6378.7*ACOS(SIN(PI()/180*VLOOKUP($A63,Oficinas!$A$2:$H$393,7,0))*SIN(PI()/180*VLOOKUP($A63&amp;" - "&amp;J$2,ATMs!$L$2:$N$1355,2,0))+COS(PI()/180*VLOOKUP($A63,Oficinas!$A$2:$H$393,7,0))*COS(PI()/180*VLOOKUP($A63&amp;" - "&amp;J$2,ATMs!$L$2:$N$1355,2,0))*COS(PI()/180*(VLOOKUP($A63,Oficinas!$A$2:$H$393,8,0)-VLOOKUP($A63&amp;" - "&amp;J$2,ATMs!$L$2:$N$1355,3,0))))*1000,"")</f>
        <v/>
      </c>
      <c r="K63" s="3" t="str">
        <f>IFERROR(6378.7*ACOS(SIN(PI()/180*VLOOKUP($A63,Oficinas!$A$2:$H$393,7,0))*SIN(PI()/180*VLOOKUP($A63&amp;" - "&amp;K$2,ATMs!$L$2:$N$1355,2,0))+COS(PI()/180*VLOOKUP($A63,Oficinas!$A$2:$H$393,7,0))*COS(PI()/180*VLOOKUP($A63&amp;" - "&amp;K$2,ATMs!$L$2:$N$1355,2,0))*COS(PI()/180*(VLOOKUP($A63,Oficinas!$A$2:$H$393,8,0)-VLOOKUP($A63&amp;" - "&amp;K$2,ATMs!$L$2:$N$1355,3,0))))*1000,"")</f>
        <v/>
      </c>
      <c r="L63" s="3" t="str">
        <f>IFERROR(6378.7*ACOS(SIN(PI()/180*VLOOKUP($A63,Oficinas!$A$2:$H$393,7,0))*SIN(PI()/180*VLOOKUP($A63&amp;" - "&amp;L$2,ATMs!$L$2:$N$1355,2,0))+COS(PI()/180*VLOOKUP($A63,Oficinas!$A$2:$H$393,7,0))*COS(PI()/180*VLOOKUP($A63&amp;" - "&amp;L$2,ATMs!$L$2:$N$1355,2,0))*COS(PI()/180*(VLOOKUP($A63,Oficinas!$A$2:$H$393,8,0)-VLOOKUP($A63&amp;" - "&amp;L$2,ATMs!$L$2:$N$1355,3,0))))*1000,"")</f>
        <v/>
      </c>
      <c r="M63" s="3" t="str">
        <f>IFERROR(6378.7*ACOS(SIN(PI()/180*VLOOKUP($A63,Oficinas!$A$2:$H$393,7,0))*SIN(PI()/180*VLOOKUP($A63&amp;" - "&amp;M$2,ATMs!$L$2:$N$1355,2,0))+COS(PI()/180*VLOOKUP($A63,Oficinas!$A$2:$H$393,7,0))*COS(PI()/180*VLOOKUP($A63&amp;" - "&amp;M$2,ATMs!$L$2:$N$1355,2,0))*COS(PI()/180*(VLOOKUP($A63,Oficinas!$A$2:$H$393,8,0)-VLOOKUP($A63&amp;" - "&amp;M$2,ATMs!$L$2:$N$1355,3,0))))*1000,"")</f>
        <v/>
      </c>
      <c r="N63" s="3" t="str">
        <f>IFERROR(6378.7*ACOS(SIN(PI()/180*VLOOKUP($A63,Oficinas!$A$2:$H$393,7,0))*SIN(PI()/180*VLOOKUP($A63&amp;" - "&amp;N$2,ATMs!$L$2:$N$1355,2,0))+COS(PI()/180*VLOOKUP($A63,Oficinas!$A$2:$H$393,7,0))*COS(PI()/180*VLOOKUP($A63&amp;" - "&amp;N$2,ATMs!$L$2:$N$1355,2,0))*COS(PI()/180*(VLOOKUP($A63,Oficinas!$A$2:$H$393,8,0)-VLOOKUP($A63&amp;" - "&amp;N$2,ATMs!$L$2:$N$1355,3,0))))*1000,"")</f>
        <v/>
      </c>
      <c r="O63" s="3" t="str">
        <f>IFERROR(6378.7*ACOS(SIN(PI()/180*VLOOKUP($A63,Oficinas!$A$2:$H$393,7,0))*SIN(PI()/180*VLOOKUP($A63&amp;" - "&amp;O$2,ATMs!$L$2:$N$1355,2,0))+COS(PI()/180*VLOOKUP($A63,Oficinas!$A$2:$H$393,7,0))*COS(PI()/180*VLOOKUP($A63&amp;" - "&amp;O$2,ATMs!$L$2:$N$1355,2,0))*COS(PI()/180*(VLOOKUP($A63,Oficinas!$A$2:$H$393,8,0)-VLOOKUP($A63&amp;" - "&amp;O$2,ATMs!$L$2:$N$1355,3,0))))*1000,"")</f>
        <v/>
      </c>
    </row>
    <row r="64" spans="1:15" x14ac:dyDescent="0.25">
      <c r="A64">
        <v>181</v>
      </c>
      <c r="B64" t="s">
        <v>272</v>
      </c>
      <c r="C64" s="3">
        <f>IFERROR(6378.7*ACOS(SIN(PI()/180*VLOOKUP($A64,Oficinas!$A$2:$H$393,7,0))*SIN(PI()/180*VLOOKUP($A64&amp;" - "&amp;C$2,ATMs!$L$2:$N$1355,2,0))+COS(PI()/180*VLOOKUP($A64,Oficinas!$A$2:$H$393,7,0))*COS(PI()/180*VLOOKUP($A64&amp;" - "&amp;C$2,ATMs!$L$2:$N$1355,2,0))*COS(PI()/180*(VLOOKUP($A64,Oficinas!$A$2:$H$393,8,0)-VLOOKUP($A64&amp;" - "&amp;C$2,ATMs!$L$2:$N$1355,3,0))))*1000,"")</f>
        <v>377.23333589703736</v>
      </c>
      <c r="D64" s="3">
        <f>IFERROR(6378.7*ACOS(SIN(PI()/180*VLOOKUP($A64,Oficinas!$A$2:$H$393,7,0))*SIN(PI()/180*VLOOKUP($A64&amp;" - "&amp;D$2,ATMs!$L$2:$N$1355,2,0))+COS(PI()/180*VLOOKUP($A64,Oficinas!$A$2:$H$393,7,0))*COS(PI()/180*VLOOKUP($A64&amp;" - "&amp;D$2,ATMs!$L$2:$N$1355,2,0))*COS(PI()/180*(VLOOKUP($A64,Oficinas!$A$2:$H$393,8,0)-VLOOKUP($A64&amp;" - "&amp;D$2,ATMs!$L$2:$N$1355,3,0))))*1000,"")</f>
        <v>39.032017295933734</v>
      </c>
      <c r="E64" s="3">
        <f>IFERROR(6378.7*ACOS(SIN(PI()/180*VLOOKUP($A64,Oficinas!$A$2:$H$393,7,0))*SIN(PI()/180*VLOOKUP($A64&amp;" - "&amp;E$2,ATMs!$L$2:$N$1355,2,0))+COS(PI()/180*VLOOKUP($A64,Oficinas!$A$2:$H$393,7,0))*COS(PI()/180*VLOOKUP($A64&amp;" - "&amp;E$2,ATMs!$L$2:$N$1355,2,0))*COS(PI()/180*(VLOOKUP($A64,Oficinas!$A$2:$H$393,8,0)-VLOOKUP($A64&amp;" - "&amp;E$2,ATMs!$L$2:$N$1355,3,0))))*1000,"")</f>
        <v>39.032017295933734</v>
      </c>
      <c r="F64" s="3">
        <f>IFERROR(6378.7*ACOS(SIN(PI()/180*VLOOKUP($A64,Oficinas!$A$2:$H$393,7,0))*SIN(PI()/180*VLOOKUP($A64&amp;" - "&amp;F$2,ATMs!$L$2:$N$1355,2,0))+COS(PI()/180*VLOOKUP($A64,Oficinas!$A$2:$H$393,7,0))*COS(PI()/180*VLOOKUP($A64&amp;" - "&amp;F$2,ATMs!$L$2:$N$1355,2,0))*COS(PI()/180*(VLOOKUP($A64,Oficinas!$A$2:$H$393,8,0)-VLOOKUP($A64&amp;" - "&amp;F$2,ATMs!$L$2:$N$1355,3,0))))*1000,"")</f>
        <v>39.032017295933734</v>
      </c>
      <c r="G64" s="3">
        <f>IFERROR(6378.7*ACOS(SIN(PI()/180*VLOOKUP($A64,Oficinas!$A$2:$H$393,7,0))*SIN(PI()/180*VLOOKUP($A64&amp;" - "&amp;G$2,ATMs!$L$2:$N$1355,2,0))+COS(PI()/180*VLOOKUP($A64,Oficinas!$A$2:$H$393,7,0))*COS(PI()/180*VLOOKUP($A64&amp;" - "&amp;G$2,ATMs!$L$2:$N$1355,2,0))*COS(PI()/180*(VLOOKUP($A64,Oficinas!$A$2:$H$393,8,0)-VLOOKUP($A64&amp;" - "&amp;G$2,ATMs!$L$2:$N$1355,3,0))))*1000,"")</f>
        <v>830.68749651878079</v>
      </c>
      <c r="H64" s="3" t="str">
        <f>IFERROR(6378.7*ACOS(SIN(PI()/180*VLOOKUP($A64,Oficinas!$A$2:$H$393,7,0))*SIN(PI()/180*VLOOKUP($A64&amp;" - "&amp;H$2,ATMs!$L$2:$N$1355,2,0))+COS(PI()/180*VLOOKUP($A64,Oficinas!$A$2:$H$393,7,0))*COS(PI()/180*VLOOKUP($A64&amp;" - "&amp;H$2,ATMs!$L$2:$N$1355,2,0))*COS(PI()/180*(VLOOKUP($A64,Oficinas!$A$2:$H$393,8,0)-VLOOKUP($A64&amp;" - "&amp;H$2,ATMs!$L$2:$N$1355,3,0))))*1000,"")</f>
        <v/>
      </c>
      <c r="I64" s="3" t="str">
        <f>IFERROR(6378.7*ACOS(SIN(PI()/180*VLOOKUP($A64,Oficinas!$A$2:$H$393,7,0))*SIN(PI()/180*VLOOKUP($A64&amp;" - "&amp;I$2,ATMs!$L$2:$N$1355,2,0))+COS(PI()/180*VLOOKUP($A64,Oficinas!$A$2:$H$393,7,0))*COS(PI()/180*VLOOKUP($A64&amp;" - "&amp;I$2,ATMs!$L$2:$N$1355,2,0))*COS(PI()/180*(VLOOKUP($A64,Oficinas!$A$2:$H$393,8,0)-VLOOKUP($A64&amp;" - "&amp;I$2,ATMs!$L$2:$N$1355,3,0))))*1000,"")</f>
        <v/>
      </c>
      <c r="J64" s="3" t="str">
        <f>IFERROR(6378.7*ACOS(SIN(PI()/180*VLOOKUP($A64,Oficinas!$A$2:$H$393,7,0))*SIN(PI()/180*VLOOKUP($A64&amp;" - "&amp;J$2,ATMs!$L$2:$N$1355,2,0))+COS(PI()/180*VLOOKUP($A64,Oficinas!$A$2:$H$393,7,0))*COS(PI()/180*VLOOKUP($A64&amp;" - "&amp;J$2,ATMs!$L$2:$N$1355,2,0))*COS(PI()/180*(VLOOKUP($A64,Oficinas!$A$2:$H$393,8,0)-VLOOKUP($A64&amp;" - "&amp;J$2,ATMs!$L$2:$N$1355,3,0))))*1000,"")</f>
        <v/>
      </c>
      <c r="K64" s="3" t="str">
        <f>IFERROR(6378.7*ACOS(SIN(PI()/180*VLOOKUP($A64,Oficinas!$A$2:$H$393,7,0))*SIN(PI()/180*VLOOKUP($A64&amp;" - "&amp;K$2,ATMs!$L$2:$N$1355,2,0))+COS(PI()/180*VLOOKUP($A64,Oficinas!$A$2:$H$393,7,0))*COS(PI()/180*VLOOKUP($A64&amp;" - "&amp;K$2,ATMs!$L$2:$N$1355,2,0))*COS(PI()/180*(VLOOKUP($A64,Oficinas!$A$2:$H$393,8,0)-VLOOKUP($A64&amp;" - "&amp;K$2,ATMs!$L$2:$N$1355,3,0))))*1000,"")</f>
        <v/>
      </c>
      <c r="L64" s="3" t="str">
        <f>IFERROR(6378.7*ACOS(SIN(PI()/180*VLOOKUP($A64,Oficinas!$A$2:$H$393,7,0))*SIN(PI()/180*VLOOKUP($A64&amp;" - "&amp;L$2,ATMs!$L$2:$N$1355,2,0))+COS(PI()/180*VLOOKUP($A64,Oficinas!$A$2:$H$393,7,0))*COS(PI()/180*VLOOKUP($A64&amp;" - "&amp;L$2,ATMs!$L$2:$N$1355,2,0))*COS(PI()/180*(VLOOKUP($A64,Oficinas!$A$2:$H$393,8,0)-VLOOKUP($A64&amp;" - "&amp;L$2,ATMs!$L$2:$N$1355,3,0))))*1000,"")</f>
        <v/>
      </c>
      <c r="M64" s="3" t="str">
        <f>IFERROR(6378.7*ACOS(SIN(PI()/180*VLOOKUP($A64,Oficinas!$A$2:$H$393,7,0))*SIN(PI()/180*VLOOKUP($A64&amp;" - "&amp;M$2,ATMs!$L$2:$N$1355,2,0))+COS(PI()/180*VLOOKUP($A64,Oficinas!$A$2:$H$393,7,0))*COS(PI()/180*VLOOKUP($A64&amp;" - "&amp;M$2,ATMs!$L$2:$N$1355,2,0))*COS(PI()/180*(VLOOKUP($A64,Oficinas!$A$2:$H$393,8,0)-VLOOKUP($A64&amp;" - "&amp;M$2,ATMs!$L$2:$N$1355,3,0))))*1000,"")</f>
        <v/>
      </c>
      <c r="N64" s="3" t="str">
        <f>IFERROR(6378.7*ACOS(SIN(PI()/180*VLOOKUP($A64,Oficinas!$A$2:$H$393,7,0))*SIN(PI()/180*VLOOKUP($A64&amp;" - "&amp;N$2,ATMs!$L$2:$N$1355,2,0))+COS(PI()/180*VLOOKUP($A64,Oficinas!$A$2:$H$393,7,0))*COS(PI()/180*VLOOKUP($A64&amp;" - "&amp;N$2,ATMs!$L$2:$N$1355,2,0))*COS(PI()/180*(VLOOKUP($A64,Oficinas!$A$2:$H$393,8,0)-VLOOKUP($A64&amp;" - "&amp;N$2,ATMs!$L$2:$N$1355,3,0))))*1000,"")</f>
        <v/>
      </c>
      <c r="O64" s="3" t="str">
        <f>IFERROR(6378.7*ACOS(SIN(PI()/180*VLOOKUP($A64,Oficinas!$A$2:$H$393,7,0))*SIN(PI()/180*VLOOKUP($A64&amp;" - "&amp;O$2,ATMs!$L$2:$N$1355,2,0))+COS(PI()/180*VLOOKUP($A64,Oficinas!$A$2:$H$393,7,0))*COS(PI()/180*VLOOKUP($A64&amp;" - "&amp;O$2,ATMs!$L$2:$N$1355,2,0))*COS(PI()/180*(VLOOKUP($A64,Oficinas!$A$2:$H$393,8,0)-VLOOKUP($A64&amp;" - "&amp;O$2,ATMs!$L$2:$N$1355,3,0))))*1000,"")</f>
        <v/>
      </c>
    </row>
    <row r="65" spans="1:15" x14ac:dyDescent="0.25">
      <c r="A65">
        <v>184</v>
      </c>
      <c r="B65" t="s">
        <v>151</v>
      </c>
      <c r="C65" s="3">
        <f>IFERROR(6378.7*ACOS(SIN(PI()/180*VLOOKUP($A65,Oficinas!$A$2:$H$393,7,0))*SIN(PI()/180*VLOOKUP($A65&amp;" - "&amp;C$2,ATMs!$L$2:$N$1355,2,0))+COS(PI()/180*VLOOKUP($A65,Oficinas!$A$2:$H$393,7,0))*COS(PI()/180*VLOOKUP($A65&amp;" - "&amp;C$2,ATMs!$L$2:$N$1355,2,0))*COS(PI()/180*(VLOOKUP($A65,Oficinas!$A$2:$H$393,8,0)-VLOOKUP($A65&amp;" - "&amp;C$2,ATMs!$L$2:$N$1355,3,0))))*1000,"")</f>
        <v>872.47245445820283</v>
      </c>
      <c r="D65" s="3">
        <f>IFERROR(6378.7*ACOS(SIN(PI()/180*VLOOKUP($A65,Oficinas!$A$2:$H$393,7,0))*SIN(PI()/180*VLOOKUP($A65&amp;" - "&amp;D$2,ATMs!$L$2:$N$1355,2,0))+COS(PI()/180*VLOOKUP($A65,Oficinas!$A$2:$H$393,7,0))*COS(PI()/180*VLOOKUP($A65&amp;" - "&amp;D$2,ATMs!$L$2:$N$1355,2,0))*COS(PI()/180*(VLOOKUP($A65,Oficinas!$A$2:$H$393,8,0)-VLOOKUP($A65&amp;" - "&amp;D$2,ATMs!$L$2:$N$1355,3,0))))*1000,"")</f>
        <v>872.47245445820283</v>
      </c>
      <c r="E65" s="3">
        <f>IFERROR(6378.7*ACOS(SIN(PI()/180*VLOOKUP($A65,Oficinas!$A$2:$H$393,7,0))*SIN(PI()/180*VLOOKUP($A65&amp;" - "&amp;E$2,ATMs!$L$2:$N$1355,2,0))+COS(PI()/180*VLOOKUP($A65,Oficinas!$A$2:$H$393,7,0))*COS(PI()/180*VLOOKUP($A65&amp;" - "&amp;E$2,ATMs!$L$2:$N$1355,2,0))*COS(PI()/180*(VLOOKUP($A65,Oficinas!$A$2:$H$393,8,0)-VLOOKUP($A65&amp;" - "&amp;E$2,ATMs!$L$2:$N$1355,3,0))))*1000,"")</f>
        <v>786.32074937272239</v>
      </c>
      <c r="F65" s="3">
        <f>IFERROR(6378.7*ACOS(SIN(PI()/180*VLOOKUP($A65,Oficinas!$A$2:$H$393,7,0))*SIN(PI()/180*VLOOKUP($A65&amp;" - "&amp;F$2,ATMs!$L$2:$N$1355,2,0))+COS(PI()/180*VLOOKUP($A65,Oficinas!$A$2:$H$393,7,0))*COS(PI()/180*VLOOKUP($A65&amp;" - "&amp;F$2,ATMs!$L$2:$N$1355,2,0))*COS(PI()/180*(VLOOKUP($A65,Oficinas!$A$2:$H$393,8,0)-VLOOKUP($A65&amp;" - "&amp;F$2,ATMs!$L$2:$N$1355,3,0))))*1000,"")</f>
        <v>0</v>
      </c>
      <c r="G65" s="3" t="str">
        <f>IFERROR(6378.7*ACOS(SIN(PI()/180*VLOOKUP($A65,Oficinas!$A$2:$H$393,7,0))*SIN(PI()/180*VLOOKUP($A65&amp;" - "&amp;G$2,ATMs!$L$2:$N$1355,2,0))+COS(PI()/180*VLOOKUP($A65,Oficinas!$A$2:$H$393,7,0))*COS(PI()/180*VLOOKUP($A65&amp;" - "&amp;G$2,ATMs!$L$2:$N$1355,2,0))*COS(PI()/180*(VLOOKUP($A65,Oficinas!$A$2:$H$393,8,0)-VLOOKUP($A65&amp;" - "&amp;G$2,ATMs!$L$2:$N$1355,3,0))))*1000,"")</f>
        <v/>
      </c>
      <c r="H65" s="3" t="str">
        <f>IFERROR(6378.7*ACOS(SIN(PI()/180*VLOOKUP($A65,Oficinas!$A$2:$H$393,7,0))*SIN(PI()/180*VLOOKUP($A65&amp;" - "&amp;H$2,ATMs!$L$2:$N$1355,2,0))+COS(PI()/180*VLOOKUP($A65,Oficinas!$A$2:$H$393,7,0))*COS(PI()/180*VLOOKUP($A65&amp;" - "&amp;H$2,ATMs!$L$2:$N$1355,2,0))*COS(PI()/180*(VLOOKUP($A65,Oficinas!$A$2:$H$393,8,0)-VLOOKUP($A65&amp;" - "&amp;H$2,ATMs!$L$2:$N$1355,3,0))))*1000,"")</f>
        <v/>
      </c>
      <c r="I65" s="3" t="str">
        <f>IFERROR(6378.7*ACOS(SIN(PI()/180*VLOOKUP($A65,Oficinas!$A$2:$H$393,7,0))*SIN(PI()/180*VLOOKUP($A65&amp;" - "&amp;I$2,ATMs!$L$2:$N$1355,2,0))+COS(PI()/180*VLOOKUP($A65,Oficinas!$A$2:$H$393,7,0))*COS(PI()/180*VLOOKUP($A65&amp;" - "&amp;I$2,ATMs!$L$2:$N$1355,2,0))*COS(PI()/180*(VLOOKUP($A65,Oficinas!$A$2:$H$393,8,0)-VLOOKUP($A65&amp;" - "&amp;I$2,ATMs!$L$2:$N$1355,3,0))))*1000,"")</f>
        <v/>
      </c>
      <c r="J65" s="3" t="str">
        <f>IFERROR(6378.7*ACOS(SIN(PI()/180*VLOOKUP($A65,Oficinas!$A$2:$H$393,7,0))*SIN(PI()/180*VLOOKUP($A65&amp;" - "&amp;J$2,ATMs!$L$2:$N$1355,2,0))+COS(PI()/180*VLOOKUP($A65,Oficinas!$A$2:$H$393,7,0))*COS(PI()/180*VLOOKUP($A65&amp;" - "&amp;J$2,ATMs!$L$2:$N$1355,2,0))*COS(PI()/180*(VLOOKUP($A65,Oficinas!$A$2:$H$393,8,0)-VLOOKUP($A65&amp;" - "&amp;J$2,ATMs!$L$2:$N$1355,3,0))))*1000,"")</f>
        <v/>
      </c>
      <c r="K65" s="3" t="str">
        <f>IFERROR(6378.7*ACOS(SIN(PI()/180*VLOOKUP($A65,Oficinas!$A$2:$H$393,7,0))*SIN(PI()/180*VLOOKUP($A65&amp;" - "&amp;K$2,ATMs!$L$2:$N$1355,2,0))+COS(PI()/180*VLOOKUP($A65,Oficinas!$A$2:$H$393,7,0))*COS(PI()/180*VLOOKUP($A65&amp;" - "&amp;K$2,ATMs!$L$2:$N$1355,2,0))*COS(PI()/180*(VLOOKUP($A65,Oficinas!$A$2:$H$393,8,0)-VLOOKUP($A65&amp;" - "&amp;K$2,ATMs!$L$2:$N$1355,3,0))))*1000,"")</f>
        <v/>
      </c>
      <c r="L65" s="3" t="str">
        <f>IFERROR(6378.7*ACOS(SIN(PI()/180*VLOOKUP($A65,Oficinas!$A$2:$H$393,7,0))*SIN(PI()/180*VLOOKUP($A65&amp;" - "&amp;L$2,ATMs!$L$2:$N$1355,2,0))+COS(PI()/180*VLOOKUP($A65,Oficinas!$A$2:$H$393,7,0))*COS(PI()/180*VLOOKUP($A65&amp;" - "&amp;L$2,ATMs!$L$2:$N$1355,2,0))*COS(PI()/180*(VLOOKUP($A65,Oficinas!$A$2:$H$393,8,0)-VLOOKUP($A65&amp;" - "&amp;L$2,ATMs!$L$2:$N$1355,3,0))))*1000,"")</f>
        <v/>
      </c>
      <c r="M65" s="3" t="str">
        <f>IFERROR(6378.7*ACOS(SIN(PI()/180*VLOOKUP($A65,Oficinas!$A$2:$H$393,7,0))*SIN(PI()/180*VLOOKUP($A65&amp;" - "&amp;M$2,ATMs!$L$2:$N$1355,2,0))+COS(PI()/180*VLOOKUP($A65,Oficinas!$A$2:$H$393,7,0))*COS(PI()/180*VLOOKUP($A65&amp;" - "&amp;M$2,ATMs!$L$2:$N$1355,2,0))*COS(PI()/180*(VLOOKUP($A65,Oficinas!$A$2:$H$393,8,0)-VLOOKUP($A65&amp;" - "&amp;M$2,ATMs!$L$2:$N$1355,3,0))))*1000,"")</f>
        <v/>
      </c>
      <c r="N65" s="3" t="str">
        <f>IFERROR(6378.7*ACOS(SIN(PI()/180*VLOOKUP($A65,Oficinas!$A$2:$H$393,7,0))*SIN(PI()/180*VLOOKUP($A65&amp;" - "&amp;N$2,ATMs!$L$2:$N$1355,2,0))+COS(PI()/180*VLOOKUP($A65,Oficinas!$A$2:$H$393,7,0))*COS(PI()/180*VLOOKUP($A65&amp;" - "&amp;N$2,ATMs!$L$2:$N$1355,2,0))*COS(PI()/180*(VLOOKUP($A65,Oficinas!$A$2:$H$393,8,0)-VLOOKUP($A65&amp;" - "&amp;N$2,ATMs!$L$2:$N$1355,3,0))))*1000,"")</f>
        <v/>
      </c>
      <c r="O65" s="3" t="str">
        <f>IFERROR(6378.7*ACOS(SIN(PI()/180*VLOOKUP($A65,Oficinas!$A$2:$H$393,7,0))*SIN(PI()/180*VLOOKUP($A65&amp;" - "&amp;O$2,ATMs!$L$2:$N$1355,2,0))+COS(PI()/180*VLOOKUP($A65,Oficinas!$A$2:$H$393,7,0))*COS(PI()/180*VLOOKUP($A65&amp;" - "&amp;O$2,ATMs!$L$2:$N$1355,2,0))*COS(PI()/180*(VLOOKUP($A65,Oficinas!$A$2:$H$393,8,0)-VLOOKUP($A65&amp;" - "&amp;O$2,ATMs!$L$2:$N$1355,3,0))))*1000,"")</f>
        <v/>
      </c>
    </row>
    <row r="66" spans="1:15" x14ac:dyDescent="0.25">
      <c r="A66">
        <v>187</v>
      </c>
      <c r="B66" t="s">
        <v>315</v>
      </c>
      <c r="C66" s="3">
        <f>IFERROR(6378.7*ACOS(SIN(PI()/180*VLOOKUP($A66,Oficinas!$A$2:$H$393,7,0))*SIN(PI()/180*VLOOKUP($A66&amp;" - "&amp;C$2,ATMs!$L$2:$N$1355,2,0))+COS(PI()/180*VLOOKUP($A66,Oficinas!$A$2:$H$393,7,0))*COS(PI()/180*VLOOKUP($A66&amp;" - "&amp;C$2,ATMs!$L$2:$N$1355,2,0))*COS(PI()/180*(VLOOKUP($A66,Oficinas!$A$2:$H$393,8,0)-VLOOKUP($A66&amp;" - "&amp;C$2,ATMs!$L$2:$N$1355,3,0))))*1000,"")</f>
        <v>21.737592247010152</v>
      </c>
      <c r="D66" s="3" t="str">
        <f>IFERROR(6378.7*ACOS(SIN(PI()/180*VLOOKUP($A66,Oficinas!$A$2:$H$393,7,0))*SIN(PI()/180*VLOOKUP($A66&amp;" - "&amp;D$2,ATMs!$L$2:$N$1355,2,0))+COS(PI()/180*VLOOKUP($A66,Oficinas!$A$2:$H$393,7,0))*COS(PI()/180*VLOOKUP($A66&amp;" - "&amp;D$2,ATMs!$L$2:$N$1355,2,0))*COS(PI()/180*(VLOOKUP($A66,Oficinas!$A$2:$H$393,8,0)-VLOOKUP($A66&amp;" - "&amp;D$2,ATMs!$L$2:$N$1355,3,0))))*1000,"")</f>
        <v/>
      </c>
      <c r="E66" s="3" t="str">
        <f>IFERROR(6378.7*ACOS(SIN(PI()/180*VLOOKUP($A66,Oficinas!$A$2:$H$393,7,0))*SIN(PI()/180*VLOOKUP($A66&amp;" - "&amp;E$2,ATMs!$L$2:$N$1355,2,0))+COS(PI()/180*VLOOKUP($A66,Oficinas!$A$2:$H$393,7,0))*COS(PI()/180*VLOOKUP($A66&amp;" - "&amp;E$2,ATMs!$L$2:$N$1355,2,0))*COS(PI()/180*(VLOOKUP($A66,Oficinas!$A$2:$H$393,8,0)-VLOOKUP($A66&amp;" - "&amp;E$2,ATMs!$L$2:$N$1355,3,0))))*1000,"")</f>
        <v/>
      </c>
      <c r="F66" s="3" t="str">
        <f>IFERROR(6378.7*ACOS(SIN(PI()/180*VLOOKUP($A66,Oficinas!$A$2:$H$393,7,0))*SIN(PI()/180*VLOOKUP($A66&amp;" - "&amp;F$2,ATMs!$L$2:$N$1355,2,0))+COS(PI()/180*VLOOKUP($A66,Oficinas!$A$2:$H$393,7,0))*COS(PI()/180*VLOOKUP($A66&amp;" - "&amp;F$2,ATMs!$L$2:$N$1355,2,0))*COS(PI()/180*(VLOOKUP($A66,Oficinas!$A$2:$H$393,8,0)-VLOOKUP($A66&amp;" - "&amp;F$2,ATMs!$L$2:$N$1355,3,0))))*1000,"")</f>
        <v/>
      </c>
      <c r="G66" s="3" t="str">
        <f>IFERROR(6378.7*ACOS(SIN(PI()/180*VLOOKUP($A66,Oficinas!$A$2:$H$393,7,0))*SIN(PI()/180*VLOOKUP($A66&amp;" - "&amp;G$2,ATMs!$L$2:$N$1355,2,0))+COS(PI()/180*VLOOKUP($A66,Oficinas!$A$2:$H$393,7,0))*COS(PI()/180*VLOOKUP($A66&amp;" - "&amp;G$2,ATMs!$L$2:$N$1355,2,0))*COS(PI()/180*(VLOOKUP($A66,Oficinas!$A$2:$H$393,8,0)-VLOOKUP($A66&amp;" - "&amp;G$2,ATMs!$L$2:$N$1355,3,0))))*1000,"")</f>
        <v/>
      </c>
      <c r="H66" s="3" t="str">
        <f>IFERROR(6378.7*ACOS(SIN(PI()/180*VLOOKUP($A66,Oficinas!$A$2:$H$393,7,0))*SIN(PI()/180*VLOOKUP($A66&amp;" - "&amp;H$2,ATMs!$L$2:$N$1355,2,0))+COS(PI()/180*VLOOKUP($A66,Oficinas!$A$2:$H$393,7,0))*COS(PI()/180*VLOOKUP($A66&amp;" - "&amp;H$2,ATMs!$L$2:$N$1355,2,0))*COS(PI()/180*(VLOOKUP($A66,Oficinas!$A$2:$H$393,8,0)-VLOOKUP($A66&amp;" - "&amp;H$2,ATMs!$L$2:$N$1355,3,0))))*1000,"")</f>
        <v/>
      </c>
      <c r="I66" s="3" t="str">
        <f>IFERROR(6378.7*ACOS(SIN(PI()/180*VLOOKUP($A66,Oficinas!$A$2:$H$393,7,0))*SIN(PI()/180*VLOOKUP($A66&amp;" - "&amp;I$2,ATMs!$L$2:$N$1355,2,0))+COS(PI()/180*VLOOKUP($A66,Oficinas!$A$2:$H$393,7,0))*COS(PI()/180*VLOOKUP($A66&amp;" - "&amp;I$2,ATMs!$L$2:$N$1355,2,0))*COS(PI()/180*(VLOOKUP($A66,Oficinas!$A$2:$H$393,8,0)-VLOOKUP($A66&amp;" - "&amp;I$2,ATMs!$L$2:$N$1355,3,0))))*1000,"")</f>
        <v/>
      </c>
      <c r="J66" s="3" t="str">
        <f>IFERROR(6378.7*ACOS(SIN(PI()/180*VLOOKUP($A66,Oficinas!$A$2:$H$393,7,0))*SIN(PI()/180*VLOOKUP($A66&amp;" - "&amp;J$2,ATMs!$L$2:$N$1355,2,0))+COS(PI()/180*VLOOKUP($A66,Oficinas!$A$2:$H$393,7,0))*COS(PI()/180*VLOOKUP($A66&amp;" - "&amp;J$2,ATMs!$L$2:$N$1355,2,0))*COS(PI()/180*(VLOOKUP($A66,Oficinas!$A$2:$H$393,8,0)-VLOOKUP($A66&amp;" - "&amp;J$2,ATMs!$L$2:$N$1355,3,0))))*1000,"")</f>
        <v/>
      </c>
      <c r="K66" s="3" t="str">
        <f>IFERROR(6378.7*ACOS(SIN(PI()/180*VLOOKUP($A66,Oficinas!$A$2:$H$393,7,0))*SIN(PI()/180*VLOOKUP($A66&amp;" - "&amp;K$2,ATMs!$L$2:$N$1355,2,0))+COS(PI()/180*VLOOKUP($A66,Oficinas!$A$2:$H$393,7,0))*COS(PI()/180*VLOOKUP($A66&amp;" - "&amp;K$2,ATMs!$L$2:$N$1355,2,0))*COS(PI()/180*(VLOOKUP($A66,Oficinas!$A$2:$H$393,8,0)-VLOOKUP($A66&amp;" - "&amp;K$2,ATMs!$L$2:$N$1355,3,0))))*1000,"")</f>
        <v/>
      </c>
      <c r="L66" s="3" t="str">
        <f>IFERROR(6378.7*ACOS(SIN(PI()/180*VLOOKUP($A66,Oficinas!$A$2:$H$393,7,0))*SIN(PI()/180*VLOOKUP($A66&amp;" - "&amp;L$2,ATMs!$L$2:$N$1355,2,0))+COS(PI()/180*VLOOKUP($A66,Oficinas!$A$2:$H$393,7,0))*COS(PI()/180*VLOOKUP($A66&amp;" - "&amp;L$2,ATMs!$L$2:$N$1355,2,0))*COS(PI()/180*(VLOOKUP($A66,Oficinas!$A$2:$H$393,8,0)-VLOOKUP($A66&amp;" - "&amp;L$2,ATMs!$L$2:$N$1355,3,0))))*1000,"")</f>
        <v/>
      </c>
      <c r="M66" s="3" t="str">
        <f>IFERROR(6378.7*ACOS(SIN(PI()/180*VLOOKUP($A66,Oficinas!$A$2:$H$393,7,0))*SIN(PI()/180*VLOOKUP($A66&amp;" - "&amp;M$2,ATMs!$L$2:$N$1355,2,0))+COS(PI()/180*VLOOKUP($A66,Oficinas!$A$2:$H$393,7,0))*COS(PI()/180*VLOOKUP($A66&amp;" - "&amp;M$2,ATMs!$L$2:$N$1355,2,0))*COS(PI()/180*(VLOOKUP($A66,Oficinas!$A$2:$H$393,8,0)-VLOOKUP($A66&amp;" - "&amp;M$2,ATMs!$L$2:$N$1355,3,0))))*1000,"")</f>
        <v/>
      </c>
      <c r="N66" s="3" t="str">
        <f>IFERROR(6378.7*ACOS(SIN(PI()/180*VLOOKUP($A66,Oficinas!$A$2:$H$393,7,0))*SIN(PI()/180*VLOOKUP($A66&amp;" - "&amp;N$2,ATMs!$L$2:$N$1355,2,0))+COS(PI()/180*VLOOKUP($A66,Oficinas!$A$2:$H$393,7,0))*COS(PI()/180*VLOOKUP($A66&amp;" - "&amp;N$2,ATMs!$L$2:$N$1355,2,0))*COS(PI()/180*(VLOOKUP($A66,Oficinas!$A$2:$H$393,8,0)-VLOOKUP($A66&amp;" - "&amp;N$2,ATMs!$L$2:$N$1355,3,0))))*1000,"")</f>
        <v/>
      </c>
      <c r="O66" s="3" t="str">
        <f>IFERROR(6378.7*ACOS(SIN(PI()/180*VLOOKUP($A66,Oficinas!$A$2:$H$393,7,0))*SIN(PI()/180*VLOOKUP($A66&amp;" - "&amp;O$2,ATMs!$L$2:$N$1355,2,0))+COS(PI()/180*VLOOKUP($A66,Oficinas!$A$2:$H$393,7,0))*COS(PI()/180*VLOOKUP($A66&amp;" - "&amp;O$2,ATMs!$L$2:$N$1355,2,0))*COS(PI()/180*(VLOOKUP($A66,Oficinas!$A$2:$H$393,8,0)-VLOOKUP($A66&amp;" - "&amp;O$2,ATMs!$L$2:$N$1355,3,0))))*1000,"")</f>
        <v/>
      </c>
    </row>
    <row r="67" spans="1:15" x14ac:dyDescent="0.25">
      <c r="A67">
        <v>188</v>
      </c>
      <c r="B67" t="s">
        <v>135</v>
      </c>
      <c r="C67" s="3">
        <f>IFERROR(6378.7*ACOS(SIN(PI()/180*VLOOKUP($A67,Oficinas!$A$2:$H$393,7,0))*SIN(PI()/180*VLOOKUP($A67&amp;" - "&amp;C$2,ATMs!$L$2:$N$1355,2,0))+COS(PI()/180*VLOOKUP($A67,Oficinas!$A$2:$H$393,7,0))*COS(PI()/180*VLOOKUP($A67&amp;" - "&amp;C$2,ATMs!$L$2:$N$1355,2,0))*COS(PI()/180*(VLOOKUP($A67,Oficinas!$A$2:$H$393,8,0)-VLOOKUP($A67&amp;" - "&amp;C$2,ATMs!$L$2:$N$1355,3,0))))*1000,"")</f>
        <v>1111.3775725987107</v>
      </c>
      <c r="D67" s="3">
        <f>IFERROR(6378.7*ACOS(SIN(PI()/180*VLOOKUP($A67,Oficinas!$A$2:$H$393,7,0))*SIN(PI()/180*VLOOKUP($A67&amp;" - "&amp;D$2,ATMs!$L$2:$N$1355,2,0))+COS(PI()/180*VLOOKUP($A67,Oficinas!$A$2:$H$393,7,0))*COS(PI()/180*VLOOKUP($A67&amp;" - "&amp;D$2,ATMs!$L$2:$N$1355,2,0))*COS(PI()/180*(VLOOKUP($A67,Oficinas!$A$2:$H$393,8,0)-VLOOKUP($A67&amp;" - "&amp;D$2,ATMs!$L$2:$N$1355,3,0))))*1000,"")</f>
        <v>13.373712457414699</v>
      </c>
      <c r="E67" s="3">
        <f>IFERROR(6378.7*ACOS(SIN(PI()/180*VLOOKUP($A67,Oficinas!$A$2:$H$393,7,0))*SIN(PI()/180*VLOOKUP($A67&amp;" - "&amp;E$2,ATMs!$L$2:$N$1355,2,0))+COS(PI()/180*VLOOKUP($A67,Oficinas!$A$2:$H$393,7,0))*COS(PI()/180*VLOOKUP($A67&amp;" - "&amp;E$2,ATMs!$L$2:$N$1355,2,0))*COS(PI()/180*(VLOOKUP($A67,Oficinas!$A$2:$H$393,8,0)-VLOOKUP($A67&amp;" - "&amp;E$2,ATMs!$L$2:$N$1355,3,0))))*1000,"")</f>
        <v>13.373712457414699</v>
      </c>
      <c r="F67" s="3">
        <f>IFERROR(6378.7*ACOS(SIN(PI()/180*VLOOKUP($A67,Oficinas!$A$2:$H$393,7,0))*SIN(PI()/180*VLOOKUP($A67&amp;" - "&amp;F$2,ATMs!$L$2:$N$1355,2,0))+COS(PI()/180*VLOOKUP($A67,Oficinas!$A$2:$H$393,7,0))*COS(PI()/180*VLOOKUP($A67&amp;" - "&amp;F$2,ATMs!$L$2:$N$1355,2,0))*COS(PI()/180*(VLOOKUP($A67,Oficinas!$A$2:$H$393,8,0)-VLOOKUP($A67&amp;" - "&amp;F$2,ATMs!$L$2:$N$1355,3,0))))*1000,"")</f>
        <v>13.373712457414699</v>
      </c>
      <c r="G67" s="3">
        <f>IFERROR(6378.7*ACOS(SIN(PI()/180*VLOOKUP($A67,Oficinas!$A$2:$H$393,7,0))*SIN(PI()/180*VLOOKUP($A67&amp;" - "&amp;G$2,ATMs!$L$2:$N$1355,2,0))+COS(PI()/180*VLOOKUP($A67,Oficinas!$A$2:$H$393,7,0))*COS(PI()/180*VLOOKUP($A67&amp;" - "&amp;G$2,ATMs!$L$2:$N$1355,2,0))*COS(PI()/180*(VLOOKUP($A67,Oficinas!$A$2:$H$393,8,0)-VLOOKUP($A67&amp;" - "&amp;G$2,ATMs!$L$2:$N$1355,3,0))))*1000,"")</f>
        <v>726.76812159552833</v>
      </c>
      <c r="H67" s="3" t="str">
        <f>IFERROR(6378.7*ACOS(SIN(PI()/180*VLOOKUP($A67,Oficinas!$A$2:$H$393,7,0))*SIN(PI()/180*VLOOKUP($A67&amp;" - "&amp;H$2,ATMs!$L$2:$N$1355,2,0))+COS(PI()/180*VLOOKUP($A67,Oficinas!$A$2:$H$393,7,0))*COS(PI()/180*VLOOKUP($A67&amp;" - "&amp;H$2,ATMs!$L$2:$N$1355,2,0))*COS(PI()/180*(VLOOKUP($A67,Oficinas!$A$2:$H$393,8,0)-VLOOKUP($A67&amp;" - "&amp;H$2,ATMs!$L$2:$N$1355,3,0))))*1000,"")</f>
        <v/>
      </c>
      <c r="I67" s="3" t="str">
        <f>IFERROR(6378.7*ACOS(SIN(PI()/180*VLOOKUP($A67,Oficinas!$A$2:$H$393,7,0))*SIN(PI()/180*VLOOKUP($A67&amp;" - "&amp;I$2,ATMs!$L$2:$N$1355,2,0))+COS(PI()/180*VLOOKUP($A67,Oficinas!$A$2:$H$393,7,0))*COS(PI()/180*VLOOKUP($A67&amp;" - "&amp;I$2,ATMs!$L$2:$N$1355,2,0))*COS(PI()/180*(VLOOKUP($A67,Oficinas!$A$2:$H$393,8,0)-VLOOKUP($A67&amp;" - "&amp;I$2,ATMs!$L$2:$N$1355,3,0))))*1000,"")</f>
        <v/>
      </c>
      <c r="J67" s="3" t="str">
        <f>IFERROR(6378.7*ACOS(SIN(PI()/180*VLOOKUP($A67,Oficinas!$A$2:$H$393,7,0))*SIN(PI()/180*VLOOKUP($A67&amp;" - "&amp;J$2,ATMs!$L$2:$N$1355,2,0))+COS(PI()/180*VLOOKUP($A67,Oficinas!$A$2:$H$393,7,0))*COS(PI()/180*VLOOKUP($A67&amp;" - "&amp;J$2,ATMs!$L$2:$N$1355,2,0))*COS(PI()/180*(VLOOKUP($A67,Oficinas!$A$2:$H$393,8,0)-VLOOKUP($A67&amp;" - "&amp;J$2,ATMs!$L$2:$N$1355,3,0))))*1000,"")</f>
        <v/>
      </c>
      <c r="K67" s="3" t="str">
        <f>IFERROR(6378.7*ACOS(SIN(PI()/180*VLOOKUP($A67,Oficinas!$A$2:$H$393,7,0))*SIN(PI()/180*VLOOKUP($A67&amp;" - "&amp;K$2,ATMs!$L$2:$N$1355,2,0))+COS(PI()/180*VLOOKUP($A67,Oficinas!$A$2:$H$393,7,0))*COS(PI()/180*VLOOKUP($A67&amp;" - "&amp;K$2,ATMs!$L$2:$N$1355,2,0))*COS(PI()/180*(VLOOKUP($A67,Oficinas!$A$2:$H$393,8,0)-VLOOKUP($A67&amp;" - "&amp;K$2,ATMs!$L$2:$N$1355,3,0))))*1000,"")</f>
        <v/>
      </c>
      <c r="L67" s="3" t="str">
        <f>IFERROR(6378.7*ACOS(SIN(PI()/180*VLOOKUP($A67,Oficinas!$A$2:$H$393,7,0))*SIN(PI()/180*VLOOKUP($A67&amp;" - "&amp;L$2,ATMs!$L$2:$N$1355,2,0))+COS(PI()/180*VLOOKUP($A67,Oficinas!$A$2:$H$393,7,0))*COS(PI()/180*VLOOKUP($A67&amp;" - "&amp;L$2,ATMs!$L$2:$N$1355,2,0))*COS(PI()/180*(VLOOKUP($A67,Oficinas!$A$2:$H$393,8,0)-VLOOKUP($A67&amp;" - "&amp;L$2,ATMs!$L$2:$N$1355,3,0))))*1000,"")</f>
        <v/>
      </c>
      <c r="M67" s="3" t="str">
        <f>IFERROR(6378.7*ACOS(SIN(PI()/180*VLOOKUP($A67,Oficinas!$A$2:$H$393,7,0))*SIN(PI()/180*VLOOKUP($A67&amp;" - "&amp;M$2,ATMs!$L$2:$N$1355,2,0))+COS(PI()/180*VLOOKUP($A67,Oficinas!$A$2:$H$393,7,0))*COS(PI()/180*VLOOKUP($A67&amp;" - "&amp;M$2,ATMs!$L$2:$N$1355,2,0))*COS(PI()/180*(VLOOKUP($A67,Oficinas!$A$2:$H$393,8,0)-VLOOKUP($A67&amp;" - "&amp;M$2,ATMs!$L$2:$N$1355,3,0))))*1000,"")</f>
        <v/>
      </c>
      <c r="N67" s="3" t="str">
        <f>IFERROR(6378.7*ACOS(SIN(PI()/180*VLOOKUP($A67,Oficinas!$A$2:$H$393,7,0))*SIN(PI()/180*VLOOKUP($A67&amp;" - "&amp;N$2,ATMs!$L$2:$N$1355,2,0))+COS(PI()/180*VLOOKUP($A67,Oficinas!$A$2:$H$393,7,0))*COS(PI()/180*VLOOKUP($A67&amp;" - "&amp;N$2,ATMs!$L$2:$N$1355,2,0))*COS(PI()/180*(VLOOKUP($A67,Oficinas!$A$2:$H$393,8,0)-VLOOKUP($A67&amp;" - "&amp;N$2,ATMs!$L$2:$N$1355,3,0))))*1000,"")</f>
        <v/>
      </c>
      <c r="O67" s="3" t="str">
        <f>IFERROR(6378.7*ACOS(SIN(PI()/180*VLOOKUP($A67,Oficinas!$A$2:$H$393,7,0))*SIN(PI()/180*VLOOKUP($A67&amp;" - "&amp;O$2,ATMs!$L$2:$N$1355,2,0))+COS(PI()/180*VLOOKUP($A67,Oficinas!$A$2:$H$393,7,0))*COS(PI()/180*VLOOKUP($A67&amp;" - "&amp;O$2,ATMs!$L$2:$N$1355,2,0))*COS(PI()/180*(VLOOKUP($A67,Oficinas!$A$2:$H$393,8,0)-VLOOKUP($A67&amp;" - "&amp;O$2,ATMs!$L$2:$N$1355,3,0))))*1000,"")</f>
        <v/>
      </c>
    </row>
    <row r="68" spans="1:15" x14ac:dyDescent="0.25">
      <c r="A68">
        <v>196</v>
      </c>
      <c r="B68" t="s">
        <v>384</v>
      </c>
      <c r="C68" s="3">
        <f>IFERROR(6378.7*ACOS(SIN(PI()/180*VLOOKUP($A68,Oficinas!$A$2:$H$393,7,0))*SIN(PI()/180*VLOOKUP($A68&amp;" - "&amp;C$2,ATMs!$L$2:$N$1355,2,0))+COS(PI()/180*VLOOKUP($A68,Oficinas!$A$2:$H$393,7,0))*COS(PI()/180*VLOOKUP($A68&amp;" - "&amp;C$2,ATMs!$L$2:$N$1355,2,0))*COS(PI()/180*(VLOOKUP($A68,Oficinas!$A$2:$H$393,8,0)-VLOOKUP($A68&amp;" - "&amp;C$2,ATMs!$L$2:$N$1355,3,0))))*1000,"")</f>
        <v>1018.0769752446672</v>
      </c>
      <c r="D68" s="3" t="str">
        <f>IFERROR(6378.7*ACOS(SIN(PI()/180*VLOOKUP($A68,Oficinas!$A$2:$H$393,7,0))*SIN(PI()/180*VLOOKUP($A68&amp;" - "&amp;D$2,ATMs!$L$2:$N$1355,2,0))+COS(PI()/180*VLOOKUP($A68,Oficinas!$A$2:$H$393,7,0))*COS(PI()/180*VLOOKUP($A68&amp;" - "&amp;D$2,ATMs!$L$2:$N$1355,2,0))*COS(PI()/180*(VLOOKUP($A68,Oficinas!$A$2:$H$393,8,0)-VLOOKUP($A68&amp;" - "&amp;D$2,ATMs!$L$2:$N$1355,3,0))))*1000,"")</f>
        <v/>
      </c>
      <c r="E68" s="3" t="str">
        <f>IFERROR(6378.7*ACOS(SIN(PI()/180*VLOOKUP($A68,Oficinas!$A$2:$H$393,7,0))*SIN(PI()/180*VLOOKUP($A68&amp;" - "&amp;E$2,ATMs!$L$2:$N$1355,2,0))+COS(PI()/180*VLOOKUP($A68,Oficinas!$A$2:$H$393,7,0))*COS(PI()/180*VLOOKUP($A68&amp;" - "&amp;E$2,ATMs!$L$2:$N$1355,2,0))*COS(PI()/180*(VLOOKUP($A68,Oficinas!$A$2:$H$393,8,0)-VLOOKUP($A68&amp;" - "&amp;E$2,ATMs!$L$2:$N$1355,3,0))))*1000,"")</f>
        <v/>
      </c>
      <c r="F68" s="3" t="str">
        <f>IFERROR(6378.7*ACOS(SIN(PI()/180*VLOOKUP($A68,Oficinas!$A$2:$H$393,7,0))*SIN(PI()/180*VLOOKUP($A68&amp;" - "&amp;F$2,ATMs!$L$2:$N$1355,2,0))+COS(PI()/180*VLOOKUP($A68,Oficinas!$A$2:$H$393,7,0))*COS(PI()/180*VLOOKUP($A68&amp;" - "&amp;F$2,ATMs!$L$2:$N$1355,2,0))*COS(PI()/180*(VLOOKUP($A68,Oficinas!$A$2:$H$393,8,0)-VLOOKUP($A68&amp;" - "&amp;F$2,ATMs!$L$2:$N$1355,3,0))))*1000,"")</f>
        <v/>
      </c>
      <c r="G68" s="3" t="str">
        <f>IFERROR(6378.7*ACOS(SIN(PI()/180*VLOOKUP($A68,Oficinas!$A$2:$H$393,7,0))*SIN(PI()/180*VLOOKUP($A68&amp;" - "&amp;G$2,ATMs!$L$2:$N$1355,2,0))+COS(PI()/180*VLOOKUP($A68,Oficinas!$A$2:$H$393,7,0))*COS(PI()/180*VLOOKUP($A68&amp;" - "&amp;G$2,ATMs!$L$2:$N$1355,2,0))*COS(PI()/180*(VLOOKUP($A68,Oficinas!$A$2:$H$393,8,0)-VLOOKUP($A68&amp;" - "&amp;G$2,ATMs!$L$2:$N$1355,3,0))))*1000,"")</f>
        <v/>
      </c>
      <c r="H68" s="3" t="str">
        <f>IFERROR(6378.7*ACOS(SIN(PI()/180*VLOOKUP($A68,Oficinas!$A$2:$H$393,7,0))*SIN(PI()/180*VLOOKUP($A68&amp;" - "&amp;H$2,ATMs!$L$2:$N$1355,2,0))+COS(PI()/180*VLOOKUP($A68,Oficinas!$A$2:$H$393,7,0))*COS(PI()/180*VLOOKUP($A68&amp;" - "&amp;H$2,ATMs!$L$2:$N$1355,2,0))*COS(PI()/180*(VLOOKUP($A68,Oficinas!$A$2:$H$393,8,0)-VLOOKUP($A68&amp;" - "&amp;H$2,ATMs!$L$2:$N$1355,3,0))))*1000,"")</f>
        <v/>
      </c>
      <c r="I68" s="3" t="str">
        <f>IFERROR(6378.7*ACOS(SIN(PI()/180*VLOOKUP($A68,Oficinas!$A$2:$H$393,7,0))*SIN(PI()/180*VLOOKUP($A68&amp;" - "&amp;I$2,ATMs!$L$2:$N$1355,2,0))+COS(PI()/180*VLOOKUP($A68,Oficinas!$A$2:$H$393,7,0))*COS(PI()/180*VLOOKUP($A68&amp;" - "&amp;I$2,ATMs!$L$2:$N$1355,2,0))*COS(PI()/180*(VLOOKUP($A68,Oficinas!$A$2:$H$393,8,0)-VLOOKUP($A68&amp;" - "&amp;I$2,ATMs!$L$2:$N$1355,3,0))))*1000,"")</f>
        <v/>
      </c>
      <c r="J68" s="3" t="str">
        <f>IFERROR(6378.7*ACOS(SIN(PI()/180*VLOOKUP($A68,Oficinas!$A$2:$H$393,7,0))*SIN(PI()/180*VLOOKUP($A68&amp;" - "&amp;J$2,ATMs!$L$2:$N$1355,2,0))+COS(PI()/180*VLOOKUP($A68,Oficinas!$A$2:$H$393,7,0))*COS(PI()/180*VLOOKUP($A68&amp;" - "&amp;J$2,ATMs!$L$2:$N$1355,2,0))*COS(PI()/180*(VLOOKUP($A68,Oficinas!$A$2:$H$393,8,0)-VLOOKUP($A68&amp;" - "&amp;J$2,ATMs!$L$2:$N$1355,3,0))))*1000,"")</f>
        <v/>
      </c>
      <c r="K68" s="3" t="str">
        <f>IFERROR(6378.7*ACOS(SIN(PI()/180*VLOOKUP($A68,Oficinas!$A$2:$H$393,7,0))*SIN(PI()/180*VLOOKUP($A68&amp;" - "&amp;K$2,ATMs!$L$2:$N$1355,2,0))+COS(PI()/180*VLOOKUP($A68,Oficinas!$A$2:$H$393,7,0))*COS(PI()/180*VLOOKUP($A68&amp;" - "&amp;K$2,ATMs!$L$2:$N$1355,2,0))*COS(PI()/180*(VLOOKUP($A68,Oficinas!$A$2:$H$393,8,0)-VLOOKUP($A68&amp;" - "&amp;K$2,ATMs!$L$2:$N$1355,3,0))))*1000,"")</f>
        <v/>
      </c>
      <c r="L68" s="3" t="str">
        <f>IFERROR(6378.7*ACOS(SIN(PI()/180*VLOOKUP($A68,Oficinas!$A$2:$H$393,7,0))*SIN(PI()/180*VLOOKUP($A68&amp;" - "&amp;L$2,ATMs!$L$2:$N$1355,2,0))+COS(PI()/180*VLOOKUP($A68,Oficinas!$A$2:$H$393,7,0))*COS(PI()/180*VLOOKUP($A68&amp;" - "&amp;L$2,ATMs!$L$2:$N$1355,2,0))*COS(PI()/180*(VLOOKUP($A68,Oficinas!$A$2:$H$393,8,0)-VLOOKUP($A68&amp;" - "&amp;L$2,ATMs!$L$2:$N$1355,3,0))))*1000,"")</f>
        <v/>
      </c>
      <c r="M68" s="3" t="str">
        <f>IFERROR(6378.7*ACOS(SIN(PI()/180*VLOOKUP($A68,Oficinas!$A$2:$H$393,7,0))*SIN(PI()/180*VLOOKUP($A68&amp;" - "&amp;M$2,ATMs!$L$2:$N$1355,2,0))+COS(PI()/180*VLOOKUP($A68,Oficinas!$A$2:$H$393,7,0))*COS(PI()/180*VLOOKUP($A68&amp;" - "&amp;M$2,ATMs!$L$2:$N$1355,2,0))*COS(PI()/180*(VLOOKUP($A68,Oficinas!$A$2:$H$393,8,0)-VLOOKUP($A68&amp;" - "&amp;M$2,ATMs!$L$2:$N$1355,3,0))))*1000,"")</f>
        <v/>
      </c>
      <c r="N68" s="3" t="str">
        <f>IFERROR(6378.7*ACOS(SIN(PI()/180*VLOOKUP($A68,Oficinas!$A$2:$H$393,7,0))*SIN(PI()/180*VLOOKUP($A68&amp;" - "&amp;N$2,ATMs!$L$2:$N$1355,2,0))+COS(PI()/180*VLOOKUP($A68,Oficinas!$A$2:$H$393,7,0))*COS(PI()/180*VLOOKUP($A68&amp;" - "&amp;N$2,ATMs!$L$2:$N$1355,2,0))*COS(PI()/180*(VLOOKUP($A68,Oficinas!$A$2:$H$393,8,0)-VLOOKUP($A68&amp;" - "&amp;N$2,ATMs!$L$2:$N$1355,3,0))))*1000,"")</f>
        <v/>
      </c>
      <c r="O68" s="3" t="str">
        <f>IFERROR(6378.7*ACOS(SIN(PI()/180*VLOOKUP($A68,Oficinas!$A$2:$H$393,7,0))*SIN(PI()/180*VLOOKUP($A68&amp;" - "&amp;O$2,ATMs!$L$2:$N$1355,2,0))+COS(PI()/180*VLOOKUP($A68,Oficinas!$A$2:$H$393,7,0))*COS(PI()/180*VLOOKUP($A68&amp;" - "&amp;O$2,ATMs!$L$2:$N$1355,2,0))*COS(PI()/180*(VLOOKUP($A68,Oficinas!$A$2:$H$393,8,0)-VLOOKUP($A68&amp;" - "&amp;O$2,ATMs!$L$2:$N$1355,3,0))))*1000,"")</f>
        <v/>
      </c>
    </row>
    <row r="69" spans="1:15" x14ac:dyDescent="0.25">
      <c r="A69">
        <v>197</v>
      </c>
      <c r="B69" t="s">
        <v>114</v>
      </c>
      <c r="C69" s="3">
        <f>IFERROR(6378.7*ACOS(SIN(PI()/180*VLOOKUP($A69,Oficinas!$A$2:$H$393,7,0))*SIN(PI()/180*VLOOKUP($A69&amp;" - "&amp;C$2,ATMs!$L$2:$N$1355,2,0))+COS(PI()/180*VLOOKUP($A69,Oficinas!$A$2:$H$393,7,0))*COS(PI()/180*VLOOKUP($A69&amp;" - "&amp;C$2,ATMs!$L$2:$N$1355,2,0))*COS(PI()/180*(VLOOKUP($A69,Oficinas!$A$2:$H$393,8,0)-VLOOKUP($A69&amp;" - "&amp;C$2,ATMs!$L$2:$N$1355,3,0))))*1000,"")</f>
        <v>14.017222011731967</v>
      </c>
      <c r="D69" s="3">
        <f>IFERROR(6378.7*ACOS(SIN(PI()/180*VLOOKUP($A69,Oficinas!$A$2:$H$393,7,0))*SIN(PI()/180*VLOOKUP($A69&amp;" - "&amp;D$2,ATMs!$L$2:$N$1355,2,0))+COS(PI()/180*VLOOKUP($A69,Oficinas!$A$2:$H$393,7,0))*COS(PI()/180*VLOOKUP($A69&amp;" - "&amp;D$2,ATMs!$L$2:$N$1355,2,0))*COS(PI()/180*(VLOOKUP($A69,Oficinas!$A$2:$H$393,8,0)-VLOOKUP($A69&amp;" - "&amp;D$2,ATMs!$L$2:$N$1355,3,0))))*1000,"")</f>
        <v>14.017222011731967</v>
      </c>
      <c r="E69" s="3">
        <f>IFERROR(6378.7*ACOS(SIN(PI()/180*VLOOKUP($A69,Oficinas!$A$2:$H$393,7,0))*SIN(PI()/180*VLOOKUP($A69&amp;" - "&amp;E$2,ATMs!$L$2:$N$1355,2,0))+COS(PI()/180*VLOOKUP($A69,Oficinas!$A$2:$H$393,7,0))*COS(PI()/180*VLOOKUP($A69&amp;" - "&amp;E$2,ATMs!$L$2:$N$1355,2,0))*COS(PI()/180*(VLOOKUP($A69,Oficinas!$A$2:$H$393,8,0)-VLOOKUP($A69&amp;" - "&amp;E$2,ATMs!$L$2:$N$1355,3,0))))*1000,"")</f>
        <v>14.017222011731967</v>
      </c>
      <c r="F69" s="3">
        <f>IFERROR(6378.7*ACOS(SIN(PI()/180*VLOOKUP($A69,Oficinas!$A$2:$H$393,7,0))*SIN(PI()/180*VLOOKUP($A69&amp;" - "&amp;F$2,ATMs!$L$2:$N$1355,2,0))+COS(PI()/180*VLOOKUP($A69,Oficinas!$A$2:$H$393,7,0))*COS(PI()/180*VLOOKUP($A69&amp;" - "&amp;F$2,ATMs!$L$2:$N$1355,2,0))*COS(PI()/180*(VLOOKUP($A69,Oficinas!$A$2:$H$393,8,0)-VLOOKUP($A69&amp;" - "&amp;F$2,ATMs!$L$2:$N$1355,3,0))))*1000,"")</f>
        <v>799.87240697538152</v>
      </c>
      <c r="G69" s="3">
        <f>IFERROR(6378.7*ACOS(SIN(PI()/180*VLOOKUP($A69,Oficinas!$A$2:$H$393,7,0))*SIN(PI()/180*VLOOKUP($A69&amp;" - "&amp;G$2,ATMs!$L$2:$N$1355,2,0))+COS(PI()/180*VLOOKUP($A69,Oficinas!$A$2:$H$393,7,0))*COS(PI()/180*VLOOKUP($A69&amp;" - "&amp;G$2,ATMs!$L$2:$N$1355,2,0))*COS(PI()/180*(VLOOKUP($A69,Oficinas!$A$2:$H$393,8,0)-VLOOKUP($A69&amp;" - "&amp;G$2,ATMs!$L$2:$N$1355,3,0))))*1000,"")</f>
        <v>799.87240697538152</v>
      </c>
      <c r="H69" s="3">
        <f>IFERROR(6378.7*ACOS(SIN(PI()/180*VLOOKUP($A69,Oficinas!$A$2:$H$393,7,0))*SIN(PI()/180*VLOOKUP($A69&amp;" - "&amp;H$2,ATMs!$L$2:$N$1355,2,0))+COS(PI()/180*VLOOKUP($A69,Oficinas!$A$2:$H$393,7,0))*COS(PI()/180*VLOOKUP($A69&amp;" - "&amp;H$2,ATMs!$L$2:$N$1355,2,0))*COS(PI()/180*(VLOOKUP($A69,Oficinas!$A$2:$H$393,8,0)-VLOOKUP($A69&amp;" - "&amp;H$2,ATMs!$L$2:$N$1355,3,0))))*1000,"")</f>
        <v>638.97463511802562</v>
      </c>
      <c r="I69" s="3">
        <f>IFERROR(6378.7*ACOS(SIN(PI()/180*VLOOKUP($A69,Oficinas!$A$2:$H$393,7,0))*SIN(PI()/180*VLOOKUP($A69&amp;" - "&amp;I$2,ATMs!$L$2:$N$1355,2,0))+COS(PI()/180*VLOOKUP($A69,Oficinas!$A$2:$H$393,7,0))*COS(PI()/180*VLOOKUP($A69&amp;" - "&amp;I$2,ATMs!$L$2:$N$1355,2,0))*COS(PI()/180*(VLOOKUP($A69,Oficinas!$A$2:$H$393,8,0)-VLOOKUP($A69&amp;" - "&amp;I$2,ATMs!$L$2:$N$1355,3,0))))*1000,"")</f>
        <v>708.73230681988889</v>
      </c>
      <c r="J69" s="3">
        <f>IFERROR(6378.7*ACOS(SIN(PI()/180*VLOOKUP($A69,Oficinas!$A$2:$H$393,7,0))*SIN(PI()/180*VLOOKUP($A69&amp;" - "&amp;J$2,ATMs!$L$2:$N$1355,2,0))+COS(PI()/180*VLOOKUP($A69,Oficinas!$A$2:$H$393,7,0))*COS(PI()/180*VLOOKUP($A69&amp;" - "&amp;J$2,ATMs!$L$2:$N$1355,2,0))*COS(PI()/180*(VLOOKUP($A69,Oficinas!$A$2:$H$393,8,0)-VLOOKUP($A69&amp;" - "&amp;J$2,ATMs!$L$2:$N$1355,3,0))))*1000,"")</f>
        <v>580.66805837285119</v>
      </c>
      <c r="K69" s="3">
        <f>IFERROR(6378.7*ACOS(SIN(PI()/180*VLOOKUP($A69,Oficinas!$A$2:$H$393,7,0))*SIN(PI()/180*VLOOKUP($A69&amp;" - "&amp;K$2,ATMs!$L$2:$N$1355,2,0))+COS(PI()/180*VLOOKUP($A69,Oficinas!$A$2:$H$393,7,0))*COS(PI()/180*VLOOKUP($A69&amp;" - "&amp;K$2,ATMs!$L$2:$N$1355,2,0))*COS(PI()/180*(VLOOKUP($A69,Oficinas!$A$2:$H$393,8,0)-VLOOKUP($A69&amp;" - "&amp;K$2,ATMs!$L$2:$N$1355,3,0))))*1000,"")</f>
        <v>521.99224267976933</v>
      </c>
      <c r="L69" s="3">
        <f>IFERROR(6378.7*ACOS(SIN(PI()/180*VLOOKUP($A69,Oficinas!$A$2:$H$393,7,0))*SIN(PI()/180*VLOOKUP($A69&amp;" - "&amp;L$2,ATMs!$L$2:$N$1355,2,0))+COS(PI()/180*VLOOKUP($A69,Oficinas!$A$2:$H$393,7,0))*COS(PI()/180*VLOOKUP($A69&amp;" - "&amp;L$2,ATMs!$L$2:$N$1355,2,0))*COS(PI()/180*(VLOOKUP($A69,Oficinas!$A$2:$H$393,8,0)-VLOOKUP($A69&amp;" - "&amp;L$2,ATMs!$L$2:$N$1355,3,0))))*1000,"")</f>
        <v>7.1312869842884874</v>
      </c>
      <c r="M69" s="3">
        <f>IFERROR(6378.7*ACOS(SIN(PI()/180*VLOOKUP($A69,Oficinas!$A$2:$H$393,7,0))*SIN(PI()/180*VLOOKUP($A69&amp;" - "&amp;M$2,ATMs!$L$2:$N$1355,2,0))+COS(PI()/180*VLOOKUP($A69,Oficinas!$A$2:$H$393,7,0))*COS(PI()/180*VLOOKUP($A69&amp;" - "&amp;M$2,ATMs!$L$2:$N$1355,2,0))*COS(PI()/180*(VLOOKUP($A69,Oficinas!$A$2:$H$393,8,0)-VLOOKUP($A69&amp;" - "&amp;M$2,ATMs!$L$2:$N$1355,3,0))))*1000,"")</f>
        <v>4911.1424696213153</v>
      </c>
      <c r="N69" s="3">
        <f>IFERROR(6378.7*ACOS(SIN(PI()/180*VLOOKUP($A69,Oficinas!$A$2:$H$393,7,0))*SIN(PI()/180*VLOOKUP($A69&amp;" - "&amp;N$2,ATMs!$L$2:$N$1355,2,0))+COS(PI()/180*VLOOKUP($A69,Oficinas!$A$2:$H$393,7,0))*COS(PI()/180*VLOOKUP($A69&amp;" - "&amp;N$2,ATMs!$L$2:$N$1355,2,0))*COS(PI()/180*(VLOOKUP($A69,Oficinas!$A$2:$H$393,8,0)-VLOOKUP($A69&amp;" - "&amp;N$2,ATMs!$L$2:$N$1355,3,0))))*1000,"")</f>
        <v>2022.0185737013221</v>
      </c>
      <c r="O69" s="3" t="str">
        <f>IFERROR(6378.7*ACOS(SIN(PI()/180*VLOOKUP($A69,Oficinas!$A$2:$H$393,7,0))*SIN(PI()/180*VLOOKUP($A69&amp;" - "&amp;O$2,ATMs!$L$2:$N$1355,2,0))+COS(PI()/180*VLOOKUP($A69,Oficinas!$A$2:$H$393,7,0))*COS(PI()/180*VLOOKUP($A69&amp;" - "&amp;O$2,ATMs!$L$2:$N$1355,2,0))*COS(PI()/180*(VLOOKUP($A69,Oficinas!$A$2:$H$393,8,0)-VLOOKUP($A69&amp;" - "&amp;O$2,ATMs!$L$2:$N$1355,3,0))))*1000,"")</f>
        <v/>
      </c>
    </row>
    <row r="70" spans="1:15" x14ac:dyDescent="0.25">
      <c r="A70">
        <v>198</v>
      </c>
      <c r="B70" t="s">
        <v>115</v>
      </c>
      <c r="C70" s="3">
        <f>IFERROR(6378.7*ACOS(SIN(PI()/180*VLOOKUP($A70,Oficinas!$A$2:$H$393,7,0))*SIN(PI()/180*VLOOKUP($A70&amp;" - "&amp;C$2,ATMs!$L$2:$N$1355,2,0))+COS(PI()/180*VLOOKUP($A70,Oficinas!$A$2:$H$393,7,0))*COS(PI()/180*VLOOKUP($A70&amp;" - "&amp;C$2,ATMs!$L$2:$N$1355,2,0))*COS(PI()/180*(VLOOKUP($A70,Oficinas!$A$2:$H$393,8,0)-VLOOKUP($A70&amp;" - "&amp;C$2,ATMs!$L$2:$N$1355,3,0))))*1000,"")</f>
        <v>28410.132601872043</v>
      </c>
      <c r="D70" s="3">
        <f>IFERROR(6378.7*ACOS(SIN(PI()/180*VLOOKUP($A70,Oficinas!$A$2:$H$393,7,0))*SIN(PI()/180*VLOOKUP($A70&amp;" - "&amp;D$2,ATMs!$L$2:$N$1355,2,0))+COS(PI()/180*VLOOKUP($A70,Oficinas!$A$2:$H$393,7,0))*COS(PI()/180*VLOOKUP($A70&amp;" - "&amp;D$2,ATMs!$L$2:$N$1355,2,0))*COS(PI()/180*(VLOOKUP($A70,Oficinas!$A$2:$H$393,8,0)-VLOOKUP($A70&amp;" - "&amp;D$2,ATMs!$L$2:$N$1355,3,0))))*1000,"")</f>
        <v>363.75809325569486</v>
      </c>
      <c r="E70" s="3">
        <f>IFERROR(6378.7*ACOS(SIN(PI()/180*VLOOKUP($A70,Oficinas!$A$2:$H$393,7,0))*SIN(PI()/180*VLOOKUP($A70&amp;" - "&amp;E$2,ATMs!$L$2:$N$1355,2,0))+COS(PI()/180*VLOOKUP($A70,Oficinas!$A$2:$H$393,7,0))*COS(PI()/180*VLOOKUP($A70&amp;" - "&amp;E$2,ATMs!$L$2:$N$1355,2,0))*COS(PI()/180*(VLOOKUP($A70,Oficinas!$A$2:$H$393,8,0)-VLOOKUP($A70&amp;" - "&amp;E$2,ATMs!$L$2:$N$1355,3,0))))*1000,"")</f>
        <v>9.5050036907196045E-2</v>
      </c>
      <c r="F70" s="3" t="str">
        <f>IFERROR(6378.7*ACOS(SIN(PI()/180*VLOOKUP($A70,Oficinas!$A$2:$H$393,7,0))*SIN(PI()/180*VLOOKUP($A70&amp;" - "&amp;F$2,ATMs!$L$2:$N$1355,2,0))+COS(PI()/180*VLOOKUP($A70,Oficinas!$A$2:$H$393,7,0))*COS(PI()/180*VLOOKUP($A70&amp;" - "&amp;F$2,ATMs!$L$2:$N$1355,2,0))*COS(PI()/180*(VLOOKUP($A70,Oficinas!$A$2:$H$393,8,0)-VLOOKUP($A70&amp;" - "&amp;F$2,ATMs!$L$2:$N$1355,3,0))))*1000,"")</f>
        <v/>
      </c>
      <c r="G70" s="3" t="str">
        <f>IFERROR(6378.7*ACOS(SIN(PI()/180*VLOOKUP($A70,Oficinas!$A$2:$H$393,7,0))*SIN(PI()/180*VLOOKUP($A70&amp;" - "&amp;G$2,ATMs!$L$2:$N$1355,2,0))+COS(PI()/180*VLOOKUP($A70,Oficinas!$A$2:$H$393,7,0))*COS(PI()/180*VLOOKUP($A70&amp;" - "&amp;G$2,ATMs!$L$2:$N$1355,2,0))*COS(PI()/180*(VLOOKUP($A70,Oficinas!$A$2:$H$393,8,0)-VLOOKUP($A70&amp;" - "&amp;G$2,ATMs!$L$2:$N$1355,3,0))))*1000,"")</f>
        <v/>
      </c>
      <c r="H70" s="3" t="str">
        <f>IFERROR(6378.7*ACOS(SIN(PI()/180*VLOOKUP($A70,Oficinas!$A$2:$H$393,7,0))*SIN(PI()/180*VLOOKUP($A70&amp;" - "&amp;H$2,ATMs!$L$2:$N$1355,2,0))+COS(PI()/180*VLOOKUP($A70,Oficinas!$A$2:$H$393,7,0))*COS(PI()/180*VLOOKUP($A70&amp;" - "&amp;H$2,ATMs!$L$2:$N$1355,2,0))*COS(PI()/180*(VLOOKUP($A70,Oficinas!$A$2:$H$393,8,0)-VLOOKUP($A70&amp;" - "&amp;H$2,ATMs!$L$2:$N$1355,3,0))))*1000,"")</f>
        <v/>
      </c>
      <c r="I70" s="3" t="str">
        <f>IFERROR(6378.7*ACOS(SIN(PI()/180*VLOOKUP($A70,Oficinas!$A$2:$H$393,7,0))*SIN(PI()/180*VLOOKUP($A70&amp;" - "&amp;I$2,ATMs!$L$2:$N$1355,2,0))+COS(PI()/180*VLOOKUP($A70,Oficinas!$A$2:$H$393,7,0))*COS(PI()/180*VLOOKUP($A70&amp;" - "&amp;I$2,ATMs!$L$2:$N$1355,2,0))*COS(PI()/180*(VLOOKUP($A70,Oficinas!$A$2:$H$393,8,0)-VLOOKUP($A70&amp;" - "&amp;I$2,ATMs!$L$2:$N$1355,3,0))))*1000,"")</f>
        <v/>
      </c>
      <c r="J70" s="3" t="str">
        <f>IFERROR(6378.7*ACOS(SIN(PI()/180*VLOOKUP($A70,Oficinas!$A$2:$H$393,7,0))*SIN(PI()/180*VLOOKUP($A70&amp;" - "&amp;J$2,ATMs!$L$2:$N$1355,2,0))+COS(PI()/180*VLOOKUP($A70,Oficinas!$A$2:$H$393,7,0))*COS(PI()/180*VLOOKUP($A70&amp;" - "&amp;J$2,ATMs!$L$2:$N$1355,2,0))*COS(PI()/180*(VLOOKUP($A70,Oficinas!$A$2:$H$393,8,0)-VLOOKUP($A70&amp;" - "&amp;J$2,ATMs!$L$2:$N$1355,3,0))))*1000,"")</f>
        <v/>
      </c>
      <c r="K70" s="3" t="str">
        <f>IFERROR(6378.7*ACOS(SIN(PI()/180*VLOOKUP($A70,Oficinas!$A$2:$H$393,7,0))*SIN(PI()/180*VLOOKUP($A70&amp;" - "&amp;K$2,ATMs!$L$2:$N$1355,2,0))+COS(PI()/180*VLOOKUP($A70,Oficinas!$A$2:$H$393,7,0))*COS(PI()/180*VLOOKUP($A70&amp;" - "&amp;K$2,ATMs!$L$2:$N$1355,2,0))*COS(PI()/180*(VLOOKUP($A70,Oficinas!$A$2:$H$393,8,0)-VLOOKUP($A70&amp;" - "&amp;K$2,ATMs!$L$2:$N$1355,3,0))))*1000,"")</f>
        <v/>
      </c>
      <c r="L70" s="3" t="str">
        <f>IFERROR(6378.7*ACOS(SIN(PI()/180*VLOOKUP($A70,Oficinas!$A$2:$H$393,7,0))*SIN(PI()/180*VLOOKUP($A70&amp;" - "&amp;L$2,ATMs!$L$2:$N$1355,2,0))+COS(PI()/180*VLOOKUP($A70,Oficinas!$A$2:$H$393,7,0))*COS(PI()/180*VLOOKUP($A70&amp;" - "&amp;L$2,ATMs!$L$2:$N$1355,2,0))*COS(PI()/180*(VLOOKUP($A70,Oficinas!$A$2:$H$393,8,0)-VLOOKUP($A70&amp;" - "&amp;L$2,ATMs!$L$2:$N$1355,3,0))))*1000,"")</f>
        <v/>
      </c>
      <c r="M70" s="3" t="str">
        <f>IFERROR(6378.7*ACOS(SIN(PI()/180*VLOOKUP($A70,Oficinas!$A$2:$H$393,7,0))*SIN(PI()/180*VLOOKUP($A70&amp;" - "&amp;M$2,ATMs!$L$2:$N$1355,2,0))+COS(PI()/180*VLOOKUP($A70,Oficinas!$A$2:$H$393,7,0))*COS(PI()/180*VLOOKUP($A70&amp;" - "&amp;M$2,ATMs!$L$2:$N$1355,2,0))*COS(PI()/180*(VLOOKUP($A70,Oficinas!$A$2:$H$393,8,0)-VLOOKUP($A70&amp;" - "&amp;M$2,ATMs!$L$2:$N$1355,3,0))))*1000,"")</f>
        <v/>
      </c>
      <c r="N70" s="3" t="str">
        <f>IFERROR(6378.7*ACOS(SIN(PI()/180*VLOOKUP($A70,Oficinas!$A$2:$H$393,7,0))*SIN(PI()/180*VLOOKUP($A70&amp;" - "&amp;N$2,ATMs!$L$2:$N$1355,2,0))+COS(PI()/180*VLOOKUP($A70,Oficinas!$A$2:$H$393,7,0))*COS(PI()/180*VLOOKUP($A70&amp;" - "&amp;N$2,ATMs!$L$2:$N$1355,2,0))*COS(PI()/180*(VLOOKUP($A70,Oficinas!$A$2:$H$393,8,0)-VLOOKUP($A70&amp;" - "&amp;N$2,ATMs!$L$2:$N$1355,3,0))))*1000,"")</f>
        <v/>
      </c>
      <c r="O70" s="3" t="str">
        <f>IFERROR(6378.7*ACOS(SIN(PI()/180*VLOOKUP($A70,Oficinas!$A$2:$H$393,7,0))*SIN(PI()/180*VLOOKUP($A70&amp;" - "&amp;O$2,ATMs!$L$2:$N$1355,2,0))+COS(PI()/180*VLOOKUP($A70,Oficinas!$A$2:$H$393,7,0))*COS(PI()/180*VLOOKUP($A70&amp;" - "&amp;O$2,ATMs!$L$2:$N$1355,2,0))*COS(PI()/180*(VLOOKUP($A70,Oficinas!$A$2:$H$393,8,0)-VLOOKUP($A70&amp;" - "&amp;O$2,ATMs!$L$2:$N$1355,3,0))))*1000,"")</f>
        <v/>
      </c>
    </row>
    <row r="71" spans="1:15" x14ac:dyDescent="0.25">
      <c r="A71">
        <v>199</v>
      </c>
      <c r="B71" t="s">
        <v>71</v>
      </c>
      <c r="C71" s="3">
        <f>IFERROR(6378.7*ACOS(SIN(PI()/180*VLOOKUP($A71,Oficinas!$A$2:$H$393,7,0))*SIN(PI()/180*VLOOKUP($A71&amp;" - "&amp;C$2,ATMs!$L$2:$N$1355,2,0))+COS(PI()/180*VLOOKUP($A71,Oficinas!$A$2:$H$393,7,0))*COS(PI()/180*VLOOKUP($A71&amp;" - "&amp;C$2,ATMs!$L$2:$N$1355,2,0))*COS(PI()/180*(VLOOKUP($A71,Oficinas!$A$2:$H$393,8,0)-VLOOKUP($A71&amp;" - "&amp;C$2,ATMs!$L$2:$N$1355,3,0))))*1000,"")</f>
        <v>27.215366865691703</v>
      </c>
      <c r="D71" s="3" t="str">
        <f>IFERROR(6378.7*ACOS(SIN(PI()/180*VLOOKUP($A71,Oficinas!$A$2:$H$393,7,0))*SIN(PI()/180*VLOOKUP($A71&amp;" - "&amp;D$2,ATMs!$L$2:$N$1355,2,0))+COS(PI()/180*VLOOKUP($A71,Oficinas!$A$2:$H$393,7,0))*COS(PI()/180*VLOOKUP($A71&amp;" - "&amp;D$2,ATMs!$L$2:$N$1355,2,0))*COS(PI()/180*(VLOOKUP($A71,Oficinas!$A$2:$H$393,8,0)-VLOOKUP($A71&amp;" - "&amp;D$2,ATMs!$L$2:$N$1355,3,0))))*1000,"")</f>
        <v/>
      </c>
      <c r="E71" s="3" t="str">
        <f>IFERROR(6378.7*ACOS(SIN(PI()/180*VLOOKUP($A71,Oficinas!$A$2:$H$393,7,0))*SIN(PI()/180*VLOOKUP($A71&amp;" - "&amp;E$2,ATMs!$L$2:$N$1355,2,0))+COS(PI()/180*VLOOKUP($A71,Oficinas!$A$2:$H$393,7,0))*COS(PI()/180*VLOOKUP($A71&amp;" - "&amp;E$2,ATMs!$L$2:$N$1355,2,0))*COS(PI()/180*(VLOOKUP($A71,Oficinas!$A$2:$H$393,8,0)-VLOOKUP($A71&amp;" - "&amp;E$2,ATMs!$L$2:$N$1355,3,0))))*1000,"")</f>
        <v/>
      </c>
      <c r="F71" s="3" t="str">
        <f>IFERROR(6378.7*ACOS(SIN(PI()/180*VLOOKUP($A71,Oficinas!$A$2:$H$393,7,0))*SIN(PI()/180*VLOOKUP($A71&amp;" - "&amp;F$2,ATMs!$L$2:$N$1355,2,0))+COS(PI()/180*VLOOKUP($A71,Oficinas!$A$2:$H$393,7,0))*COS(PI()/180*VLOOKUP($A71&amp;" - "&amp;F$2,ATMs!$L$2:$N$1355,2,0))*COS(PI()/180*(VLOOKUP($A71,Oficinas!$A$2:$H$393,8,0)-VLOOKUP($A71&amp;" - "&amp;F$2,ATMs!$L$2:$N$1355,3,0))))*1000,"")</f>
        <v/>
      </c>
      <c r="G71" s="3" t="str">
        <f>IFERROR(6378.7*ACOS(SIN(PI()/180*VLOOKUP($A71,Oficinas!$A$2:$H$393,7,0))*SIN(PI()/180*VLOOKUP($A71&amp;" - "&amp;G$2,ATMs!$L$2:$N$1355,2,0))+COS(PI()/180*VLOOKUP($A71,Oficinas!$A$2:$H$393,7,0))*COS(PI()/180*VLOOKUP($A71&amp;" - "&amp;G$2,ATMs!$L$2:$N$1355,2,0))*COS(PI()/180*(VLOOKUP($A71,Oficinas!$A$2:$H$393,8,0)-VLOOKUP($A71&amp;" - "&amp;G$2,ATMs!$L$2:$N$1355,3,0))))*1000,"")</f>
        <v/>
      </c>
      <c r="H71" s="3" t="str">
        <f>IFERROR(6378.7*ACOS(SIN(PI()/180*VLOOKUP($A71,Oficinas!$A$2:$H$393,7,0))*SIN(PI()/180*VLOOKUP($A71&amp;" - "&amp;H$2,ATMs!$L$2:$N$1355,2,0))+COS(PI()/180*VLOOKUP($A71,Oficinas!$A$2:$H$393,7,0))*COS(PI()/180*VLOOKUP($A71&amp;" - "&amp;H$2,ATMs!$L$2:$N$1355,2,0))*COS(PI()/180*(VLOOKUP($A71,Oficinas!$A$2:$H$393,8,0)-VLOOKUP($A71&amp;" - "&amp;H$2,ATMs!$L$2:$N$1355,3,0))))*1000,"")</f>
        <v/>
      </c>
      <c r="I71" s="3" t="str">
        <f>IFERROR(6378.7*ACOS(SIN(PI()/180*VLOOKUP($A71,Oficinas!$A$2:$H$393,7,0))*SIN(PI()/180*VLOOKUP($A71&amp;" - "&amp;I$2,ATMs!$L$2:$N$1355,2,0))+COS(PI()/180*VLOOKUP($A71,Oficinas!$A$2:$H$393,7,0))*COS(PI()/180*VLOOKUP($A71&amp;" - "&amp;I$2,ATMs!$L$2:$N$1355,2,0))*COS(PI()/180*(VLOOKUP($A71,Oficinas!$A$2:$H$393,8,0)-VLOOKUP($A71&amp;" - "&amp;I$2,ATMs!$L$2:$N$1355,3,0))))*1000,"")</f>
        <v/>
      </c>
      <c r="J71" s="3" t="str">
        <f>IFERROR(6378.7*ACOS(SIN(PI()/180*VLOOKUP($A71,Oficinas!$A$2:$H$393,7,0))*SIN(PI()/180*VLOOKUP($A71&amp;" - "&amp;J$2,ATMs!$L$2:$N$1355,2,0))+COS(PI()/180*VLOOKUP($A71,Oficinas!$A$2:$H$393,7,0))*COS(PI()/180*VLOOKUP($A71&amp;" - "&amp;J$2,ATMs!$L$2:$N$1355,2,0))*COS(PI()/180*(VLOOKUP($A71,Oficinas!$A$2:$H$393,8,0)-VLOOKUP($A71&amp;" - "&amp;J$2,ATMs!$L$2:$N$1355,3,0))))*1000,"")</f>
        <v/>
      </c>
      <c r="K71" s="3" t="str">
        <f>IFERROR(6378.7*ACOS(SIN(PI()/180*VLOOKUP($A71,Oficinas!$A$2:$H$393,7,0))*SIN(PI()/180*VLOOKUP($A71&amp;" - "&amp;K$2,ATMs!$L$2:$N$1355,2,0))+COS(PI()/180*VLOOKUP($A71,Oficinas!$A$2:$H$393,7,0))*COS(PI()/180*VLOOKUP($A71&amp;" - "&amp;K$2,ATMs!$L$2:$N$1355,2,0))*COS(PI()/180*(VLOOKUP($A71,Oficinas!$A$2:$H$393,8,0)-VLOOKUP($A71&amp;" - "&amp;K$2,ATMs!$L$2:$N$1355,3,0))))*1000,"")</f>
        <v/>
      </c>
      <c r="L71" s="3" t="str">
        <f>IFERROR(6378.7*ACOS(SIN(PI()/180*VLOOKUP($A71,Oficinas!$A$2:$H$393,7,0))*SIN(PI()/180*VLOOKUP($A71&amp;" - "&amp;L$2,ATMs!$L$2:$N$1355,2,0))+COS(PI()/180*VLOOKUP($A71,Oficinas!$A$2:$H$393,7,0))*COS(PI()/180*VLOOKUP($A71&amp;" - "&amp;L$2,ATMs!$L$2:$N$1355,2,0))*COS(PI()/180*(VLOOKUP($A71,Oficinas!$A$2:$H$393,8,0)-VLOOKUP($A71&amp;" - "&amp;L$2,ATMs!$L$2:$N$1355,3,0))))*1000,"")</f>
        <v/>
      </c>
      <c r="M71" s="3" t="str">
        <f>IFERROR(6378.7*ACOS(SIN(PI()/180*VLOOKUP($A71,Oficinas!$A$2:$H$393,7,0))*SIN(PI()/180*VLOOKUP($A71&amp;" - "&amp;M$2,ATMs!$L$2:$N$1355,2,0))+COS(PI()/180*VLOOKUP($A71,Oficinas!$A$2:$H$393,7,0))*COS(PI()/180*VLOOKUP($A71&amp;" - "&amp;M$2,ATMs!$L$2:$N$1355,2,0))*COS(PI()/180*(VLOOKUP($A71,Oficinas!$A$2:$H$393,8,0)-VLOOKUP($A71&amp;" - "&amp;M$2,ATMs!$L$2:$N$1355,3,0))))*1000,"")</f>
        <v/>
      </c>
      <c r="N71" s="3" t="str">
        <f>IFERROR(6378.7*ACOS(SIN(PI()/180*VLOOKUP($A71,Oficinas!$A$2:$H$393,7,0))*SIN(PI()/180*VLOOKUP($A71&amp;" - "&amp;N$2,ATMs!$L$2:$N$1355,2,0))+COS(PI()/180*VLOOKUP($A71,Oficinas!$A$2:$H$393,7,0))*COS(PI()/180*VLOOKUP($A71&amp;" - "&amp;N$2,ATMs!$L$2:$N$1355,2,0))*COS(PI()/180*(VLOOKUP($A71,Oficinas!$A$2:$H$393,8,0)-VLOOKUP($A71&amp;" - "&amp;N$2,ATMs!$L$2:$N$1355,3,0))))*1000,"")</f>
        <v/>
      </c>
      <c r="O71" s="3" t="str">
        <f>IFERROR(6378.7*ACOS(SIN(PI()/180*VLOOKUP($A71,Oficinas!$A$2:$H$393,7,0))*SIN(PI()/180*VLOOKUP($A71&amp;" - "&amp;O$2,ATMs!$L$2:$N$1355,2,0))+COS(PI()/180*VLOOKUP($A71,Oficinas!$A$2:$H$393,7,0))*COS(PI()/180*VLOOKUP($A71&amp;" - "&amp;O$2,ATMs!$L$2:$N$1355,2,0))*COS(PI()/180*(VLOOKUP($A71,Oficinas!$A$2:$H$393,8,0)-VLOOKUP($A71&amp;" - "&amp;O$2,ATMs!$L$2:$N$1355,3,0))))*1000,"")</f>
        <v/>
      </c>
    </row>
    <row r="72" spans="1:15" x14ac:dyDescent="0.25">
      <c r="A72">
        <v>202</v>
      </c>
      <c r="B72" t="s">
        <v>333</v>
      </c>
      <c r="C72" s="3" t="str">
        <f>IFERROR(6378.7*ACOS(SIN(PI()/180*VLOOKUP($A72,Oficinas!$A$2:$H$393,7,0))*SIN(PI()/180*VLOOKUP($A72&amp;" - "&amp;C$2,ATMs!$L$2:$N$1355,2,0))+COS(PI()/180*VLOOKUP($A72,Oficinas!$A$2:$H$393,7,0))*COS(PI()/180*VLOOKUP($A72&amp;" - "&amp;C$2,ATMs!$L$2:$N$1355,2,0))*COS(PI()/180*(VLOOKUP($A72,Oficinas!$A$2:$H$393,8,0)-VLOOKUP($A72&amp;" - "&amp;C$2,ATMs!$L$2:$N$1355,3,0))))*1000,"")</f>
        <v/>
      </c>
      <c r="D72" s="3" t="str">
        <f>IFERROR(6378.7*ACOS(SIN(PI()/180*VLOOKUP($A72,Oficinas!$A$2:$H$393,7,0))*SIN(PI()/180*VLOOKUP($A72&amp;" - "&amp;D$2,ATMs!$L$2:$N$1355,2,0))+COS(PI()/180*VLOOKUP($A72,Oficinas!$A$2:$H$393,7,0))*COS(PI()/180*VLOOKUP($A72&amp;" - "&amp;D$2,ATMs!$L$2:$N$1355,2,0))*COS(PI()/180*(VLOOKUP($A72,Oficinas!$A$2:$H$393,8,0)-VLOOKUP($A72&amp;" - "&amp;D$2,ATMs!$L$2:$N$1355,3,0))))*1000,"")</f>
        <v/>
      </c>
      <c r="E72" s="3" t="str">
        <f>IFERROR(6378.7*ACOS(SIN(PI()/180*VLOOKUP($A72,Oficinas!$A$2:$H$393,7,0))*SIN(PI()/180*VLOOKUP($A72&amp;" - "&amp;E$2,ATMs!$L$2:$N$1355,2,0))+COS(PI()/180*VLOOKUP($A72,Oficinas!$A$2:$H$393,7,0))*COS(PI()/180*VLOOKUP($A72&amp;" - "&amp;E$2,ATMs!$L$2:$N$1355,2,0))*COS(PI()/180*(VLOOKUP($A72,Oficinas!$A$2:$H$393,8,0)-VLOOKUP($A72&amp;" - "&amp;E$2,ATMs!$L$2:$N$1355,3,0))))*1000,"")</f>
        <v/>
      </c>
      <c r="F72" s="3" t="str">
        <f>IFERROR(6378.7*ACOS(SIN(PI()/180*VLOOKUP($A72,Oficinas!$A$2:$H$393,7,0))*SIN(PI()/180*VLOOKUP($A72&amp;" - "&amp;F$2,ATMs!$L$2:$N$1355,2,0))+COS(PI()/180*VLOOKUP($A72,Oficinas!$A$2:$H$393,7,0))*COS(PI()/180*VLOOKUP($A72&amp;" - "&amp;F$2,ATMs!$L$2:$N$1355,2,0))*COS(PI()/180*(VLOOKUP($A72,Oficinas!$A$2:$H$393,8,0)-VLOOKUP($A72&amp;" - "&amp;F$2,ATMs!$L$2:$N$1355,3,0))))*1000,"")</f>
        <v/>
      </c>
      <c r="G72" s="3" t="str">
        <f>IFERROR(6378.7*ACOS(SIN(PI()/180*VLOOKUP($A72,Oficinas!$A$2:$H$393,7,0))*SIN(PI()/180*VLOOKUP($A72&amp;" - "&amp;G$2,ATMs!$L$2:$N$1355,2,0))+COS(PI()/180*VLOOKUP($A72,Oficinas!$A$2:$H$393,7,0))*COS(PI()/180*VLOOKUP($A72&amp;" - "&amp;G$2,ATMs!$L$2:$N$1355,2,0))*COS(PI()/180*(VLOOKUP($A72,Oficinas!$A$2:$H$393,8,0)-VLOOKUP($A72&amp;" - "&amp;G$2,ATMs!$L$2:$N$1355,3,0))))*1000,"")</f>
        <v/>
      </c>
      <c r="H72" s="3" t="str">
        <f>IFERROR(6378.7*ACOS(SIN(PI()/180*VLOOKUP($A72,Oficinas!$A$2:$H$393,7,0))*SIN(PI()/180*VLOOKUP($A72&amp;" - "&amp;H$2,ATMs!$L$2:$N$1355,2,0))+COS(PI()/180*VLOOKUP($A72,Oficinas!$A$2:$H$393,7,0))*COS(PI()/180*VLOOKUP($A72&amp;" - "&amp;H$2,ATMs!$L$2:$N$1355,2,0))*COS(PI()/180*(VLOOKUP($A72,Oficinas!$A$2:$H$393,8,0)-VLOOKUP($A72&amp;" - "&amp;H$2,ATMs!$L$2:$N$1355,3,0))))*1000,"")</f>
        <v/>
      </c>
      <c r="I72" s="3" t="str">
        <f>IFERROR(6378.7*ACOS(SIN(PI()/180*VLOOKUP($A72,Oficinas!$A$2:$H$393,7,0))*SIN(PI()/180*VLOOKUP($A72&amp;" - "&amp;I$2,ATMs!$L$2:$N$1355,2,0))+COS(PI()/180*VLOOKUP($A72,Oficinas!$A$2:$H$393,7,0))*COS(PI()/180*VLOOKUP($A72&amp;" - "&amp;I$2,ATMs!$L$2:$N$1355,2,0))*COS(PI()/180*(VLOOKUP($A72,Oficinas!$A$2:$H$393,8,0)-VLOOKUP($A72&amp;" - "&amp;I$2,ATMs!$L$2:$N$1355,3,0))))*1000,"")</f>
        <v/>
      </c>
      <c r="J72" s="3" t="str">
        <f>IFERROR(6378.7*ACOS(SIN(PI()/180*VLOOKUP($A72,Oficinas!$A$2:$H$393,7,0))*SIN(PI()/180*VLOOKUP($A72&amp;" - "&amp;J$2,ATMs!$L$2:$N$1355,2,0))+COS(PI()/180*VLOOKUP($A72,Oficinas!$A$2:$H$393,7,0))*COS(PI()/180*VLOOKUP($A72&amp;" - "&amp;J$2,ATMs!$L$2:$N$1355,2,0))*COS(PI()/180*(VLOOKUP($A72,Oficinas!$A$2:$H$393,8,0)-VLOOKUP($A72&amp;" - "&amp;J$2,ATMs!$L$2:$N$1355,3,0))))*1000,"")</f>
        <v/>
      </c>
      <c r="K72" s="3" t="str">
        <f>IFERROR(6378.7*ACOS(SIN(PI()/180*VLOOKUP($A72,Oficinas!$A$2:$H$393,7,0))*SIN(PI()/180*VLOOKUP($A72&amp;" - "&amp;K$2,ATMs!$L$2:$N$1355,2,0))+COS(PI()/180*VLOOKUP($A72,Oficinas!$A$2:$H$393,7,0))*COS(PI()/180*VLOOKUP($A72&amp;" - "&amp;K$2,ATMs!$L$2:$N$1355,2,0))*COS(PI()/180*(VLOOKUP($A72,Oficinas!$A$2:$H$393,8,0)-VLOOKUP($A72&amp;" - "&amp;K$2,ATMs!$L$2:$N$1355,3,0))))*1000,"")</f>
        <v/>
      </c>
      <c r="L72" s="3" t="str">
        <f>IFERROR(6378.7*ACOS(SIN(PI()/180*VLOOKUP($A72,Oficinas!$A$2:$H$393,7,0))*SIN(PI()/180*VLOOKUP($A72&amp;" - "&amp;L$2,ATMs!$L$2:$N$1355,2,0))+COS(PI()/180*VLOOKUP($A72,Oficinas!$A$2:$H$393,7,0))*COS(PI()/180*VLOOKUP($A72&amp;" - "&amp;L$2,ATMs!$L$2:$N$1355,2,0))*COS(PI()/180*(VLOOKUP($A72,Oficinas!$A$2:$H$393,8,0)-VLOOKUP($A72&amp;" - "&amp;L$2,ATMs!$L$2:$N$1355,3,0))))*1000,"")</f>
        <v/>
      </c>
      <c r="M72" s="3" t="str">
        <f>IFERROR(6378.7*ACOS(SIN(PI()/180*VLOOKUP($A72,Oficinas!$A$2:$H$393,7,0))*SIN(PI()/180*VLOOKUP($A72&amp;" - "&amp;M$2,ATMs!$L$2:$N$1355,2,0))+COS(PI()/180*VLOOKUP($A72,Oficinas!$A$2:$H$393,7,0))*COS(PI()/180*VLOOKUP($A72&amp;" - "&amp;M$2,ATMs!$L$2:$N$1355,2,0))*COS(PI()/180*(VLOOKUP($A72,Oficinas!$A$2:$H$393,8,0)-VLOOKUP($A72&amp;" - "&amp;M$2,ATMs!$L$2:$N$1355,3,0))))*1000,"")</f>
        <v/>
      </c>
      <c r="N72" s="3" t="str">
        <f>IFERROR(6378.7*ACOS(SIN(PI()/180*VLOOKUP($A72,Oficinas!$A$2:$H$393,7,0))*SIN(PI()/180*VLOOKUP($A72&amp;" - "&amp;N$2,ATMs!$L$2:$N$1355,2,0))+COS(PI()/180*VLOOKUP($A72,Oficinas!$A$2:$H$393,7,0))*COS(PI()/180*VLOOKUP($A72&amp;" - "&amp;N$2,ATMs!$L$2:$N$1355,2,0))*COS(PI()/180*(VLOOKUP($A72,Oficinas!$A$2:$H$393,8,0)-VLOOKUP($A72&amp;" - "&amp;N$2,ATMs!$L$2:$N$1355,3,0))))*1000,"")</f>
        <v/>
      </c>
      <c r="O72" s="3" t="str">
        <f>IFERROR(6378.7*ACOS(SIN(PI()/180*VLOOKUP($A72,Oficinas!$A$2:$H$393,7,0))*SIN(PI()/180*VLOOKUP($A72&amp;" - "&amp;O$2,ATMs!$L$2:$N$1355,2,0))+COS(PI()/180*VLOOKUP($A72,Oficinas!$A$2:$H$393,7,0))*COS(PI()/180*VLOOKUP($A72&amp;" - "&amp;O$2,ATMs!$L$2:$N$1355,2,0))*COS(PI()/180*(VLOOKUP($A72,Oficinas!$A$2:$H$393,8,0)-VLOOKUP($A72&amp;" - "&amp;O$2,ATMs!$L$2:$N$1355,3,0))))*1000,"")</f>
        <v/>
      </c>
    </row>
    <row r="73" spans="1:15" x14ac:dyDescent="0.25">
      <c r="A73">
        <v>206</v>
      </c>
      <c r="B73" t="s">
        <v>116</v>
      </c>
      <c r="C73" s="3">
        <f>IFERROR(6378.7*ACOS(SIN(PI()/180*VLOOKUP($A73,Oficinas!$A$2:$H$393,7,0))*SIN(PI()/180*VLOOKUP($A73&amp;" - "&amp;C$2,ATMs!$L$2:$N$1355,2,0))+COS(PI()/180*VLOOKUP($A73,Oficinas!$A$2:$H$393,7,0))*COS(PI()/180*VLOOKUP($A73&amp;" - "&amp;C$2,ATMs!$L$2:$N$1355,2,0))*COS(PI()/180*(VLOOKUP($A73,Oficinas!$A$2:$H$393,8,0)-VLOOKUP($A73&amp;" - "&amp;C$2,ATMs!$L$2:$N$1355,3,0))))*1000,"")</f>
        <v>0.82315746531214096</v>
      </c>
      <c r="D73" s="3">
        <f>IFERROR(6378.7*ACOS(SIN(PI()/180*VLOOKUP($A73,Oficinas!$A$2:$H$393,7,0))*SIN(PI()/180*VLOOKUP($A73&amp;" - "&amp;D$2,ATMs!$L$2:$N$1355,2,0))+COS(PI()/180*VLOOKUP($A73,Oficinas!$A$2:$H$393,7,0))*COS(PI()/180*VLOOKUP($A73&amp;" - "&amp;D$2,ATMs!$L$2:$N$1355,2,0))*COS(PI()/180*(VLOOKUP($A73,Oficinas!$A$2:$H$393,8,0)-VLOOKUP($A73&amp;" - "&amp;D$2,ATMs!$L$2:$N$1355,3,0))))*1000,"")</f>
        <v>0.82315746531214096</v>
      </c>
      <c r="E73" s="3">
        <f>IFERROR(6378.7*ACOS(SIN(PI()/180*VLOOKUP($A73,Oficinas!$A$2:$H$393,7,0))*SIN(PI()/180*VLOOKUP($A73&amp;" - "&amp;E$2,ATMs!$L$2:$N$1355,2,0))+COS(PI()/180*VLOOKUP($A73,Oficinas!$A$2:$H$393,7,0))*COS(PI()/180*VLOOKUP($A73&amp;" - "&amp;E$2,ATMs!$L$2:$N$1355,2,0))*COS(PI()/180*(VLOOKUP($A73,Oficinas!$A$2:$H$393,8,0)-VLOOKUP($A73&amp;" - "&amp;E$2,ATMs!$L$2:$N$1355,3,0))))*1000,"")</f>
        <v>56134.330021944821</v>
      </c>
      <c r="F73" s="3">
        <f>IFERROR(6378.7*ACOS(SIN(PI()/180*VLOOKUP($A73,Oficinas!$A$2:$H$393,7,0))*SIN(PI()/180*VLOOKUP($A73&amp;" - "&amp;F$2,ATMs!$L$2:$N$1355,2,0))+COS(PI()/180*VLOOKUP($A73,Oficinas!$A$2:$H$393,7,0))*COS(PI()/180*VLOOKUP($A73&amp;" - "&amp;F$2,ATMs!$L$2:$N$1355,2,0))*COS(PI()/180*(VLOOKUP($A73,Oficinas!$A$2:$H$393,8,0)-VLOOKUP($A73&amp;" - "&amp;F$2,ATMs!$L$2:$N$1355,3,0))))*1000,"")</f>
        <v>38176.622416325547</v>
      </c>
      <c r="G73" s="3" t="str">
        <f>IFERROR(6378.7*ACOS(SIN(PI()/180*VLOOKUP($A73,Oficinas!$A$2:$H$393,7,0))*SIN(PI()/180*VLOOKUP($A73&amp;" - "&amp;G$2,ATMs!$L$2:$N$1355,2,0))+COS(PI()/180*VLOOKUP($A73,Oficinas!$A$2:$H$393,7,0))*COS(PI()/180*VLOOKUP($A73&amp;" - "&amp;G$2,ATMs!$L$2:$N$1355,2,0))*COS(PI()/180*(VLOOKUP($A73,Oficinas!$A$2:$H$393,8,0)-VLOOKUP($A73&amp;" - "&amp;G$2,ATMs!$L$2:$N$1355,3,0))))*1000,"")</f>
        <v/>
      </c>
      <c r="H73" s="3" t="str">
        <f>IFERROR(6378.7*ACOS(SIN(PI()/180*VLOOKUP($A73,Oficinas!$A$2:$H$393,7,0))*SIN(PI()/180*VLOOKUP($A73&amp;" - "&amp;H$2,ATMs!$L$2:$N$1355,2,0))+COS(PI()/180*VLOOKUP($A73,Oficinas!$A$2:$H$393,7,0))*COS(PI()/180*VLOOKUP($A73&amp;" - "&amp;H$2,ATMs!$L$2:$N$1355,2,0))*COS(PI()/180*(VLOOKUP($A73,Oficinas!$A$2:$H$393,8,0)-VLOOKUP($A73&amp;" - "&amp;H$2,ATMs!$L$2:$N$1355,3,0))))*1000,"")</f>
        <v/>
      </c>
      <c r="I73" s="3" t="str">
        <f>IFERROR(6378.7*ACOS(SIN(PI()/180*VLOOKUP($A73,Oficinas!$A$2:$H$393,7,0))*SIN(PI()/180*VLOOKUP($A73&amp;" - "&amp;I$2,ATMs!$L$2:$N$1355,2,0))+COS(PI()/180*VLOOKUP($A73,Oficinas!$A$2:$H$393,7,0))*COS(PI()/180*VLOOKUP($A73&amp;" - "&amp;I$2,ATMs!$L$2:$N$1355,2,0))*COS(PI()/180*(VLOOKUP($A73,Oficinas!$A$2:$H$393,8,0)-VLOOKUP($A73&amp;" - "&amp;I$2,ATMs!$L$2:$N$1355,3,0))))*1000,"")</f>
        <v/>
      </c>
      <c r="J73" s="3" t="str">
        <f>IFERROR(6378.7*ACOS(SIN(PI()/180*VLOOKUP($A73,Oficinas!$A$2:$H$393,7,0))*SIN(PI()/180*VLOOKUP($A73&amp;" - "&amp;J$2,ATMs!$L$2:$N$1355,2,0))+COS(PI()/180*VLOOKUP($A73,Oficinas!$A$2:$H$393,7,0))*COS(PI()/180*VLOOKUP($A73&amp;" - "&amp;J$2,ATMs!$L$2:$N$1355,2,0))*COS(PI()/180*(VLOOKUP($A73,Oficinas!$A$2:$H$393,8,0)-VLOOKUP($A73&amp;" - "&amp;J$2,ATMs!$L$2:$N$1355,3,0))))*1000,"")</f>
        <v/>
      </c>
      <c r="K73" s="3" t="str">
        <f>IFERROR(6378.7*ACOS(SIN(PI()/180*VLOOKUP($A73,Oficinas!$A$2:$H$393,7,0))*SIN(PI()/180*VLOOKUP($A73&amp;" - "&amp;K$2,ATMs!$L$2:$N$1355,2,0))+COS(PI()/180*VLOOKUP($A73,Oficinas!$A$2:$H$393,7,0))*COS(PI()/180*VLOOKUP($A73&amp;" - "&amp;K$2,ATMs!$L$2:$N$1355,2,0))*COS(PI()/180*(VLOOKUP($A73,Oficinas!$A$2:$H$393,8,0)-VLOOKUP($A73&amp;" - "&amp;K$2,ATMs!$L$2:$N$1355,3,0))))*1000,"")</f>
        <v/>
      </c>
      <c r="L73" s="3" t="str">
        <f>IFERROR(6378.7*ACOS(SIN(PI()/180*VLOOKUP($A73,Oficinas!$A$2:$H$393,7,0))*SIN(PI()/180*VLOOKUP($A73&amp;" - "&amp;L$2,ATMs!$L$2:$N$1355,2,0))+COS(PI()/180*VLOOKUP($A73,Oficinas!$A$2:$H$393,7,0))*COS(PI()/180*VLOOKUP($A73&amp;" - "&amp;L$2,ATMs!$L$2:$N$1355,2,0))*COS(PI()/180*(VLOOKUP($A73,Oficinas!$A$2:$H$393,8,0)-VLOOKUP($A73&amp;" - "&amp;L$2,ATMs!$L$2:$N$1355,3,0))))*1000,"")</f>
        <v/>
      </c>
      <c r="M73" s="3" t="str">
        <f>IFERROR(6378.7*ACOS(SIN(PI()/180*VLOOKUP($A73,Oficinas!$A$2:$H$393,7,0))*SIN(PI()/180*VLOOKUP($A73&amp;" - "&amp;M$2,ATMs!$L$2:$N$1355,2,0))+COS(PI()/180*VLOOKUP($A73,Oficinas!$A$2:$H$393,7,0))*COS(PI()/180*VLOOKUP($A73&amp;" - "&amp;M$2,ATMs!$L$2:$N$1355,2,0))*COS(PI()/180*(VLOOKUP($A73,Oficinas!$A$2:$H$393,8,0)-VLOOKUP($A73&amp;" - "&amp;M$2,ATMs!$L$2:$N$1355,3,0))))*1000,"")</f>
        <v/>
      </c>
      <c r="N73" s="3" t="str">
        <f>IFERROR(6378.7*ACOS(SIN(PI()/180*VLOOKUP($A73,Oficinas!$A$2:$H$393,7,0))*SIN(PI()/180*VLOOKUP($A73&amp;" - "&amp;N$2,ATMs!$L$2:$N$1355,2,0))+COS(PI()/180*VLOOKUP($A73,Oficinas!$A$2:$H$393,7,0))*COS(PI()/180*VLOOKUP($A73&amp;" - "&amp;N$2,ATMs!$L$2:$N$1355,2,0))*COS(PI()/180*(VLOOKUP($A73,Oficinas!$A$2:$H$393,8,0)-VLOOKUP($A73&amp;" - "&amp;N$2,ATMs!$L$2:$N$1355,3,0))))*1000,"")</f>
        <v/>
      </c>
      <c r="O73" s="3" t="str">
        <f>IFERROR(6378.7*ACOS(SIN(PI()/180*VLOOKUP($A73,Oficinas!$A$2:$H$393,7,0))*SIN(PI()/180*VLOOKUP($A73&amp;" - "&amp;O$2,ATMs!$L$2:$N$1355,2,0))+COS(PI()/180*VLOOKUP($A73,Oficinas!$A$2:$H$393,7,0))*COS(PI()/180*VLOOKUP($A73&amp;" - "&amp;O$2,ATMs!$L$2:$N$1355,2,0))*COS(PI()/180*(VLOOKUP($A73,Oficinas!$A$2:$H$393,8,0)-VLOOKUP($A73&amp;" - "&amp;O$2,ATMs!$L$2:$N$1355,3,0))))*1000,"")</f>
        <v/>
      </c>
    </row>
    <row r="74" spans="1:15" x14ac:dyDescent="0.25">
      <c r="A74">
        <v>209</v>
      </c>
      <c r="B74" t="s">
        <v>265</v>
      </c>
      <c r="C74" s="3">
        <f>IFERROR(6378.7*ACOS(SIN(PI()/180*VLOOKUP($A74,Oficinas!$A$2:$H$393,7,0))*SIN(PI()/180*VLOOKUP($A74&amp;" - "&amp;C$2,ATMs!$L$2:$N$1355,2,0))+COS(PI()/180*VLOOKUP($A74,Oficinas!$A$2:$H$393,7,0))*COS(PI()/180*VLOOKUP($A74&amp;" - "&amp;C$2,ATMs!$L$2:$N$1355,2,0))*COS(PI()/180*(VLOOKUP($A74,Oficinas!$A$2:$H$393,8,0)-VLOOKUP($A74&amp;" - "&amp;C$2,ATMs!$L$2:$N$1355,3,0))))*1000,"")</f>
        <v>253.80924653276998</v>
      </c>
      <c r="D74" s="3">
        <f>IFERROR(6378.7*ACOS(SIN(PI()/180*VLOOKUP($A74,Oficinas!$A$2:$H$393,7,0))*SIN(PI()/180*VLOOKUP($A74&amp;" - "&amp;D$2,ATMs!$L$2:$N$1355,2,0))+COS(PI()/180*VLOOKUP($A74,Oficinas!$A$2:$H$393,7,0))*COS(PI()/180*VLOOKUP($A74&amp;" - "&amp;D$2,ATMs!$L$2:$N$1355,2,0))*COS(PI()/180*(VLOOKUP($A74,Oficinas!$A$2:$H$393,8,0)-VLOOKUP($A74&amp;" - "&amp;D$2,ATMs!$L$2:$N$1355,3,0))))*1000,"")</f>
        <v>281.74522486371364</v>
      </c>
      <c r="E74" s="3">
        <f>IFERROR(6378.7*ACOS(SIN(PI()/180*VLOOKUP($A74,Oficinas!$A$2:$H$393,7,0))*SIN(PI()/180*VLOOKUP($A74&amp;" - "&amp;E$2,ATMs!$L$2:$N$1355,2,0))+COS(PI()/180*VLOOKUP($A74,Oficinas!$A$2:$H$393,7,0))*COS(PI()/180*VLOOKUP($A74&amp;" - "&amp;E$2,ATMs!$L$2:$N$1355,2,0))*COS(PI()/180*(VLOOKUP($A74,Oficinas!$A$2:$H$393,8,0)-VLOOKUP($A74&amp;" - "&amp;E$2,ATMs!$L$2:$N$1355,3,0))))*1000,"")</f>
        <v>281.74522486371364</v>
      </c>
      <c r="F74" s="3" t="str">
        <f>IFERROR(6378.7*ACOS(SIN(PI()/180*VLOOKUP($A74,Oficinas!$A$2:$H$393,7,0))*SIN(PI()/180*VLOOKUP($A74&amp;" - "&amp;F$2,ATMs!$L$2:$N$1355,2,0))+COS(PI()/180*VLOOKUP($A74,Oficinas!$A$2:$H$393,7,0))*COS(PI()/180*VLOOKUP($A74&amp;" - "&amp;F$2,ATMs!$L$2:$N$1355,2,0))*COS(PI()/180*(VLOOKUP($A74,Oficinas!$A$2:$H$393,8,0)-VLOOKUP($A74&amp;" - "&amp;F$2,ATMs!$L$2:$N$1355,3,0))))*1000,"")</f>
        <v/>
      </c>
      <c r="G74" s="3" t="str">
        <f>IFERROR(6378.7*ACOS(SIN(PI()/180*VLOOKUP($A74,Oficinas!$A$2:$H$393,7,0))*SIN(PI()/180*VLOOKUP($A74&amp;" - "&amp;G$2,ATMs!$L$2:$N$1355,2,0))+COS(PI()/180*VLOOKUP($A74,Oficinas!$A$2:$H$393,7,0))*COS(PI()/180*VLOOKUP($A74&amp;" - "&amp;G$2,ATMs!$L$2:$N$1355,2,0))*COS(PI()/180*(VLOOKUP($A74,Oficinas!$A$2:$H$393,8,0)-VLOOKUP($A74&amp;" - "&amp;G$2,ATMs!$L$2:$N$1355,3,0))))*1000,"")</f>
        <v/>
      </c>
      <c r="H74" s="3" t="str">
        <f>IFERROR(6378.7*ACOS(SIN(PI()/180*VLOOKUP($A74,Oficinas!$A$2:$H$393,7,0))*SIN(PI()/180*VLOOKUP($A74&amp;" - "&amp;H$2,ATMs!$L$2:$N$1355,2,0))+COS(PI()/180*VLOOKUP($A74,Oficinas!$A$2:$H$393,7,0))*COS(PI()/180*VLOOKUP($A74&amp;" - "&amp;H$2,ATMs!$L$2:$N$1355,2,0))*COS(PI()/180*(VLOOKUP($A74,Oficinas!$A$2:$H$393,8,0)-VLOOKUP($A74&amp;" - "&amp;H$2,ATMs!$L$2:$N$1355,3,0))))*1000,"")</f>
        <v/>
      </c>
      <c r="I74" s="3" t="str">
        <f>IFERROR(6378.7*ACOS(SIN(PI()/180*VLOOKUP($A74,Oficinas!$A$2:$H$393,7,0))*SIN(PI()/180*VLOOKUP($A74&amp;" - "&amp;I$2,ATMs!$L$2:$N$1355,2,0))+COS(PI()/180*VLOOKUP($A74,Oficinas!$A$2:$H$393,7,0))*COS(PI()/180*VLOOKUP($A74&amp;" - "&amp;I$2,ATMs!$L$2:$N$1355,2,0))*COS(PI()/180*(VLOOKUP($A74,Oficinas!$A$2:$H$393,8,0)-VLOOKUP($A74&amp;" - "&amp;I$2,ATMs!$L$2:$N$1355,3,0))))*1000,"")</f>
        <v/>
      </c>
      <c r="J74" s="3" t="str">
        <f>IFERROR(6378.7*ACOS(SIN(PI()/180*VLOOKUP($A74,Oficinas!$A$2:$H$393,7,0))*SIN(PI()/180*VLOOKUP($A74&amp;" - "&amp;J$2,ATMs!$L$2:$N$1355,2,0))+COS(PI()/180*VLOOKUP($A74,Oficinas!$A$2:$H$393,7,0))*COS(PI()/180*VLOOKUP($A74&amp;" - "&amp;J$2,ATMs!$L$2:$N$1355,2,0))*COS(PI()/180*(VLOOKUP($A74,Oficinas!$A$2:$H$393,8,0)-VLOOKUP($A74&amp;" - "&amp;J$2,ATMs!$L$2:$N$1355,3,0))))*1000,"")</f>
        <v/>
      </c>
      <c r="K74" s="3" t="str">
        <f>IFERROR(6378.7*ACOS(SIN(PI()/180*VLOOKUP($A74,Oficinas!$A$2:$H$393,7,0))*SIN(PI()/180*VLOOKUP($A74&amp;" - "&amp;K$2,ATMs!$L$2:$N$1355,2,0))+COS(PI()/180*VLOOKUP($A74,Oficinas!$A$2:$H$393,7,0))*COS(PI()/180*VLOOKUP($A74&amp;" - "&amp;K$2,ATMs!$L$2:$N$1355,2,0))*COS(PI()/180*(VLOOKUP($A74,Oficinas!$A$2:$H$393,8,0)-VLOOKUP($A74&amp;" - "&amp;K$2,ATMs!$L$2:$N$1355,3,0))))*1000,"")</f>
        <v/>
      </c>
      <c r="L74" s="3" t="str">
        <f>IFERROR(6378.7*ACOS(SIN(PI()/180*VLOOKUP($A74,Oficinas!$A$2:$H$393,7,0))*SIN(PI()/180*VLOOKUP($A74&amp;" - "&amp;L$2,ATMs!$L$2:$N$1355,2,0))+COS(PI()/180*VLOOKUP($A74,Oficinas!$A$2:$H$393,7,0))*COS(PI()/180*VLOOKUP($A74&amp;" - "&amp;L$2,ATMs!$L$2:$N$1355,2,0))*COS(PI()/180*(VLOOKUP($A74,Oficinas!$A$2:$H$393,8,0)-VLOOKUP($A74&amp;" - "&amp;L$2,ATMs!$L$2:$N$1355,3,0))))*1000,"")</f>
        <v/>
      </c>
      <c r="M74" s="3" t="str">
        <f>IFERROR(6378.7*ACOS(SIN(PI()/180*VLOOKUP($A74,Oficinas!$A$2:$H$393,7,0))*SIN(PI()/180*VLOOKUP($A74&amp;" - "&amp;M$2,ATMs!$L$2:$N$1355,2,0))+COS(PI()/180*VLOOKUP($A74,Oficinas!$A$2:$H$393,7,0))*COS(PI()/180*VLOOKUP($A74&amp;" - "&amp;M$2,ATMs!$L$2:$N$1355,2,0))*COS(PI()/180*(VLOOKUP($A74,Oficinas!$A$2:$H$393,8,0)-VLOOKUP($A74&amp;" - "&amp;M$2,ATMs!$L$2:$N$1355,3,0))))*1000,"")</f>
        <v/>
      </c>
      <c r="N74" s="3" t="str">
        <f>IFERROR(6378.7*ACOS(SIN(PI()/180*VLOOKUP($A74,Oficinas!$A$2:$H$393,7,0))*SIN(PI()/180*VLOOKUP($A74&amp;" - "&amp;N$2,ATMs!$L$2:$N$1355,2,0))+COS(PI()/180*VLOOKUP($A74,Oficinas!$A$2:$H$393,7,0))*COS(PI()/180*VLOOKUP($A74&amp;" - "&amp;N$2,ATMs!$L$2:$N$1355,2,0))*COS(PI()/180*(VLOOKUP($A74,Oficinas!$A$2:$H$393,8,0)-VLOOKUP($A74&amp;" - "&amp;N$2,ATMs!$L$2:$N$1355,3,0))))*1000,"")</f>
        <v/>
      </c>
      <c r="O74" s="3" t="str">
        <f>IFERROR(6378.7*ACOS(SIN(PI()/180*VLOOKUP($A74,Oficinas!$A$2:$H$393,7,0))*SIN(PI()/180*VLOOKUP($A74&amp;" - "&amp;O$2,ATMs!$L$2:$N$1355,2,0))+COS(PI()/180*VLOOKUP($A74,Oficinas!$A$2:$H$393,7,0))*COS(PI()/180*VLOOKUP($A74&amp;" - "&amp;O$2,ATMs!$L$2:$N$1355,2,0))*COS(PI()/180*(VLOOKUP($A74,Oficinas!$A$2:$H$393,8,0)-VLOOKUP($A74&amp;" - "&amp;O$2,ATMs!$L$2:$N$1355,3,0))))*1000,"")</f>
        <v/>
      </c>
    </row>
    <row r="75" spans="1:15" x14ac:dyDescent="0.25">
      <c r="A75">
        <v>210</v>
      </c>
      <c r="B75" t="s">
        <v>302</v>
      </c>
      <c r="C75" s="3">
        <f>IFERROR(6378.7*ACOS(SIN(PI()/180*VLOOKUP($A75,Oficinas!$A$2:$H$393,7,0))*SIN(PI()/180*VLOOKUP($A75&amp;" - "&amp;C$2,ATMs!$L$2:$N$1355,2,0))+COS(PI()/180*VLOOKUP($A75,Oficinas!$A$2:$H$393,7,0))*COS(PI()/180*VLOOKUP($A75&amp;" - "&amp;C$2,ATMs!$L$2:$N$1355,2,0))*COS(PI()/180*(VLOOKUP($A75,Oficinas!$A$2:$H$393,8,0)-VLOOKUP($A75&amp;" - "&amp;C$2,ATMs!$L$2:$N$1355,3,0))))*1000,"")</f>
        <v>1530.8380924344697</v>
      </c>
      <c r="D75" s="3" t="str">
        <f>IFERROR(6378.7*ACOS(SIN(PI()/180*VLOOKUP($A75,Oficinas!$A$2:$H$393,7,0))*SIN(PI()/180*VLOOKUP($A75&amp;" - "&amp;D$2,ATMs!$L$2:$N$1355,2,0))+COS(PI()/180*VLOOKUP($A75,Oficinas!$A$2:$H$393,7,0))*COS(PI()/180*VLOOKUP($A75&amp;" - "&amp;D$2,ATMs!$L$2:$N$1355,2,0))*COS(PI()/180*(VLOOKUP($A75,Oficinas!$A$2:$H$393,8,0)-VLOOKUP($A75&amp;" - "&amp;D$2,ATMs!$L$2:$N$1355,3,0))))*1000,"")</f>
        <v/>
      </c>
      <c r="E75" s="3" t="str">
        <f>IFERROR(6378.7*ACOS(SIN(PI()/180*VLOOKUP($A75,Oficinas!$A$2:$H$393,7,0))*SIN(PI()/180*VLOOKUP($A75&amp;" - "&amp;E$2,ATMs!$L$2:$N$1355,2,0))+COS(PI()/180*VLOOKUP($A75,Oficinas!$A$2:$H$393,7,0))*COS(PI()/180*VLOOKUP($A75&amp;" - "&amp;E$2,ATMs!$L$2:$N$1355,2,0))*COS(PI()/180*(VLOOKUP($A75,Oficinas!$A$2:$H$393,8,0)-VLOOKUP($A75&amp;" - "&amp;E$2,ATMs!$L$2:$N$1355,3,0))))*1000,"")</f>
        <v/>
      </c>
      <c r="F75" s="3" t="str">
        <f>IFERROR(6378.7*ACOS(SIN(PI()/180*VLOOKUP($A75,Oficinas!$A$2:$H$393,7,0))*SIN(PI()/180*VLOOKUP($A75&amp;" - "&amp;F$2,ATMs!$L$2:$N$1355,2,0))+COS(PI()/180*VLOOKUP($A75,Oficinas!$A$2:$H$393,7,0))*COS(PI()/180*VLOOKUP($A75&amp;" - "&amp;F$2,ATMs!$L$2:$N$1355,2,0))*COS(PI()/180*(VLOOKUP($A75,Oficinas!$A$2:$H$393,8,0)-VLOOKUP($A75&amp;" - "&amp;F$2,ATMs!$L$2:$N$1355,3,0))))*1000,"")</f>
        <v/>
      </c>
      <c r="G75" s="3" t="str">
        <f>IFERROR(6378.7*ACOS(SIN(PI()/180*VLOOKUP($A75,Oficinas!$A$2:$H$393,7,0))*SIN(PI()/180*VLOOKUP($A75&amp;" - "&amp;G$2,ATMs!$L$2:$N$1355,2,0))+COS(PI()/180*VLOOKUP($A75,Oficinas!$A$2:$H$393,7,0))*COS(PI()/180*VLOOKUP($A75&amp;" - "&amp;G$2,ATMs!$L$2:$N$1355,2,0))*COS(PI()/180*(VLOOKUP($A75,Oficinas!$A$2:$H$393,8,0)-VLOOKUP($A75&amp;" - "&amp;G$2,ATMs!$L$2:$N$1355,3,0))))*1000,"")</f>
        <v/>
      </c>
      <c r="H75" s="3" t="str">
        <f>IFERROR(6378.7*ACOS(SIN(PI()/180*VLOOKUP($A75,Oficinas!$A$2:$H$393,7,0))*SIN(PI()/180*VLOOKUP($A75&amp;" - "&amp;H$2,ATMs!$L$2:$N$1355,2,0))+COS(PI()/180*VLOOKUP($A75,Oficinas!$A$2:$H$393,7,0))*COS(PI()/180*VLOOKUP($A75&amp;" - "&amp;H$2,ATMs!$L$2:$N$1355,2,0))*COS(PI()/180*(VLOOKUP($A75,Oficinas!$A$2:$H$393,8,0)-VLOOKUP($A75&amp;" - "&amp;H$2,ATMs!$L$2:$N$1355,3,0))))*1000,"")</f>
        <v/>
      </c>
      <c r="I75" s="3" t="str">
        <f>IFERROR(6378.7*ACOS(SIN(PI()/180*VLOOKUP($A75,Oficinas!$A$2:$H$393,7,0))*SIN(PI()/180*VLOOKUP($A75&amp;" - "&amp;I$2,ATMs!$L$2:$N$1355,2,0))+COS(PI()/180*VLOOKUP($A75,Oficinas!$A$2:$H$393,7,0))*COS(PI()/180*VLOOKUP($A75&amp;" - "&amp;I$2,ATMs!$L$2:$N$1355,2,0))*COS(PI()/180*(VLOOKUP($A75,Oficinas!$A$2:$H$393,8,0)-VLOOKUP($A75&amp;" - "&amp;I$2,ATMs!$L$2:$N$1355,3,0))))*1000,"")</f>
        <v/>
      </c>
      <c r="J75" s="3" t="str">
        <f>IFERROR(6378.7*ACOS(SIN(PI()/180*VLOOKUP($A75,Oficinas!$A$2:$H$393,7,0))*SIN(PI()/180*VLOOKUP($A75&amp;" - "&amp;J$2,ATMs!$L$2:$N$1355,2,0))+COS(PI()/180*VLOOKUP($A75,Oficinas!$A$2:$H$393,7,0))*COS(PI()/180*VLOOKUP($A75&amp;" - "&amp;J$2,ATMs!$L$2:$N$1355,2,0))*COS(PI()/180*(VLOOKUP($A75,Oficinas!$A$2:$H$393,8,0)-VLOOKUP($A75&amp;" - "&amp;J$2,ATMs!$L$2:$N$1355,3,0))))*1000,"")</f>
        <v/>
      </c>
      <c r="K75" s="3" t="str">
        <f>IFERROR(6378.7*ACOS(SIN(PI()/180*VLOOKUP($A75,Oficinas!$A$2:$H$393,7,0))*SIN(PI()/180*VLOOKUP($A75&amp;" - "&amp;K$2,ATMs!$L$2:$N$1355,2,0))+COS(PI()/180*VLOOKUP($A75,Oficinas!$A$2:$H$393,7,0))*COS(PI()/180*VLOOKUP($A75&amp;" - "&amp;K$2,ATMs!$L$2:$N$1355,2,0))*COS(PI()/180*(VLOOKUP($A75,Oficinas!$A$2:$H$393,8,0)-VLOOKUP($A75&amp;" - "&amp;K$2,ATMs!$L$2:$N$1355,3,0))))*1000,"")</f>
        <v/>
      </c>
      <c r="L75" s="3" t="str">
        <f>IFERROR(6378.7*ACOS(SIN(PI()/180*VLOOKUP($A75,Oficinas!$A$2:$H$393,7,0))*SIN(PI()/180*VLOOKUP($A75&amp;" - "&amp;L$2,ATMs!$L$2:$N$1355,2,0))+COS(PI()/180*VLOOKUP($A75,Oficinas!$A$2:$H$393,7,0))*COS(PI()/180*VLOOKUP($A75&amp;" - "&amp;L$2,ATMs!$L$2:$N$1355,2,0))*COS(PI()/180*(VLOOKUP($A75,Oficinas!$A$2:$H$393,8,0)-VLOOKUP($A75&amp;" - "&amp;L$2,ATMs!$L$2:$N$1355,3,0))))*1000,"")</f>
        <v/>
      </c>
      <c r="M75" s="3" t="str">
        <f>IFERROR(6378.7*ACOS(SIN(PI()/180*VLOOKUP($A75,Oficinas!$A$2:$H$393,7,0))*SIN(PI()/180*VLOOKUP($A75&amp;" - "&amp;M$2,ATMs!$L$2:$N$1355,2,0))+COS(PI()/180*VLOOKUP($A75,Oficinas!$A$2:$H$393,7,0))*COS(PI()/180*VLOOKUP($A75&amp;" - "&amp;M$2,ATMs!$L$2:$N$1355,2,0))*COS(PI()/180*(VLOOKUP($A75,Oficinas!$A$2:$H$393,8,0)-VLOOKUP($A75&amp;" - "&amp;M$2,ATMs!$L$2:$N$1355,3,0))))*1000,"")</f>
        <v/>
      </c>
      <c r="N75" s="3" t="str">
        <f>IFERROR(6378.7*ACOS(SIN(PI()/180*VLOOKUP($A75,Oficinas!$A$2:$H$393,7,0))*SIN(PI()/180*VLOOKUP($A75&amp;" - "&amp;N$2,ATMs!$L$2:$N$1355,2,0))+COS(PI()/180*VLOOKUP($A75,Oficinas!$A$2:$H$393,7,0))*COS(PI()/180*VLOOKUP($A75&amp;" - "&amp;N$2,ATMs!$L$2:$N$1355,2,0))*COS(PI()/180*(VLOOKUP($A75,Oficinas!$A$2:$H$393,8,0)-VLOOKUP($A75&amp;" - "&amp;N$2,ATMs!$L$2:$N$1355,3,0))))*1000,"")</f>
        <v/>
      </c>
      <c r="O75" s="3" t="str">
        <f>IFERROR(6378.7*ACOS(SIN(PI()/180*VLOOKUP($A75,Oficinas!$A$2:$H$393,7,0))*SIN(PI()/180*VLOOKUP($A75&amp;" - "&amp;O$2,ATMs!$L$2:$N$1355,2,0))+COS(PI()/180*VLOOKUP($A75,Oficinas!$A$2:$H$393,7,0))*COS(PI()/180*VLOOKUP($A75&amp;" - "&amp;O$2,ATMs!$L$2:$N$1355,2,0))*COS(PI()/180*(VLOOKUP($A75,Oficinas!$A$2:$H$393,8,0)-VLOOKUP($A75&amp;" - "&amp;O$2,ATMs!$L$2:$N$1355,3,0))))*1000,"")</f>
        <v/>
      </c>
    </row>
    <row r="76" spans="1:15" x14ac:dyDescent="0.25">
      <c r="A76">
        <v>221</v>
      </c>
      <c r="B76" t="s">
        <v>36</v>
      </c>
      <c r="C76" s="3">
        <f>IFERROR(6378.7*ACOS(SIN(PI()/180*VLOOKUP($A76,Oficinas!$A$2:$H$393,7,0))*SIN(PI()/180*VLOOKUP($A76&amp;" - "&amp;C$2,ATMs!$L$2:$N$1355,2,0))+COS(PI()/180*VLOOKUP($A76,Oficinas!$A$2:$H$393,7,0))*COS(PI()/180*VLOOKUP($A76&amp;" - "&amp;C$2,ATMs!$L$2:$N$1355,2,0))*COS(PI()/180*(VLOOKUP($A76,Oficinas!$A$2:$H$393,8,0)-VLOOKUP($A76&amp;" - "&amp;C$2,ATMs!$L$2:$N$1355,3,0))))*1000,"")</f>
        <v>0</v>
      </c>
      <c r="D76" s="3">
        <f>IFERROR(6378.7*ACOS(SIN(PI()/180*VLOOKUP($A76,Oficinas!$A$2:$H$393,7,0))*SIN(PI()/180*VLOOKUP($A76&amp;" - "&amp;D$2,ATMs!$L$2:$N$1355,2,0))+COS(PI()/180*VLOOKUP($A76,Oficinas!$A$2:$H$393,7,0))*COS(PI()/180*VLOOKUP($A76&amp;" - "&amp;D$2,ATMs!$L$2:$N$1355,2,0))*COS(PI()/180*(VLOOKUP($A76,Oficinas!$A$2:$H$393,8,0)-VLOOKUP($A76&amp;" - "&amp;D$2,ATMs!$L$2:$N$1355,3,0))))*1000,"")</f>
        <v>0</v>
      </c>
      <c r="E76" s="3" t="str">
        <f>IFERROR(6378.7*ACOS(SIN(PI()/180*VLOOKUP($A76,Oficinas!$A$2:$H$393,7,0))*SIN(PI()/180*VLOOKUP($A76&amp;" - "&amp;E$2,ATMs!$L$2:$N$1355,2,0))+COS(PI()/180*VLOOKUP($A76,Oficinas!$A$2:$H$393,7,0))*COS(PI()/180*VLOOKUP($A76&amp;" - "&amp;E$2,ATMs!$L$2:$N$1355,2,0))*COS(PI()/180*(VLOOKUP($A76,Oficinas!$A$2:$H$393,8,0)-VLOOKUP($A76&amp;" - "&amp;E$2,ATMs!$L$2:$N$1355,3,0))))*1000,"")</f>
        <v/>
      </c>
      <c r="F76" s="3" t="str">
        <f>IFERROR(6378.7*ACOS(SIN(PI()/180*VLOOKUP($A76,Oficinas!$A$2:$H$393,7,0))*SIN(PI()/180*VLOOKUP($A76&amp;" - "&amp;F$2,ATMs!$L$2:$N$1355,2,0))+COS(PI()/180*VLOOKUP($A76,Oficinas!$A$2:$H$393,7,0))*COS(PI()/180*VLOOKUP($A76&amp;" - "&amp;F$2,ATMs!$L$2:$N$1355,2,0))*COS(PI()/180*(VLOOKUP($A76,Oficinas!$A$2:$H$393,8,0)-VLOOKUP($A76&amp;" - "&amp;F$2,ATMs!$L$2:$N$1355,3,0))))*1000,"")</f>
        <v/>
      </c>
      <c r="G76" s="3" t="str">
        <f>IFERROR(6378.7*ACOS(SIN(PI()/180*VLOOKUP($A76,Oficinas!$A$2:$H$393,7,0))*SIN(PI()/180*VLOOKUP($A76&amp;" - "&amp;G$2,ATMs!$L$2:$N$1355,2,0))+COS(PI()/180*VLOOKUP($A76,Oficinas!$A$2:$H$393,7,0))*COS(PI()/180*VLOOKUP($A76&amp;" - "&amp;G$2,ATMs!$L$2:$N$1355,2,0))*COS(PI()/180*(VLOOKUP($A76,Oficinas!$A$2:$H$393,8,0)-VLOOKUP($A76&amp;" - "&amp;G$2,ATMs!$L$2:$N$1355,3,0))))*1000,"")</f>
        <v/>
      </c>
      <c r="H76" s="3" t="str">
        <f>IFERROR(6378.7*ACOS(SIN(PI()/180*VLOOKUP($A76,Oficinas!$A$2:$H$393,7,0))*SIN(PI()/180*VLOOKUP($A76&amp;" - "&amp;H$2,ATMs!$L$2:$N$1355,2,0))+COS(PI()/180*VLOOKUP($A76,Oficinas!$A$2:$H$393,7,0))*COS(PI()/180*VLOOKUP($A76&amp;" - "&amp;H$2,ATMs!$L$2:$N$1355,2,0))*COS(PI()/180*(VLOOKUP($A76,Oficinas!$A$2:$H$393,8,0)-VLOOKUP($A76&amp;" - "&amp;H$2,ATMs!$L$2:$N$1355,3,0))))*1000,"")</f>
        <v/>
      </c>
      <c r="I76" s="3" t="str">
        <f>IFERROR(6378.7*ACOS(SIN(PI()/180*VLOOKUP($A76,Oficinas!$A$2:$H$393,7,0))*SIN(PI()/180*VLOOKUP($A76&amp;" - "&amp;I$2,ATMs!$L$2:$N$1355,2,0))+COS(PI()/180*VLOOKUP($A76,Oficinas!$A$2:$H$393,7,0))*COS(PI()/180*VLOOKUP($A76&amp;" - "&amp;I$2,ATMs!$L$2:$N$1355,2,0))*COS(PI()/180*(VLOOKUP($A76,Oficinas!$A$2:$H$393,8,0)-VLOOKUP($A76&amp;" - "&amp;I$2,ATMs!$L$2:$N$1355,3,0))))*1000,"")</f>
        <v/>
      </c>
      <c r="J76" s="3" t="str">
        <f>IFERROR(6378.7*ACOS(SIN(PI()/180*VLOOKUP($A76,Oficinas!$A$2:$H$393,7,0))*SIN(PI()/180*VLOOKUP($A76&amp;" - "&amp;J$2,ATMs!$L$2:$N$1355,2,0))+COS(PI()/180*VLOOKUP($A76,Oficinas!$A$2:$H$393,7,0))*COS(PI()/180*VLOOKUP($A76&amp;" - "&amp;J$2,ATMs!$L$2:$N$1355,2,0))*COS(PI()/180*(VLOOKUP($A76,Oficinas!$A$2:$H$393,8,0)-VLOOKUP($A76&amp;" - "&amp;J$2,ATMs!$L$2:$N$1355,3,0))))*1000,"")</f>
        <v/>
      </c>
      <c r="K76" s="3" t="str">
        <f>IFERROR(6378.7*ACOS(SIN(PI()/180*VLOOKUP($A76,Oficinas!$A$2:$H$393,7,0))*SIN(PI()/180*VLOOKUP($A76&amp;" - "&amp;K$2,ATMs!$L$2:$N$1355,2,0))+COS(PI()/180*VLOOKUP($A76,Oficinas!$A$2:$H$393,7,0))*COS(PI()/180*VLOOKUP($A76&amp;" - "&amp;K$2,ATMs!$L$2:$N$1355,2,0))*COS(PI()/180*(VLOOKUP($A76,Oficinas!$A$2:$H$393,8,0)-VLOOKUP($A76&amp;" - "&amp;K$2,ATMs!$L$2:$N$1355,3,0))))*1000,"")</f>
        <v/>
      </c>
      <c r="L76" s="3" t="str">
        <f>IFERROR(6378.7*ACOS(SIN(PI()/180*VLOOKUP($A76,Oficinas!$A$2:$H$393,7,0))*SIN(PI()/180*VLOOKUP($A76&amp;" - "&amp;L$2,ATMs!$L$2:$N$1355,2,0))+COS(PI()/180*VLOOKUP($A76,Oficinas!$A$2:$H$393,7,0))*COS(PI()/180*VLOOKUP($A76&amp;" - "&amp;L$2,ATMs!$L$2:$N$1355,2,0))*COS(PI()/180*(VLOOKUP($A76,Oficinas!$A$2:$H$393,8,0)-VLOOKUP($A76&amp;" - "&amp;L$2,ATMs!$L$2:$N$1355,3,0))))*1000,"")</f>
        <v/>
      </c>
      <c r="M76" s="3" t="str">
        <f>IFERROR(6378.7*ACOS(SIN(PI()/180*VLOOKUP($A76,Oficinas!$A$2:$H$393,7,0))*SIN(PI()/180*VLOOKUP($A76&amp;" - "&amp;M$2,ATMs!$L$2:$N$1355,2,0))+COS(PI()/180*VLOOKUP($A76,Oficinas!$A$2:$H$393,7,0))*COS(PI()/180*VLOOKUP($A76&amp;" - "&amp;M$2,ATMs!$L$2:$N$1355,2,0))*COS(PI()/180*(VLOOKUP($A76,Oficinas!$A$2:$H$393,8,0)-VLOOKUP($A76&amp;" - "&amp;M$2,ATMs!$L$2:$N$1355,3,0))))*1000,"")</f>
        <v/>
      </c>
      <c r="N76" s="3" t="str">
        <f>IFERROR(6378.7*ACOS(SIN(PI()/180*VLOOKUP($A76,Oficinas!$A$2:$H$393,7,0))*SIN(PI()/180*VLOOKUP($A76&amp;" - "&amp;N$2,ATMs!$L$2:$N$1355,2,0))+COS(PI()/180*VLOOKUP($A76,Oficinas!$A$2:$H$393,7,0))*COS(PI()/180*VLOOKUP($A76&amp;" - "&amp;N$2,ATMs!$L$2:$N$1355,2,0))*COS(PI()/180*(VLOOKUP($A76,Oficinas!$A$2:$H$393,8,0)-VLOOKUP($A76&amp;" - "&amp;N$2,ATMs!$L$2:$N$1355,3,0))))*1000,"")</f>
        <v/>
      </c>
      <c r="O76" s="3" t="str">
        <f>IFERROR(6378.7*ACOS(SIN(PI()/180*VLOOKUP($A76,Oficinas!$A$2:$H$393,7,0))*SIN(PI()/180*VLOOKUP($A76&amp;" - "&amp;O$2,ATMs!$L$2:$N$1355,2,0))+COS(PI()/180*VLOOKUP($A76,Oficinas!$A$2:$H$393,7,0))*COS(PI()/180*VLOOKUP($A76&amp;" - "&amp;O$2,ATMs!$L$2:$N$1355,2,0))*COS(PI()/180*(VLOOKUP($A76,Oficinas!$A$2:$H$393,8,0)-VLOOKUP($A76&amp;" - "&amp;O$2,ATMs!$L$2:$N$1355,3,0))))*1000,"")</f>
        <v/>
      </c>
    </row>
    <row r="77" spans="1:15" x14ac:dyDescent="0.25">
      <c r="A77">
        <v>222</v>
      </c>
      <c r="B77" t="s">
        <v>13</v>
      </c>
      <c r="C77" s="3">
        <f>IFERROR(6378.7*ACOS(SIN(PI()/180*VLOOKUP($A77,Oficinas!$A$2:$H$393,7,0))*SIN(PI()/180*VLOOKUP($A77&amp;" - "&amp;C$2,ATMs!$L$2:$N$1355,2,0))+COS(PI()/180*VLOOKUP($A77,Oficinas!$A$2:$H$393,7,0))*COS(PI()/180*VLOOKUP($A77&amp;" - "&amp;C$2,ATMs!$L$2:$N$1355,2,0))*COS(PI()/180*(VLOOKUP($A77,Oficinas!$A$2:$H$393,8,0)-VLOOKUP($A77&amp;" - "&amp;C$2,ATMs!$L$2:$N$1355,3,0))))*1000,"")</f>
        <v>7146.6364412969251</v>
      </c>
      <c r="D77" s="3">
        <f>IFERROR(6378.7*ACOS(SIN(PI()/180*VLOOKUP($A77,Oficinas!$A$2:$H$393,7,0))*SIN(PI()/180*VLOOKUP($A77&amp;" - "&amp;D$2,ATMs!$L$2:$N$1355,2,0))+COS(PI()/180*VLOOKUP($A77,Oficinas!$A$2:$H$393,7,0))*COS(PI()/180*VLOOKUP($A77&amp;" - "&amp;D$2,ATMs!$L$2:$N$1355,2,0))*COS(PI()/180*(VLOOKUP($A77,Oficinas!$A$2:$H$393,8,0)-VLOOKUP($A77&amp;" - "&amp;D$2,ATMs!$L$2:$N$1355,3,0))))*1000,"")</f>
        <v>7888.0596112949588</v>
      </c>
      <c r="E77" s="3">
        <f>IFERROR(6378.7*ACOS(SIN(PI()/180*VLOOKUP($A77,Oficinas!$A$2:$H$393,7,0))*SIN(PI()/180*VLOOKUP($A77&amp;" - "&amp;E$2,ATMs!$L$2:$N$1355,2,0))+COS(PI()/180*VLOOKUP($A77,Oficinas!$A$2:$H$393,7,0))*COS(PI()/180*VLOOKUP($A77&amp;" - "&amp;E$2,ATMs!$L$2:$N$1355,2,0))*COS(PI()/180*(VLOOKUP($A77,Oficinas!$A$2:$H$393,8,0)-VLOOKUP($A77&amp;" - "&amp;E$2,ATMs!$L$2:$N$1355,3,0))))*1000,"")</f>
        <v>7146.6364412969251</v>
      </c>
      <c r="F77" s="3" t="str">
        <f>IFERROR(6378.7*ACOS(SIN(PI()/180*VLOOKUP($A77,Oficinas!$A$2:$H$393,7,0))*SIN(PI()/180*VLOOKUP($A77&amp;" - "&amp;F$2,ATMs!$L$2:$N$1355,2,0))+COS(PI()/180*VLOOKUP($A77,Oficinas!$A$2:$H$393,7,0))*COS(PI()/180*VLOOKUP($A77&amp;" - "&amp;F$2,ATMs!$L$2:$N$1355,2,0))*COS(PI()/180*(VLOOKUP($A77,Oficinas!$A$2:$H$393,8,0)-VLOOKUP($A77&amp;" - "&amp;F$2,ATMs!$L$2:$N$1355,3,0))))*1000,"")</f>
        <v/>
      </c>
      <c r="G77" s="3" t="str">
        <f>IFERROR(6378.7*ACOS(SIN(PI()/180*VLOOKUP($A77,Oficinas!$A$2:$H$393,7,0))*SIN(PI()/180*VLOOKUP($A77&amp;" - "&amp;G$2,ATMs!$L$2:$N$1355,2,0))+COS(PI()/180*VLOOKUP($A77,Oficinas!$A$2:$H$393,7,0))*COS(PI()/180*VLOOKUP($A77&amp;" - "&amp;G$2,ATMs!$L$2:$N$1355,2,0))*COS(PI()/180*(VLOOKUP($A77,Oficinas!$A$2:$H$393,8,0)-VLOOKUP($A77&amp;" - "&amp;G$2,ATMs!$L$2:$N$1355,3,0))))*1000,"")</f>
        <v/>
      </c>
      <c r="H77" s="3" t="str">
        <f>IFERROR(6378.7*ACOS(SIN(PI()/180*VLOOKUP($A77,Oficinas!$A$2:$H$393,7,0))*SIN(PI()/180*VLOOKUP($A77&amp;" - "&amp;H$2,ATMs!$L$2:$N$1355,2,0))+COS(PI()/180*VLOOKUP($A77,Oficinas!$A$2:$H$393,7,0))*COS(PI()/180*VLOOKUP($A77&amp;" - "&amp;H$2,ATMs!$L$2:$N$1355,2,0))*COS(PI()/180*(VLOOKUP($A77,Oficinas!$A$2:$H$393,8,0)-VLOOKUP($A77&amp;" - "&amp;H$2,ATMs!$L$2:$N$1355,3,0))))*1000,"")</f>
        <v/>
      </c>
      <c r="I77" s="3" t="str">
        <f>IFERROR(6378.7*ACOS(SIN(PI()/180*VLOOKUP($A77,Oficinas!$A$2:$H$393,7,0))*SIN(PI()/180*VLOOKUP($A77&amp;" - "&amp;I$2,ATMs!$L$2:$N$1355,2,0))+COS(PI()/180*VLOOKUP($A77,Oficinas!$A$2:$H$393,7,0))*COS(PI()/180*VLOOKUP($A77&amp;" - "&amp;I$2,ATMs!$L$2:$N$1355,2,0))*COS(PI()/180*(VLOOKUP($A77,Oficinas!$A$2:$H$393,8,0)-VLOOKUP($A77&amp;" - "&amp;I$2,ATMs!$L$2:$N$1355,3,0))))*1000,"")</f>
        <v/>
      </c>
      <c r="J77" s="3" t="str">
        <f>IFERROR(6378.7*ACOS(SIN(PI()/180*VLOOKUP($A77,Oficinas!$A$2:$H$393,7,0))*SIN(PI()/180*VLOOKUP($A77&amp;" - "&amp;J$2,ATMs!$L$2:$N$1355,2,0))+COS(PI()/180*VLOOKUP($A77,Oficinas!$A$2:$H$393,7,0))*COS(PI()/180*VLOOKUP($A77&amp;" - "&amp;J$2,ATMs!$L$2:$N$1355,2,0))*COS(PI()/180*(VLOOKUP($A77,Oficinas!$A$2:$H$393,8,0)-VLOOKUP($A77&amp;" - "&amp;J$2,ATMs!$L$2:$N$1355,3,0))))*1000,"")</f>
        <v/>
      </c>
      <c r="K77" s="3" t="str">
        <f>IFERROR(6378.7*ACOS(SIN(PI()/180*VLOOKUP($A77,Oficinas!$A$2:$H$393,7,0))*SIN(PI()/180*VLOOKUP($A77&amp;" - "&amp;K$2,ATMs!$L$2:$N$1355,2,0))+COS(PI()/180*VLOOKUP($A77,Oficinas!$A$2:$H$393,7,0))*COS(PI()/180*VLOOKUP($A77&amp;" - "&amp;K$2,ATMs!$L$2:$N$1355,2,0))*COS(PI()/180*(VLOOKUP($A77,Oficinas!$A$2:$H$393,8,0)-VLOOKUP($A77&amp;" - "&amp;K$2,ATMs!$L$2:$N$1355,3,0))))*1000,"")</f>
        <v/>
      </c>
      <c r="L77" s="3" t="str">
        <f>IFERROR(6378.7*ACOS(SIN(PI()/180*VLOOKUP($A77,Oficinas!$A$2:$H$393,7,0))*SIN(PI()/180*VLOOKUP($A77&amp;" - "&amp;L$2,ATMs!$L$2:$N$1355,2,0))+COS(PI()/180*VLOOKUP($A77,Oficinas!$A$2:$H$393,7,0))*COS(PI()/180*VLOOKUP($A77&amp;" - "&amp;L$2,ATMs!$L$2:$N$1355,2,0))*COS(PI()/180*(VLOOKUP($A77,Oficinas!$A$2:$H$393,8,0)-VLOOKUP($A77&amp;" - "&amp;L$2,ATMs!$L$2:$N$1355,3,0))))*1000,"")</f>
        <v/>
      </c>
      <c r="M77" s="3" t="str">
        <f>IFERROR(6378.7*ACOS(SIN(PI()/180*VLOOKUP($A77,Oficinas!$A$2:$H$393,7,0))*SIN(PI()/180*VLOOKUP($A77&amp;" - "&amp;M$2,ATMs!$L$2:$N$1355,2,0))+COS(PI()/180*VLOOKUP($A77,Oficinas!$A$2:$H$393,7,0))*COS(PI()/180*VLOOKUP($A77&amp;" - "&amp;M$2,ATMs!$L$2:$N$1355,2,0))*COS(PI()/180*(VLOOKUP($A77,Oficinas!$A$2:$H$393,8,0)-VLOOKUP($A77&amp;" - "&amp;M$2,ATMs!$L$2:$N$1355,3,0))))*1000,"")</f>
        <v/>
      </c>
      <c r="N77" s="3" t="str">
        <f>IFERROR(6378.7*ACOS(SIN(PI()/180*VLOOKUP($A77,Oficinas!$A$2:$H$393,7,0))*SIN(PI()/180*VLOOKUP($A77&amp;" - "&amp;N$2,ATMs!$L$2:$N$1355,2,0))+COS(PI()/180*VLOOKUP($A77,Oficinas!$A$2:$H$393,7,0))*COS(PI()/180*VLOOKUP($A77&amp;" - "&amp;N$2,ATMs!$L$2:$N$1355,2,0))*COS(PI()/180*(VLOOKUP($A77,Oficinas!$A$2:$H$393,8,0)-VLOOKUP($A77&amp;" - "&amp;N$2,ATMs!$L$2:$N$1355,3,0))))*1000,"")</f>
        <v/>
      </c>
      <c r="O77" s="3" t="str">
        <f>IFERROR(6378.7*ACOS(SIN(PI()/180*VLOOKUP($A77,Oficinas!$A$2:$H$393,7,0))*SIN(PI()/180*VLOOKUP($A77&amp;" - "&amp;O$2,ATMs!$L$2:$N$1355,2,0))+COS(PI()/180*VLOOKUP($A77,Oficinas!$A$2:$H$393,7,0))*COS(PI()/180*VLOOKUP($A77&amp;" - "&amp;O$2,ATMs!$L$2:$N$1355,2,0))*COS(PI()/180*(VLOOKUP($A77,Oficinas!$A$2:$H$393,8,0)-VLOOKUP($A77&amp;" - "&amp;O$2,ATMs!$L$2:$N$1355,3,0))))*1000,"")</f>
        <v/>
      </c>
    </row>
    <row r="78" spans="1:15" x14ac:dyDescent="0.25">
      <c r="A78">
        <v>223</v>
      </c>
      <c r="B78" t="s">
        <v>231</v>
      </c>
      <c r="C78" s="3">
        <f>IFERROR(6378.7*ACOS(SIN(PI()/180*VLOOKUP($A78,Oficinas!$A$2:$H$393,7,0))*SIN(PI()/180*VLOOKUP($A78&amp;" - "&amp;C$2,ATMs!$L$2:$N$1355,2,0))+COS(PI()/180*VLOOKUP($A78,Oficinas!$A$2:$H$393,7,0))*COS(PI()/180*VLOOKUP($A78&amp;" - "&amp;C$2,ATMs!$L$2:$N$1355,2,0))*COS(PI()/180*(VLOOKUP($A78,Oficinas!$A$2:$H$393,8,0)-VLOOKUP($A78&amp;" - "&amp;C$2,ATMs!$L$2:$N$1355,3,0))))*1000,"")</f>
        <v>2672.1812070351898</v>
      </c>
      <c r="D78" s="3">
        <f>IFERROR(6378.7*ACOS(SIN(PI()/180*VLOOKUP($A78,Oficinas!$A$2:$H$393,7,0))*SIN(PI()/180*VLOOKUP($A78&amp;" - "&amp;D$2,ATMs!$L$2:$N$1355,2,0))+COS(PI()/180*VLOOKUP($A78,Oficinas!$A$2:$H$393,7,0))*COS(PI()/180*VLOOKUP($A78&amp;" - "&amp;D$2,ATMs!$L$2:$N$1355,2,0))*COS(PI()/180*(VLOOKUP($A78,Oficinas!$A$2:$H$393,8,0)-VLOOKUP($A78&amp;" - "&amp;D$2,ATMs!$L$2:$N$1355,3,0))))*1000,"")</f>
        <v>2672.1812070351898</v>
      </c>
      <c r="E78" s="3" t="str">
        <f>IFERROR(6378.7*ACOS(SIN(PI()/180*VLOOKUP($A78,Oficinas!$A$2:$H$393,7,0))*SIN(PI()/180*VLOOKUP($A78&amp;" - "&amp;E$2,ATMs!$L$2:$N$1355,2,0))+COS(PI()/180*VLOOKUP($A78,Oficinas!$A$2:$H$393,7,0))*COS(PI()/180*VLOOKUP($A78&amp;" - "&amp;E$2,ATMs!$L$2:$N$1355,2,0))*COS(PI()/180*(VLOOKUP($A78,Oficinas!$A$2:$H$393,8,0)-VLOOKUP($A78&amp;" - "&amp;E$2,ATMs!$L$2:$N$1355,3,0))))*1000,"")</f>
        <v/>
      </c>
      <c r="F78" s="3" t="str">
        <f>IFERROR(6378.7*ACOS(SIN(PI()/180*VLOOKUP($A78,Oficinas!$A$2:$H$393,7,0))*SIN(PI()/180*VLOOKUP($A78&amp;" - "&amp;F$2,ATMs!$L$2:$N$1355,2,0))+COS(PI()/180*VLOOKUP($A78,Oficinas!$A$2:$H$393,7,0))*COS(PI()/180*VLOOKUP($A78&amp;" - "&amp;F$2,ATMs!$L$2:$N$1355,2,0))*COS(PI()/180*(VLOOKUP($A78,Oficinas!$A$2:$H$393,8,0)-VLOOKUP($A78&amp;" - "&amp;F$2,ATMs!$L$2:$N$1355,3,0))))*1000,"")</f>
        <v/>
      </c>
      <c r="G78" s="3" t="str">
        <f>IFERROR(6378.7*ACOS(SIN(PI()/180*VLOOKUP($A78,Oficinas!$A$2:$H$393,7,0))*SIN(PI()/180*VLOOKUP($A78&amp;" - "&amp;G$2,ATMs!$L$2:$N$1355,2,0))+COS(PI()/180*VLOOKUP($A78,Oficinas!$A$2:$H$393,7,0))*COS(PI()/180*VLOOKUP($A78&amp;" - "&amp;G$2,ATMs!$L$2:$N$1355,2,0))*COS(PI()/180*(VLOOKUP($A78,Oficinas!$A$2:$H$393,8,0)-VLOOKUP($A78&amp;" - "&amp;G$2,ATMs!$L$2:$N$1355,3,0))))*1000,"")</f>
        <v/>
      </c>
      <c r="H78" s="3" t="str">
        <f>IFERROR(6378.7*ACOS(SIN(PI()/180*VLOOKUP($A78,Oficinas!$A$2:$H$393,7,0))*SIN(PI()/180*VLOOKUP($A78&amp;" - "&amp;H$2,ATMs!$L$2:$N$1355,2,0))+COS(PI()/180*VLOOKUP($A78,Oficinas!$A$2:$H$393,7,0))*COS(PI()/180*VLOOKUP($A78&amp;" - "&amp;H$2,ATMs!$L$2:$N$1355,2,0))*COS(PI()/180*(VLOOKUP($A78,Oficinas!$A$2:$H$393,8,0)-VLOOKUP($A78&amp;" - "&amp;H$2,ATMs!$L$2:$N$1355,3,0))))*1000,"")</f>
        <v/>
      </c>
      <c r="I78" s="3" t="str">
        <f>IFERROR(6378.7*ACOS(SIN(PI()/180*VLOOKUP($A78,Oficinas!$A$2:$H$393,7,0))*SIN(PI()/180*VLOOKUP($A78&amp;" - "&amp;I$2,ATMs!$L$2:$N$1355,2,0))+COS(PI()/180*VLOOKUP($A78,Oficinas!$A$2:$H$393,7,0))*COS(PI()/180*VLOOKUP($A78&amp;" - "&amp;I$2,ATMs!$L$2:$N$1355,2,0))*COS(PI()/180*(VLOOKUP($A78,Oficinas!$A$2:$H$393,8,0)-VLOOKUP($A78&amp;" - "&amp;I$2,ATMs!$L$2:$N$1355,3,0))))*1000,"")</f>
        <v/>
      </c>
      <c r="J78" s="3" t="str">
        <f>IFERROR(6378.7*ACOS(SIN(PI()/180*VLOOKUP($A78,Oficinas!$A$2:$H$393,7,0))*SIN(PI()/180*VLOOKUP($A78&amp;" - "&amp;J$2,ATMs!$L$2:$N$1355,2,0))+COS(PI()/180*VLOOKUP($A78,Oficinas!$A$2:$H$393,7,0))*COS(PI()/180*VLOOKUP($A78&amp;" - "&amp;J$2,ATMs!$L$2:$N$1355,2,0))*COS(PI()/180*(VLOOKUP($A78,Oficinas!$A$2:$H$393,8,0)-VLOOKUP($A78&amp;" - "&amp;J$2,ATMs!$L$2:$N$1355,3,0))))*1000,"")</f>
        <v/>
      </c>
      <c r="K78" s="3" t="str">
        <f>IFERROR(6378.7*ACOS(SIN(PI()/180*VLOOKUP($A78,Oficinas!$A$2:$H$393,7,0))*SIN(PI()/180*VLOOKUP($A78&amp;" - "&amp;K$2,ATMs!$L$2:$N$1355,2,0))+COS(PI()/180*VLOOKUP($A78,Oficinas!$A$2:$H$393,7,0))*COS(PI()/180*VLOOKUP($A78&amp;" - "&amp;K$2,ATMs!$L$2:$N$1355,2,0))*COS(PI()/180*(VLOOKUP($A78,Oficinas!$A$2:$H$393,8,0)-VLOOKUP($A78&amp;" - "&amp;K$2,ATMs!$L$2:$N$1355,3,0))))*1000,"")</f>
        <v/>
      </c>
      <c r="L78" s="3" t="str">
        <f>IFERROR(6378.7*ACOS(SIN(PI()/180*VLOOKUP($A78,Oficinas!$A$2:$H$393,7,0))*SIN(PI()/180*VLOOKUP($A78&amp;" - "&amp;L$2,ATMs!$L$2:$N$1355,2,0))+COS(PI()/180*VLOOKUP($A78,Oficinas!$A$2:$H$393,7,0))*COS(PI()/180*VLOOKUP($A78&amp;" - "&amp;L$2,ATMs!$L$2:$N$1355,2,0))*COS(PI()/180*(VLOOKUP($A78,Oficinas!$A$2:$H$393,8,0)-VLOOKUP($A78&amp;" - "&amp;L$2,ATMs!$L$2:$N$1355,3,0))))*1000,"")</f>
        <v/>
      </c>
      <c r="M78" s="3" t="str">
        <f>IFERROR(6378.7*ACOS(SIN(PI()/180*VLOOKUP($A78,Oficinas!$A$2:$H$393,7,0))*SIN(PI()/180*VLOOKUP($A78&amp;" - "&amp;M$2,ATMs!$L$2:$N$1355,2,0))+COS(PI()/180*VLOOKUP($A78,Oficinas!$A$2:$H$393,7,0))*COS(PI()/180*VLOOKUP($A78&amp;" - "&amp;M$2,ATMs!$L$2:$N$1355,2,0))*COS(PI()/180*(VLOOKUP($A78,Oficinas!$A$2:$H$393,8,0)-VLOOKUP($A78&amp;" - "&amp;M$2,ATMs!$L$2:$N$1355,3,0))))*1000,"")</f>
        <v/>
      </c>
      <c r="N78" s="3" t="str">
        <f>IFERROR(6378.7*ACOS(SIN(PI()/180*VLOOKUP($A78,Oficinas!$A$2:$H$393,7,0))*SIN(PI()/180*VLOOKUP($A78&amp;" - "&amp;N$2,ATMs!$L$2:$N$1355,2,0))+COS(PI()/180*VLOOKUP($A78,Oficinas!$A$2:$H$393,7,0))*COS(PI()/180*VLOOKUP($A78&amp;" - "&amp;N$2,ATMs!$L$2:$N$1355,2,0))*COS(PI()/180*(VLOOKUP($A78,Oficinas!$A$2:$H$393,8,0)-VLOOKUP($A78&amp;" - "&amp;N$2,ATMs!$L$2:$N$1355,3,0))))*1000,"")</f>
        <v/>
      </c>
      <c r="O78" s="3" t="str">
        <f>IFERROR(6378.7*ACOS(SIN(PI()/180*VLOOKUP($A78,Oficinas!$A$2:$H$393,7,0))*SIN(PI()/180*VLOOKUP($A78&amp;" - "&amp;O$2,ATMs!$L$2:$N$1355,2,0))+COS(PI()/180*VLOOKUP($A78,Oficinas!$A$2:$H$393,7,0))*COS(PI()/180*VLOOKUP($A78&amp;" - "&amp;O$2,ATMs!$L$2:$N$1355,2,0))*COS(PI()/180*(VLOOKUP($A78,Oficinas!$A$2:$H$393,8,0)-VLOOKUP($A78&amp;" - "&amp;O$2,ATMs!$L$2:$N$1355,3,0))))*1000,"")</f>
        <v/>
      </c>
    </row>
    <row r="79" spans="1:15" x14ac:dyDescent="0.25">
      <c r="A79">
        <v>226</v>
      </c>
      <c r="B79" t="s">
        <v>45</v>
      </c>
      <c r="C79" s="3">
        <f>IFERROR(6378.7*ACOS(SIN(PI()/180*VLOOKUP($A79,Oficinas!$A$2:$H$393,7,0))*SIN(PI()/180*VLOOKUP($A79&amp;" - "&amp;C$2,ATMs!$L$2:$N$1355,2,0))+COS(PI()/180*VLOOKUP($A79,Oficinas!$A$2:$H$393,7,0))*COS(PI()/180*VLOOKUP($A79&amp;" - "&amp;C$2,ATMs!$L$2:$N$1355,2,0))*COS(PI()/180*(VLOOKUP($A79,Oficinas!$A$2:$H$393,8,0)-VLOOKUP($A79&amp;" - "&amp;C$2,ATMs!$L$2:$N$1355,3,0))))*1000,"")</f>
        <v>9.5050036907196045E-2</v>
      </c>
      <c r="D79" s="3">
        <f>IFERROR(6378.7*ACOS(SIN(PI()/180*VLOOKUP($A79,Oficinas!$A$2:$H$393,7,0))*SIN(PI()/180*VLOOKUP($A79&amp;" - "&amp;D$2,ATMs!$L$2:$N$1355,2,0))+COS(PI()/180*VLOOKUP($A79,Oficinas!$A$2:$H$393,7,0))*COS(PI()/180*VLOOKUP($A79&amp;" - "&amp;D$2,ATMs!$L$2:$N$1355,2,0))*COS(PI()/180*(VLOOKUP($A79,Oficinas!$A$2:$H$393,8,0)-VLOOKUP($A79&amp;" - "&amp;D$2,ATMs!$L$2:$N$1355,3,0))))*1000,"")</f>
        <v>781.74705383966887</v>
      </c>
      <c r="E79" s="3" t="str">
        <f>IFERROR(6378.7*ACOS(SIN(PI()/180*VLOOKUP($A79,Oficinas!$A$2:$H$393,7,0))*SIN(PI()/180*VLOOKUP($A79&amp;" - "&amp;E$2,ATMs!$L$2:$N$1355,2,0))+COS(PI()/180*VLOOKUP($A79,Oficinas!$A$2:$H$393,7,0))*COS(PI()/180*VLOOKUP($A79&amp;" - "&amp;E$2,ATMs!$L$2:$N$1355,2,0))*COS(PI()/180*(VLOOKUP($A79,Oficinas!$A$2:$H$393,8,0)-VLOOKUP($A79&amp;" - "&amp;E$2,ATMs!$L$2:$N$1355,3,0))))*1000,"")</f>
        <v/>
      </c>
      <c r="F79" s="3" t="str">
        <f>IFERROR(6378.7*ACOS(SIN(PI()/180*VLOOKUP($A79,Oficinas!$A$2:$H$393,7,0))*SIN(PI()/180*VLOOKUP($A79&amp;" - "&amp;F$2,ATMs!$L$2:$N$1355,2,0))+COS(PI()/180*VLOOKUP($A79,Oficinas!$A$2:$H$393,7,0))*COS(PI()/180*VLOOKUP($A79&amp;" - "&amp;F$2,ATMs!$L$2:$N$1355,2,0))*COS(PI()/180*(VLOOKUP($A79,Oficinas!$A$2:$H$393,8,0)-VLOOKUP($A79&amp;" - "&amp;F$2,ATMs!$L$2:$N$1355,3,0))))*1000,"")</f>
        <v/>
      </c>
      <c r="G79" s="3" t="str">
        <f>IFERROR(6378.7*ACOS(SIN(PI()/180*VLOOKUP($A79,Oficinas!$A$2:$H$393,7,0))*SIN(PI()/180*VLOOKUP($A79&amp;" - "&amp;G$2,ATMs!$L$2:$N$1355,2,0))+COS(PI()/180*VLOOKUP($A79,Oficinas!$A$2:$H$393,7,0))*COS(PI()/180*VLOOKUP($A79&amp;" - "&amp;G$2,ATMs!$L$2:$N$1355,2,0))*COS(PI()/180*(VLOOKUP($A79,Oficinas!$A$2:$H$393,8,0)-VLOOKUP($A79&amp;" - "&amp;G$2,ATMs!$L$2:$N$1355,3,0))))*1000,"")</f>
        <v/>
      </c>
      <c r="H79" s="3" t="str">
        <f>IFERROR(6378.7*ACOS(SIN(PI()/180*VLOOKUP($A79,Oficinas!$A$2:$H$393,7,0))*SIN(PI()/180*VLOOKUP($A79&amp;" - "&amp;H$2,ATMs!$L$2:$N$1355,2,0))+COS(PI()/180*VLOOKUP($A79,Oficinas!$A$2:$H$393,7,0))*COS(PI()/180*VLOOKUP($A79&amp;" - "&amp;H$2,ATMs!$L$2:$N$1355,2,0))*COS(PI()/180*(VLOOKUP($A79,Oficinas!$A$2:$H$393,8,0)-VLOOKUP($A79&amp;" - "&amp;H$2,ATMs!$L$2:$N$1355,3,0))))*1000,"")</f>
        <v/>
      </c>
      <c r="I79" s="3" t="str">
        <f>IFERROR(6378.7*ACOS(SIN(PI()/180*VLOOKUP($A79,Oficinas!$A$2:$H$393,7,0))*SIN(PI()/180*VLOOKUP($A79&amp;" - "&amp;I$2,ATMs!$L$2:$N$1355,2,0))+COS(PI()/180*VLOOKUP($A79,Oficinas!$A$2:$H$393,7,0))*COS(PI()/180*VLOOKUP($A79&amp;" - "&amp;I$2,ATMs!$L$2:$N$1355,2,0))*COS(PI()/180*(VLOOKUP($A79,Oficinas!$A$2:$H$393,8,0)-VLOOKUP($A79&amp;" - "&amp;I$2,ATMs!$L$2:$N$1355,3,0))))*1000,"")</f>
        <v/>
      </c>
      <c r="J79" s="3" t="str">
        <f>IFERROR(6378.7*ACOS(SIN(PI()/180*VLOOKUP($A79,Oficinas!$A$2:$H$393,7,0))*SIN(PI()/180*VLOOKUP($A79&amp;" - "&amp;J$2,ATMs!$L$2:$N$1355,2,0))+COS(PI()/180*VLOOKUP($A79,Oficinas!$A$2:$H$393,7,0))*COS(PI()/180*VLOOKUP($A79&amp;" - "&amp;J$2,ATMs!$L$2:$N$1355,2,0))*COS(PI()/180*(VLOOKUP($A79,Oficinas!$A$2:$H$393,8,0)-VLOOKUP($A79&amp;" - "&amp;J$2,ATMs!$L$2:$N$1355,3,0))))*1000,"")</f>
        <v/>
      </c>
      <c r="K79" s="3" t="str">
        <f>IFERROR(6378.7*ACOS(SIN(PI()/180*VLOOKUP($A79,Oficinas!$A$2:$H$393,7,0))*SIN(PI()/180*VLOOKUP($A79&amp;" - "&amp;K$2,ATMs!$L$2:$N$1355,2,0))+COS(PI()/180*VLOOKUP($A79,Oficinas!$A$2:$H$393,7,0))*COS(PI()/180*VLOOKUP($A79&amp;" - "&amp;K$2,ATMs!$L$2:$N$1355,2,0))*COS(PI()/180*(VLOOKUP($A79,Oficinas!$A$2:$H$393,8,0)-VLOOKUP($A79&amp;" - "&amp;K$2,ATMs!$L$2:$N$1355,3,0))))*1000,"")</f>
        <v/>
      </c>
      <c r="L79" s="3" t="str">
        <f>IFERROR(6378.7*ACOS(SIN(PI()/180*VLOOKUP($A79,Oficinas!$A$2:$H$393,7,0))*SIN(PI()/180*VLOOKUP($A79&amp;" - "&amp;L$2,ATMs!$L$2:$N$1355,2,0))+COS(PI()/180*VLOOKUP($A79,Oficinas!$A$2:$H$393,7,0))*COS(PI()/180*VLOOKUP($A79&amp;" - "&amp;L$2,ATMs!$L$2:$N$1355,2,0))*COS(PI()/180*(VLOOKUP($A79,Oficinas!$A$2:$H$393,8,0)-VLOOKUP($A79&amp;" - "&amp;L$2,ATMs!$L$2:$N$1355,3,0))))*1000,"")</f>
        <v/>
      </c>
      <c r="M79" s="3" t="str">
        <f>IFERROR(6378.7*ACOS(SIN(PI()/180*VLOOKUP($A79,Oficinas!$A$2:$H$393,7,0))*SIN(PI()/180*VLOOKUP($A79&amp;" - "&amp;M$2,ATMs!$L$2:$N$1355,2,0))+COS(PI()/180*VLOOKUP($A79,Oficinas!$A$2:$H$393,7,0))*COS(PI()/180*VLOOKUP($A79&amp;" - "&amp;M$2,ATMs!$L$2:$N$1355,2,0))*COS(PI()/180*(VLOOKUP($A79,Oficinas!$A$2:$H$393,8,0)-VLOOKUP($A79&amp;" - "&amp;M$2,ATMs!$L$2:$N$1355,3,0))))*1000,"")</f>
        <v/>
      </c>
      <c r="N79" s="3" t="str">
        <f>IFERROR(6378.7*ACOS(SIN(PI()/180*VLOOKUP($A79,Oficinas!$A$2:$H$393,7,0))*SIN(PI()/180*VLOOKUP($A79&amp;" - "&amp;N$2,ATMs!$L$2:$N$1355,2,0))+COS(PI()/180*VLOOKUP($A79,Oficinas!$A$2:$H$393,7,0))*COS(PI()/180*VLOOKUP($A79&amp;" - "&amp;N$2,ATMs!$L$2:$N$1355,2,0))*COS(PI()/180*(VLOOKUP($A79,Oficinas!$A$2:$H$393,8,0)-VLOOKUP($A79&amp;" - "&amp;N$2,ATMs!$L$2:$N$1355,3,0))))*1000,"")</f>
        <v/>
      </c>
      <c r="O79" s="3" t="str">
        <f>IFERROR(6378.7*ACOS(SIN(PI()/180*VLOOKUP($A79,Oficinas!$A$2:$H$393,7,0))*SIN(PI()/180*VLOOKUP($A79&amp;" - "&amp;O$2,ATMs!$L$2:$N$1355,2,0))+COS(PI()/180*VLOOKUP($A79,Oficinas!$A$2:$H$393,7,0))*COS(PI()/180*VLOOKUP($A79&amp;" - "&amp;O$2,ATMs!$L$2:$N$1355,2,0))*COS(PI()/180*(VLOOKUP($A79,Oficinas!$A$2:$H$393,8,0)-VLOOKUP($A79&amp;" - "&amp;O$2,ATMs!$L$2:$N$1355,3,0))))*1000,"")</f>
        <v/>
      </c>
    </row>
    <row r="80" spans="1:15" x14ac:dyDescent="0.25">
      <c r="A80">
        <v>227</v>
      </c>
      <c r="B80" t="s">
        <v>122</v>
      </c>
      <c r="C80" s="3">
        <f>IFERROR(6378.7*ACOS(SIN(PI()/180*VLOOKUP($A80,Oficinas!$A$2:$H$393,7,0))*SIN(PI()/180*VLOOKUP($A80&amp;" - "&amp;C$2,ATMs!$L$2:$N$1355,2,0))+COS(PI()/180*VLOOKUP($A80,Oficinas!$A$2:$H$393,7,0))*COS(PI()/180*VLOOKUP($A80&amp;" - "&amp;C$2,ATMs!$L$2:$N$1355,2,0))*COS(PI()/180*(VLOOKUP($A80,Oficinas!$A$2:$H$393,8,0)-VLOOKUP($A80&amp;" - "&amp;C$2,ATMs!$L$2:$N$1355,3,0))))*1000,"")</f>
        <v>9.5050036907196045E-2</v>
      </c>
      <c r="D80" s="3">
        <f>IFERROR(6378.7*ACOS(SIN(PI()/180*VLOOKUP($A80,Oficinas!$A$2:$H$393,7,0))*SIN(PI()/180*VLOOKUP($A80&amp;" - "&amp;D$2,ATMs!$L$2:$N$1355,2,0))+COS(PI()/180*VLOOKUP($A80,Oficinas!$A$2:$H$393,7,0))*COS(PI()/180*VLOOKUP($A80&amp;" - "&amp;D$2,ATMs!$L$2:$N$1355,2,0))*COS(PI()/180*(VLOOKUP($A80,Oficinas!$A$2:$H$393,8,0)-VLOOKUP($A80&amp;" - "&amp;D$2,ATMs!$L$2:$N$1355,3,0))))*1000,"")</f>
        <v>9.5050036907196045E-2</v>
      </c>
      <c r="E80" s="3">
        <f>IFERROR(6378.7*ACOS(SIN(PI()/180*VLOOKUP($A80,Oficinas!$A$2:$H$393,7,0))*SIN(PI()/180*VLOOKUP($A80&amp;" - "&amp;E$2,ATMs!$L$2:$N$1355,2,0))+COS(PI()/180*VLOOKUP($A80,Oficinas!$A$2:$H$393,7,0))*COS(PI()/180*VLOOKUP($A80&amp;" - "&amp;E$2,ATMs!$L$2:$N$1355,2,0))*COS(PI()/180*(VLOOKUP($A80,Oficinas!$A$2:$H$393,8,0)-VLOOKUP($A80&amp;" - "&amp;E$2,ATMs!$L$2:$N$1355,3,0))))*1000,"")</f>
        <v>9.5050036907196045E-2</v>
      </c>
      <c r="F80" s="3">
        <f>IFERROR(6378.7*ACOS(SIN(PI()/180*VLOOKUP($A80,Oficinas!$A$2:$H$393,7,0))*SIN(PI()/180*VLOOKUP($A80&amp;" - "&amp;F$2,ATMs!$L$2:$N$1355,2,0))+COS(PI()/180*VLOOKUP($A80,Oficinas!$A$2:$H$393,7,0))*COS(PI()/180*VLOOKUP($A80&amp;" - "&amp;F$2,ATMs!$L$2:$N$1355,2,0))*COS(PI()/180*(VLOOKUP($A80,Oficinas!$A$2:$H$393,8,0)-VLOOKUP($A80&amp;" - "&amp;F$2,ATMs!$L$2:$N$1355,3,0))))*1000,"")</f>
        <v>398.51923365386313</v>
      </c>
      <c r="G80" s="3">
        <f>IFERROR(6378.7*ACOS(SIN(PI()/180*VLOOKUP($A80,Oficinas!$A$2:$H$393,7,0))*SIN(PI()/180*VLOOKUP($A80&amp;" - "&amp;G$2,ATMs!$L$2:$N$1355,2,0))+COS(PI()/180*VLOOKUP($A80,Oficinas!$A$2:$H$393,7,0))*COS(PI()/180*VLOOKUP($A80&amp;" - "&amp;G$2,ATMs!$L$2:$N$1355,2,0))*COS(PI()/180*(VLOOKUP($A80,Oficinas!$A$2:$H$393,8,0)-VLOOKUP($A80&amp;" - "&amp;G$2,ATMs!$L$2:$N$1355,3,0))))*1000,"")</f>
        <v>83.325223307914541</v>
      </c>
      <c r="H80" s="3" t="str">
        <f>IFERROR(6378.7*ACOS(SIN(PI()/180*VLOOKUP($A80,Oficinas!$A$2:$H$393,7,0))*SIN(PI()/180*VLOOKUP($A80&amp;" - "&amp;H$2,ATMs!$L$2:$N$1355,2,0))+COS(PI()/180*VLOOKUP($A80,Oficinas!$A$2:$H$393,7,0))*COS(PI()/180*VLOOKUP($A80&amp;" - "&amp;H$2,ATMs!$L$2:$N$1355,2,0))*COS(PI()/180*(VLOOKUP($A80,Oficinas!$A$2:$H$393,8,0)-VLOOKUP($A80&amp;" - "&amp;H$2,ATMs!$L$2:$N$1355,3,0))))*1000,"")</f>
        <v/>
      </c>
      <c r="I80" s="3" t="str">
        <f>IFERROR(6378.7*ACOS(SIN(PI()/180*VLOOKUP($A80,Oficinas!$A$2:$H$393,7,0))*SIN(PI()/180*VLOOKUP($A80&amp;" - "&amp;I$2,ATMs!$L$2:$N$1355,2,0))+COS(PI()/180*VLOOKUP($A80,Oficinas!$A$2:$H$393,7,0))*COS(PI()/180*VLOOKUP($A80&amp;" - "&amp;I$2,ATMs!$L$2:$N$1355,2,0))*COS(PI()/180*(VLOOKUP($A80,Oficinas!$A$2:$H$393,8,0)-VLOOKUP($A80&amp;" - "&amp;I$2,ATMs!$L$2:$N$1355,3,0))))*1000,"")</f>
        <v/>
      </c>
      <c r="J80" s="3" t="str">
        <f>IFERROR(6378.7*ACOS(SIN(PI()/180*VLOOKUP($A80,Oficinas!$A$2:$H$393,7,0))*SIN(PI()/180*VLOOKUP($A80&amp;" - "&amp;J$2,ATMs!$L$2:$N$1355,2,0))+COS(PI()/180*VLOOKUP($A80,Oficinas!$A$2:$H$393,7,0))*COS(PI()/180*VLOOKUP($A80&amp;" - "&amp;J$2,ATMs!$L$2:$N$1355,2,0))*COS(PI()/180*(VLOOKUP($A80,Oficinas!$A$2:$H$393,8,0)-VLOOKUP($A80&amp;" - "&amp;J$2,ATMs!$L$2:$N$1355,3,0))))*1000,"")</f>
        <v/>
      </c>
      <c r="K80" s="3" t="str">
        <f>IFERROR(6378.7*ACOS(SIN(PI()/180*VLOOKUP($A80,Oficinas!$A$2:$H$393,7,0))*SIN(PI()/180*VLOOKUP($A80&amp;" - "&amp;K$2,ATMs!$L$2:$N$1355,2,0))+COS(PI()/180*VLOOKUP($A80,Oficinas!$A$2:$H$393,7,0))*COS(PI()/180*VLOOKUP($A80&amp;" - "&amp;K$2,ATMs!$L$2:$N$1355,2,0))*COS(PI()/180*(VLOOKUP($A80,Oficinas!$A$2:$H$393,8,0)-VLOOKUP($A80&amp;" - "&amp;K$2,ATMs!$L$2:$N$1355,3,0))))*1000,"")</f>
        <v/>
      </c>
      <c r="L80" s="3" t="str">
        <f>IFERROR(6378.7*ACOS(SIN(PI()/180*VLOOKUP($A80,Oficinas!$A$2:$H$393,7,0))*SIN(PI()/180*VLOOKUP($A80&amp;" - "&amp;L$2,ATMs!$L$2:$N$1355,2,0))+COS(PI()/180*VLOOKUP($A80,Oficinas!$A$2:$H$393,7,0))*COS(PI()/180*VLOOKUP($A80&amp;" - "&amp;L$2,ATMs!$L$2:$N$1355,2,0))*COS(PI()/180*(VLOOKUP($A80,Oficinas!$A$2:$H$393,8,0)-VLOOKUP($A80&amp;" - "&amp;L$2,ATMs!$L$2:$N$1355,3,0))))*1000,"")</f>
        <v/>
      </c>
      <c r="M80" s="3" t="str">
        <f>IFERROR(6378.7*ACOS(SIN(PI()/180*VLOOKUP($A80,Oficinas!$A$2:$H$393,7,0))*SIN(PI()/180*VLOOKUP($A80&amp;" - "&amp;M$2,ATMs!$L$2:$N$1355,2,0))+COS(PI()/180*VLOOKUP($A80,Oficinas!$A$2:$H$393,7,0))*COS(PI()/180*VLOOKUP($A80&amp;" - "&amp;M$2,ATMs!$L$2:$N$1355,2,0))*COS(PI()/180*(VLOOKUP($A80,Oficinas!$A$2:$H$393,8,0)-VLOOKUP($A80&amp;" - "&amp;M$2,ATMs!$L$2:$N$1355,3,0))))*1000,"")</f>
        <v/>
      </c>
      <c r="N80" s="3" t="str">
        <f>IFERROR(6378.7*ACOS(SIN(PI()/180*VLOOKUP($A80,Oficinas!$A$2:$H$393,7,0))*SIN(PI()/180*VLOOKUP($A80&amp;" - "&amp;N$2,ATMs!$L$2:$N$1355,2,0))+COS(PI()/180*VLOOKUP($A80,Oficinas!$A$2:$H$393,7,0))*COS(PI()/180*VLOOKUP($A80&amp;" - "&amp;N$2,ATMs!$L$2:$N$1355,2,0))*COS(PI()/180*(VLOOKUP($A80,Oficinas!$A$2:$H$393,8,0)-VLOOKUP($A80&amp;" - "&amp;N$2,ATMs!$L$2:$N$1355,3,0))))*1000,"")</f>
        <v/>
      </c>
      <c r="O80" s="3" t="str">
        <f>IFERROR(6378.7*ACOS(SIN(PI()/180*VLOOKUP($A80,Oficinas!$A$2:$H$393,7,0))*SIN(PI()/180*VLOOKUP($A80&amp;" - "&amp;O$2,ATMs!$L$2:$N$1355,2,0))+COS(PI()/180*VLOOKUP($A80,Oficinas!$A$2:$H$393,7,0))*COS(PI()/180*VLOOKUP($A80&amp;" - "&amp;O$2,ATMs!$L$2:$N$1355,2,0))*COS(PI()/180*(VLOOKUP($A80,Oficinas!$A$2:$H$393,8,0)-VLOOKUP($A80&amp;" - "&amp;O$2,ATMs!$L$2:$N$1355,3,0))))*1000,"")</f>
        <v/>
      </c>
    </row>
    <row r="81" spans="1:15" x14ac:dyDescent="0.25">
      <c r="A81">
        <v>229</v>
      </c>
      <c r="B81" t="s">
        <v>121</v>
      </c>
      <c r="C81" s="3" t="str">
        <f>IFERROR(6378.7*ACOS(SIN(PI()/180*VLOOKUP($A81,Oficinas!$A$2:$H$393,7,0))*SIN(PI()/180*VLOOKUP($A81&amp;" - "&amp;C$2,ATMs!$L$2:$N$1355,2,0))+COS(PI()/180*VLOOKUP($A81,Oficinas!$A$2:$H$393,7,0))*COS(PI()/180*VLOOKUP($A81&amp;" - "&amp;C$2,ATMs!$L$2:$N$1355,2,0))*COS(PI()/180*(VLOOKUP($A81,Oficinas!$A$2:$H$393,8,0)-VLOOKUP($A81&amp;" - "&amp;C$2,ATMs!$L$2:$N$1355,3,0))))*1000,"")</f>
        <v/>
      </c>
      <c r="D81" s="3" t="str">
        <f>IFERROR(6378.7*ACOS(SIN(PI()/180*VLOOKUP($A81,Oficinas!$A$2:$H$393,7,0))*SIN(PI()/180*VLOOKUP($A81&amp;" - "&amp;D$2,ATMs!$L$2:$N$1355,2,0))+COS(PI()/180*VLOOKUP($A81,Oficinas!$A$2:$H$393,7,0))*COS(PI()/180*VLOOKUP($A81&amp;" - "&amp;D$2,ATMs!$L$2:$N$1355,2,0))*COS(PI()/180*(VLOOKUP($A81,Oficinas!$A$2:$H$393,8,0)-VLOOKUP($A81&amp;" - "&amp;D$2,ATMs!$L$2:$N$1355,3,0))))*1000,"")</f>
        <v/>
      </c>
      <c r="E81" s="3" t="str">
        <f>IFERROR(6378.7*ACOS(SIN(PI()/180*VLOOKUP($A81,Oficinas!$A$2:$H$393,7,0))*SIN(PI()/180*VLOOKUP($A81&amp;" - "&amp;E$2,ATMs!$L$2:$N$1355,2,0))+COS(PI()/180*VLOOKUP($A81,Oficinas!$A$2:$H$393,7,0))*COS(PI()/180*VLOOKUP($A81&amp;" - "&amp;E$2,ATMs!$L$2:$N$1355,2,0))*COS(PI()/180*(VLOOKUP($A81,Oficinas!$A$2:$H$393,8,0)-VLOOKUP($A81&amp;" - "&amp;E$2,ATMs!$L$2:$N$1355,3,0))))*1000,"")</f>
        <v/>
      </c>
      <c r="F81" s="3" t="str">
        <f>IFERROR(6378.7*ACOS(SIN(PI()/180*VLOOKUP($A81,Oficinas!$A$2:$H$393,7,0))*SIN(PI()/180*VLOOKUP($A81&amp;" - "&amp;F$2,ATMs!$L$2:$N$1355,2,0))+COS(PI()/180*VLOOKUP($A81,Oficinas!$A$2:$H$393,7,0))*COS(PI()/180*VLOOKUP($A81&amp;" - "&amp;F$2,ATMs!$L$2:$N$1355,2,0))*COS(PI()/180*(VLOOKUP($A81,Oficinas!$A$2:$H$393,8,0)-VLOOKUP($A81&amp;" - "&amp;F$2,ATMs!$L$2:$N$1355,3,0))))*1000,"")</f>
        <v/>
      </c>
      <c r="G81" s="3" t="str">
        <f>IFERROR(6378.7*ACOS(SIN(PI()/180*VLOOKUP($A81,Oficinas!$A$2:$H$393,7,0))*SIN(PI()/180*VLOOKUP($A81&amp;" - "&amp;G$2,ATMs!$L$2:$N$1355,2,0))+COS(PI()/180*VLOOKUP($A81,Oficinas!$A$2:$H$393,7,0))*COS(PI()/180*VLOOKUP($A81&amp;" - "&amp;G$2,ATMs!$L$2:$N$1355,2,0))*COS(PI()/180*(VLOOKUP($A81,Oficinas!$A$2:$H$393,8,0)-VLOOKUP($A81&amp;" - "&amp;G$2,ATMs!$L$2:$N$1355,3,0))))*1000,"")</f>
        <v/>
      </c>
      <c r="H81" s="3" t="str">
        <f>IFERROR(6378.7*ACOS(SIN(PI()/180*VLOOKUP($A81,Oficinas!$A$2:$H$393,7,0))*SIN(PI()/180*VLOOKUP($A81&amp;" - "&amp;H$2,ATMs!$L$2:$N$1355,2,0))+COS(PI()/180*VLOOKUP($A81,Oficinas!$A$2:$H$393,7,0))*COS(PI()/180*VLOOKUP($A81&amp;" - "&amp;H$2,ATMs!$L$2:$N$1355,2,0))*COS(PI()/180*(VLOOKUP($A81,Oficinas!$A$2:$H$393,8,0)-VLOOKUP($A81&amp;" - "&amp;H$2,ATMs!$L$2:$N$1355,3,0))))*1000,"")</f>
        <v/>
      </c>
      <c r="I81" s="3" t="str">
        <f>IFERROR(6378.7*ACOS(SIN(PI()/180*VLOOKUP($A81,Oficinas!$A$2:$H$393,7,0))*SIN(PI()/180*VLOOKUP($A81&amp;" - "&amp;I$2,ATMs!$L$2:$N$1355,2,0))+COS(PI()/180*VLOOKUP($A81,Oficinas!$A$2:$H$393,7,0))*COS(PI()/180*VLOOKUP($A81&amp;" - "&amp;I$2,ATMs!$L$2:$N$1355,2,0))*COS(PI()/180*(VLOOKUP($A81,Oficinas!$A$2:$H$393,8,0)-VLOOKUP($A81&amp;" - "&amp;I$2,ATMs!$L$2:$N$1355,3,0))))*1000,"")</f>
        <v/>
      </c>
      <c r="J81" s="3" t="str">
        <f>IFERROR(6378.7*ACOS(SIN(PI()/180*VLOOKUP($A81,Oficinas!$A$2:$H$393,7,0))*SIN(PI()/180*VLOOKUP($A81&amp;" - "&amp;J$2,ATMs!$L$2:$N$1355,2,0))+COS(PI()/180*VLOOKUP($A81,Oficinas!$A$2:$H$393,7,0))*COS(PI()/180*VLOOKUP($A81&amp;" - "&amp;J$2,ATMs!$L$2:$N$1355,2,0))*COS(PI()/180*(VLOOKUP($A81,Oficinas!$A$2:$H$393,8,0)-VLOOKUP($A81&amp;" - "&amp;J$2,ATMs!$L$2:$N$1355,3,0))))*1000,"")</f>
        <v/>
      </c>
      <c r="K81" s="3" t="str">
        <f>IFERROR(6378.7*ACOS(SIN(PI()/180*VLOOKUP($A81,Oficinas!$A$2:$H$393,7,0))*SIN(PI()/180*VLOOKUP($A81&amp;" - "&amp;K$2,ATMs!$L$2:$N$1355,2,0))+COS(PI()/180*VLOOKUP($A81,Oficinas!$A$2:$H$393,7,0))*COS(PI()/180*VLOOKUP($A81&amp;" - "&amp;K$2,ATMs!$L$2:$N$1355,2,0))*COS(PI()/180*(VLOOKUP($A81,Oficinas!$A$2:$H$393,8,0)-VLOOKUP($A81&amp;" - "&amp;K$2,ATMs!$L$2:$N$1355,3,0))))*1000,"")</f>
        <v/>
      </c>
      <c r="L81" s="3" t="str">
        <f>IFERROR(6378.7*ACOS(SIN(PI()/180*VLOOKUP($A81,Oficinas!$A$2:$H$393,7,0))*SIN(PI()/180*VLOOKUP($A81&amp;" - "&amp;L$2,ATMs!$L$2:$N$1355,2,0))+COS(PI()/180*VLOOKUP($A81,Oficinas!$A$2:$H$393,7,0))*COS(PI()/180*VLOOKUP($A81&amp;" - "&amp;L$2,ATMs!$L$2:$N$1355,2,0))*COS(PI()/180*(VLOOKUP($A81,Oficinas!$A$2:$H$393,8,0)-VLOOKUP($A81&amp;" - "&amp;L$2,ATMs!$L$2:$N$1355,3,0))))*1000,"")</f>
        <v/>
      </c>
      <c r="M81" s="3" t="str">
        <f>IFERROR(6378.7*ACOS(SIN(PI()/180*VLOOKUP($A81,Oficinas!$A$2:$H$393,7,0))*SIN(PI()/180*VLOOKUP($A81&amp;" - "&amp;M$2,ATMs!$L$2:$N$1355,2,0))+COS(PI()/180*VLOOKUP($A81,Oficinas!$A$2:$H$393,7,0))*COS(PI()/180*VLOOKUP($A81&amp;" - "&amp;M$2,ATMs!$L$2:$N$1355,2,0))*COS(PI()/180*(VLOOKUP($A81,Oficinas!$A$2:$H$393,8,0)-VLOOKUP($A81&amp;" - "&amp;M$2,ATMs!$L$2:$N$1355,3,0))))*1000,"")</f>
        <v/>
      </c>
      <c r="N81" s="3" t="str">
        <f>IFERROR(6378.7*ACOS(SIN(PI()/180*VLOOKUP($A81,Oficinas!$A$2:$H$393,7,0))*SIN(PI()/180*VLOOKUP($A81&amp;" - "&amp;N$2,ATMs!$L$2:$N$1355,2,0))+COS(PI()/180*VLOOKUP($A81,Oficinas!$A$2:$H$393,7,0))*COS(PI()/180*VLOOKUP($A81&amp;" - "&amp;N$2,ATMs!$L$2:$N$1355,2,0))*COS(PI()/180*(VLOOKUP($A81,Oficinas!$A$2:$H$393,8,0)-VLOOKUP($A81&amp;" - "&amp;N$2,ATMs!$L$2:$N$1355,3,0))))*1000,"")</f>
        <v/>
      </c>
      <c r="O81" s="3" t="str">
        <f>IFERROR(6378.7*ACOS(SIN(PI()/180*VLOOKUP($A81,Oficinas!$A$2:$H$393,7,0))*SIN(PI()/180*VLOOKUP($A81&amp;" - "&amp;O$2,ATMs!$L$2:$N$1355,2,0))+COS(PI()/180*VLOOKUP($A81,Oficinas!$A$2:$H$393,7,0))*COS(PI()/180*VLOOKUP($A81&amp;" - "&amp;O$2,ATMs!$L$2:$N$1355,2,0))*COS(PI()/180*(VLOOKUP($A81,Oficinas!$A$2:$H$393,8,0)-VLOOKUP($A81&amp;" - "&amp;O$2,ATMs!$L$2:$N$1355,3,0))))*1000,"")</f>
        <v/>
      </c>
    </row>
    <row r="82" spans="1:15" x14ac:dyDescent="0.25">
      <c r="A82">
        <v>230</v>
      </c>
      <c r="B82" t="s">
        <v>69</v>
      </c>
      <c r="C82" s="3" t="str">
        <f>IFERROR(6378.7*ACOS(SIN(PI()/180*VLOOKUP($A82,Oficinas!$A$2:$H$393,7,0))*SIN(PI()/180*VLOOKUP($A82&amp;" - "&amp;C$2,ATMs!$L$2:$N$1355,2,0))+COS(PI()/180*VLOOKUP($A82,Oficinas!$A$2:$H$393,7,0))*COS(PI()/180*VLOOKUP($A82&amp;" - "&amp;C$2,ATMs!$L$2:$N$1355,2,0))*COS(PI()/180*(VLOOKUP($A82,Oficinas!$A$2:$H$393,8,0)-VLOOKUP($A82&amp;" - "&amp;C$2,ATMs!$L$2:$N$1355,3,0))))*1000,"")</f>
        <v/>
      </c>
      <c r="D82" s="3" t="str">
        <f>IFERROR(6378.7*ACOS(SIN(PI()/180*VLOOKUP($A82,Oficinas!$A$2:$H$393,7,0))*SIN(PI()/180*VLOOKUP($A82&amp;" - "&amp;D$2,ATMs!$L$2:$N$1355,2,0))+COS(PI()/180*VLOOKUP($A82,Oficinas!$A$2:$H$393,7,0))*COS(PI()/180*VLOOKUP($A82&amp;" - "&amp;D$2,ATMs!$L$2:$N$1355,2,0))*COS(PI()/180*(VLOOKUP($A82,Oficinas!$A$2:$H$393,8,0)-VLOOKUP($A82&amp;" - "&amp;D$2,ATMs!$L$2:$N$1355,3,0))))*1000,"")</f>
        <v/>
      </c>
      <c r="E82" s="3" t="str">
        <f>IFERROR(6378.7*ACOS(SIN(PI()/180*VLOOKUP($A82,Oficinas!$A$2:$H$393,7,0))*SIN(PI()/180*VLOOKUP($A82&amp;" - "&amp;E$2,ATMs!$L$2:$N$1355,2,0))+COS(PI()/180*VLOOKUP($A82,Oficinas!$A$2:$H$393,7,0))*COS(PI()/180*VLOOKUP($A82&amp;" - "&amp;E$2,ATMs!$L$2:$N$1355,2,0))*COS(PI()/180*(VLOOKUP($A82,Oficinas!$A$2:$H$393,8,0)-VLOOKUP($A82&amp;" - "&amp;E$2,ATMs!$L$2:$N$1355,3,0))))*1000,"")</f>
        <v/>
      </c>
      <c r="F82" s="3" t="str">
        <f>IFERROR(6378.7*ACOS(SIN(PI()/180*VLOOKUP($A82,Oficinas!$A$2:$H$393,7,0))*SIN(PI()/180*VLOOKUP($A82&amp;" - "&amp;F$2,ATMs!$L$2:$N$1355,2,0))+COS(PI()/180*VLOOKUP($A82,Oficinas!$A$2:$H$393,7,0))*COS(PI()/180*VLOOKUP($A82&amp;" - "&amp;F$2,ATMs!$L$2:$N$1355,2,0))*COS(PI()/180*(VLOOKUP($A82,Oficinas!$A$2:$H$393,8,0)-VLOOKUP($A82&amp;" - "&amp;F$2,ATMs!$L$2:$N$1355,3,0))))*1000,"")</f>
        <v/>
      </c>
      <c r="G82" s="3" t="str">
        <f>IFERROR(6378.7*ACOS(SIN(PI()/180*VLOOKUP($A82,Oficinas!$A$2:$H$393,7,0))*SIN(PI()/180*VLOOKUP($A82&amp;" - "&amp;G$2,ATMs!$L$2:$N$1355,2,0))+COS(PI()/180*VLOOKUP($A82,Oficinas!$A$2:$H$393,7,0))*COS(PI()/180*VLOOKUP($A82&amp;" - "&amp;G$2,ATMs!$L$2:$N$1355,2,0))*COS(PI()/180*(VLOOKUP($A82,Oficinas!$A$2:$H$393,8,0)-VLOOKUP($A82&amp;" - "&amp;G$2,ATMs!$L$2:$N$1355,3,0))))*1000,"")</f>
        <v/>
      </c>
      <c r="H82" s="3" t="str">
        <f>IFERROR(6378.7*ACOS(SIN(PI()/180*VLOOKUP($A82,Oficinas!$A$2:$H$393,7,0))*SIN(PI()/180*VLOOKUP($A82&amp;" - "&amp;H$2,ATMs!$L$2:$N$1355,2,0))+COS(PI()/180*VLOOKUP($A82,Oficinas!$A$2:$H$393,7,0))*COS(PI()/180*VLOOKUP($A82&amp;" - "&amp;H$2,ATMs!$L$2:$N$1355,2,0))*COS(PI()/180*(VLOOKUP($A82,Oficinas!$A$2:$H$393,8,0)-VLOOKUP($A82&amp;" - "&amp;H$2,ATMs!$L$2:$N$1355,3,0))))*1000,"")</f>
        <v/>
      </c>
      <c r="I82" s="3" t="str">
        <f>IFERROR(6378.7*ACOS(SIN(PI()/180*VLOOKUP($A82,Oficinas!$A$2:$H$393,7,0))*SIN(PI()/180*VLOOKUP($A82&amp;" - "&amp;I$2,ATMs!$L$2:$N$1355,2,0))+COS(PI()/180*VLOOKUP($A82,Oficinas!$A$2:$H$393,7,0))*COS(PI()/180*VLOOKUP($A82&amp;" - "&amp;I$2,ATMs!$L$2:$N$1355,2,0))*COS(PI()/180*(VLOOKUP($A82,Oficinas!$A$2:$H$393,8,0)-VLOOKUP($A82&amp;" - "&amp;I$2,ATMs!$L$2:$N$1355,3,0))))*1000,"")</f>
        <v/>
      </c>
      <c r="J82" s="3" t="str">
        <f>IFERROR(6378.7*ACOS(SIN(PI()/180*VLOOKUP($A82,Oficinas!$A$2:$H$393,7,0))*SIN(PI()/180*VLOOKUP($A82&amp;" - "&amp;J$2,ATMs!$L$2:$N$1355,2,0))+COS(PI()/180*VLOOKUP($A82,Oficinas!$A$2:$H$393,7,0))*COS(PI()/180*VLOOKUP($A82&amp;" - "&amp;J$2,ATMs!$L$2:$N$1355,2,0))*COS(PI()/180*(VLOOKUP($A82,Oficinas!$A$2:$H$393,8,0)-VLOOKUP($A82&amp;" - "&amp;J$2,ATMs!$L$2:$N$1355,3,0))))*1000,"")</f>
        <v/>
      </c>
      <c r="K82" s="3" t="str">
        <f>IFERROR(6378.7*ACOS(SIN(PI()/180*VLOOKUP($A82,Oficinas!$A$2:$H$393,7,0))*SIN(PI()/180*VLOOKUP($A82&amp;" - "&amp;K$2,ATMs!$L$2:$N$1355,2,0))+COS(PI()/180*VLOOKUP($A82,Oficinas!$A$2:$H$393,7,0))*COS(PI()/180*VLOOKUP($A82&amp;" - "&amp;K$2,ATMs!$L$2:$N$1355,2,0))*COS(PI()/180*(VLOOKUP($A82,Oficinas!$A$2:$H$393,8,0)-VLOOKUP($A82&amp;" - "&amp;K$2,ATMs!$L$2:$N$1355,3,0))))*1000,"")</f>
        <v/>
      </c>
      <c r="L82" s="3" t="str">
        <f>IFERROR(6378.7*ACOS(SIN(PI()/180*VLOOKUP($A82,Oficinas!$A$2:$H$393,7,0))*SIN(PI()/180*VLOOKUP($A82&amp;" - "&amp;L$2,ATMs!$L$2:$N$1355,2,0))+COS(PI()/180*VLOOKUP($A82,Oficinas!$A$2:$H$393,7,0))*COS(PI()/180*VLOOKUP($A82&amp;" - "&amp;L$2,ATMs!$L$2:$N$1355,2,0))*COS(PI()/180*(VLOOKUP($A82,Oficinas!$A$2:$H$393,8,0)-VLOOKUP($A82&amp;" - "&amp;L$2,ATMs!$L$2:$N$1355,3,0))))*1000,"")</f>
        <v/>
      </c>
      <c r="M82" s="3" t="str">
        <f>IFERROR(6378.7*ACOS(SIN(PI()/180*VLOOKUP($A82,Oficinas!$A$2:$H$393,7,0))*SIN(PI()/180*VLOOKUP($A82&amp;" - "&amp;M$2,ATMs!$L$2:$N$1355,2,0))+COS(PI()/180*VLOOKUP($A82,Oficinas!$A$2:$H$393,7,0))*COS(PI()/180*VLOOKUP($A82&amp;" - "&amp;M$2,ATMs!$L$2:$N$1355,2,0))*COS(PI()/180*(VLOOKUP($A82,Oficinas!$A$2:$H$393,8,0)-VLOOKUP($A82&amp;" - "&amp;M$2,ATMs!$L$2:$N$1355,3,0))))*1000,"")</f>
        <v/>
      </c>
      <c r="N82" s="3" t="str">
        <f>IFERROR(6378.7*ACOS(SIN(PI()/180*VLOOKUP($A82,Oficinas!$A$2:$H$393,7,0))*SIN(PI()/180*VLOOKUP($A82&amp;" - "&amp;N$2,ATMs!$L$2:$N$1355,2,0))+COS(PI()/180*VLOOKUP($A82,Oficinas!$A$2:$H$393,7,0))*COS(PI()/180*VLOOKUP($A82&amp;" - "&amp;N$2,ATMs!$L$2:$N$1355,2,0))*COS(PI()/180*(VLOOKUP($A82,Oficinas!$A$2:$H$393,8,0)-VLOOKUP($A82&amp;" - "&amp;N$2,ATMs!$L$2:$N$1355,3,0))))*1000,"")</f>
        <v/>
      </c>
      <c r="O82" s="3" t="str">
        <f>IFERROR(6378.7*ACOS(SIN(PI()/180*VLOOKUP($A82,Oficinas!$A$2:$H$393,7,0))*SIN(PI()/180*VLOOKUP($A82&amp;" - "&amp;O$2,ATMs!$L$2:$N$1355,2,0))+COS(PI()/180*VLOOKUP($A82,Oficinas!$A$2:$H$393,7,0))*COS(PI()/180*VLOOKUP($A82&amp;" - "&amp;O$2,ATMs!$L$2:$N$1355,2,0))*COS(PI()/180*(VLOOKUP($A82,Oficinas!$A$2:$H$393,8,0)-VLOOKUP($A82&amp;" - "&amp;O$2,ATMs!$L$2:$N$1355,3,0))))*1000,"")</f>
        <v/>
      </c>
    </row>
    <row r="83" spans="1:15" x14ac:dyDescent="0.25">
      <c r="A83">
        <v>232</v>
      </c>
      <c r="B83" t="s">
        <v>117</v>
      </c>
      <c r="C83" s="3">
        <f>IFERROR(6378.7*ACOS(SIN(PI()/180*VLOOKUP($A83,Oficinas!$A$2:$H$393,7,0))*SIN(PI()/180*VLOOKUP($A83&amp;" - "&amp;C$2,ATMs!$L$2:$N$1355,2,0))+COS(PI()/180*VLOOKUP($A83,Oficinas!$A$2:$H$393,7,0))*COS(PI()/180*VLOOKUP($A83&amp;" - "&amp;C$2,ATMs!$L$2:$N$1355,2,0))*COS(PI()/180*(VLOOKUP($A83,Oficinas!$A$2:$H$393,8,0)-VLOOKUP($A83&amp;" - "&amp;C$2,ATMs!$L$2:$N$1355,3,0))))*1000,"")</f>
        <v>22.927164394117238</v>
      </c>
      <c r="D83" s="3">
        <f>IFERROR(6378.7*ACOS(SIN(PI()/180*VLOOKUP($A83,Oficinas!$A$2:$H$393,7,0))*SIN(PI()/180*VLOOKUP($A83&amp;" - "&amp;D$2,ATMs!$L$2:$N$1355,2,0))+COS(PI()/180*VLOOKUP($A83,Oficinas!$A$2:$H$393,7,0))*COS(PI()/180*VLOOKUP($A83&amp;" - "&amp;D$2,ATMs!$L$2:$N$1355,2,0))*COS(PI()/180*(VLOOKUP($A83,Oficinas!$A$2:$H$393,8,0)-VLOOKUP($A83&amp;" - "&amp;D$2,ATMs!$L$2:$N$1355,3,0))))*1000,"")</f>
        <v>22.927164394117238</v>
      </c>
      <c r="E83" s="3">
        <f>IFERROR(6378.7*ACOS(SIN(PI()/180*VLOOKUP($A83,Oficinas!$A$2:$H$393,7,0))*SIN(PI()/180*VLOOKUP($A83&amp;" - "&amp;E$2,ATMs!$L$2:$N$1355,2,0))+COS(PI()/180*VLOOKUP($A83,Oficinas!$A$2:$H$393,7,0))*COS(PI()/180*VLOOKUP($A83&amp;" - "&amp;E$2,ATMs!$L$2:$N$1355,2,0))*COS(PI()/180*(VLOOKUP($A83,Oficinas!$A$2:$H$393,8,0)-VLOOKUP($A83&amp;" - "&amp;E$2,ATMs!$L$2:$N$1355,3,0))))*1000,"")</f>
        <v>322.94291799451725</v>
      </c>
      <c r="F83" s="3">
        <f>IFERROR(6378.7*ACOS(SIN(PI()/180*VLOOKUP($A83,Oficinas!$A$2:$H$393,7,0))*SIN(PI()/180*VLOOKUP($A83&amp;" - "&amp;F$2,ATMs!$L$2:$N$1355,2,0))+COS(PI()/180*VLOOKUP($A83,Oficinas!$A$2:$H$393,7,0))*COS(PI()/180*VLOOKUP($A83&amp;" - "&amp;F$2,ATMs!$L$2:$N$1355,2,0))*COS(PI()/180*(VLOOKUP($A83,Oficinas!$A$2:$H$393,8,0)-VLOOKUP($A83&amp;" - "&amp;F$2,ATMs!$L$2:$N$1355,3,0))))*1000,"")</f>
        <v>22.927164394117238</v>
      </c>
      <c r="G83" s="3" t="str">
        <f>IFERROR(6378.7*ACOS(SIN(PI()/180*VLOOKUP($A83,Oficinas!$A$2:$H$393,7,0))*SIN(PI()/180*VLOOKUP($A83&amp;" - "&amp;G$2,ATMs!$L$2:$N$1355,2,0))+COS(PI()/180*VLOOKUP($A83,Oficinas!$A$2:$H$393,7,0))*COS(PI()/180*VLOOKUP($A83&amp;" - "&amp;G$2,ATMs!$L$2:$N$1355,2,0))*COS(PI()/180*(VLOOKUP($A83,Oficinas!$A$2:$H$393,8,0)-VLOOKUP($A83&amp;" - "&amp;G$2,ATMs!$L$2:$N$1355,3,0))))*1000,"")</f>
        <v/>
      </c>
      <c r="H83" s="3" t="str">
        <f>IFERROR(6378.7*ACOS(SIN(PI()/180*VLOOKUP($A83,Oficinas!$A$2:$H$393,7,0))*SIN(PI()/180*VLOOKUP($A83&amp;" - "&amp;H$2,ATMs!$L$2:$N$1355,2,0))+COS(PI()/180*VLOOKUP($A83,Oficinas!$A$2:$H$393,7,0))*COS(PI()/180*VLOOKUP($A83&amp;" - "&amp;H$2,ATMs!$L$2:$N$1355,2,0))*COS(PI()/180*(VLOOKUP($A83,Oficinas!$A$2:$H$393,8,0)-VLOOKUP($A83&amp;" - "&amp;H$2,ATMs!$L$2:$N$1355,3,0))))*1000,"")</f>
        <v/>
      </c>
      <c r="I83" s="3" t="str">
        <f>IFERROR(6378.7*ACOS(SIN(PI()/180*VLOOKUP($A83,Oficinas!$A$2:$H$393,7,0))*SIN(PI()/180*VLOOKUP($A83&amp;" - "&amp;I$2,ATMs!$L$2:$N$1355,2,0))+COS(PI()/180*VLOOKUP($A83,Oficinas!$A$2:$H$393,7,0))*COS(PI()/180*VLOOKUP($A83&amp;" - "&amp;I$2,ATMs!$L$2:$N$1355,2,0))*COS(PI()/180*(VLOOKUP($A83,Oficinas!$A$2:$H$393,8,0)-VLOOKUP($A83&amp;" - "&amp;I$2,ATMs!$L$2:$N$1355,3,0))))*1000,"")</f>
        <v/>
      </c>
      <c r="J83" s="3" t="str">
        <f>IFERROR(6378.7*ACOS(SIN(PI()/180*VLOOKUP($A83,Oficinas!$A$2:$H$393,7,0))*SIN(PI()/180*VLOOKUP($A83&amp;" - "&amp;J$2,ATMs!$L$2:$N$1355,2,0))+COS(PI()/180*VLOOKUP($A83,Oficinas!$A$2:$H$393,7,0))*COS(PI()/180*VLOOKUP($A83&amp;" - "&amp;J$2,ATMs!$L$2:$N$1355,2,0))*COS(PI()/180*(VLOOKUP($A83,Oficinas!$A$2:$H$393,8,0)-VLOOKUP($A83&amp;" - "&amp;J$2,ATMs!$L$2:$N$1355,3,0))))*1000,"")</f>
        <v/>
      </c>
      <c r="K83" s="3" t="str">
        <f>IFERROR(6378.7*ACOS(SIN(PI()/180*VLOOKUP($A83,Oficinas!$A$2:$H$393,7,0))*SIN(PI()/180*VLOOKUP($A83&amp;" - "&amp;K$2,ATMs!$L$2:$N$1355,2,0))+COS(PI()/180*VLOOKUP($A83,Oficinas!$A$2:$H$393,7,0))*COS(PI()/180*VLOOKUP($A83&amp;" - "&amp;K$2,ATMs!$L$2:$N$1355,2,0))*COS(PI()/180*(VLOOKUP($A83,Oficinas!$A$2:$H$393,8,0)-VLOOKUP($A83&amp;" - "&amp;K$2,ATMs!$L$2:$N$1355,3,0))))*1000,"")</f>
        <v/>
      </c>
      <c r="L83" s="3" t="str">
        <f>IFERROR(6378.7*ACOS(SIN(PI()/180*VLOOKUP($A83,Oficinas!$A$2:$H$393,7,0))*SIN(PI()/180*VLOOKUP($A83&amp;" - "&amp;L$2,ATMs!$L$2:$N$1355,2,0))+COS(PI()/180*VLOOKUP($A83,Oficinas!$A$2:$H$393,7,0))*COS(PI()/180*VLOOKUP($A83&amp;" - "&amp;L$2,ATMs!$L$2:$N$1355,2,0))*COS(PI()/180*(VLOOKUP($A83,Oficinas!$A$2:$H$393,8,0)-VLOOKUP($A83&amp;" - "&amp;L$2,ATMs!$L$2:$N$1355,3,0))))*1000,"")</f>
        <v/>
      </c>
      <c r="M83" s="3" t="str">
        <f>IFERROR(6378.7*ACOS(SIN(PI()/180*VLOOKUP($A83,Oficinas!$A$2:$H$393,7,0))*SIN(PI()/180*VLOOKUP($A83&amp;" - "&amp;M$2,ATMs!$L$2:$N$1355,2,0))+COS(PI()/180*VLOOKUP($A83,Oficinas!$A$2:$H$393,7,0))*COS(PI()/180*VLOOKUP($A83&amp;" - "&amp;M$2,ATMs!$L$2:$N$1355,2,0))*COS(PI()/180*(VLOOKUP($A83,Oficinas!$A$2:$H$393,8,0)-VLOOKUP($A83&amp;" - "&amp;M$2,ATMs!$L$2:$N$1355,3,0))))*1000,"")</f>
        <v/>
      </c>
      <c r="N83" s="3" t="str">
        <f>IFERROR(6378.7*ACOS(SIN(PI()/180*VLOOKUP($A83,Oficinas!$A$2:$H$393,7,0))*SIN(PI()/180*VLOOKUP($A83&amp;" - "&amp;N$2,ATMs!$L$2:$N$1355,2,0))+COS(PI()/180*VLOOKUP($A83,Oficinas!$A$2:$H$393,7,0))*COS(PI()/180*VLOOKUP($A83&amp;" - "&amp;N$2,ATMs!$L$2:$N$1355,2,0))*COS(PI()/180*(VLOOKUP($A83,Oficinas!$A$2:$H$393,8,0)-VLOOKUP($A83&amp;" - "&amp;N$2,ATMs!$L$2:$N$1355,3,0))))*1000,"")</f>
        <v/>
      </c>
      <c r="O83" s="3" t="str">
        <f>IFERROR(6378.7*ACOS(SIN(PI()/180*VLOOKUP($A83,Oficinas!$A$2:$H$393,7,0))*SIN(PI()/180*VLOOKUP($A83&amp;" - "&amp;O$2,ATMs!$L$2:$N$1355,2,0))+COS(PI()/180*VLOOKUP($A83,Oficinas!$A$2:$H$393,7,0))*COS(PI()/180*VLOOKUP($A83&amp;" - "&amp;O$2,ATMs!$L$2:$N$1355,2,0))*COS(PI()/180*(VLOOKUP($A83,Oficinas!$A$2:$H$393,8,0)-VLOOKUP($A83&amp;" - "&amp;O$2,ATMs!$L$2:$N$1355,3,0))))*1000,"")</f>
        <v/>
      </c>
    </row>
    <row r="84" spans="1:15" x14ac:dyDescent="0.25">
      <c r="A84">
        <v>233</v>
      </c>
      <c r="B84" t="s">
        <v>340</v>
      </c>
      <c r="C84" s="3">
        <f>IFERROR(6378.7*ACOS(SIN(PI()/180*VLOOKUP($A84,Oficinas!$A$2:$H$393,7,0))*SIN(PI()/180*VLOOKUP($A84&amp;" - "&amp;C$2,ATMs!$L$2:$N$1355,2,0))+COS(PI()/180*VLOOKUP($A84,Oficinas!$A$2:$H$393,7,0))*COS(PI()/180*VLOOKUP($A84&amp;" - "&amp;C$2,ATMs!$L$2:$N$1355,2,0))*COS(PI()/180*(VLOOKUP($A84,Oficinas!$A$2:$H$393,8,0)-VLOOKUP($A84&amp;" - "&amp;C$2,ATMs!$L$2:$N$1355,3,0))))*1000,"")</f>
        <v>1434.3725854599841</v>
      </c>
      <c r="D84" s="3">
        <f>IFERROR(6378.7*ACOS(SIN(PI()/180*VLOOKUP($A84,Oficinas!$A$2:$H$393,7,0))*SIN(PI()/180*VLOOKUP($A84&amp;" - "&amp;D$2,ATMs!$L$2:$N$1355,2,0))+COS(PI()/180*VLOOKUP($A84,Oficinas!$A$2:$H$393,7,0))*COS(PI()/180*VLOOKUP($A84&amp;" - "&amp;D$2,ATMs!$L$2:$N$1355,2,0))*COS(PI()/180*(VLOOKUP($A84,Oficinas!$A$2:$H$393,8,0)-VLOOKUP($A84&amp;" - "&amp;D$2,ATMs!$L$2:$N$1355,3,0))))*1000,"")</f>
        <v>1434.3725854599841</v>
      </c>
      <c r="E84" s="3" t="str">
        <f>IFERROR(6378.7*ACOS(SIN(PI()/180*VLOOKUP($A84,Oficinas!$A$2:$H$393,7,0))*SIN(PI()/180*VLOOKUP($A84&amp;" - "&amp;E$2,ATMs!$L$2:$N$1355,2,0))+COS(PI()/180*VLOOKUP($A84,Oficinas!$A$2:$H$393,7,0))*COS(PI()/180*VLOOKUP($A84&amp;" - "&amp;E$2,ATMs!$L$2:$N$1355,2,0))*COS(PI()/180*(VLOOKUP($A84,Oficinas!$A$2:$H$393,8,0)-VLOOKUP($A84&amp;" - "&amp;E$2,ATMs!$L$2:$N$1355,3,0))))*1000,"")</f>
        <v/>
      </c>
      <c r="F84" s="3" t="str">
        <f>IFERROR(6378.7*ACOS(SIN(PI()/180*VLOOKUP($A84,Oficinas!$A$2:$H$393,7,0))*SIN(PI()/180*VLOOKUP($A84&amp;" - "&amp;F$2,ATMs!$L$2:$N$1355,2,0))+COS(PI()/180*VLOOKUP($A84,Oficinas!$A$2:$H$393,7,0))*COS(PI()/180*VLOOKUP($A84&amp;" - "&amp;F$2,ATMs!$L$2:$N$1355,2,0))*COS(PI()/180*(VLOOKUP($A84,Oficinas!$A$2:$H$393,8,0)-VLOOKUP($A84&amp;" - "&amp;F$2,ATMs!$L$2:$N$1355,3,0))))*1000,"")</f>
        <v/>
      </c>
      <c r="G84" s="3" t="str">
        <f>IFERROR(6378.7*ACOS(SIN(PI()/180*VLOOKUP($A84,Oficinas!$A$2:$H$393,7,0))*SIN(PI()/180*VLOOKUP($A84&amp;" - "&amp;G$2,ATMs!$L$2:$N$1355,2,0))+COS(PI()/180*VLOOKUP($A84,Oficinas!$A$2:$H$393,7,0))*COS(PI()/180*VLOOKUP($A84&amp;" - "&amp;G$2,ATMs!$L$2:$N$1355,2,0))*COS(PI()/180*(VLOOKUP($A84,Oficinas!$A$2:$H$393,8,0)-VLOOKUP($A84&amp;" - "&amp;G$2,ATMs!$L$2:$N$1355,3,0))))*1000,"")</f>
        <v/>
      </c>
      <c r="H84" s="3" t="str">
        <f>IFERROR(6378.7*ACOS(SIN(PI()/180*VLOOKUP($A84,Oficinas!$A$2:$H$393,7,0))*SIN(PI()/180*VLOOKUP($A84&amp;" - "&amp;H$2,ATMs!$L$2:$N$1355,2,0))+COS(PI()/180*VLOOKUP($A84,Oficinas!$A$2:$H$393,7,0))*COS(PI()/180*VLOOKUP($A84&amp;" - "&amp;H$2,ATMs!$L$2:$N$1355,2,0))*COS(PI()/180*(VLOOKUP($A84,Oficinas!$A$2:$H$393,8,0)-VLOOKUP($A84&amp;" - "&amp;H$2,ATMs!$L$2:$N$1355,3,0))))*1000,"")</f>
        <v/>
      </c>
      <c r="I84" s="3" t="str">
        <f>IFERROR(6378.7*ACOS(SIN(PI()/180*VLOOKUP($A84,Oficinas!$A$2:$H$393,7,0))*SIN(PI()/180*VLOOKUP($A84&amp;" - "&amp;I$2,ATMs!$L$2:$N$1355,2,0))+COS(PI()/180*VLOOKUP($A84,Oficinas!$A$2:$H$393,7,0))*COS(PI()/180*VLOOKUP($A84&amp;" - "&amp;I$2,ATMs!$L$2:$N$1355,2,0))*COS(PI()/180*(VLOOKUP($A84,Oficinas!$A$2:$H$393,8,0)-VLOOKUP($A84&amp;" - "&amp;I$2,ATMs!$L$2:$N$1355,3,0))))*1000,"")</f>
        <v/>
      </c>
      <c r="J84" s="3" t="str">
        <f>IFERROR(6378.7*ACOS(SIN(PI()/180*VLOOKUP($A84,Oficinas!$A$2:$H$393,7,0))*SIN(PI()/180*VLOOKUP($A84&amp;" - "&amp;J$2,ATMs!$L$2:$N$1355,2,0))+COS(PI()/180*VLOOKUP($A84,Oficinas!$A$2:$H$393,7,0))*COS(PI()/180*VLOOKUP($A84&amp;" - "&amp;J$2,ATMs!$L$2:$N$1355,2,0))*COS(PI()/180*(VLOOKUP($A84,Oficinas!$A$2:$H$393,8,0)-VLOOKUP($A84&amp;" - "&amp;J$2,ATMs!$L$2:$N$1355,3,0))))*1000,"")</f>
        <v/>
      </c>
      <c r="K84" s="3" t="str">
        <f>IFERROR(6378.7*ACOS(SIN(PI()/180*VLOOKUP($A84,Oficinas!$A$2:$H$393,7,0))*SIN(PI()/180*VLOOKUP($A84&amp;" - "&amp;K$2,ATMs!$L$2:$N$1355,2,0))+COS(PI()/180*VLOOKUP($A84,Oficinas!$A$2:$H$393,7,0))*COS(PI()/180*VLOOKUP($A84&amp;" - "&amp;K$2,ATMs!$L$2:$N$1355,2,0))*COS(PI()/180*(VLOOKUP($A84,Oficinas!$A$2:$H$393,8,0)-VLOOKUP($A84&amp;" - "&amp;K$2,ATMs!$L$2:$N$1355,3,0))))*1000,"")</f>
        <v/>
      </c>
      <c r="L84" s="3" t="str">
        <f>IFERROR(6378.7*ACOS(SIN(PI()/180*VLOOKUP($A84,Oficinas!$A$2:$H$393,7,0))*SIN(PI()/180*VLOOKUP($A84&amp;" - "&amp;L$2,ATMs!$L$2:$N$1355,2,0))+COS(PI()/180*VLOOKUP($A84,Oficinas!$A$2:$H$393,7,0))*COS(PI()/180*VLOOKUP($A84&amp;" - "&amp;L$2,ATMs!$L$2:$N$1355,2,0))*COS(PI()/180*(VLOOKUP($A84,Oficinas!$A$2:$H$393,8,0)-VLOOKUP($A84&amp;" - "&amp;L$2,ATMs!$L$2:$N$1355,3,0))))*1000,"")</f>
        <v/>
      </c>
      <c r="M84" s="3" t="str">
        <f>IFERROR(6378.7*ACOS(SIN(PI()/180*VLOOKUP($A84,Oficinas!$A$2:$H$393,7,0))*SIN(PI()/180*VLOOKUP($A84&amp;" - "&amp;M$2,ATMs!$L$2:$N$1355,2,0))+COS(PI()/180*VLOOKUP($A84,Oficinas!$A$2:$H$393,7,0))*COS(PI()/180*VLOOKUP($A84&amp;" - "&amp;M$2,ATMs!$L$2:$N$1355,2,0))*COS(PI()/180*(VLOOKUP($A84,Oficinas!$A$2:$H$393,8,0)-VLOOKUP($A84&amp;" - "&amp;M$2,ATMs!$L$2:$N$1355,3,0))))*1000,"")</f>
        <v/>
      </c>
      <c r="N84" s="3" t="str">
        <f>IFERROR(6378.7*ACOS(SIN(PI()/180*VLOOKUP($A84,Oficinas!$A$2:$H$393,7,0))*SIN(PI()/180*VLOOKUP($A84&amp;" - "&amp;N$2,ATMs!$L$2:$N$1355,2,0))+COS(PI()/180*VLOOKUP($A84,Oficinas!$A$2:$H$393,7,0))*COS(PI()/180*VLOOKUP($A84&amp;" - "&amp;N$2,ATMs!$L$2:$N$1355,2,0))*COS(PI()/180*(VLOOKUP($A84,Oficinas!$A$2:$H$393,8,0)-VLOOKUP($A84&amp;" - "&amp;N$2,ATMs!$L$2:$N$1355,3,0))))*1000,"")</f>
        <v/>
      </c>
      <c r="O84" s="3" t="str">
        <f>IFERROR(6378.7*ACOS(SIN(PI()/180*VLOOKUP($A84,Oficinas!$A$2:$H$393,7,0))*SIN(PI()/180*VLOOKUP($A84&amp;" - "&amp;O$2,ATMs!$L$2:$N$1355,2,0))+COS(PI()/180*VLOOKUP($A84,Oficinas!$A$2:$H$393,7,0))*COS(PI()/180*VLOOKUP($A84&amp;" - "&amp;O$2,ATMs!$L$2:$N$1355,2,0))*COS(PI()/180*(VLOOKUP($A84,Oficinas!$A$2:$H$393,8,0)-VLOOKUP($A84&amp;" - "&amp;O$2,ATMs!$L$2:$N$1355,3,0))))*1000,"")</f>
        <v/>
      </c>
    </row>
    <row r="85" spans="1:15" x14ac:dyDescent="0.25">
      <c r="A85">
        <v>234</v>
      </c>
      <c r="B85" t="s">
        <v>147</v>
      </c>
      <c r="C85" s="3">
        <f>IFERROR(6378.7*ACOS(SIN(PI()/180*VLOOKUP($A85,Oficinas!$A$2:$H$393,7,0))*SIN(PI()/180*VLOOKUP($A85&amp;" - "&amp;C$2,ATMs!$L$2:$N$1355,2,0))+COS(PI()/180*VLOOKUP($A85,Oficinas!$A$2:$H$393,7,0))*COS(PI()/180*VLOOKUP($A85&amp;" - "&amp;C$2,ATMs!$L$2:$N$1355,2,0))*COS(PI()/180*(VLOOKUP($A85,Oficinas!$A$2:$H$393,8,0)-VLOOKUP($A85&amp;" - "&amp;C$2,ATMs!$L$2:$N$1355,3,0))))*1000,"")</f>
        <v>1592.5234515667269</v>
      </c>
      <c r="D85" s="3" t="str">
        <f>IFERROR(6378.7*ACOS(SIN(PI()/180*VLOOKUP($A85,Oficinas!$A$2:$H$393,7,0))*SIN(PI()/180*VLOOKUP($A85&amp;" - "&amp;D$2,ATMs!$L$2:$N$1355,2,0))+COS(PI()/180*VLOOKUP($A85,Oficinas!$A$2:$H$393,7,0))*COS(PI()/180*VLOOKUP($A85&amp;" - "&amp;D$2,ATMs!$L$2:$N$1355,2,0))*COS(PI()/180*(VLOOKUP($A85,Oficinas!$A$2:$H$393,8,0)-VLOOKUP($A85&amp;" - "&amp;D$2,ATMs!$L$2:$N$1355,3,0))))*1000,"")</f>
        <v/>
      </c>
      <c r="E85" s="3" t="str">
        <f>IFERROR(6378.7*ACOS(SIN(PI()/180*VLOOKUP($A85,Oficinas!$A$2:$H$393,7,0))*SIN(PI()/180*VLOOKUP($A85&amp;" - "&amp;E$2,ATMs!$L$2:$N$1355,2,0))+COS(PI()/180*VLOOKUP($A85,Oficinas!$A$2:$H$393,7,0))*COS(PI()/180*VLOOKUP($A85&amp;" - "&amp;E$2,ATMs!$L$2:$N$1355,2,0))*COS(PI()/180*(VLOOKUP($A85,Oficinas!$A$2:$H$393,8,0)-VLOOKUP($A85&amp;" - "&amp;E$2,ATMs!$L$2:$N$1355,3,0))))*1000,"")</f>
        <v/>
      </c>
      <c r="F85" s="3" t="str">
        <f>IFERROR(6378.7*ACOS(SIN(PI()/180*VLOOKUP($A85,Oficinas!$A$2:$H$393,7,0))*SIN(PI()/180*VLOOKUP($A85&amp;" - "&amp;F$2,ATMs!$L$2:$N$1355,2,0))+COS(PI()/180*VLOOKUP($A85,Oficinas!$A$2:$H$393,7,0))*COS(PI()/180*VLOOKUP($A85&amp;" - "&amp;F$2,ATMs!$L$2:$N$1355,2,0))*COS(PI()/180*(VLOOKUP($A85,Oficinas!$A$2:$H$393,8,0)-VLOOKUP($A85&amp;" - "&amp;F$2,ATMs!$L$2:$N$1355,3,0))))*1000,"")</f>
        <v/>
      </c>
      <c r="G85" s="3" t="str">
        <f>IFERROR(6378.7*ACOS(SIN(PI()/180*VLOOKUP($A85,Oficinas!$A$2:$H$393,7,0))*SIN(PI()/180*VLOOKUP($A85&amp;" - "&amp;G$2,ATMs!$L$2:$N$1355,2,0))+COS(PI()/180*VLOOKUP($A85,Oficinas!$A$2:$H$393,7,0))*COS(PI()/180*VLOOKUP($A85&amp;" - "&amp;G$2,ATMs!$L$2:$N$1355,2,0))*COS(PI()/180*(VLOOKUP($A85,Oficinas!$A$2:$H$393,8,0)-VLOOKUP($A85&amp;" - "&amp;G$2,ATMs!$L$2:$N$1355,3,0))))*1000,"")</f>
        <v/>
      </c>
      <c r="H85" s="3" t="str">
        <f>IFERROR(6378.7*ACOS(SIN(PI()/180*VLOOKUP($A85,Oficinas!$A$2:$H$393,7,0))*SIN(PI()/180*VLOOKUP($A85&amp;" - "&amp;H$2,ATMs!$L$2:$N$1355,2,0))+COS(PI()/180*VLOOKUP($A85,Oficinas!$A$2:$H$393,7,0))*COS(PI()/180*VLOOKUP($A85&amp;" - "&amp;H$2,ATMs!$L$2:$N$1355,2,0))*COS(PI()/180*(VLOOKUP($A85,Oficinas!$A$2:$H$393,8,0)-VLOOKUP($A85&amp;" - "&amp;H$2,ATMs!$L$2:$N$1355,3,0))))*1000,"")</f>
        <v/>
      </c>
      <c r="I85" s="3" t="str">
        <f>IFERROR(6378.7*ACOS(SIN(PI()/180*VLOOKUP($A85,Oficinas!$A$2:$H$393,7,0))*SIN(PI()/180*VLOOKUP($A85&amp;" - "&amp;I$2,ATMs!$L$2:$N$1355,2,0))+COS(PI()/180*VLOOKUP($A85,Oficinas!$A$2:$H$393,7,0))*COS(PI()/180*VLOOKUP($A85&amp;" - "&amp;I$2,ATMs!$L$2:$N$1355,2,0))*COS(PI()/180*(VLOOKUP($A85,Oficinas!$A$2:$H$393,8,0)-VLOOKUP($A85&amp;" - "&amp;I$2,ATMs!$L$2:$N$1355,3,0))))*1000,"")</f>
        <v/>
      </c>
      <c r="J85" s="3" t="str">
        <f>IFERROR(6378.7*ACOS(SIN(PI()/180*VLOOKUP($A85,Oficinas!$A$2:$H$393,7,0))*SIN(PI()/180*VLOOKUP($A85&amp;" - "&amp;J$2,ATMs!$L$2:$N$1355,2,0))+COS(PI()/180*VLOOKUP($A85,Oficinas!$A$2:$H$393,7,0))*COS(PI()/180*VLOOKUP($A85&amp;" - "&amp;J$2,ATMs!$L$2:$N$1355,2,0))*COS(PI()/180*(VLOOKUP($A85,Oficinas!$A$2:$H$393,8,0)-VLOOKUP($A85&amp;" - "&amp;J$2,ATMs!$L$2:$N$1355,3,0))))*1000,"")</f>
        <v/>
      </c>
      <c r="K85" s="3" t="str">
        <f>IFERROR(6378.7*ACOS(SIN(PI()/180*VLOOKUP($A85,Oficinas!$A$2:$H$393,7,0))*SIN(PI()/180*VLOOKUP($A85&amp;" - "&amp;K$2,ATMs!$L$2:$N$1355,2,0))+COS(PI()/180*VLOOKUP($A85,Oficinas!$A$2:$H$393,7,0))*COS(PI()/180*VLOOKUP($A85&amp;" - "&amp;K$2,ATMs!$L$2:$N$1355,2,0))*COS(PI()/180*(VLOOKUP($A85,Oficinas!$A$2:$H$393,8,0)-VLOOKUP($A85&amp;" - "&amp;K$2,ATMs!$L$2:$N$1355,3,0))))*1000,"")</f>
        <v/>
      </c>
      <c r="L85" s="3" t="str">
        <f>IFERROR(6378.7*ACOS(SIN(PI()/180*VLOOKUP($A85,Oficinas!$A$2:$H$393,7,0))*SIN(PI()/180*VLOOKUP($A85&amp;" - "&amp;L$2,ATMs!$L$2:$N$1355,2,0))+COS(PI()/180*VLOOKUP($A85,Oficinas!$A$2:$H$393,7,0))*COS(PI()/180*VLOOKUP($A85&amp;" - "&amp;L$2,ATMs!$L$2:$N$1355,2,0))*COS(PI()/180*(VLOOKUP($A85,Oficinas!$A$2:$H$393,8,0)-VLOOKUP($A85&amp;" - "&amp;L$2,ATMs!$L$2:$N$1355,3,0))))*1000,"")</f>
        <v/>
      </c>
      <c r="M85" s="3" t="str">
        <f>IFERROR(6378.7*ACOS(SIN(PI()/180*VLOOKUP($A85,Oficinas!$A$2:$H$393,7,0))*SIN(PI()/180*VLOOKUP($A85&amp;" - "&amp;M$2,ATMs!$L$2:$N$1355,2,0))+COS(PI()/180*VLOOKUP($A85,Oficinas!$A$2:$H$393,7,0))*COS(PI()/180*VLOOKUP($A85&amp;" - "&amp;M$2,ATMs!$L$2:$N$1355,2,0))*COS(PI()/180*(VLOOKUP($A85,Oficinas!$A$2:$H$393,8,0)-VLOOKUP($A85&amp;" - "&amp;M$2,ATMs!$L$2:$N$1355,3,0))))*1000,"")</f>
        <v/>
      </c>
      <c r="N85" s="3" t="str">
        <f>IFERROR(6378.7*ACOS(SIN(PI()/180*VLOOKUP($A85,Oficinas!$A$2:$H$393,7,0))*SIN(PI()/180*VLOOKUP($A85&amp;" - "&amp;N$2,ATMs!$L$2:$N$1355,2,0))+COS(PI()/180*VLOOKUP($A85,Oficinas!$A$2:$H$393,7,0))*COS(PI()/180*VLOOKUP($A85&amp;" - "&amp;N$2,ATMs!$L$2:$N$1355,2,0))*COS(PI()/180*(VLOOKUP($A85,Oficinas!$A$2:$H$393,8,0)-VLOOKUP($A85&amp;" - "&amp;N$2,ATMs!$L$2:$N$1355,3,0))))*1000,"")</f>
        <v/>
      </c>
      <c r="O85" s="3" t="str">
        <f>IFERROR(6378.7*ACOS(SIN(PI()/180*VLOOKUP($A85,Oficinas!$A$2:$H$393,7,0))*SIN(PI()/180*VLOOKUP($A85&amp;" - "&amp;O$2,ATMs!$L$2:$N$1355,2,0))+COS(PI()/180*VLOOKUP($A85,Oficinas!$A$2:$H$393,7,0))*COS(PI()/180*VLOOKUP($A85&amp;" - "&amp;O$2,ATMs!$L$2:$N$1355,2,0))*COS(PI()/180*(VLOOKUP($A85,Oficinas!$A$2:$H$393,8,0)-VLOOKUP($A85&amp;" - "&amp;O$2,ATMs!$L$2:$N$1355,3,0))))*1000,"")</f>
        <v/>
      </c>
    </row>
    <row r="86" spans="1:15" x14ac:dyDescent="0.25">
      <c r="A86">
        <v>235</v>
      </c>
      <c r="B86" t="s">
        <v>140</v>
      </c>
      <c r="C86" s="3">
        <f>IFERROR(6378.7*ACOS(SIN(PI()/180*VLOOKUP($A86,Oficinas!$A$2:$H$393,7,0))*SIN(PI()/180*VLOOKUP($A86&amp;" - "&amp;C$2,ATMs!$L$2:$N$1355,2,0))+COS(PI()/180*VLOOKUP($A86,Oficinas!$A$2:$H$393,7,0))*COS(PI()/180*VLOOKUP($A86&amp;" - "&amp;C$2,ATMs!$L$2:$N$1355,2,0))*COS(PI()/180*(VLOOKUP($A86,Oficinas!$A$2:$H$393,8,0)-VLOOKUP($A86&amp;" - "&amp;C$2,ATMs!$L$2:$N$1355,3,0))))*1000,"")</f>
        <v>0</v>
      </c>
      <c r="D86" s="3">
        <f>IFERROR(6378.7*ACOS(SIN(PI()/180*VLOOKUP($A86,Oficinas!$A$2:$H$393,7,0))*SIN(PI()/180*VLOOKUP($A86&amp;" - "&amp;D$2,ATMs!$L$2:$N$1355,2,0))+COS(PI()/180*VLOOKUP($A86,Oficinas!$A$2:$H$393,7,0))*COS(PI()/180*VLOOKUP($A86&amp;" - "&amp;D$2,ATMs!$L$2:$N$1355,2,0))*COS(PI()/180*(VLOOKUP($A86,Oficinas!$A$2:$H$393,8,0)-VLOOKUP($A86&amp;" - "&amp;D$2,ATMs!$L$2:$N$1355,3,0))))*1000,"")</f>
        <v>60.577678596818657</v>
      </c>
      <c r="E86" s="3">
        <f>IFERROR(6378.7*ACOS(SIN(PI()/180*VLOOKUP($A86,Oficinas!$A$2:$H$393,7,0))*SIN(PI()/180*VLOOKUP($A86&amp;" - "&amp;E$2,ATMs!$L$2:$N$1355,2,0))+COS(PI()/180*VLOOKUP($A86,Oficinas!$A$2:$H$393,7,0))*COS(PI()/180*VLOOKUP($A86&amp;" - "&amp;E$2,ATMs!$L$2:$N$1355,2,0))*COS(PI()/180*(VLOOKUP($A86,Oficinas!$A$2:$H$393,8,0)-VLOOKUP($A86&amp;" - "&amp;E$2,ATMs!$L$2:$N$1355,3,0))))*1000,"")</f>
        <v>559.9205426689914</v>
      </c>
      <c r="F86" s="3">
        <f>IFERROR(6378.7*ACOS(SIN(PI()/180*VLOOKUP($A86,Oficinas!$A$2:$H$393,7,0))*SIN(PI()/180*VLOOKUP($A86&amp;" - "&amp;F$2,ATMs!$L$2:$N$1355,2,0))+COS(PI()/180*VLOOKUP($A86,Oficinas!$A$2:$H$393,7,0))*COS(PI()/180*VLOOKUP($A86&amp;" - "&amp;F$2,ATMs!$L$2:$N$1355,2,0))*COS(PI()/180*(VLOOKUP($A86,Oficinas!$A$2:$H$393,8,0)-VLOOKUP($A86&amp;" - "&amp;F$2,ATMs!$L$2:$N$1355,3,0))))*1000,"")</f>
        <v>4764.3784586924048</v>
      </c>
      <c r="G86" s="3" t="str">
        <f>IFERROR(6378.7*ACOS(SIN(PI()/180*VLOOKUP($A86,Oficinas!$A$2:$H$393,7,0))*SIN(PI()/180*VLOOKUP($A86&amp;" - "&amp;G$2,ATMs!$L$2:$N$1355,2,0))+COS(PI()/180*VLOOKUP($A86,Oficinas!$A$2:$H$393,7,0))*COS(PI()/180*VLOOKUP($A86&amp;" - "&amp;G$2,ATMs!$L$2:$N$1355,2,0))*COS(PI()/180*(VLOOKUP($A86,Oficinas!$A$2:$H$393,8,0)-VLOOKUP($A86&amp;" - "&amp;G$2,ATMs!$L$2:$N$1355,3,0))))*1000,"")</f>
        <v/>
      </c>
      <c r="H86" s="3" t="str">
        <f>IFERROR(6378.7*ACOS(SIN(PI()/180*VLOOKUP($A86,Oficinas!$A$2:$H$393,7,0))*SIN(PI()/180*VLOOKUP($A86&amp;" - "&amp;H$2,ATMs!$L$2:$N$1355,2,0))+COS(PI()/180*VLOOKUP($A86,Oficinas!$A$2:$H$393,7,0))*COS(PI()/180*VLOOKUP($A86&amp;" - "&amp;H$2,ATMs!$L$2:$N$1355,2,0))*COS(PI()/180*(VLOOKUP($A86,Oficinas!$A$2:$H$393,8,0)-VLOOKUP($A86&amp;" - "&amp;H$2,ATMs!$L$2:$N$1355,3,0))))*1000,"")</f>
        <v/>
      </c>
      <c r="I86" s="3" t="str">
        <f>IFERROR(6378.7*ACOS(SIN(PI()/180*VLOOKUP($A86,Oficinas!$A$2:$H$393,7,0))*SIN(PI()/180*VLOOKUP($A86&amp;" - "&amp;I$2,ATMs!$L$2:$N$1355,2,0))+COS(PI()/180*VLOOKUP($A86,Oficinas!$A$2:$H$393,7,0))*COS(PI()/180*VLOOKUP($A86&amp;" - "&amp;I$2,ATMs!$L$2:$N$1355,2,0))*COS(PI()/180*(VLOOKUP($A86,Oficinas!$A$2:$H$393,8,0)-VLOOKUP($A86&amp;" - "&amp;I$2,ATMs!$L$2:$N$1355,3,0))))*1000,"")</f>
        <v/>
      </c>
      <c r="J86" s="3" t="str">
        <f>IFERROR(6378.7*ACOS(SIN(PI()/180*VLOOKUP($A86,Oficinas!$A$2:$H$393,7,0))*SIN(PI()/180*VLOOKUP($A86&amp;" - "&amp;J$2,ATMs!$L$2:$N$1355,2,0))+COS(PI()/180*VLOOKUP($A86,Oficinas!$A$2:$H$393,7,0))*COS(PI()/180*VLOOKUP($A86&amp;" - "&amp;J$2,ATMs!$L$2:$N$1355,2,0))*COS(PI()/180*(VLOOKUP($A86,Oficinas!$A$2:$H$393,8,0)-VLOOKUP($A86&amp;" - "&amp;J$2,ATMs!$L$2:$N$1355,3,0))))*1000,"")</f>
        <v/>
      </c>
      <c r="K86" s="3" t="str">
        <f>IFERROR(6378.7*ACOS(SIN(PI()/180*VLOOKUP($A86,Oficinas!$A$2:$H$393,7,0))*SIN(PI()/180*VLOOKUP($A86&amp;" - "&amp;K$2,ATMs!$L$2:$N$1355,2,0))+COS(PI()/180*VLOOKUP($A86,Oficinas!$A$2:$H$393,7,0))*COS(PI()/180*VLOOKUP($A86&amp;" - "&amp;K$2,ATMs!$L$2:$N$1355,2,0))*COS(PI()/180*(VLOOKUP($A86,Oficinas!$A$2:$H$393,8,0)-VLOOKUP($A86&amp;" - "&amp;K$2,ATMs!$L$2:$N$1355,3,0))))*1000,"")</f>
        <v/>
      </c>
      <c r="L86" s="3" t="str">
        <f>IFERROR(6378.7*ACOS(SIN(PI()/180*VLOOKUP($A86,Oficinas!$A$2:$H$393,7,0))*SIN(PI()/180*VLOOKUP($A86&amp;" - "&amp;L$2,ATMs!$L$2:$N$1355,2,0))+COS(PI()/180*VLOOKUP($A86,Oficinas!$A$2:$H$393,7,0))*COS(PI()/180*VLOOKUP($A86&amp;" - "&amp;L$2,ATMs!$L$2:$N$1355,2,0))*COS(PI()/180*(VLOOKUP($A86,Oficinas!$A$2:$H$393,8,0)-VLOOKUP($A86&amp;" - "&amp;L$2,ATMs!$L$2:$N$1355,3,0))))*1000,"")</f>
        <v/>
      </c>
      <c r="M86" s="3" t="str">
        <f>IFERROR(6378.7*ACOS(SIN(PI()/180*VLOOKUP($A86,Oficinas!$A$2:$H$393,7,0))*SIN(PI()/180*VLOOKUP($A86&amp;" - "&amp;M$2,ATMs!$L$2:$N$1355,2,0))+COS(PI()/180*VLOOKUP($A86,Oficinas!$A$2:$H$393,7,0))*COS(PI()/180*VLOOKUP($A86&amp;" - "&amp;M$2,ATMs!$L$2:$N$1355,2,0))*COS(PI()/180*(VLOOKUP($A86,Oficinas!$A$2:$H$393,8,0)-VLOOKUP($A86&amp;" - "&amp;M$2,ATMs!$L$2:$N$1355,3,0))))*1000,"")</f>
        <v/>
      </c>
      <c r="N86" s="3" t="str">
        <f>IFERROR(6378.7*ACOS(SIN(PI()/180*VLOOKUP($A86,Oficinas!$A$2:$H$393,7,0))*SIN(PI()/180*VLOOKUP($A86&amp;" - "&amp;N$2,ATMs!$L$2:$N$1355,2,0))+COS(PI()/180*VLOOKUP($A86,Oficinas!$A$2:$H$393,7,0))*COS(PI()/180*VLOOKUP($A86&amp;" - "&amp;N$2,ATMs!$L$2:$N$1355,2,0))*COS(PI()/180*(VLOOKUP($A86,Oficinas!$A$2:$H$393,8,0)-VLOOKUP($A86&amp;" - "&amp;N$2,ATMs!$L$2:$N$1355,3,0))))*1000,"")</f>
        <v/>
      </c>
      <c r="O86" s="3" t="str">
        <f>IFERROR(6378.7*ACOS(SIN(PI()/180*VLOOKUP($A86,Oficinas!$A$2:$H$393,7,0))*SIN(PI()/180*VLOOKUP($A86&amp;" - "&amp;O$2,ATMs!$L$2:$N$1355,2,0))+COS(PI()/180*VLOOKUP($A86,Oficinas!$A$2:$H$393,7,0))*COS(PI()/180*VLOOKUP($A86&amp;" - "&amp;O$2,ATMs!$L$2:$N$1355,2,0))*COS(PI()/180*(VLOOKUP($A86,Oficinas!$A$2:$H$393,8,0)-VLOOKUP($A86&amp;" - "&amp;O$2,ATMs!$L$2:$N$1355,3,0))))*1000,"")</f>
        <v/>
      </c>
    </row>
    <row r="87" spans="1:15" x14ac:dyDescent="0.25">
      <c r="A87">
        <v>236</v>
      </c>
      <c r="B87" t="s">
        <v>362</v>
      </c>
      <c r="C87" s="3">
        <f>IFERROR(6378.7*ACOS(SIN(PI()/180*VLOOKUP($A87,Oficinas!$A$2:$H$393,7,0))*SIN(PI()/180*VLOOKUP($A87&amp;" - "&amp;C$2,ATMs!$L$2:$N$1355,2,0))+COS(PI()/180*VLOOKUP($A87,Oficinas!$A$2:$H$393,7,0))*COS(PI()/180*VLOOKUP($A87&amp;" - "&amp;C$2,ATMs!$L$2:$N$1355,2,0))*COS(PI()/180*(VLOOKUP($A87,Oficinas!$A$2:$H$393,8,0)-VLOOKUP($A87&amp;" - "&amp;C$2,ATMs!$L$2:$N$1355,3,0))))*1000,"")</f>
        <v>9.5050036907196045E-2</v>
      </c>
      <c r="D87" s="3">
        <f>IFERROR(6378.7*ACOS(SIN(PI()/180*VLOOKUP($A87,Oficinas!$A$2:$H$393,7,0))*SIN(PI()/180*VLOOKUP($A87&amp;" - "&amp;D$2,ATMs!$L$2:$N$1355,2,0))+COS(PI()/180*VLOOKUP($A87,Oficinas!$A$2:$H$393,7,0))*COS(PI()/180*VLOOKUP($A87&amp;" - "&amp;D$2,ATMs!$L$2:$N$1355,2,0))*COS(PI()/180*(VLOOKUP($A87,Oficinas!$A$2:$H$393,8,0)-VLOOKUP($A87&amp;" - "&amp;D$2,ATMs!$L$2:$N$1355,3,0))))*1000,"")</f>
        <v>9.5050036907196045E-2</v>
      </c>
      <c r="E87" s="3">
        <f>IFERROR(6378.7*ACOS(SIN(PI()/180*VLOOKUP($A87,Oficinas!$A$2:$H$393,7,0))*SIN(PI()/180*VLOOKUP($A87&amp;" - "&amp;E$2,ATMs!$L$2:$N$1355,2,0))+COS(PI()/180*VLOOKUP($A87,Oficinas!$A$2:$H$393,7,0))*COS(PI()/180*VLOOKUP($A87&amp;" - "&amp;E$2,ATMs!$L$2:$N$1355,2,0))*COS(PI()/180*(VLOOKUP($A87,Oficinas!$A$2:$H$393,8,0)-VLOOKUP($A87&amp;" - "&amp;E$2,ATMs!$L$2:$N$1355,3,0))))*1000,"")</f>
        <v>9.5050036907196045E-2</v>
      </c>
      <c r="F87" s="3" t="str">
        <f>IFERROR(6378.7*ACOS(SIN(PI()/180*VLOOKUP($A87,Oficinas!$A$2:$H$393,7,0))*SIN(PI()/180*VLOOKUP($A87&amp;" - "&amp;F$2,ATMs!$L$2:$N$1355,2,0))+COS(PI()/180*VLOOKUP($A87,Oficinas!$A$2:$H$393,7,0))*COS(PI()/180*VLOOKUP($A87&amp;" - "&amp;F$2,ATMs!$L$2:$N$1355,2,0))*COS(PI()/180*(VLOOKUP($A87,Oficinas!$A$2:$H$393,8,0)-VLOOKUP($A87&amp;" - "&amp;F$2,ATMs!$L$2:$N$1355,3,0))))*1000,"")</f>
        <v/>
      </c>
      <c r="G87" s="3" t="str">
        <f>IFERROR(6378.7*ACOS(SIN(PI()/180*VLOOKUP($A87,Oficinas!$A$2:$H$393,7,0))*SIN(PI()/180*VLOOKUP($A87&amp;" - "&amp;G$2,ATMs!$L$2:$N$1355,2,0))+COS(PI()/180*VLOOKUP($A87,Oficinas!$A$2:$H$393,7,0))*COS(PI()/180*VLOOKUP($A87&amp;" - "&amp;G$2,ATMs!$L$2:$N$1355,2,0))*COS(PI()/180*(VLOOKUP($A87,Oficinas!$A$2:$H$393,8,0)-VLOOKUP($A87&amp;" - "&amp;G$2,ATMs!$L$2:$N$1355,3,0))))*1000,"")</f>
        <v/>
      </c>
      <c r="H87" s="3" t="str">
        <f>IFERROR(6378.7*ACOS(SIN(PI()/180*VLOOKUP($A87,Oficinas!$A$2:$H$393,7,0))*SIN(PI()/180*VLOOKUP($A87&amp;" - "&amp;H$2,ATMs!$L$2:$N$1355,2,0))+COS(PI()/180*VLOOKUP($A87,Oficinas!$A$2:$H$393,7,0))*COS(PI()/180*VLOOKUP($A87&amp;" - "&amp;H$2,ATMs!$L$2:$N$1355,2,0))*COS(PI()/180*(VLOOKUP($A87,Oficinas!$A$2:$H$393,8,0)-VLOOKUP($A87&amp;" - "&amp;H$2,ATMs!$L$2:$N$1355,3,0))))*1000,"")</f>
        <v/>
      </c>
      <c r="I87" s="3" t="str">
        <f>IFERROR(6378.7*ACOS(SIN(PI()/180*VLOOKUP($A87,Oficinas!$A$2:$H$393,7,0))*SIN(PI()/180*VLOOKUP($A87&amp;" - "&amp;I$2,ATMs!$L$2:$N$1355,2,0))+COS(PI()/180*VLOOKUP($A87,Oficinas!$A$2:$H$393,7,0))*COS(PI()/180*VLOOKUP($A87&amp;" - "&amp;I$2,ATMs!$L$2:$N$1355,2,0))*COS(PI()/180*(VLOOKUP($A87,Oficinas!$A$2:$H$393,8,0)-VLOOKUP($A87&amp;" - "&amp;I$2,ATMs!$L$2:$N$1355,3,0))))*1000,"")</f>
        <v/>
      </c>
      <c r="J87" s="3" t="str">
        <f>IFERROR(6378.7*ACOS(SIN(PI()/180*VLOOKUP($A87,Oficinas!$A$2:$H$393,7,0))*SIN(PI()/180*VLOOKUP($A87&amp;" - "&amp;J$2,ATMs!$L$2:$N$1355,2,0))+COS(PI()/180*VLOOKUP($A87,Oficinas!$A$2:$H$393,7,0))*COS(PI()/180*VLOOKUP($A87&amp;" - "&amp;J$2,ATMs!$L$2:$N$1355,2,0))*COS(PI()/180*(VLOOKUP($A87,Oficinas!$A$2:$H$393,8,0)-VLOOKUP($A87&amp;" - "&amp;J$2,ATMs!$L$2:$N$1355,3,0))))*1000,"")</f>
        <v/>
      </c>
      <c r="K87" s="3" t="str">
        <f>IFERROR(6378.7*ACOS(SIN(PI()/180*VLOOKUP($A87,Oficinas!$A$2:$H$393,7,0))*SIN(PI()/180*VLOOKUP($A87&amp;" - "&amp;K$2,ATMs!$L$2:$N$1355,2,0))+COS(PI()/180*VLOOKUP($A87,Oficinas!$A$2:$H$393,7,0))*COS(PI()/180*VLOOKUP($A87&amp;" - "&amp;K$2,ATMs!$L$2:$N$1355,2,0))*COS(PI()/180*(VLOOKUP($A87,Oficinas!$A$2:$H$393,8,0)-VLOOKUP($A87&amp;" - "&amp;K$2,ATMs!$L$2:$N$1355,3,0))))*1000,"")</f>
        <v/>
      </c>
      <c r="L87" s="3" t="str">
        <f>IFERROR(6378.7*ACOS(SIN(PI()/180*VLOOKUP($A87,Oficinas!$A$2:$H$393,7,0))*SIN(PI()/180*VLOOKUP($A87&amp;" - "&amp;L$2,ATMs!$L$2:$N$1355,2,0))+COS(PI()/180*VLOOKUP($A87,Oficinas!$A$2:$H$393,7,0))*COS(PI()/180*VLOOKUP($A87&amp;" - "&amp;L$2,ATMs!$L$2:$N$1355,2,0))*COS(PI()/180*(VLOOKUP($A87,Oficinas!$A$2:$H$393,8,0)-VLOOKUP($A87&amp;" - "&amp;L$2,ATMs!$L$2:$N$1355,3,0))))*1000,"")</f>
        <v/>
      </c>
      <c r="M87" s="3" t="str">
        <f>IFERROR(6378.7*ACOS(SIN(PI()/180*VLOOKUP($A87,Oficinas!$A$2:$H$393,7,0))*SIN(PI()/180*VLOOKUP($A87&amp;" - "&amp;M$2,ATMs!$L$2:$N$1355,2,0))+COS(PI()/180*VLOOKUP($A87,Oficinas!$A$2:$H$393,7,0))*COS(PI()/180*VLOOKUP($A87&amp;" - "&amp;M$2,ATMs!$L$2:$N$1355,2,0))*COS(PI()/180*(VLOOKUP($A87,Oficinas!$A$2:$H$393,8,0)-VLOOKUP($A87&amp;" - "&amp;M$2,ATMs!$L$2:$N$1355,3,0))))*1000,"")</f>
        <v/>
      </c>
      <c r="N87" s="3" t="str">
        <f>IFERROR(6378.7*ACOS(SIN(PI()/180*VLOOKUP($A87,Oficinas!$A$2:$H$393,7,0))*SIN(PI()/180*VLOOKUP($A87&amp;" - "&amp;N$2,ATMs!$L$2:$N$1355,2,0))+COS(PI()/180*VLOOKUP($A87,Oficinas!$A$2:$H$393,7,0))*COS(PI()/180*VLOOKUP($A87&amp;" - "&amp;N$2,ATMs!$L$2:$N$1355,2,0))*COS(PI()/180*(VLOOKUP($A87,Oficinas!$A$2:$H$393,8,0)-VLOOKUP($A87&amp;" - "&amp;N$2,ATMs!$L$2:$N$1355,3,0))))*1000,"")</f>
        <v/>
      </c>
      <c r="O87" s="3" t="str">
        <f>IFERROR(6378.7*ACOS(SIN(PI()/180*VLOOKUP($A87,Oficinas!$A$2:$H$393,7,0))*SIN(PI()/180*VLOOKUP($A87&amp;" - "&amp;O$2,ATMs!$L$2:$N$1355,2,0))+COS(PI()/180*VLOOKUP($A87,Oficinas!$A$2:$H$393,7,0))*COS(PI()/180*VLOOKUP($A87&amp;" - "&amp;O$2,ATMs!$L$2:$N$1355,2,0))*COS(PI()/180*(VLOOKUP($A87,Oficinas!$A$2:$H$393,8,0)-VLOOKUP($A87&amp;" - "&amp;O$2,ATMs!$L$2:$N$1355,3,0))))*1000,"")</f>
        <v/>
      </c>
    </row>
    <row r="88" spans="1:15" x14ac:dyDescent="0.25">
      <c r="A88">
        <v>241</v>
      </c>
      <c r="B88" t="s">
        <v>212</v>
      </c>
      <c r="C88" s="3">
        <f>IFERROR(6378.7*ACOS(SIN(PI()/180*VLOOKUP($A88,Oficinas!$A$2:$H$393,7,0))*SIN(PI()/180*VLOOKUP($A88&amp;" - "&amp;C$2,ATMs!$L$2:$N$1355,2,0))+COS(PI()/180*VLOOKUP($A88,Oficinas!$A$2:$H$393,7,0))*COS(PI()/180*VLOOKUP($A88&amp;" - "&amp;C$2,ATMs!$L$2:$N$1355,2,0))*COS(PI()/180*(VLOOKUP($A88,Oficinas!$A$2:$H$393,8,0)-VLOOKUP($A88&amp;" - "&amp;C$2,ATMs!$L$2:$N$1355,3,0))))*1000,"")</f>
        <v>0</v>
      </c>
      <c r="D88" s="3">
        <f>IFERROR(6378.7*ACOS(SIN(PI()/180*VLOOKUP($A88,Oficinas!$A$2:$H$393,7,0))*SIN(PI()/180*VLOOKUP($A88&amp;" - "&amp;D$2,ATMs!$L$2:$N$1355,2,0))+COS(PI()/180*VLOOKUP($A88,Oficinas!$A$2:$H$393,7,0))*COS(PI()/180*VLOOKUP($A88&amp;" - "&amp;D$2,ATMs!$L$2:$N$1355,2,0))*COS(PI()/180*(VLOOKUP($A88,Oficinas!$A$2:$H$393,8,0)-VLOOKUP($A88&amp;" - "&amp;D$2,ATMs!$L$2:$N$1355,3,0))))*1000,"")</f>
        <v>1041.5226460314245</v>
      </c>
      <c r="E88" s="3" t="str">
        <f>IFERROR(6378.7*ACOS(SIN(PI()/180*VLOOKUP($A88,Oficinas!$A$2:$H$393,7,0))*SIN(PI()/180*VLOOKUP($A88&amp;" - "&amp;E$2,ATMs!$L$2:$N$1355,2,0))+COS(PI()/180*VLOOKUP($A88,Oficinas!$A$2:$H$393,7,0))*COS(PI()/180*VLOOKUP($A88&amp;" - "&amp;E$2,ATMs!$L$2:$N$1355,2,0))*COS(PI()/180*(VLOOKUP($A88,Oficinas!$A$2:$H$393,8,0)-VLOOKUP($A88&amp;" - "&amp;E$2,ATMs!$L$2:$N$1355,3,0))))*1000,"")</f>
        <v/>
      </c>
      <c r="F88" s="3" t="str">
        <f>IFERROR(6378.7*ACOS(SIN(PI()/180*VLOOKUP($A88,Oficinas!$A$2:$H$393,7,0))*SIN(PI()/180*VLOOKUP($A88&amp;" - "&amp;F$2,ATMs!$L$2:$N$1355,2,0))+COS(PI()/180*VLOOKUP($A88,Oficinas!$A$2:$H$393,7,0))*COS(PI()/180*VLOOKUP($A88&amp;" - "&amp;F$2,ATMs!$L$2:$N$1355,2,0))*COS(PI()/180*(VLOOKUP($A88,Oficinas!$A$2:$H$393,8,0)-VLOOKUP($A88&amp;" - "&amp;F$2,ATMs!$L$2:$N$1355,3,0))))*1000,"")</f>
        <v/>
      </c>
      <c r="G88" s="3" t="str">
        <f>IFERROR(6378.7*ACOS(SIN(PI()/180*VLOOKUP($A88,Oficinas!$A$2:$H$393,7,0))*SIN(PI()/180*VLOOKUP($A88&amp;" - "&amp;G$2,ATMs!$L$2:$N$1355,2,0))+COS(PI()/180*VLOOKUP($A88,Oficinas!$A$2:$H$393,7,0))*COS(PI()/180*VLOOKUP($A88&amp;" - "&amp;G$2,ATMs!$L$2:$N$1355,2,0))*COS(PI()/180*(VLOOKUP($A88,Oficinas!$A$2:$H$393,8,0)-VLOOKUP($A88&amp;" - "&amp;G$2,ATMs!$L$2:$N$1355,3,0))))*1000,"")</f>
        <v/>
      </c>
      <c r="H88" s="3" t="str">
        <f>IFERROR(6378.7*ACOS(SIN(PI()/180*VLOOKUP($A88,Oficinas!$A$2:$H$393,7,0))*SIN(PI()/180*VLOOKUP($A88&amp;" - "&amp;H$2,ATMs!$L$2:$N$1355,2,0))+COS(PI()/180*VLOOKUP($A88,Oficinas!$A$2:$H$393,7,0))*COS(PI()/180*VLOOKUP($A88&amp;" - "&amp;H$2,ATMs!$L$2:$N$1355,2,0))*COS(PI()/180*(VLOOKUP($A88,Oficinas!$A$2:$H$393,8,0)-VLOOKUP($A88&amp;" - "&amp;H$2,ATMs!$L$2:$N$1355,3,0))))*1000,"")</f>
        <v/>
      </c>
      <c r="I88" s="3" t="str">
        <f>IFERROR(6378.7*ACOS(SIN(PI()/180*VLOOKUP($A88,Oficinas!$A$2:$H$393,7,0))*SIN(PI()/180*VLOOKUP($A88&amp;" - "&amp;I$2,ATMs!$L$2:$N$1355,2,0))+COS(PI()/180*VLOOKUP($A88,Oficinas!$A$2:$H$393,7,0))*COS(PI()/180*VLOOKUP($A88&amp;" - "&amp;I$2,ATMs!$L$2:$N$1355,2,0))*COS(PI()/180*(VLOOKUP($A88,Oficinas!$A$2:$H$393,8,0)-VLOOKUP($A88&amp;" - "&amp;I$2,ATMs!$L$2:$N$1355,3,0))))*1000,"")</f>
        <v/>
      </c>
      <c r="J88" s="3" t="str">
        <f>IFERROR(6378.7*ACOS(SIN(PI()/180*VLOOKUP($A88,Oficinas!$A$2:$H$393,7,0))*SIN(PI()/180*VLOOKUP($A88&amp;" - "&amp;J$2,ATMs!$L$2:$N$1355,2,0))+COS(PI()/180*VLOOKUP($A88,Oficinas!$A$2:$H$393,7,0))*COS(PI()/180*VLOOKUP($A88&amp;" - "&amp;J$2,ATMs!$L$2:$N$1355,2,0))*COS(PI()/180*(VLOOKUP($A88,Oficinas!$A$2:$H$393,8,0)-VLOOKUP($A88&amp;" - "&amp;J$2,ATMs!$L$2:$N$1355,3,0))))*1000,"")</f>
        <v/>
      </c>
      <c r="K88" s="3" t="str">
        <f>IFERROR(6378.7*ACOS(SIN(PI()/180*VLOOKUP($A88,Oficinas!$A$2:$H$393,7,0))*SIN(PI()/180*VLOOKUP($A88&amp;" - "&amp;K$2,ATMs!$L$2:$N$1355,2,0))+COS(PI()/180*VLOOKUP($A88,Oficinas!$A$2:$H$393,7,0))*COS(PI()/180*VLOOKUP($A88&amp;" - "&amp;K$2,ATMs!$L$2:$N$1355,2,0))*COS(PI()/180*(VLOOKUP($A88,Oficinas!$A$2:$H$393,8,0)-VLOOKUP($A88&amp;" - "&amp;K$2,ATMs!$L$2:$N$1355,3,0))))*1000,"")</f>
        <v/>
      </c>
      <c r="L88" s="3" t="str">
        <f>IFERROR(6378.7*ACOS(SIN(PI()/180*VLOOKUP($A88,Oficinas!$A$2:$H$393,7,0))*SIN(PI()/180*VLOOKUP($A88&amp;" - "&amp;L$2,ATMs!$L$2:$N$1355,2,0))+COS(PI()/180*VLOOKUP($A88,Oficinas!$A$2:$H$393,7,0))*COS(PI()/180*VLOOKUP($A88&amp;" - "&amp;L$2,ATMs!$L$2:$N$1355,2,0))*COS(PI()/180*(VLOOKUP($A88,Oficinas!$A$2:$H$393,8,0)-VLOOKUP($A88&amp;" - "&amp;L$2,ATMs!$L$2:$N$1355,3,0))))*1000,"")</f>
        <v/>
      </c>
      <c r="M88" s="3" t="str">
        <f>IFERROR(6378.7*ACOS(SIN(PI()/180*VLOOKUP($A88,Oficinas!$A$2:$H$393,7,0))*SIN(PI()/180*VLOOKUP($A88&amp;" - "&amp;M$2,ATMs!$L$2:$N$1355,2,0))+COS(PI()/180*VLOOKUP($A88,Oficinas!$A$2:$H$393,7,0))*COS(PI()/180*VLOOKUP($A88&amp;" - "&amp;M$2,ATMs!$L$2:$N$1355,2,0))*COS(PI()/180*(VLOOKUP($A88,Oficinas!$A$2:$H$393,8,0)-VLOOKUP($A88&amp;" - "&amp;M$2,ATMs!$L$2:$N$1355,3,0))))*1000,"")</f>
        <v/>
      </c>
      <c r="N88" s="3" t="str">
        <f>IFERROR(6378.7*ACOS(SIN(PI()/180*VLOOKUP($A88,Oficinas!$A$2:$H$393,7,0))*SIN(PI()/180*VLOOKUP($A88&amp;" - "&amp;N$2,ATMs!$L$2:$N$1355,2,0))+COS(PI()/180*VLOOKUP($A88,Oficinas!$A$2:$H$393,7,0))*COS(PI()/180*VLOOKUP($A88&amp;" - "&amp;N$2,ATMs!$L$2:$N$1355,2,0))*COS(PI()/180*(VLOOKUP($A88,Oficinas!$A$2:$H$393,8,0)-VLOOKUP($A88&amp;" - "&amp;N$2,ATMs!$L$2:$N$1355,3,0))))*1000,"")</f>
        <v/>
      </c>
      <c r="O88" s="3" t="str">
        <f>IFERROR(6378.7*ACOS(SIN(PI()/180*VLOOKUP($A88,Oficinas!$A$2:$H$393,7,0))*SIN(PI()/180*VLOOKUP($A88&amp;" - "&amp;O$2,ATMs!$L$2:$N$1355,2,0))+COS(PI()/180*VLOOKUP($A88,Oficinas!$A$2:$H$393,7,0))*COS(PI()/180*VLOOKUP($A88&amp;" - "&amp;O$2,ATMs!$L$2:$N$1355,2,0))*COS(PI()/180*(VLOOKUP($A88,Oficinas!$A$2:$H$393,8,0)-VLOOKUP($A88&amp;" - "&amp;O$2,ATMs!$L$2:$N$1355,3,0))))*1000,"")</f>
        <v/>
      </c>
    </row>
    <row r="89" spans="1:15" x14ac:dyDescent="0.25">
      <c r="A89">
        <v>242</v>
      </c>
      <c r="B89" t="s">
        <v>125</v>
      </c>
      <c r="C89" s="3">
        <f>IFERROR(6378.7*ACOS(SIN(PI()/180*VLOOKUP($A89,Oficinas!$A$2:$H$393,7,0))*SIN(PI()/180*VLOOKUP($A89&amp;" - "&amp;C$2,ATMs!$L$2:$N$1355,2,0))+COS(PI()/180*VLOOKUP($A89,Oficinas!$A$2:$H$393,7,0))*COS(PI()/180*VLOOKUP($A89&amp;" - "&amp;C$2,ATMs!$L$2:$N$1355,2,0))*COS(PI()/180*(VLOOKUP($A89,Oficinas!$A$2:$H$393,8,0)-VLOOKUP($A89&amp;" - "&amp;C$2,ATMs!$L$2:$N$1355,3,0))))*1000,"")</f>
        <v>5192.1204330996616</v>
      </c>
      <c r="D89" s="3">
        <f>IFERROR(6378.7*ACOS(SIN(PI()/180*VLOOKUP($A89,Oficinas!$A$2:$H$393,7,0))*SIN(PI()/180*VLOOKUP($A89&amp;" - "&amp;D$2,ATMs!$L$2:$N$1355,2,0))+COS(PI()/180*VLOOKUP($A89,Oficinas!$A$2:$H$393,7,0))*COS(PI()/180*VLOOKUP($A89&amp;" - "&amp;D$2,ATMs!$L$2:$N$1355,2,0))*COS(PI()/180*(VLOOKUP($A89,Oficinas!$A$2:$H$393,8,0)-VLOOKUP($A89&amp;" - "&amp;D$2,ATMs!$L$2:$N$1355,3,0))))*1000,"")</f>
        <v>5192.1204330996616</v>
      </c>
      <c r="E89" s="3">
        <f>IFERROR(6378.7*ACOS(SIN(PI()/180*VLOOKUP($A89,Oficinas!$A$2:$H$393,7,0))*SIN(PI()/180*VLOOKUP($A89&amp;" - "&amp;E$2,ATMs!$L$2:$N$1355,2,0))+COS(PI()/180*VLOOKUP($A89,Oficinas!$A$2:$H$393,7,0))*COS(PI()/180*VLOOKUP($A89&amp;" - "&amp;E$2,ATMs!$L$2:$N$1355,2,0))*COS(PI()/180*(VLOOKUP($A89,Oficinas!$A$2:$H$393,8,0)-VLOOKUP($A89&amp;" - "&amp;E$2,ATMs!$L$2:$N$1355,3,0))))*1000,"")</f>
        <v>3152.417423386175</v>
      </c>
      <c r="F89" s="3">
        <f>IFERROR(6378.7*ACOS(SIN(PI()/180*VLOOKUP($A89,Oficinas!$A$2:$H$393,7,0))*SIN(PI()/180*VLOOKUP($A89&amp;" - "&amp;F$2,ATMs!$L$2:$N$1355,2,0))+COS(PI()/180*VLOOKUP($A89,Oficinas!$A$2:$H$393,7,0))*COS(PI()/180*VLOOKUP($A89&amp;" - "&amp;F$2,ATMs!$L$2:$N$1355,2,0))*COS(PI()/180*(VLOOKUP($A89,Oficinas!$A$2:$H$393,8,0)-VLOOKUP($A89&amp;" - "&amp;F$2,ATMs!$L$2:$N$1355,3,0))))*1000,"")</f>
        <v>163.47075529029223</v>
      </c>
      <c r="G89" s="3">
        <f>IFERROR(6378.7*ACOS(SIN(PI()/180*VLOOKUP($A89,Oficinas!$A$2:$H$393,7,0))*SIN(PI()/180*VLOOKUP($A89&amp;" - "&amp;G$2,ATMs!$L$2:$N$1355,2,0))+COS(PI()/180*VLOOKUP($A89,Oficinas!$A$2:$H$393,7,0))*COS(PI()/180*VLOOKUP($A89&amp;" - "&amp;G$2,ATMs!$L$2:$N$1355,2,0))*COS(PI()/180*(VLOOKUP($A89,Oficinas!$A$2:$H$393,8,0)-VLOOKUP($A89&amp;" - "&amp;G$2,ATMs!$L$2:$N$1355,3,0))))*1000,"")</f>
        <v>196.59645151615013</v>
      </c>
      <c r="H89" s="3">
        <f>IFERROR(6378.7*ACOS(SIN(PI()/180*VLOOKUP($A89,Oficinas!$A$2:$H$393,7,0))*SIN(PI()/180*VLOOKUP($A89&amp;" - "&amp;H$2,ATMs!$L$2:$N$1355,2,0))+COS(PI()/180*VLOOKUP($A89,Oficinas!$A$2:$H$393,7,0))*COS(PI()/180*VLOOKUP($A89&amp;" - "&amp;H$2,ATMs!$L$2:$N$1355,2,0))*COS(PI()/180*(VLOOKUP($A89,Oficinas!$A$2:$H$393,8,0)-VLOOKUP($A89&amp;" - "&amp;H$2,ATMs!$L$2:$N$1355,3,0))))*1000,"")</f>
        <v>3657.7815443695977</v>
      </c>
      <c r="I89" s="3">
        <f>IFERROR(6378.7*ACOS(SIN(PI()/180*VLOOKUP($A89,Oficinas!$A$2:$H$393,7,0))*SIN(PI()/180*VLOOKUP($A89&amp;" - "&amp;I$2,ATMs!$L$2:$N$1355,2,0))+COS(PI()/180*VLOOKUP($A89,Oficinas!$A$2:$H$393,7,0))*COS(PI()/180*VLOOKUP($A89&amp;" - "&amp;I$2,ATMs!$L$2:$N$1355,2,0))*COS(PI()/180*(VLOOKUP($A89,Oficinas!$A$2:$H$393,8,0)-VLOOKUP($A89&amp;" - "&amp;I$2,ATMs!$L$2:$N$1355,3,0))))*1000,"")</f>
        <v>3422.6671765804317</v>
      </c>
      <c r="J89" s="3">
        <f>IFERROR(6378.7*ACOS(SIN(PI()/180*VLOOKUP($A89,Oficinas!$A$2:$H$393,7,0))*SIN(PI()/180*VLOOKUP($A89&amp;" - "&amp;J$2,ATMs!$L$2:$N$1355,2,0))+COS(PI()/180*VLOOKUP($A89,Oficinas!$A$2:$H$393,7,0))*COS(PI()/180*VLOOKUP($A89&amp;" - "&amp;J$2,ATMs!$L$2:$N$1355,2,0))*COS(PI()/180*(VLOOKUP($A89,Oficinas!$A$2:$H$393,8,0)-VLOOKUP($A89&amp;" - "&amp;J$2,ATMs!$L$2:$N$1355,3,0))))*1000,"")</f>
        <v>1351.633745613387</v>
      </c>
      <c r="K89" s="3">
        <f>IFERROR(6378.7*ACOS(SIN(PI()/180*VLOOKUP($A89,Oficinas!$A$2:$H$393,7,0))*SIN(PI()/180*VLOOKUP($A89&amp;" - "&amp;K$2,ATMs!$L$2:$N$1355,2,0))+COS(PI()/180*VLOOKUP($A89,Oficinas!$A$2:$H$393,7,0))*COS(PI()/180*VLOOKUP($A89&amp;" - "&amp;K$2,ATMs!$L$2:$N$1355,2,0))*COS(PI()/180*(VLOOKUP($A89,Oficinas!$A$2:$H$393,8,0)-VLOOKUP($A89&amp;" - "&amp;K$2,ATMs!$L$2:$N$1355,3,0))))*1000,"")</f>
        <v>1275.8430587660864</v>
      </c>
      <c r="L89" s="3" t="str">
        <f>IFERROR(6378.7*ACOS(SIN(PI()/180*VLOOKUP($A89,Oficinas!$A$2:$H$393,7,0))*SIN(PI()/180*VLOOKUP($A89&amp;" - "&amp;L$2,ATMs!$L$2:$N$1355,2,0))+COS(PI()/180*VLOOKUP($A89,Oficinas!$A$2:$H$393,7,0))*COS(PI()/180*VLOOKUP($A89&amp;" - "&amp;L$2,ATMs!$L$2:$N$1355,2,0))*COS(PI()/180*(VLOOKUP($A89,Oficinas!$A$2:$H$393,8,0)-VLOOKUP($A89&amp;" - "&amp;L$2,ATMs!$L$2:$N$1355,3,0))))*1000,"")</f>
        <v/>
      </c>
      <c r="M89" s="3" t="str">
        <f>IFERROR(6378.7*ACOS(SIN(PI()/180*VLOOKUP($A89,Oficinas!$A$2:$H$393,7,0))*SIN(PI()/180*VLOOKUP($A89&amp;" - "&amp;M$2,ATMs!$L$2:$N$1355,2,0))+COS(PI()/180*VLOOKUP($A89,Oficinas!$A$2:$H$393,7,0))*COS(PI()/180*VLOOKUP($A89&amp;" - "&amp;M$2,ATMs!$L$2:$N$1355,2,0))*COS(PI()/180*(VLOOKUP($A89,Oficinas!$A$2:$H$393,8,0)-VLOOKUP($A89&amp;" - "&amp;M$2,ATMs!$L$2:$N$1355,3,0))))*1000,"")</f>
        <v/>
      </c>
      <c r="N89" s="3" t="str">
        <f>IFERROR(6378.7*ACOS(SIN(PI()/180*VLOOKUP($A89,Oficinas!$A$2:$H$393,7,0))*SIN(PI()/180*VLOOKUP($A89&amp;" - "&amp;N$2,ATMs!$L$2:$N$1355,2,0))+COS(PI()/180*VLOOKUP($A89,Oficinas!$A$2:$H$393,7,0))*COS(PI()/180*VLOOKUP($A89&amp;" - "&amp;N$2,ATMs!$L$2:$N$1355,2,0))*COS(PI()/180*(VLOOKUP($A89,Oficinas!$A$2:$H$393,8,0)-VLOOKUP($A89&amp;" - "&amp;N$2,ATMs!$L$2:$N$1355,3,0))))*1000,"")</f>
        <v/>
      </c>
      <c r="O89" s="3" t="str">
        <f>IFERROR(6378.7*ACOS(SIN(PI()/180*VLOOKUP($A89,Oficinas!$A$2:$H$393,7,0))*SIN(PI()/180*VLOOKUP($A89&amp;" - "&amp;O$2,ATMs!$L$2:$N$1355,2,0))+COS(PI()/180*VLOOKUP($A89,Oficinas!$A$2:$H$393,7,0))*COS(PI()/180*VLOOKUP($A89&amp;" - "&amp;O$2,ATMs!$L$2:$N$1355,2,0))*COS(PI()/180*(VLOOKUP($A89,Oficinas!$A$2:$H$393,8,0)-VLOOKUP($A89&amp;" - "&amp;O$2,ATMs!$L$2:$N$1355,3,0))))*1000,"")</f>
        <v/>
      </c>
    </row>
    <row r="90" spans="1:15" x14ac:dyDescent="0.25">
      <c r="A90">
        <v>243</v>
      </c>
      <c r="B90" t="s">
        <v>78</v>
      </c>
      <c r="C90" s="3">
        <f>IFERROR(6378.7*ACOS(SIN(PI()/180*VLOOKUP($A90,Oficinas!$A$2:$H$393,7,0))*SIN(PI()/180*VLOOKUP($A90&amp;" - "&amp;C$2,ATMs!$L$2:$N$1355,2,0))+COS(PI()/180*VLOOKUP($A90,Oficinas!$A$2:$H$393,7,0))*COS(PI()/180*VLOOKUP($A90&amp;" - "&amp;C$2,ATMs!$L$2:$N$1355,2,0))*COS(PI()/180*(VLOOKUP($A90,Oficinas!$A$2:$H$393,8,0)-VLOOKUP($A90&amp;" - "&amp;C$2,ATMs!$L$2:$N$1355,3,0))))*1000,"")</f>
        <v>0</v>
      </c>
      <c r="D90" s="3">
        <f>IFERROR(6378.7*ACOS(SIN(PI()/180*VLOOKUP($A90,Oficinas!$A$2:$H$393,7,0))*SIN(PI()/180*VLOOKUP($A90&amp;" - "&amp;D$2,ATMs!$L$2:$N$1355,2,0))+COS(PI()/180*VLOOKUP($A90,Oficinas!$A$2:$H$393,7,0))*COS(PI()/180*VLOOKUP($A90&amp;" - "&amp;D$2,ATMs!$L$2:$N$1355,2,0))*COS(PI()/180*(VLOOKUP($A90,Oficinas!$A$2:$H$393,8,0)-VLOOKUP($A90&amp;" - "&amp;D$2,ATMs!$L$2:$N$1355,3,0))))*1000,"")</f>
        <v>0</v>
      </c>
      <c r="E90" s="3">
        <f>IFERROR(6378.7*ACOS(SIN(PI()/180*VLOOKUP($A90,Oficinas!$A$2:$H$393,7,0))*SIN(PI()/180*VLOOKUP($A90&amp;" - "&amp;E$2,ATMs!$L$2:$N$1355,2,0))+COS(PI()/180*VLOOKUP($A90,Oficinas!$A$2:$H$393,7,0))*COS(PI()/180*VLOOKUP($A90&amp;" - "&amp;E$2,ATMs!$L$2:$N$1355,2,0))*COS(PI()/180*(VLOOKUP($A90,Oficinas!$A$2:$H$393,8,0)-VLOOKUP($A90&amp;" - "&amp;E$2,ATMs!$L$2:$N$1355,3,0))))*1000,"")</f>
        <v>7701.2719580831053</v>
      </c>
      <c r="F90" s="3" t="str">
        <f>IFERROR(6378.7*ACOS(SIN(PI()/180*VLOOKUP($A90,Oficinas!$A$2:$H$393,7,0))*SIN(PI()/180*VLOOKUP($A90&amp;" - "&amp;F$2,ATMs!$L$2:$N$1355,2,0))+COS(PI()/180*VLOOKUP($A90,Oficinas!$A$2:$H$393,7,0))*COS(PI()/180*VLOOKUP($A90&amp;" - "&amp;F$2,ATMs!$L$2:$N$1355,2,0))*COS(PI()/180*(VLOOKUP($A90,Oficinas!$A$2:$H$393,8,0)-VLOOKUP($A90&amp;" - "&amp;F$2,ATMs!$L$2:$N$1355,3,0))))*1000,"")</f>
        <v/>
      </c>
      <c r="G90" s="3" t="str">
        <f>IFERROR(6378.7*ACOS(SIN(PI()/180*VLOOKUP($A90,Oficinas!$A$2:$H$393,7,0))*SIN(PI()/180*VLOOKUP($A90&amp;" - "&amp;G$2,ATMs!$L$2:$N$1355,2,0))+COS(PI()/180*VLOOKUP($A90,Oficinas!$A$2:$H$393,7,0))*COS(PI()/180*VLOOKUP($A90&amp;" - "&amp;G$2,ATMs!$L$2:$N$1355,2,0))*COS(PI()/180*(VLOOKUP($A90,Oficinas!$A$2:$H$393,8,0)-VLOOKUP($A90&amp;" - "&amp;G$2,ATMs!$L$2:$N$1355,3,0))))*1000,"")</f>
        <v/>
      </c>
      <c r="H90" s="3" t="str">
        <f>IFERROR(6378.7*ACOS(SIN(PI()/180*VLOOKUP($A90,Oficinas!$A$2:$H$393,7,0))*SIN(PI()/180*VLOOKUP($A90&amp;" - "&amp;H$2,ATMs!$L$2:$N$1355,2,0))+COS(PI()/180*VLOOKUP($A90,Oficinas!$A$2:$H$393,7,0))*COS(PI()/180*VLOOKUP($A90&amp;" - "&amp;H$2,ATMs!$L$2:$N$1355,2,0))*COS(PI()/180*(VLOOKUP($A90,Oficinas!$A$2:$H$393,8,0)-VLOOKUP($A90&amp;" - "&amp;H$2,ATMs!$L$2:$N$1355,3,0))))*1000,"")</f>
        <v/>
      </c>
      <c r="I90" s="3" t="str">
        <f>IFERROR(6378.7*ACOS(SIN(PI()/180*VLOOKUP($A90,Oficinas!$A$2:$H$393,7,0))*SIN(PI()/180*VLOOKUP($A90&amp;" - "&amp;I$2,ATMs!$L$2:$N$1355,2,0))+COS(PI()/180*VLOOKUP($A90,Oficinas!$A$2:$H$393,7,0))*COS(PI()/180*VLOOKUP($A90&amp;" - "&amp;I$2,ATMs!$L$2:$N$1355,2,0))*COS(PI()/180*(VLOOKUP($A90,Oficinas!$A$2:$H$393,8,0)-VLOOKUP($A90&amp;" - "&amp;I$2,ATMs!$L$2:$N$1355,3,0))))*1000,"")</f>
        <v/>
      </c>
      <c r="J90" s="3" t="str">
        <f>IFERROR(6378.7*ACOS(SIN(PI()/180*VLOOKUP($A90,Oficinas!$A$2:$H$393,7,0))*SIN(PI()/180*VLOOKUP($A90&amp;" - "&amp;J$2,ATMs!$L$2:$N$1355,2,0))+COS(PI()/180*VLOOKUP($A90,Oficinas!$A$2:$H$393,7,0))*COS(PI()/180*VLOOKUP($A90&amp;" - "&amp;J$2,ATMs!$L$2:$N$1355,2,0))*COS(PI()/180*(VLOOKUP($A90,Oficinas!$A$2:$H$393,8,0)-VLOOKUP($A90&amp;" - "&amp;J$2,ATMs!$L$2:$N$1355,3,0))))*1000,"")</f>
        <v/>
      </c>
      <c r="K90" s="3" t="str">
        <f>IFERROR(6378.7*ACOS(SIN(PI()/180*VLOOKUP($A90,Oficinas!$A$2:$H$393,7,0))*SIN(PI()/180*VLOOKUP($A90&amp;" - "&amp;K$2,ATMs!$L$2:$N$1355,2,0))+COS(PI()/180*VLOOKUP($A90,Oficinas!$A$2:$H$393,7,0))*COS(PI()/180*VLOOKUP($A90&amp;" - "&amp;K$2,ATMs!$L$2:$N$1355,2,0))*COS(PI()/180*(VLOOKUP($A90,Oficinas!$A$2:$H$393,8,0)-VLOOKUP($A90&amp;" - "&amp;K$2,ATMs!$L$2:$N$1355,3,0))))*1000,"")</f>
        <v/>
      </c>
      <c r="L90" s="3" t="str">
        <f>IFERROR(6378.7*ACOS(SIN(PI()/180*VLOOKUP($A90,Oficinas!$A$2:$H$393,7,0))*SIN(PI()/180*VLOOKUP($A90&amp;" - "&amp;L$2,ATMs!$L$2:$N$1355,2,0))+COS(PI()/180*VLOOKUP($A90,Oficinas!$A$2:$H$393,7,0))*COS(PI()/180*VLOOKUP($A90&amp;" - "&amp;L$2,ATMs!$L$2:$N$1355,2,0))*COS(PI()/180*(VLOOKUP($A90,Oficinas!$A$2:$H$393,8,0)-VLOOKUP($A90&amp;" - "&amp;L$2,ATMs!$L$2:$N$1355,3,0))))*1000,"")</f>
        <v/>
      </c>
      <c r="M90" s="3" t="str">
        <f>IFERROR(6378.7*ACOS(SIN(PI()/180*VLOOKUP($A90,Oficinas!$A$2:$H$393,7,0))*SIN(PI()/180*VLOOKUP($A90&amp;" - "&amp;M$2,ATMs!$L$2:$N$1355,2,0))+COS(PI()/180*VLOOKUP($A90,Oficinas!$A$2:$H$393,7,0))*COS(PI()/180*VLOOKUP($A90&amp;" - "&amp;M$2,ATMs!$L$2:$N$1355,2,0))*COS(PI()/180*(VLOOKUP($A90,Oficinas!$A$2:$H$393,8,0)-VLOOKUP($A90&amp;" - "&amp;M$2,ATMs!$L$2:$N$1355,3,0))))*1000,"")</f>
        <v/>
      </c>
      <c r="N90" s="3" t="str">
        <f>IFERROR(6378.7*ACOS(SIN(PI()/180*VLOOKUP($A90,Oficinas!$A$2:$H$393,7,0))*SIN(PI()/180*VLOOKUP($A90&amp;" - "&amp;N$2,ATMs!$L$2:$N$1355,2,0))+COS(PI()/180*VLOOKUP($A90,Oficinas!$A$2:$H$393,7,0))*COS(PI()/180*VLOOKUP($A90&amp;" - "&amp;N$2,ATMs!$L$2:$N$1355,2,0))*COS(PI()/180*(VLOOKUP($A90,Oficinas!$A$2:$H$393,8,0)-VLOOKUP($A90&amp;" - "&amp;N$2,ATMs!$L$2:$N$1355,3,0))))*1000,"")</f>
        <v/>
      </c>
      <c r="O90" s="3" t="str">
        <f>IFERROR(6378.7*ACOS(SIN(PI()/180*VLOOKUP($A90,Oficinas!$A$2:$H$393,7,0))*SIN(PI()/180*VLOOKUP($A90&amp;" - "&amp;O$2,ATMs!$L$2:$N$1355,2,0))+COS(PI()/180*VLOOKUP($A90,Oficinas!$A$2:$H$393,7,0))*COS(PI()/180*VLOOKUP($A90&amp;" - "&amp;O$2,ATMs!$L$2:$N$1355,2,0))*COS(PI()/180*(VLOOKUP($A90,Oficinas!$A$2:$H$393,8,0)-VLOOKUP($A90&amp;" - "&amp;O$2,ATMs!$L$2:$N$1355,3,0))))*1000,"")</f>
        <v/>
      </c>
    </row>
    <row r="91" spans="1:15" x14ac:dyDescent="0.25">
      <c r="A91">
        <v>248</v>
      </c>
      <c r="B91" t="s">
        <v>107</v>
      </c>
      <c r="C91" s="3">
        <f>IFERROR(6378.7*ACOS(SIN(PI()/180*VLOOKUP($A91,Oficinas!$A$2:$H$393,7,0))*SIN(PI()/180*VLOOKUP($A91&amp;" - "&amp;C$2,ATMs!$L$2:$N$1355,2,0))+COS(PI()/180*VLOOKUP($A91,Oficinas!$A$2:$H$393,7,0))*COS(PI()/180*VLOOKUP($A91&amp;" - "&amp;C$2,ATMs!$L$2:$N$1355,2,0))*COS(PI()/180*(VLOOKUP($A91,Oficinas!$A$2:$H$393,8,0)-VLOOKUP($A91&amp;" - "&amp;C$2,ATMs!$L$2:$N$1355,3,0))))*1000,"")</f>
        <v>7.4914867090473791</v>
      </c>
      <c r="D91" s="3">
        <f>IFERROR(6378.7*ACOS(SIN(PI()/180*VLOOKUP($A91,Oficinas!$A$2:$H$393,7,0))*SIN(PI()/180*VLOOKUP($A91&amp;" - "&amp;D$2,ATMs!$L$2:$N$1355,2,0))+COS(PI()/180*VLOOKUP($A91,Oficinas!$A$2:$H$393,7,0))*COS(PI()/180*VLOOKUP($A91&amp;" - "&amp;D$2,ATMs!$L$2:$N$1355,2,0))*COS(PI()/180*(VLOOKUP($A91,Oficinas!$A$2:$H$393,8,0)-VLOOKUP($A91&amp;" - "&amp;D$2,ATMs!$L$2:$N$1355,3,0))))*1000,"")</f>
        <v>7.4914867090473791</v>
      </c>
      <c r="E91" s="3" t="str">
        <f>IFERROR(6378.7*ACOS(SIN(PI()/180*VLOOKUP($A91,Oficinas!$A$2:$H$393,7,0))*SIN(PI()/180*VLOOKUP($A91&amp;" - "&amp;E$2,ATMs!$L$2:$N$1355,2,0))+COS(PI()/180*VLOOKUP($A91,Oficinas!$A$2:$H$393,7,0))*COS(PI()/180*VLOOKUP($A91&amp;" - "&amp;E$2,ATMs!$L$2:$N$1355,2,0))*COS(PI()/180*(VLOOKUP($A91,Oficinas!$A$2:$H$393,8,0)-VLOOKUP($A91&amp;" - "&amp;E$2,ATMs!$L$2:$N$1355,3,0))))*1000,"")</f>
        <v/>
      </c>
      <c r="F91" s="3" t="str">
        <f>IFERROR(6378.7*ACOS(SIN(PI()/180*VLOOKUP($A91,Oficinas!$A$2:$H$393,7,0))*SIN(PI()/180*VLOOKUP($A91&amp;" - "&amp;F$2,ATMs!$L$2:$N$1355,2,0))+COS(PI()/180*VLOOKUP($A91,Oficinas!$A$2:$H$393,7,0))*COS(PI()/180*VLOOKUP($A91&amp;" - "&amp;F$2,ATMs!$L$2:$N$1355,2,0))*COS(PI()/180*(VLOOKUP($A91,Oficinas!$A$2:$H$393,8,0)-VLOOKUP($A91&amp;" - "&amp;F$2,ATMs!$L$2:$N$1355,3,0))))*1000,"")</f>
        <v/>
      </c>
      <c r="G91" s="3" t="str">
        <f>IFERROR(6378.7*ACOS(SIN(PI()/180*VLOOKUP($A91,Oficinas!$A$2:$H$393,7,0))*SIN(PI()/180*VLOOKUP($A91&amp;" - "&amp;G$2,ATMs!$L$2:$N$1355,2,0))+COS(PI()/180*VLOOKUP($A91,Oficinas!$A$2:$H$393,7,0))*COS(PI()/180*VLOOKUP($A91&amp;" - "&amp;G$2,ATMs!$L$2:$N$1355,2,0))*COS(PI()/180*(VLOOKUP($A91,Oficinas!$A$2:$H$393,8,0)-VLOOKUP($A91&amp;" - "&amp;G$2,ATMs!$L$2:$N$1355,3,0))))*1000,"")</f>
        <v/>
      </c>
      <c r="H91" s="3" t="str">
        <f>IFERROR(6378.7*ACOS(SIN(PI()/180*VLOOKUP($A91,Oficinas!$A$2:$H$393,7,0))*SIN(PI()/180*VLOOKUP($A91&amp;" - "&amp;H$2,ATMs!$L$2:$N$1355,2,0))+COS(PI()/180*VLOOKUP($A91,Oficinas!$A$2:$H$393,7,0))*COS(PI()/180*VLOOKUP($A91&amp;" - "&amp;H$2,ATMs!$L$2:$N$1355,2,0))*COS(PI()/180*(VLOOKUP($A91,Oficinas!$A$2:$H$393,8,0)-VLOOKUP($A91&amp;" - "&amp;H$2,ATMs!$L$2:$N$1355,3,0))))*1000,"")</f>
        <v/>
      </c>
      <c r="I91" s="3" t="str">
        <f>IFERROR(6378.7*ACOS(SIN(PI()/180*VLOOKUP($A91,Oficinas!$A$2:$H$393,7,0))*SIN(PI()/180*VLOOKUP($A91&amp;" - "&amp;I$2,ATMs!$L$2:$N$1355,2,0))+COS(PI()/180*VLOOKUP($A91,Oficinas!$A$2:$H$393,7,0))*COS(PI()/180*VLOOKUP($A91&amp;" - "&amp;I$2,ATMs!$L$2:$N$1355,2,0))*COS(PI()/180*(VLOOKUP($A91,Oficinas!$A$2:$H$393,8,0)-VLOOKUP($A91&amp;" - "&amp;I$2,ATMs!$L$2:$N$1355,3,0))))*1000,"")</f>
        <v/>
      </c>
      <c r="J91" s="3" t="str">
        <f>IFERROR(6378.7*ACOS(SIN(PI()/180*VLOOKUP($A91,Oficinas!$A$2:$H$393,7,0))*SIN(PI()/180*VLOOKUP($A91&amp;" - "&amp;J$2,ATMs!$L$2:$N$1355,2,0))+COS(PI()/180*VLOOKUP($A91,Oficinas!$A$2:$H$393,7,0))*COS(PI()/180*VLOOKUP($A91&amp;" - "&amp;J$2,ATMs!$L$2:$N$1355,2,0))*COS(PI()/180*(VLOOKUP($A91,Oficinas!$A$2:$H$393,8,0)-VLOOKUP($A91&amp;" - "&amp;J$2,ATMs!$L$2:$N$1355,3,0))))*1000,"")</f>
        <v/>
      </c>
      <c r="K91" s="3" t="str">
        <f>IFERROR(6378.7*ACOS(SIN(PI()/180*VLOOKUP($A91,Oficinas!$A$2:$H$393,7,0))*SIN(PI()/180*VLOOKUP($A91&amp;" - "&amp;K$2,ATMs!$L$2:$N$1355,2,0))+COS(PI()/180*VLOOKUP($A91,Oficinas!$A$2:$H$393,7,0))*COS(PI()/180*VLOOKUP($A91&amp;" - "&amp;K$2,ATMs!$L$2:$N$1355,2,0))*COS(PI()/180*(VLOOKUP($A91,Oficinas!$A$2:$H$393,8,0)-VLOOKUP($A91&amp;" - "&amp;K$2,ATMs!$L$2:$N$1355,3,0))))*1000,"")</f>
        <v/>
      </c>
      <c r="L91" s="3" t="str">
        <f>IFERROR(6378.7*ACOS(SIN(PI()/180*VLOOKUP($A91,Oficinas!$A$2:$H$393,7,0))*SIN(PI()/180*VLOOKUP($A91&amp;" - "&amp;L$2,ATMs!$L$2:$N$1355,2,0))+COS(PI()/180*VLOOKUP($A91,Oficinas!$A$2:$H$393,7,0))*COS(PI()/180*VLOOKUP($A91&amp;" - "&amp;L$2,ATMs!$L$2:$N$1355,2,0))*COS(PI()/180*(VLOOKUP($A91,Oficinas!$A$2:$H$393,8,0)-VLOOKUP($A91&amp;" - "&amp;L$2,ATMs!$L$2:$N$1355,3,0))))*1000,"")</f>
        <v/>
      </c>
      <c r="M91" s="3" t="str">
        <f>IFERROR(6378.7*ACOS(SIN(PI()/180*VLOOKUP($A91,Oficinas!$A$2:$H$393,7,0))*SIN(PI()/180*VLOOKUP($A91&amp;" - "&amp;M$2,ATMs!$L$2:$N$1355,2,0))+COS(PI()/180*VLOOKUP($A91,Oficinas!$A$2:$H$393,7,0))*COS(PI()/180*VLOOKUP($A91&amp;" - "&amp;M$2,ATMs!$L$2:$N$1355,2,0))*COS(PI()/180*(VLOOKUP($A91,Oficinas!$A$2:$H$393,8,0)-VLOOKUP($A91&amp;" - "&amp;M$2,ATMs!$L$2:$N$1355,3,0))))*1000,"")</f>
        <v/>
      </c>
      <c r="N91" s="3" t="str">
        <f>IFERROR(6378.7*ACOS(SIN(PI()/180*VLOOKUP($A91,Oficinas!$A$2:$H$393,7,0))*SIN(PI()/180*VLOOKUP($A91&amp;" - "&amp;N$2,ATMs!$L$2:$N$1355,2,0))+COS(PI()/180*VLOOKUP($A91,Oficinas!$A$2:$H$393,7,0))*COS(PI()/180*VLOOKUP($A91&amp;" - "&amp;N$2,ATMs!$L$2:$N$1355,2,0))*COS(PI()/180*(VLOOKUP($A91,Oficinas!$A$2:$H$393,8,0)-VLOOKUP($A91&amp;" - "&amp;N$2,ATMs!$L$2:$N$1355,3,0))))*1000,"")</f>
        <v/>
      </c>
      <c r="O91" s="3" t="str">
        <f>IFERROR(6378.7*ACOS(SIN(PI()/180*VLOOKUP($A91,Oficinas!$A$2:$H$393,7,0))*SIN(PI()/180*VLOOKUP($A91&amp;" - "&amp;O$2,ATMs!$L$2:$N$1355,2,0))+COS(PI()/180*VLOOKUP($A91,Oficinas!$A$2:$H$393,7,0))*COS(PI()/180*VLOOKUP($A91&amp;" - "&amp;O$2,ATMs!$L$2:$N$1355,2,0))*COS(PI()/180*(VLOOKUP($A91,Oficinas!$A$2:$H$393,8,0)-VLOOKUP($A91&amp;" - "&amp;O$2,ATMs!$L$2:$N$1355,3,0))))*1000,"")</f>
        <v/>
      </c>
    </row>
    <row r="92" spans="1:15" x14ac:dyDescent="0.25">
      <c r="A92">
        <v>253</v>
      </c>
      <c r="B92" t="s">
        <v>141</v>
      </c>
      <c r="C92" s="3">
        <f>IFERROR(6378.7*ACOS(SIN(PI()/180*VLOOKUP($A92,Oficinas!$A$2:$H$393,7,0))*SIN(PI()/180*VLOOKUP($A92&amp;" - "&amp;C$2,ATMs!$L$2:$N$1355,2,0))+COS(PI()/180*VLOOKUP($A92,Oficinas!$A$2:$H$393,7,0))*COS(PI()/180*VLOOKUP($A92&amp;" - "&amp;C$2,ATMs!$L$2:$N$1355,2,0))*COS(PI()/180*(VLOOKUP($A92,Oficinas!$A$2:$H$393,8,0)-VLOOKUP($A92&amp;" - "&amp;C$2,ATMs!$L$2:$N$1355,3,0))))*1000,"")</f>
        <v>36.790749518678865</v>
      </c>
      <c r="D92" s="3">
        <f>IFERROR(6378.7*ACOS(SIN(PI()/180*VLOOKUP($A92,Oficinas!$A$2:$H$393,7,0))*SIN(PI()/180*VLOOKUP($A92&amp;" - "&amp;D$2,ATMs!$L$2:$N$1355,2,0))+COS(PI()/180*VLOOKUP($A92,Oficinas!$A$2:$H$393,7,0))*COS(PI()/180*VLOOKUP($A92&amp;" - "&amp;D$2,ATMs!$L$2:$N$1355,2,0))*COS(PI()/180*(VLOOKUP($A92,Oficinas!$A$2:$H$393,8,0)-VLOOKUP($A92&amp;" - "&amp;D$2,ATMs!$L$2:$N$1355,3,0))))*1000,"")</f>
        <v>36.790749518678865</v>
      </c>
      <c r="E92" s="3">
        <f>IFERROR(6378.7*ACOS(SIN(PI()/180*VLOOKUP($A92,Oficinas!$A$2:$H$393,7,0))*SIN(PI()/180*VLOOKUP($A92&amp;" - "&amp;E$2,ATMs!$L$2:$N$1355,2,0))+COS(PI()/180*VLOOKUP($A92,Oficinas!$A$2:$H$393,7,0))*COS(PI()/180*VLOOKUP($A92&amp;" - "&amp;E$2,ATMs!$L$2:$N$1355,2,0))*COS(PI()/180*(VLOOKUP($A92,Oficinas!$A$2:$H$393,8,0)-VLOOKUP($A92&amp;" - "&amp;E$2,ATMs!$L$2:$N$1355,3,0))))*1000,"")</f>
        <v>36.790749518678865</v>
      </c>
      <c r="F92" s="3">
        <f>IFERROR(6378.7*ACOS(SIN(PI()/180*VLOOKUP($A92,Oficinas!$A$2:$H$393,7,0))*SIN(PI()/180*VLOOKUP($A92&amp;" - "&amp;F$2,ATMs!$L$2:$N$1355,2,0))+COS(PI()/180*VLOOKUP($A92,Oficinas!$A$2:$H$393,7,0))*COS(PI()/180*VLOOKUP($A92&amp;" - "&amp;F$2,ATMs!$L$2:$N$1355,2,0))*COS(PI()/180*(VLOOKUP($A92,Oficinas!$A$2:$H$393,8,0)-VLOOKUP($A92&amp;" - "&amp;F$2,ATMs!$L$2:$N$1355,3,0))))*1000,"")</f>
        <v>36.790749518678865</v>
      </c>
      <c r="G92" s="3">
        <f>IFERROR(6378.7*ACOS(SIN(PI()/180*VLOOKUP($A92,Oficinas!$A$2:$H$393,7,0))*SIN(PI()/180*VLOOKUP($A92&amp;" - "&amp;G$2,ATMs!$L$2:$N$1355,2,0))+COS(PI()/180*VLOOKUP($A92,Oficinas!$A$2:$H$393,7,0))*COS(PI()/180*VLOOKUP($A92&amp;" - "&amp;G$2,ATMs!$L$2:$N$1355,2,0))*COS(PI()/180*(VLOOKUP($A92,Oficinas!$A$2:$H$393,8,0)-VLOOKUP($A92&amp;" - "&amp;G$2,ATMs!$L$2:$N$1355,3,0))))*1000,"")</f>
        <v>731.2756797344739</v>
      </c>
      <c r="H92" s="3">
        <f>IFERROR(6378.7*ACOS(SIN(PI()/180*VLOOKUP($A92,Oficinas!$A$2:$H$393,7,0))*SIN(PI()/180*VLOOKUP($A92&amp;" - "&amp;H$2,ATMs!$L$2:$N$1355,2,0))+COS(PI()/180*VLOOKUP($A92,Oficinas!$A$2:$H$393,7,0))*COS(PI()/180*VLOOKUP($A92&amp;" - "&amp;H$2,ATMs!$L$2:$N$1355,2,0))*COS(PI()/180*(VLOOKUP($A92,Oficinas!$A$2:$H$393,8,0)-VLOOKUP($A92&amp;" - "&amp;H$2,ATMs!$L$2:$N$1355,3,0))))*1000,"")</f>
        <v>3472.3284002016962</v>
      </c>
      <c r="I92" s="3" t="str">
        <f>IFERROR(6378.7*ACOS(SIN(PI()/180*VLOOKUP($A92,Oficinas!$A$2:$H$393,7,0))*SIN(PI()/180*VLOOKUP($A92&amp;" - "&amp;I$2,ATMs!$L$2:$N$1355,2,0))+COS(PI()/180*VLOOKUP($A92,Oficinas!$A$2:$H$393,7,0))*COS(PI()/180*VLOOKUP($A92&amp;" - "&amp;I$2,ATMs!$L$2:$N$1355,2,0))*COS(PI()/180*(VLOOKUP($A92,Oficinas!$A$2:$H$393,8,0)-VLOOKUP($A92&amp;" - "&amp;I$2,ATMs!$L$2:$N$1355,3,0))))*1000,"")</f>
        <v/>
      </c>
      <c r="J92" s="3" t="str">
        <f>IFERROR(6378.7*ACOS(SIN(PI()/180*VLOOKUP($A92,Oficinas!$A$2:$H$393,7,0))*SIN(PI()/180*VLOOKUP($A92&amp;" - "&amp;J$2,ATMs!$L$2:$N$1355,2,0))+COS(PI()/180*VLOOKUP($A92,Oficinas!$A$2:$H$393,7,0))*COS(PI()/180*VLOOKUP($A92&amp;" - "&amp;J$2,ATMs!$L$2:$N$1355,2,0))*COS(PI()/180*(VLOOKUP($A92,Oficinas!$A$2:$H$393,8,0)-VLOOKUP($A92&amp;" - "&amp;J$2,ATMs!$L$2:$N$1355,3,0))))*1000,"")</f>
        <v/>
      </c>
      <c r="K92" s="3" t="str">
        <f>IFERROR(6378.7*ACOS(SIN(PI()/180*VLOOKUP($A92,Oficinas!$A$2:$H$393,7,0))*SIN(PI()/180*VLOOKUP($A92&amp;" - "&amp;K$2,ATMs!$L$2:$N$1355,2,0))+COS(PI()/180*VLOOKUP($A92,Oficinas!$A$2:$H$393,7,0))*COS(PI()/180*VLOOKUP($A92&amp;" - "&amp;K$2,ATMs!$L$2:$N$1355,2,0))*COS(PI()/180*(VLOOKUP($A92,Oficinas!$A$2:$H$393,8,0)-VLOOKUP($A92&amp;" - "&amp;K$2,ATMs!$L$2:$N$1355,3,0))))*1000,"")</f>
        <v/>
      </c>
      <c r="L92" s="3" t="str">
        <f>IFERROR(6378.7*ACOS(SIN(PI()/180*VLOOKUP($A92,Oficinas!$A$2:$H$393,7,0))*SIN(PI()/180*VLOOKUP($A92&amp;" - "&amp;L$2,ATMs!$L$2:$N$1355,2,0))+COS(PI()/180*VLOOKUP($A92,Oficinas!$A$2:$H$393,7,0))*COS(PI()/180*VLOOKUP($A92&amp;" - "&amp;L$2,ATMs!$L$2:$N$1355,2,0))*COS(PI()/180*(VLOOKUP($A92,Oficinas!$A$2:$H$393,8,0)-VLOOKUP($A92&amp;" - "&amp;L$2,ATMs!$L$2:$N$1355,3,0))))*1000,"")</f>
        <v/>
      </c>
      <c r="M92" s="3" t="str">
        <f>IFERROR(6378.7*ACOS(SIN(PI()/180*VLOOKUP($A92,Oficinas!$A$2:$H$393,7,0))*SIN(PI()/180*VLOOKUP($A92&amp;" - "&amp;M$2,ATMs!$L$2:$N$1355,2,0))+COS(PI()/180*VLOOKUP($A92,Oficinas!$A$2:$H$393,7,0))*COS(PI()/180*VLOOKUP($A92&amp;" - "&amp;M$2,ATMs!$L$2:$N$1355,2,0))*COS(PI()/180*(VLOOKUP($A92,Oficinas!$A$2:$H$393,8,0)-VLOOKUP($A92&amp;" - "&amp;M$2,ATMs!$L$2:$N$1355,3,0))))*1000,"")</f>
        <v/>
      </c>
      <c r="N92" s="3" t="str">
        <f>IFERROR(6378.7*ACOS(SIN(PI()/180*VLOOKUP($A92,Oficinas!$A$2:$H$393,7,0))*SIN(PI()/180*VLOOKUP($A92&amp;" - "&amp;N$2,ATMs!$L$2:$N$1355,2,0))+COS(PI()/180*VLOOKUP($A92,Oficinas!$A$2:$H$393,7,0))*COS(PI()/180*VLOOKUP($A92&amp;" - "&amp;N$2,ATMs!$L$2:$N$1355,2,0))*COS(PI()/180*(VLOOKUP($A92,Oficinas!$A$2:$H$393,8,0)-VLOOKUP($A92&amp;" - "&amp;N$2,ATMs!$L$2:$N$1355,3,0))))*1000,"")</f>
        <v/>
      </c>
      <c r="O92" s="3" t="str">
        <f>IFERROR(6378.7*ACOS(SIN(PI()/180*VLOOKUP($A92,Oficinas!$A$2:$H$393,7,0))*SIN(PI()/180*VLOOKUP($A92&amp;" - "&amp;O$2,ATMs!$L$2:$N$1355,2,0))+COS(PI()/180*VLOOKUP($A92,Oficinas!$A$2:$H$393,7,0))*COS(PI()/180*VLOOKUP($A92&amp;" - "&amp;O$2,ATMs!$L$2:$N$1355,2,0))*COS(PI()/180*(VLOOKUP($A92,Oficinas!$A$2:$H$393,8,0)-VLOOKUP($A92&amp;" - "&amp;O$2,ATMs!$L$2:$N$1355,3,0))))*1000,"")</f>
        <v/>
      </c>
    </row>
    <row r="93" spans="1:15" x14ac:dyDescent="0.25">
      <c r="A93">
        <v>255</v>
      </c>
      <c r="B93" t="s">
        <v>211</v>
      </c>
      <c r="C93" s="3">
        <f>IFERROR(6378.7*ACOS(SIN(PI()/180*VLOOKUP($A93,Oficinas!$A$2:$H$393,7,0))*SIN(PI()/180*VLOOKUP($A93&amp;" - "&amp;C$2,ATMs!$L$2:$N$1355,2,0))+COS(PI()/180*VLOOKUP($A93,Oficinas!$A$2:$H$393,7,0))*COS(PI()/180*VLOOKUP($A93&amp;" - "&amp;C$2,ATMs!$L$2:$N$1355,2,0))*COS(PI()/180*(VLOOKUP($A93,Oficinas!$A$2:$H$393,8,0)-VLOOKUP($A93&amp;" - "&amp;C$2,ATMs!$L$2:$N$1355,3,0))))*1000,"")</f>
        <v>4194.2306727068226</v>
      </c>
      <c r="D93" s="3">
        <f>IFERROR(6378.7*ACOS(SIN(PI()/180*VLOOKUP($A93,Oficinas!$A$2:$H$393,7,0))*SIN(PI()/180*VLOOKUP($A93&amp;" - "&amp;D$2,ATMs!$L$2:$N$1355,2,0))+COS(PI()/180*VLOOKUP($A93,Oficinas!$A$2:$H$393,7,0))*COS(PI()/180*VLOOKUP($A93&amp;" - "&amp;D$2,ATMs!$L$2:$N$1355,2,0))*COS(PI()/180*(VLOOKUP($A93,Oficinas!$A$2:$H$393,8,0)-VLOOKUP($A93&amp;" - "&amp;D$2,ATMs!$L$2:$N$1355,3,0))))*1000,"")</f>
        <v>0</v>
      </c>
      <c r="E93" s="3">
        <f>IFERROR(6378.7*ACOS(SIN(PI()/180*VLOOKUP($A93,Oficinas!$A$2:$H$393,7,0))*SIN(PI()/180*VLOOKUP($A93&amp;" - "&amp;E$2,ATMs!$L$2:$N$1355,2,0))+COS(PI()/180*VLOOKUP($A93,Oficinas!$A$2:$H$393,7,0))*COS(PI()/180*VLOOKUP($A93&amp;" - "&amp;E$2,ATMs!$L$2:$N$1355,2,0))*COS(PI()/180*(VLOOKUP($A93,Oficinas!$A$2:$H$393,8,0)-VLOOKUP($A93&amp;" - "&amp;E$2,ATMs!$L$2:$N$1355,3,0))))*1000,"")</f>
        <v>0</v>
      </c>
      <c r="F93" s="3" t="str">
        <f>IFERROR(6378.7*ACOS(SIN(PI()/180*VLOOKUP($A93,Oficinas!$A$2:$H$393,7,0))*SIN(PI()/180*VLOOKUP($A93&amp;" - "&amp;F$2,ATMs!$L$2:$N$1355,2,0))+COS(PI()/180*VLOOKUP($A93,Oficinas!$A$2:$H$393,7,0))*COS(PI()/180*VLOOKUP($A93&amp;" - "&amp;F$2,ATMs!$L$2:$N$1355,2,0))*COS(PI()/180*(VLOOKUP($A93,Oficinas!$A$2:$H$393,8,0)-VLOOKUP($A93&amp;" - "&amp;F$2,ATMs!$L$2:$N$1355,3,0))))*1000,"")</f>
        <v/>
      </c>
      <c r="G93" s="3" t="str">
        <f>IFERROR(6378.7*ACOS(SIN(PI()/180*VLOOKUP($A93,Oficinas!$A$2:$H$393,7,0))*SIN(PI()/180*VLOOKUP($A93&amp;" - "&amp;G$2,ATMs!$L$2:$N$1355,2,0))+COS(PI()/180*VLOOKUP($A93,Oficinas!$A$2:$H$393,7,0))*COS(PI()/180*VLOOKUP($A93&amp;" - "&amp;G$2,ATMs!$L$2:$N$1355,2,0))*COS(PI()/180*(VLOOKUP($A93,Oficinas!$A$2:$H$393,8,0)-VLOOKUP($A93&amp;" - "&amp;G$2,ATMs!$L$2:$N$1355,3,0))))*1000,"")</f>
        <v/>
      </c>
      <c r="H93" s="3" t="str">
        <f>IFERROR(6378.7*ACOS(SIN(PI()/180*VLOOKUP($A93,Oficinas!$A$2:$H$393,7,0))*SIN(PI()/180*VLOOKUP($A93&amp;" - "&amp;H$2,ATMs!$L$2:$N$1355,2,0))+COS(PI()/180*VLOOKUP($A93,Oficinas!$A$2:$H$393,7,0))*COS(PI()/180*VLOOKUP($A93&amp;" - "&amp;H$2,ATMs!$L$2:$N$1355,2,0))*COS(PI()/180*(VLOOKUP($A93,Oficinas!$A$2:$H$393,8,0)-VLOOKUP($A93&amp;" - "&amp;H$2,ATMs!$L$2:$N$1355,3,0))))*1000,"")</f>
        <v/>
      </c>
      <c r="I93" s="3" t="str">
        <f>IFERROR(6378.7*ACOS(SIN(PI()/180*VLOOKUP($A93,Oficinas!$A$2:$H$393,7,0))*SIN(PI()/180*VLOOKUP($A93&amp;" - "&amp;I$2,ATMs!$L$2:$N$1355,2,0))+COS(PI()/180*VLOOKUP($A93,Oficinas!$A$2:$H$393,7,0))*COS(PI()/180*VLOOKUP($A93&amp;" - "&amp;I$2,ATMs!$L$2:$N$1355,2,0))*COS(PI()/180*(VLOOKUP($A93,Oficinas!$A$2:$H$393,8,0)-VLOOKUP($A93&amp;" - "&amp;I$2,ATMs!$L$2:$N$1355,3,0))))*1000,"")</f>
        <v/>
      </c>
      <c r="J93" s="3" t="str">
        <f>IFERROR(6378.7*ACOS(SIN(PI()/180*VLOOKUP($A93,Oficinas!$A$2:$H$393,7,0))*SIN(PI()/180*VLOOKUP($A93&amp;" - "&amp;J$2,ATMs!$L$2:$N$1355,2,0))+COS(PI()/180*VLOOKUP($A93,Oficinas!$A$2:$H$393,7,0))*COS(PI()/180*VLOOKUP($A93&amp;" - "&amp;J$2,ATMs!$L$2:$N$1355,2,0))*COS(PI()/180*(VLOOKUP($A93,Oficinas!$A$2:$H$393,8,0)-VLOOKUP($A93&amp;" - "&amp;J$2,ATMs!$L$2:$N$1355,3,0))))*1000,"")</f>
        <v/>
      </c>
      <c r="K93" s="3" t="str">
        <f>IFERROR(6378.7*ACOS(SIN(PI()/180*VLOOKUP($A93,Oficinas!$A$2:$H$393,7,0))*SIN(PI()/180*VLOOKUP($A93&amp;" - "&amp;K$2,ATMs!$L$2:$N$1355,2,0))+COS(PI()/180*VLOOKUP($A93,Oficinas!$A$2:$H$393,7,0))*COS(PI()/180*VLOOKUP($A93&amp;" - "&amp;K$2,ATMs!$L$2:$N$1355,2,0))*COS(PI()/180*(VLOOKUP($A93,Oficinas!$A$2:$H$393,8,0)-VLOOKUP($A93&amp;" - "&amp;K$2,ATMs!$L$2:$N$1355,3,0))))*1000,"")</f>
        <v/>
      </c>
      <c r="L93" s="3" t="str">
        <f>IFERROR(6378.7*ACOS(SIN(PI()/180*VLOOKUP($A93,Oficinas!$A$2:$H$393,7,0))*SIN(PI()/180*VLOOKUP($A93&amp;" - "&amp;L$2,ATMs!$L$2:$N$1355,2,0))+COS(PI()/180*VLOOKUP($A93,Oficinas!$A$2:$H$393,7,0))*COS(PI()/180*VLOOKUP($A93&amp;" - "&amp;L$2,ATMs!$L$2:$N$1355,2,0))*COS(PI()/180*(VLOOKUP($A93,Oficinas!$A$2:$H$393,8,0)-VLOOKUP($A93&amp;" - "&amp;L$2,ATMs!$L$2:$N$1355,3,0))))*1000,"")</f>
        <v/>
      </c>
      <c r="M93" s="3" t="str">
        <f>IFERROR(6378.7*ACOS(SIN(PI()/180*VLOOKUP($A93,Oficinas!$A$2:$H$393,7,0))*SIN(PI()/180*VLOOKUP($A93&amp;" - "&amp;M$2,ATMs!$L$2:$N$1355,2,0))+COS(PI()/180*VLOOKUP($A93,Oficinas!$A$2:$H$393,7,0))*COS(PI()/180*VLOOKUP($A93&amp;" - "&amp;M$2,ATMs!$L$2:$N$1355,2,0))*COS(PI()/180*(VLOOKUP($A93,Oficinas!$A$2:$H$393,8,0)-VLOOKUP($A93&amp;" - "&amp;M$2,ATMs!$L$2:$N$1355,3,0))))*1000,"")</f>
        <v/>
      </c>
      <c r="N93" s="3" t="str">
        <f>IFERROR(6378.7*ACOS(SIN(PI()/180*VLOOKUP($A93,Oficinas!$A$2:$H$393,7,0))*SIN(PI()/180*VLOOKUP($A93&amp;" - "&amp;N$2,ATMs!$L$2:$N$1355,2,0))+COS(PI()/180*VLOOKUP($A93,Oficinas!$A$2:$H$393,7,0))*COS(PI()/180*VLOOKUP($A93&amp;" - "&amp;N$2,ATMs!$L$2:$N$1355,2,0))*COS(PI()/180*(VLOOKUP($A93,Oficinas!$A$2:$H$393,8,0)-VLOOKUP($A93&amp;" - "&amp;N$2,ATMs!$L$2:$N$1355,3,0))))*1000,"")</f>
        <v/>
      </c>
      <c r="O93" s="3" t="str">
        <f>IFERROR(6378.7*ACOS(SIN(PI()/180*VLOOKUP($A93,Oficinas!$A$2:$H$393,7,0))*SIN(PI()/180*VLOOKUP($A93&amp;" - "&amp;O$2,ATMs!$L$2:$N$1355,2,0))+COS(PI()/180*VLOOKUP($A93,Oficinas!$A$2:$H$393,7,0))*COS(PI()/180*VLOOKUP($A93&amp;" - "&amp;O$2,ATMs!$L$2:$N$1355,2,0))*COS(PI()/180*(VLOOKUP($A93,Oficinas!$A$2:$H$393,8,0)-VLOOKUP($A93&amp;" - "&amp;O$2,ATMs!$L$2:$N$1355,3,0))))*1000,"")</f>
        <v/>
      </c>
    </row>
    <row r="94" spans="1:15" x14ac:dyDescent="0.25">
      <c r="A94">
        <v>257</v>
      </c>
      <c r="B94" t="s">
        <v>337</v>
      </c>
      <c r="C94" s="3">
        <f>IFERROR(6378.7*ACOS(SIN(PI()/180*VLOOKUP($A94,Oficinas!$A$2:$H$393,7,0))*SIN(PI()/180*VLOOKUP($A94&amp;" - "&amp;C$2,ATMs!$L$2:$N$1355,2,0))+COS(PI()/180*VLOOKUP($A94,Oficinas!$A$2:$H$393,7,0))*COS(PI()/180*VLOOKUP($A94&amp;" - "&amp;C$2,ATMs!$L$2:$N$1355,2,0))*COS(PI()/180*(VLOOKUP($A94,Oficinas!$A$2:$H$393,8,0)-VLOOKUP($A94&amp;" - "&amp;C$2,ATMs!$L$2:$N$1355,3,0))))*1000,"")</f>
        <v>196.22278428471455</v>
      </c>
      <c r="D94" s="3">
        <f>IFERROR(6378.7*ACOS(SIN(PI()/180*VLOOKUP($A94,Oficinas!$A$2:$H$393,7,0))*SIN(PI()/180*VLOOKUP($A94&amp;" - "&amp;D$2,ATMs!$L$2:$N$1355,2,0))+COS(PI()/180*VLOOKUP($A94,Oficinas!$A$2:$H$393,7,0))*COS(PI()/180*VLOOKUP($A94&amp;" - "&amp;D$2,ATMs!$L$2:$N$1355,2,0))*COS(PI()/180*(VLOOKUP($A94,Oficinas!$A$2:$H$393,8,0)-VLOOKUP($A94&amp;" - "&amp;D$2,ATMs!$L$2:$N$1355,3,0))))*1000,"")</f>
        <v>196.22278428471455</v>
      </c>
      <c r="E94" s="3" t="str">
        <f>IFERROR(6378.7*ACOS(SIN(PI()/180*VLOOKUP($A94,Oficinas!$A$2:$H$393,7,0))*SIN(PI()/180*VLOOKUP($A94&amp;" - "&amp;E$2,ATMs!$L$2:$N$1355,2,0))+COS(PI()/180*VLOOKUP($A94,Oficinas!$A$2:$H$393,7,0))*COS(PI()/180*VLOOKUP($A94&amp;" - "&amp;E$2,ATMs!$L$2:$N$1355,2,0))*COS(PI()/180*(VLOOKUP($A94,Oficinas!$A$2:$H$393,8,0)-VLOOKUP($A94&amp;" - "&amp;E$2,ATMs!$L$2:$N$1355,3,0))))*1000,"")</f>
        <v/>
      </c>
      <c r="F94" s="3" t="str">
        <f>IFERROR(6378.7*ACOS(SIN(PI()/180*VLOOKUP($A94,Oficinas!$A$2:$H$393,7,0))*SIN(PI()/180*VLOOKUP($A94&amp;" - "&amp;F$2,ATMs!$L$2:$N$1355,2,0))+COS(PI()/180*VLOOKUP($A94,Oficinas!$A$2:$H$393,7,0))*COS(PI()/180*VLOOKUP($A94&amp;" - "&amp;F$2,ATMs!$L$2:$N$1355,2,0))*COS(PI()/180*(VLOOKUP($A94,Oficinas!$A$2:$H$393,8,0)-VLOOKUP($A94&amp;" - "&amp;F$2,ATMs!$L$2:$N$1355,3,0))))*1000,"")</f>
        <v/>
      </c>
      <c r="G94" s="3" t="str">
        <f>IFERROR(6378.7*ACOS(SIN(PI()/180*VLOOKUP($A94,Oficinas!$A$2:$H$393,7,0))*SIN(PI()/180*VLOOKUP($A94&amp;" - "&amp;G$2,ATMs!$L$2:$N$1355,2,0))+COS(PI()/180*VLOOKUP($A94,Oficinas!$A$2:$H$393,7,0))*COS(PI()/180*VLOOKUP($A94&amp;" - "&amp;G$2,ATMs!$L$2:$N$1355,2,0))*COS(PI()/180*(VLOOKUP($A94,Oficinas!$A$2:$H$393,8,0)-VLOOKUP($A94&amp;" - "&amp;G$2,ATMs!$L$2:$N$1355,3,0))))*1000,"")</f>
        <v/>
      </c>
      <c r="H94" s="3" t="str">
        <f>IFERROR(6378.7*ACOS(SIN(PI()/180*VLOOKUP($A94,Oficinas!$A$2:$H$393,7,0))*SIN(PI()/180*VLOOKUP($A94&amp;" - "&amp;H$2,ATMs!$L$2:$N$1355,2,0))+COS(PI()/180*VLOOKUP($A94,Oficinas!$A$2:$H$393,7,0))*COS(PI()/180*VLOOKUP($A94&amp;" - "&amp;H$2,ATMs!$L$2:$N$1355,2,0))*COS(PI()/180*(VLOOKUP($A94,Oficinas!$A$2:$H$393,8,0)-VLOOKUP($A94&amp;" - "&amp;H$2,ATMs!$L$2:$N$1355,3,0))))*1000,"")</f>
        <v/>
      </c>
      <c r="I94" s="3" t="str">
        <f>IFERROR(6378.7*ACOS(SIN(PI()/180*VLOOKUP($A94,Oficinas!$A$2:$H$393,7,0))*SIN(PI()/180*VLOOKUP($A94&amp;" - "&amp;I$2,ATMs!$L$2:$N$1355,2,0))+COS(PI()/180*VLOOKUP($A94,Oficinas!$A$2:$H$393,7,0))*COS(PI()/180*VLOOKUP($A94&amp;" - "&amp;I$2,ATMs!$L$2:$N$1355,2,0))*COS(PI()/180*(VLOOKUP($A94,Oficinas!$A$2:$H$393,8,0)-VLOOKUP($A94&amp;" - "&amp;I$2,ATMs!$L$2:$N$1355,3,0))))*1000,"")</f>
        <v/>
      </c>
      <c r="J94" s="3" t="str">
        <f>IFERROR(6378.7*ACOS(SIN(PI()/180*VLOOKUP($A94,Oficinas!$A$2:$H$393,7,0))*SIN(PI()/180*VLOOKUP($A94&amp;" - "&amp;J$2,ATMs!$L$2:$N$1355,2,0))+COS(PI()/180*VLOOKUP($A94,Oficinas!$A$2:$H$393,7,0))*COS(PI()/180*VLOOKUP($A94&amp;" - "&amp;J$2,ATMs!$L$2:$N$1355,2,0))*COS(PI()/180*(VLOOKUP($A94,Oficinas!$A$2:$H$393,8,0)-VLOOKUP($A94&amp;" - "&amp;J$2,ATMs!$L$2:$N$1355,3,0))))*1000,"")</f>
        <v/>
      </c>
      <c r="K94" s="3" t="str">
        <f>IFERROR(6378.7*ACOS(SIN(PI()/180*VLOOKUP($A94,Oficinas!$A$2:$H$393,7,0))*SIN(PI()/180*VLOOKUP($A94&amp;" - "&amp;K$2,ATMs!$L$2:$N$1355,2,0))+COS(PI()/180*VLOOKUP($A94,Oficinas!$A$2:$H$393,7,0))*COS(PI()/180*VLOOKUP($A94&amp;" - "&amp;K$2,ATMs!$L$2:$N$1355,2,0))*COS(PI()/180*(VLOOKUP($A94,Oficinas!$A$2:$H$393,8,0)-VLOOKUP($A94&amp;" - "&amp;K$2,ATMs!$L$2:$N$1355,3,0))))*1000,"")</f>
        <v/>
      </c>
      <c r="L94" s="3" t="str">
        <f>IFERROR(6378.7*ACOS(SIN(PI()/180*VLOOKUP($A94,Oficinas!$A$2:$H$393,7,0))*SIN(PI()/180*VLOOKUP($A94&amp;" - "&amp;L$2,ATMs!$L$2:$N$1355,2,0))+COS(PI()/180*VLOOKUP($A94,Oficinas!$A$2:$H$393,7,0))*COS(PI()/180*VLOOKUP($A94&amp;" - "&amp;L$2,ATMs!$L$2:$N$1355,2,0))*COS(PI()/180*(VLOOKUP($A94,Oficinas!$A$2:$H$393,8,0)-VLOOKUP($A94&amp;" - "&amp;L$2,ATMs!$L$2:$N$1355,3,0))))*1000,"")</f>
        <v/>
      </c>
      <c r="M94" s="3" t="str">
        <f>IFERROR(6378.7*ACOS(SIN(PI()/180*VLOOKUP($A94,Oficinas!$A$2:$H$393,7,0))*SIN(PI()/180*VLOOKUP($A94&amp;" - "&amp;M$2,ATMs!$L$2:$N$1355,2,0))+COS(PI()/180*VLOOKUP($A94,Oficinas!$A$2:$H$393,7,0))*COS(PI()/180*VLOOKUP($A94&amp;" - "&amp;M$2,ATMs!$L$2:$N$1355,2,0))*COS(PI()/180*(VLOOKUP($A94,Oficinas!$A$2:$H$393,8,0)-VLOOKUP($A94&amp;" - "&amp;M$2,ATMs!$L$2:$N$1355,3,0))))*1000,"")</f>
        <v/>
      </c>
      <c r="N94" s="3" t="str">
        <f>IFERROR(6378.7*ACOS(SIN(PI()/180*VLOOKUP($A94,Oficinas!$A$2:$H$393,7,0))*SIN(PI()/180*VLOOKUP($A94&amp;" - "&amp;N$2,ATMs!$L$2:$N$1355,2,0))+COS(PI()/180*VLOOKUP($A94,Oficinas!$A$2:$H$393,7,0))*COS(PI()/180*VLOOKUP($A94&amp;" - "&amp;N$2,ATMs!$L$2:$N$1355,2,0))*COS(PI()/180*(VLOOKUP($A94,Oficinas!$A$2:$H$393,8,0)-VLOOKUP($A94&amp;" - "&amp;N$2,ATMs!$L$2:$N$1355,3,0))))*1000,"")</f>
        <v/>
      </c>
      <c r="O94" s="3" t="str">
        <f>IFERROR(6378.7*ACOS(SIN(PI()/180*VLOOKUP($A94,Oficinas!$A$2:$H$393,7,0))*SIN(PI()/180*VLOOKUP($A94&amp;" - "&amp;O$2,ATMs!$L$2:$N$1355,2,0))+COS(PI()/180*VLOOKUP($A94,Oficinas!$A$2:$H$393,7,0))*COS(PI()/180*VLOOKUP($A94&amp;" - "&amp;O$2,ATMs!$L$2:$N$1355,2,0))*COS(PI()/180*(VLOOKUP($A94,Oficinas!$A$2:$H$393,8,0)-VLOOKUP($A94&amp;" - "&amp;O$2,ATMs!$L$2:$N$1355,3,0))))*1000,"")</f>
        <v/>
      </c>
    </row>
    <row r="95" spans="1:15" x14ac:dyDescent="0.25">
      <c r="A95">
        <v>259</v>
      </c>
      <c r="B95" t="s">
        <v>142</v>
      </c>
      <c r="C95" s="3">
        <f>IFERROR(6378.7*ACOS(SIN(PI()/180*VLOOKUP($A95,Oficinas!$A$2:$H$393,7,0))*SIN(PI()/180*VLOOKUP($A95&amp;" - "&amp;C$2,ATMs!$L$2:$N$1355,2,0))+COS(PI()/180*VLOOKUP($A95,Oficinas!$A$2:$H$393,7,0))*COS(PI()/180*VLOOKUP($A95&amp;" - "&amp;C$2,ATMs!$L$2:$N$1355,2,0))*COS(PI()/180*(VLOOKUP($A95,Oficinas!$A$2:$H$393,8,0)-VLOOKUP($A95&amp;" - "&amp;C$2,ATMs!$L$2:$N$1355,3,0))))*1000,"")</f>
        <v>449.97962426602805</v>
      </c>
      <c r="D95" s="3">
        <f>IFERROR(6378.7*ACOS(SIN(PI()/180*VLOOKUP($A95,Oficinas!$A$2:$H$393,7,0))*SIN(PI()/180*VLOOKUP($A95&amp;" - "&amp;D$2,ATMs!$L$2:$N$1355,2,0))+COS(PI()/180*VLOOKUP($A95,Oficinas!$A$2:$H$393,7,0))*COS(PI()/180*VLOOKUP($A95&amp;" - "&amp;D$2,ATMs!$L$2:$N$1355,2,0))*COS(PI()/180*(VLOOKUP($A95,Oficinas!$A$2:$H$393,8,0)-VLOOKUP($A95&amp;" - "&amp;D$2,ATMs!$L$2:$N$1355,3,0))))*1000,"")</f>
        <v>449.97962426602805</v>
      </c>
      <c r="E95" s="3">
        <f>IFERROR(6378.7*ACOS(SIN(PI()/180*VLOOKUP($A95,Oficinas!$A$2:$H$393,7,0))*SIN(PI()/180*VLOOKUP($A95&amp;" - "&amp;E$2,ATMs!$L$2:$N$1355,2,0))+COS(PI()/180*VLOOKUP($A95,Oficinas!$A$2:$H$393,7,0))*COS(PI()/180*VLOOKUP($A95&amp;" - "&amp;E$2,ATMs!$L$2:$N$1355,2,0))*COS(PI()/180*(VLOOKUP($A95,Oficinas!$A$2:$H$393,8,0)-VLOOKUP($A95&amp;" - "&amp;E$2,ATMs!$L$2:$N$1355,3,0))))*1000,"")</f>
        <v>449.97962426602805</v>
      </c>
      <c r="F95" s="3">
        <f>IFERROR(6378.7*ACOS(SIN(PI()/180*VLOOKUP($A95,Oficinas!$A$2:$H$393,7,0))*SIN(PI()/180*VLOOKUP($A95&amp;" - "&amp;F$2,ATMs!$L$2:$N$1355,2,0))+COS(PI()/180*VLOOKUP($A95,Oficinas!$A$2:$H$393,7,0))*COS(PI()/180*VLOOKUP($A95&amp;" - "&amp;F$2,ATMs!$L$2:$N$1355,2,0))*COS(PI()/180*(VLOOKUP($A95,Oficinas!$A$2:$H$393,8,0)-VLOOKUP($A95&amp;" - "&amp;F$2,ATMs!$L$2:$N$1355,3,0))))*1000,"")</f>
        <v>722.02564468480421</v>
      </c>
      <c r="G95" s="3" t="str">
        <f>IFERROR(6378.7*ACOS(SIN(PI()/180*VLOOKUP($A95,Oficinas!$A$2:$H$393,7,0))*SIN(PI()/180*VLOOKUP($A95&amp;" - "&amp;G$2,ATMs!$L$2:$N$1355,2,0))+COS(PI()/180*VLOOKUP($A95,Oficinas!$A$2:$H$393,7,0))*COS(PI()/180*VLOOKUP($A95&amp;" - "&amp;G$2,ATMs!$L$2:$N$1355,2,0))*COS(PI()/180*(VLOOKUP($A95,Oficinas!$A$2:$H$393,8,0)-VLOOKUP($A95&amp;" - "&amp;G$2,ATMs!$L$2:$N$1355,3,0))))*1000,"")</f>
        <v/>
      </c>
      <c r="H95" s="3" t="str">
        <f>IFERROR(6378.7*ACOS(SIN(PI()/180*VLOOKUP($A95,Oficinas!$A$2:$H$393,7,0))*SIN(PI()/180*VLOOKUP($A95&amp;" - "&amp;H$2,ATMs!$L$2:$N$1355,2,0))+COS(PI()/180*VLOOKUP($A95,Oficinas!$A$2:$H$393,7,0))*COS(PI()/180*VLOOKUP($A95&amp;" - "&amp;H$2,ATMs!$L$2:$N$1355,2,0))*COS(PI()/180*(VLOOKUP($A95,Oficinas!$A$2:$H$393,8,0)-VLOOKUP($A95&amp;" - "&amp;H$2,ATMs!$L$2:$N$1355,3,0))))*1000,"")</f>
        <v/>
      </c>
      <c r="I95" s="3" t="str">
        <f>IFERROR(6378.7*ACOS(SIN(PI()/180*VLOOKUP($A95,Oficinas!$A$2:$H$393,7,0))*SIN(PI()/180*VLOOKUP($A95&amp;" - "&amp;I$2,ATMs!$L$2:$N$1355,2,0))+COS(PI()/180*VLOOKUP($A95,Oficinas!$A$2:$H$393,7,0))*COS(PI()/180*VLOOKUP($A95&amp;" - "&amp;I$2,ATMs!$L$2:$N$1355,2,0))*COS(PI()/180*(VLOOKUP($A95,Oficinas!$A$2:$H$393,8,0)-VLOOKUP($A95&amp;" - "&amp;I$2,ATMs!$L$2:$N$1355,3,0))))*1000,"")</f>
        <v/>
      </c>
      <c r="J95" s="3" t="str">
        <f>IFERROR(6378.7*ACOS(SIN(PI()/180*VLOOKUP($A95,Oficinas!$A$2:$H$393,7,0))*SIN(PI()/180*VLOOKUP($A95&amp;" - "&amp;J$2,ATMs!$L$2:$N$1355,2,0))+COS(PI()/180*VLOOKUP($A95,Oficinas!$A$2:$H$393,7,0))*COS(PI()/180*VLOOKUP($A95&amp;" - "&amp;J$2,ATMs!$L$2:$N$1355,2,0))*COS(PI()/180*(VLOOKUP($A95,Oficinas!$A$2:$H$393,8,0)-VLOOKUP($A95&amp;" - "&amp;J$2,ATMs!$L$2:$N$1355,3,0))))*1000,"")</f>
        <v/>
      </c>
      <c r="K95" s="3" t="str">
        <f>IFERROR(6378.7*ACOS(SIN(PI()/180*VLOOKUP($A95,Oficinas!$A$2:$H$393,7,0))*SIN(PI()/180*VLOOKUP($A95&amp;" - "&amp;K$2,ATMs!$L$2:$N$1355,2,0))+COS(PI()/180*VLOOKUP($A95,Oficinas!$A$2:$H$393,7,0))*COS(PI()/180*VLOOKUP($A95&amp;" - "&amp;K$2,ATMs!$L$2:$N$1355,2,0))*COS(PI()/180*(VLOOKUP($A95,Oficinas!$A$2:$H$393,8,0)-VLOOKUP($A95&amp;" - "&amp;K$2,ATMs!$L$2:$N$1355,3,0))))*1000,"")</f>
        <v/>
      </c>
      <c r="L95" s="3" t="str">
        <f>IFERROR(6378.7*ACOS(SIN(PI()/180*VLOOKUP($A95,Oficinas!$A$2:$H$393,7,0))*SIN(PI()/180*VLOOKUP($A95&amp;" - "&amp;L$2,ATMs!$L$2:$N$1355,2,0))+COS(PI()/180*VLOOKUP($A95,Oficinas!$A$2:$H$393,7,0))*COS(PI()/180*VLOOKUP($A95&amp;" - "&amp;L$2,ATMs!$L$2:$N$1355,2,0))*COS(PI()/180*(VLOOKUP($A95,Oficinas!$A$2:$H$393,8,0)-VLOOKUP($A95&amp;" - "&amp;L$2,ATMs!$L$2:$N$1355,3,0))))*1000,"")</f>
        <v/>
      </c>
      <c r="M95" s="3" t="str">
        <f>IFERROR(6378.7*ACOS(SIN(PI()/180*VLOOKUP($A95,Oficinas!$A$2:$H$393,7,0))*SIN(PI()/180*VLOOKUP($A95&amp;" - "&amp;M$2,ATMs!$L$2:$N$1355,2,0))+COS(PI()/180*VLOOKUP($A95,Oficinas!$A$2:$H$393,7,0))*COS(PI()/180*VLOOKUP($A95&amp;" - "&amp;M$2,ATMs!$L$2:$N$1355,2,0))*COS(PI()/180*(VLOOKUP($A95,Oficinas!$A$2:$H$393,8,0)-VLOOKUP($A95&amp;" - "&amp;M$2,ATMs!$L$2:$N$1355,3,0))))*1000,"")</f>
        <v/>
      </c>
      <c r="N95" s="3" t="str">
        <f>IFERROR(6378.7*ACOS(SIN(PI()/180*VLOOKUP($A95,Oficinas!$A$2:$H$393,7,0))*SIN(PI()/180*VLOOKUP($A95&amp;" - "&amp;N$2,ATMs!$L$2:$N$1355,2,0))+COS(PI()/180*VLOOKUP($A95,Oficinas!$A$2:$H$393,7,0))*COS(PI()/180*VLOOKUP($A95&amp;" - "&amp;N$2,ATMs!$L$2:$N$1355,2,0))*COS(PI()/180*(VLOOKUP($A95,Oficinas!$A$2:$H$393,8,0)-VLOOKUP($A95&amp;" - "&amp;N$2,ATMs!$L$2:$N$1355,3,0))))*1000,"")</f>
        <v/>
      </c>
      <c r="O95" s="3" t="str">
        <f>IFERROR(6378.7*ACOS(SIN(PI()/180*VLOOKUP($A95,Oficinas!$A$2:$H$393,7,0))*SIN(PI()/180*VLOOKUP($A95&amp;" - "&amp;O$2,ATMs!$L$2:$N$1355,2,0))+COS(PI()/180*VLOOKUP($A95,Oficinas!$A$2:$H$393,7,0))*COS(PI()/180*VLOOKUP($A95&amp;" - "&amp;O$2,ATMs!$L$2:$N$1355,2,0))*COS(PI()/180*(VLOOKUP($A95,Oficinas!$A$2:$H$393,8,0)-VLOOKUP($A95&amp;" - "&amp;O$2,ATMs!$L$2:$N$1355,3,0))))*1000,"")</f>
        <v/>
      </c>
    </row>
    <row r="96" spans="1:15" x14ac:dyDescent="0.25">
      <c r="A96">
        <v>262</v>
      </c>
      <c r="B96" t="s">
        <v>353</v>
      </c>
      <c r="C96" s="3">
        <f>IFERROR(6378.7*ACOS(SIN(PI()/180*VLOOKUP($A96,Oficinas!$A$2:$H$393,7,0))*SIN(PI()/180*VLOOKUP($A96&amp;" - "&amp;C$2,ATMs!$L$2:$N$1355,2,0))+COS(PI()/180*VLOOKUP($A96,Oficinas!$A$2:$H$393,7,0))*COS(PI()/180*VLOOKUP($A96&amp;" - "&amp;C$2,ATMs!$L$2:$N$1355,2,0))*COS(PI()/180*(VLOOKUP($A96,Oficinas!$A$2:$H$393,8,0)-VLOOKUP($A96&amp;" - "&amp;C$2,ATMs!$L$2:$N$1355,3,0))))*1000,"")</f>
        <v>101.07520100055258</v>
      </c>
      <c r="D96" s="3">
        <f>IFERROR(6378.7*ACOS(SIN(PI()/180*VLOOKUP($A96,Oficinas!$A$2:$H$393,7,0))*SIN(PI()/180*VLOOKUP($A96&amp;" - "&amp;D$2,ATMs!$L$2:$N$1355,2,0))+COS(PI()/180*VLOOKUP($A96,Oficinas!$A$2:$H$393,7,0))*COS(PI()/180*VLOOKUP($A96&amp;" - "&amp;D$2,ATMs!$L$2:$N$1355,2,0))*COS(PI()/180*(VLOOKUP($A96,Oficinas!$A$2:$H$393,8,0)-VLOOKUP($A96&amp;" - "&amp;D$2,ATMs!$L$2:$N$1355,3,0))))*1000,"")</f>
        <v>101.07520100055258</v>
      </c>
      <c r="E96" s="3" t="str">
        <f>IFERROR(6378.7*ACOS(SIN(PI()/180*VLOOKUP($A96,Oficinas!$A$2:$H$393,7,0))*SIN(PI()/180*VLOOKUP($A96&amp;" - "&amp;E$2,ATMs!$L$2:$N$1355,2,0))+COS(PI()/180*VLOOKUP($A96,Oficinas!$A$2:$H$393,7,0))*COS(PI()/180*VLOOKUP($A96&amp;" - "&amp;E$2,ATMs!$L$2:$N$1355,2,0))*COS(PI()/180*(VLOOKUP($A96,Oficinas!$A$2:$H$393,8,0)-VLOOKUP($A96&amp;" - "&amp;E$2,ATMs!$L$2:$N$1355,3,0))))*1000,"")</f>
        <v/>
      </c>
      <c r="F96" s="3" t="str">
        <f>IFERROR(6378.7*ACOS(SIN(PI()/180*VLOOKUP($A96,Oficinas!$A$2:$H$393,7,0))*SIN(PI()/180*VLOOKUP($A96&amp;" - "&amp;F$2,ATMs!$L$2:$N$1355,2,0))+COS(PI()/180*VLOOKUP($A96,Oficinas!$A$2:$H$393,7,0))*COS(PI()/180*VLOOKUP($A96&amp;" - "&amp;F$2,ATMs!$L$2:$N$1355,2,0))*COS(PI()/180*(VLOOKUP($A96,Oficinas!$A$2:$H$393,8,0)-VLOOKUP($A96&amp;" - "&amp;F$2,ATMs!$L$2:$N$1355,3,0))))*1000,"")</f>
        <v/>
      </c>
      <c r="G96" s="3" t="str">
        <f>IFERROR(6378.7*ACOS(SIN(PI()/180*VLOOKUP($A96,Oficinas!$A$2:$H$393,7,0))*SIN(PI()/180*VLOOKUP($A96&amp;" - "&amp;G$2,ATMs!$L$2:$N$1355,2,0))+COS(PI()/180*VLOOKUP($A96,Oficinas!$A$2:$H$393,7,0))*COS(PI()/180*VLOOKUP($A96&amp;" - "&amp;G$2,ATMs!$L$2:$N$1355,2,0))*COS(PI()/180*(VLOOKUP($A96,Oficinas!$A$2:$H$393,8,0)-VLOOKUP($A96&amp;" - "&amp;G$2,ATMs!$L$2:$N$1355,3,0))))*1000,"")</f>
        <v/>
      </c>
      <c r="H96" s="3" t="str">
        <f>IFERROR(6378.7*ACOS(SIN(PI()/180*VLOOKUP($A96,Oficinas!$A$2:$H$393,7,0))*SIN(PI()/180*VLOOKUP($A96&amp;" - "&amp;H$2,ATMs!$L$2:$N$1355,2,0))+COS(PI()/180*VLOOKUP($A96,Oficinas!$A$2:$H$393,7,0))*COS(PI()/180*VLOOKUP($A96&amp;" - "&amp;H$2,ATMs!$L$2:$N$1355,2,0))*COS(PI()/180*(VLOOKUP($A96,Oficinas!$A$2:$H$393,8,0)-VLOOKUP($A96&amp;" - "&amp;H$2,ATMs!$L$2:$N$1355,3,0))))*1000,"")</f>
        <v/>
      </c>
      <c r="I96" s="3" t="str">
        <f>IFERROR(6378.7*ACOS(SIN(PI()/180*VLOOKUP($A96,Oficinas!$A$2:$H$393,7,0))*SIN(PI()/180*VLOOKUP($A96&amp;" - "&amp;I$2,ATMs!$L$2:$N$1355,2,0))+COS(PI()/180*VLOOKUP($A96,Oficinas!$A$2:$H$393,7,0))*COS(PI()/180*VLOOKUP($A96&amp;" - "&amp;I$2,ATMs!$L$2:$N$1355,2,0))*COS(PI()/180*(VLOOKUP($A96,Oficinas!$A$2:$H$393,8,0)-VLOOKUP($A96&amp;" - "&amp;I$2,ATMs!$L$2:$N$1355,3,0))))*1000,"")</f>
        <v/>
      </c>
      <c r="J96" s="3" t="str">
        <f>IFERROR(6378.7*ACOS(SIN(PI()/180*VLOOKUP($A96,Oficinas!$A$2:$H$393,7,0))*SIN(PI()/180*VLOOKUP($A96&amp;" - "&amp;J$2,ATMs!$L$2:$N$1355,2,0))+COS(PI()/180*VLOOKUP($A96,Oficinas!$A$2:$H$393,7,0))*COS(PI()/180*VLOOKUP($A96&amp;" - "&amp;J$2,ATMs!$L$2:$N$1355,2,0))*COS(PI()/180*(VLOOKUP($A96,Oficinas!$A$2:$H$393,8,0)-VLOOKUP($A96&amp;" - "&amp;J$2,ATMs!$L$2:$N$1355,3,0))))*1000,"")</f>
        <v/>
      </c>
      <c r="K96" s="3" t="str">
        <f>IFERROR(6378.7*ACOS(SIN(PI()/180*VLOOKUP($A96,Oficinas!$A$2:$H$393,7,0))*SIN(PI()/180*VLOOKUP($A96&amp;" - "&amp;K$2,ATMs!$L$2:$N$1355,2,0))+COS(PI()/180*VLOOKUP($A96,Oficinas!$A$2:$H$393,7,0))*COS(PI()/180*VLOOKUP($A96&amp;" - "&amp;K$2,ATMs!$L$2:$N$1355,2,0))*COS(PI()/180*(VLOOKUP($A96,Oficinas!$A$2:$H$393,8,0)-VLOOKUP($A96&amp;" - "&amp;K$2,ATMs!$L$2:$N$1355,3,0))))*1000,"")</f>
        <v/>
      </c>
      <c r="L96" s="3" t="str">
        <f>IFERROR(6378.7*ACOS(SIN(PI()/180*VLOOKUP($A96,Oficinas!$A$2:$H$393,7,0))*SIN(PI()/180*VLOOKUP($A96&amp;" - "&amp;L$2,ATMs!$L$2:$N$1355,2,0))+COS(PI()/180*VLOOKUP($A96,Oficinas!$A$2:$H$393,7,0))*COS(PI()/180*VLOOKUP($A96&amp;" - "&amp;L$2,ATMs!$L$2:$N$1355,2,0))*COS(PI()/180*(VLOOKUP($A96,Oficinas!$A$2:$H$393,8,0)-VLOOKUP($A96&amp;" - "&amp;L$2,ATMs!$L$2:$N$1355,3,0))))*1000,"")</f>
        <v/>
      </c>
      <c r="M96" s="3" t="str">
        <f>IFERROR(6378.7*ACOS(SIN(PI()/180*VLOOKUP($A96,Oficinas!$A$2:$H$393,7,0))*SIN(PI()/180*VLOOKUP($A96&amp;" - "&amp;M$2,ATMs!$L$2:$N$1355,2,0))+COS(PI()/180*VLOOKUP($A96,Oficinas!$A$2:$H$393,7,0))*COS(PI()/180*VLOOKUP($A96&amp;" - "&amp;M$2,ATMs!$L$2:$N$1355,2,0))*COS(PI()/180*(VLOOKUP($A96,Oficinas!$A$2:$H$393,8,0)-VLOOKUP($A96&amp;" - "&amp;M$2,ATMs!$L$2:$N$1355,3,0))))*1000,"")</f>
        <v/>
      </c>
      <c r="N96" s="3" t="str">
        <f>IFERROR(6378.7*ACOS(SIN(PI()/180*VLOOKUP($A96,Oficinas!$A$2:$H$393,7,0))*SIN(PI()/180*VLOOKUP($A96&amp;" - "&amp;N$2,ATMs!$L$2:$N$1355,2,0))+COS(PI()/180*VLOOKUP($A96,Oficinas!$A$2:$H$393,7,0))*COS(PI()/180*VLOOKUP($A96&amp;" - "&amp;N$2,ATMs!$L$2:$N$1355,2,0))*COS(PI()/180*(VLOOKUP($A96,Oficinas!$A$2:$H$393,8,0)-VLOOKUP($A96&amp;" - "&amp;N$2,ATMs!$L$2:$N$1355,3,0))))*1000,"")</f>
        <v/>
      </c>
      <c r="O96" s="3" t="str">
        <f>IFERROR(6378.7*ACOS(SIN(PI()/180*VLOOKUP($A96,Oficinas!$A$2:$H$393,7,0))*SIN(PI()/180*VLOOKUP($A96&amp;" - "&amp;O$2,ATMs!$L$2:$N$1355,2,0))+COS(PI()/180*VLOOKUP($A96,Oficinas!$A$2:$H$393,7,0))*COS(PI()/180*VLOOKUP($A96&amp;" - "&amp;O$2,ATMs!$L$2:$N$1355,2,0))*COS(PI()/180*(VLOOKUP($A96,Oficinas!$A$2:$H$393,8,0)-VLOOKUP($A96&amp;" - "&amp;O$2,ATMs!$L$2:$N$1355,3,0))))*1000,"")</f>
        <v/>
      </c>
    </row>
    <row r="97" spans="1:15" x14ac:dyDescent="0.25">
      <c r="A97">
        <v>266</v>
      </c>
      <c r="B97" t="s">
        <v>108</v>
      </c>
      <c r="C97" s="3">
        <f>IFERROR(6378.7*ACOS(SIN(PI()/180*VLOOKUP($A97,Oficinas!$A$2:$H$393,7,0))*SIN(PI()/180*VLOOKUP($A97&amp;" - "&amp;C$2,ATMs!$L$2:$N$1355,2,0))+COS(PI()/180*VLOOKUP($A97,Oficinas!$A$2:$H$393,7,0))*COS(PI()/180*VLOOKUP($A97&amp;" - "&amp;C$2,ATMs!$L$2:$N$1355,2,0))*COS(PI()/180*(VLOOKUP($A97,Oficinas!$A$2:$H$393,8,0)-VLOOKUP($A97&amp;" - "&amp;C$2,ATMs!$L$2:$N$1355,3,0))))*1000,"")</f>
        <v>0</v>
      </c>
      <c r="D97" s="3">
        <f>IFERROR(6378.7*ACOS(SIN(PI()/180*VLOOKUP($A97,Oficinas!$A$2:$H$393,7,0))*SIN(PI()/180*VLOOKUP($A97&amp;" - "&amp;D$2,ATMs!$L$2:$N$1355,2,0))+COS(PI()/180*VLOOKUP($A97,Oficinas!$A$2:$H$393,7,0))*COS(PI()/180*VLOOKUP($A97&amp;" - "&amp;D$2,ATMs!$L$2:$N$1355,2,0))*COS(PI()/180*(VLOOKUP($A97,Oficinas!$A$2:$H$393,8,0)-VLOOKUP($A97&amp;" - "&amp;D$2,ATMs!$L$2:$N$1355,3,0))))*1000,"")</f>
        <v>0</v>
      </c>
      <c r="E97" s="3">
        <f>IFERROR(6378.7*ACOS(SIN(PI()/180*VLOOKUP($A97,Oficinas!$A$2:$H$393,7,0))*SIN(PI()/180*VLOOKUP($A97&amp;" - "&amp;E$2,ATMs!$L$2:$N$1355,2,0))+COS(PI()/180*VLOOKUP($A97,Oficinas!$A$2:$H$393,7,0))*COS(PI()/180*VLOOKUP($A97&amp;" - "&amp;E$2,ATMs!$L$2:$N$1355,2,0))*COS(PI()/180*(VLOOKUP($A97,Oficinas!$A$2:$H$393,8,0)-VLOOKUP($A97&amp;" - "&amp;E$2,ATMs!$L$2:$N$1355,3,0))))*1000,"")</f>
        <v>1856.9906656166881</v>
      </c>
      <c r="F97" s="3">
        <f>IFERROR(6378.7*ACOS(SIN(PI()/180*VLOOKUP($A97,Oficinas!$A$2:$H$393,7,0))*SIN(PI()/180*VLOOKUP($A97&amp;" - "&amp;F$2,ATMs!$L$2:$N$1355,2,0))+COS(PI()/180*VLOOKUP($A97,Oficinas!$A$2:$H$393,7,0))*COS(PI()/180*VLOOKUP($A97&amp;" - "&amp;F$2,ATMs!$L$2:$N$1355,2,0))*COS(PI()/180*(VLOOKUP($A97,Oficinas!$A$2:$H$393,8,0)-VLOOKUP($A97&amp;" - "&amp;F$2,ATMs!$L$2:$N$1355,3,0))))*1000,"")</f>
        <v>10658.103630529333</v>
      </c>
      <c r="G97" s="3">
        <f>IFERROR(6378.7*ACOS(SIN(PI()/180*VLOOKUP($A97,Oficinas!$A$2:$H$393,7,0))*SIN(PI()/180*VLOOKUP($A97&amp;" - "&amp;G$2,ATMs!$L$2:$N$1355,2,0))+COS(PI()/180*VLOOKUP($A97,Oficinas!$A$2:$H$393,7,0))*COS(PI()/180*VLOOKUP($A97&amp;" - "&amp;G$2,ATMs!$L$2:$N$1355,2,0))*COS(PI()/180*(VLOOKUP($A97,Oficinas!$A$2:$H$393,8,0)-VLOOKUP($A97&amp;" - "&amp;G$2,ATMs!$L$2:$N$1355,3,0))))*1000,"")</f>
        <v>1560.4713107009586</v>
      </c>
      <c r="H97" s="3">
        <f>IFERROR(6378.7*ACOS(SIN(PI()/180*VLOOKUP($A97,Oficinas!$A$2:$H$393,7,0))*SIN(PI()/180*VLOOKUP($A97&amp;" - "&amp;H$2,ATMs!$L$2:$N$1355,2,0))+COS(PI()/180*VLOOKUP($A97,Oficinas!$A$2:$H$393,7,0))*COS(PI()/180*VLOOKUP($A97&amp;" - "&amp;H$2,ATMs!$L$2:$N$1355,2,0))*COS(PI()/180*(VLOOKUP($A97,Oficinas!$A$2:$H$393,8,0)-VLOOKUP($A97&amp;" - "&amp;H$2,ATMs!$L$2:$N$1355,3,0))))*1000,"")</f>
        <v>0</v>
      </c>
      <c r="I97" s="3">
        <f>IFERROR(6378.7*ACOS(SIN(PI()/180*VLOOKUP($A97,Oficinas!$A$2:$H$393,7,0))*SIN(PI()/180*VLOOKUP($A97&amp;" - "&amp;I$2,ATMs!$L$2:$N$1355,2,0))+COS(PI()/180*VLOOKUP($A97,Oficinas!$A$2:$H$393,7,0))*COS(PI()/180*VLOOKUP($A97&amp;" - "&amp;I$2,ATMs!$L$2:$N$1355,2,0))*COS(PI()/180*(VLOOKUP($A97,Oficinas!$A$2:$H$393,8,0)-VLOOKUP($A97&amp;" - "&amp;I$2,ATMs!$L$2:$N$1355,3,0))))*1000,"")</f>
        <v>7551.7506885627208</v>
      </c>
      <c r="J97" s="3">
        <f>IFERROR(6378.7*ACOS(SIN(PI()/180*VLOOKUP($A97,Oficinas!$A$2:$H$393,7,0))*SIN(PI()/180*VLOOKUP($A97&amp;" - "&amp;J$2,ATMs!$L$2:$N$1355,2,0))+COS(PI()/180*VLOOKUP($A97,Oficinas!$A$2:$H$393,7,0))*COS(PI()/180*VLOOKUP($A97&amp;" - "&amp;J$2,ATMs!$L$2:$N$1355,2,0))*COS(PI()/180*(VLOOKUP($A97,Oficinas!$A$2:$H$393,8,0)-VLOOKUP($A97&amp;" - "&amp;J$2,ATMs!$L$2:$N$1355,3,0))))*1000,"")</f>
        <v>3721.4962404469134</v>
      </c>
      <c r="K97" s="3" t="str">
        <f>IFERROR(6378.7*ACOS(SIN(PI()/180*VLOOKUP($A97,Oficinas!$A$2:$H$393,7,0))*SIN(PI()/180*VLOOKUP($A97&amp;" - "&amp;K$2,ATMs!$L$2:$N$1355,2,0))+COS(PI()/180*VLOOKUP($A97,Oficinas!$A$2:$H$393,7,0))*COS(PI()/180*VLOOKUP($A97&amp;" - "&amp;K$2,ATMs!$L$2:$N$1355,2,0))*COS(PI()/180*(VLOOKUP($A97,Oficinas!$A$2:$H$393,8,0)-VLOOKUP($A97&amp;" - "&amp;K$2,ATMs!$L$2:$N$1355,3,0))))*1000,"")</f>
        <v/>
      </c>
      <c r="L97" s="3" t="str">
        <f>IFERROR(6378.7*ACOS(SIN(PI()/180*VLOOKUP($A97,Oficinas!$A$2:$H$393,7,0))*SIN(PI()/180*VLOOKUP($A97&amp;" - "&amp;L$2,ATMs!$L$2:$N$1355,2,0))+COS(PI()/180*VLOOKUP($A97,Oficinas!$A$2:$H$393,7,0))*COS(PI()/180*VLOOKUP($A97&amp;" - "&amp;L$2,ATMs!$L$2:$N$1355,2,0))*COS(PI()/180*(VLOOKUP($A97,Oficinas!$A$2:$H$393,8,0)-VLOOKUP($A97&amp;" - "&amp;L$2,ATMs!$L$2:$N$1355,3,0))))*1000,"")</f>
        <v/>
      </c>
      <c r="M97" s="3" t="str">
        <f>IFERROR(6378.7*ACOS(SIN(PI()/180*VLOOKUP($A97,Oficinas!$A$2:$H$393,7,0))*SIN(PI()/180*VLOOKUP($A97&amp;" - "&amp;M$2,ATMs!$L$2:$N$1355,2,0))+COS(PI()/180*VLOOKUP($A97,Oficinas!$A$2:$H$393,7,0))*COS(PI()/180*VLOOKUP($A97&amp;" - "&amp;M$2,ATMs!$L$2:$N$1355,2,0))*COS(PI()/180*(VLOOKUP($A97,Oficinas!$A$2:$H$393,8,0)-VLOOKUP($A97&amp;" - "&amp;M$2,ATMs!$L$2:$N$1355,3,0))))*1000,"")</f>
        <v/>
      </c>
      <c r="N97" s="3" t="str">
        <f>IFERROR(6378.7*ACOS(SIN(PI()/180*VLOOKUP($A97,Oficinas!$A$2:$H$393,7,0))*SIN(PI()/180*VLOOKUP($A97&amp;" - "&amp;N$2,ATMs!$L$2:$N$1355,2,0))+COS(PI()/180*VLOOKUP($A97,Oficinas!$A$2:$H$393,7,0))*COS(PI()/180*VLOOKUP($A97&amp;" - "&amp;N$2,ATMs!$L$2:$N$1355,2,0))*COS(PI()/180*(VLOOKUP($A97,Oficinas!$A$2:$H$393,8,0)-VLOOKUP($A97&amp;" - "&amp;N$2,ATMs!$L$2:$N$1355,3,0))))*1000,"")</f>
        <v/>
      </c>
      <c r="O97" s="3" t="str">
        <f>IFERROR(6378.7*ACOS(SIN(PI()/180*VLOOKUP($A97,Oficinas!$A$2:$H$393,7,0))*SIN(PI()/180*VLOOKUP($A97&amp;" - "&amp;O$2,ATMs!$L$2:$N$1355,2,0))+COS(PI()/180*VLOOKUP($A97,Oficinas!$A$2:$H$393,7,0))*COS(PI()/180*VLOOKUP($A97&amp;" - "&amp;O$2,ATMs!$L$2:$N$1355,2,0))*COS(PI()/180*(VLOOKUP($A97,Oficinas!$A$2:$H$393,8,0)-VLOOKUP($A97&amp;" - "&amp;O$2,ATMs!$L$2:$N$1355,3,0))))*1000,"")</f>
        <v/>
      </c>
    </row>
    <row r="98" spans="1:15" x14ac:dyDescent="0.25">
      <c r="A98">
        <v>267</v>
      </c>
      <c r="B98" t="s">
        <v>246</v>
      </c>
      <c r="C98" s="3">
        <f>IFERROR(6378.7*ACOS(SIN(PI()/180*VLOOKUP($A98,Oficinas!$A$2:$H$393,7,0))*SIN(PI()/180*VLOOKUP($A98&amp;" - "&amp;C$2,ATMs!$L$2:$N$1355,2,0))+COS(PI()/180*VLOOKUP($A98,Oficinas!$A$2:$H$393,7,0))*COS(PI()/180*VLOOKUP($A98&amp;" - "&amp;C$2,ATMs!$L$2:$N$1355,2,0))*COS(PI()/180*(VLOOKUP($A98,Oficinas!$A$2:$H$393,8,0)-VLOOKUP($A98&amp;" - "&amp;C$2,ATMs!$L$2:$N$1355,3,0))))*1000,"")</f>
        <v>42.290003550243298</v>
      </c>
      <c r="D98" s="3">
        <f>IFERROR(6378.7*ACOS(SIN(PI()/180*VLOOKUP($A98,Oficinas!$A$2:$H$393,7,0))*SIN(PI()/180*VLOOKUP($A98&amp;" - "&amp;D$2,ATMs!$L$2:$N$1355,2,0))+COS(PI()/180*VLOOKUP($A98,Oficinas!$A$2:$H$393,7,0))*COS(PI()/180*VLOOKUP($A98&amp;" - "&amp;D$2,ATMs!$L$2:$N$1355,2,0))*COS(PI()/180*(VLOOKUP($A98,Oficinas!$A$2:$H$393,8,0)-VLOOKUP($A98&amp;" - "&amp;D$2,ATMs!$L$2:$N$1355,3,0))))*1000,"")</f>
        <v>277.19028840396271</v>
      </c>
      <c r="E98" s="3">
        <f>IFERROR(6378.7*ACOS(SIN(PI()/180*VLOOKUP($A98,Oficinas!$A$2:$H$393,7,0))*SIN(PI()/180*VLOOKUP($A98&amp;" - "&amp;E$2,ATMs!$L$2:$N$1355,2,0))+COS(PI()/180*VLOOKUP($A98,Oficinas!$A$2:$H$393,7,0))*COS(PI()/180*VLOOKUP($A98&amp;" - "&amp;E$2,ATMs!$L$2:$N$1355,2,0))*COS(PI()/180*(VLOOKUP($A98,Oficinas!$A$2:$H$393,8,0)-VLOOKUP($A98&amp;" - "&amp;E$2,ATMs!$L$2:$N$1355,3,0))))*1000,"")</f>
        <v>42.290003550243298</v>
      </c>
      <c r="F98" s="3" t="str">
        <f>IFERROR(6378.7*ACOS(SIN(PI()/180*VLOOKUP($A98,Oficinas!$A$2:$H$393,7,0))*SIN(PI()/180*VLOOKUP($A98&amp;" - "&amp;F$2,ATMs!$L$2:$N$1355,2,0))+COS(PI()/180*VLOOKUP($A98,Oficinas!$A$2:$H$393,7,0))*COS(PI()/180*VLOOKUP($A98&amp;" - "&amp;F$2,ATMs!$L$2:$N$1355,2,0))*COS(PI()/180*(VLOOKUP($A98,Oficinas!$A$2:$H$393,8,0)-VLOOKUP($A98&amp;" - "&amp;F$2,ATMs!$L$2:$N$1355,3,0))))*1000,"")</f>
        <v/>
      </c>
      <c r="G98" s="3" t="str">
        <f>IFERROR(6378.7*ACOS(SIN(PI()/180*VLOOKUP($A98,Oficinas!$A$2:$H$393,7,0))*SIN(PI()/180*VLOOKUP($A98&amp;" - "&amp;G$2,ATMs!$L$2:$N$1355,2,0))+COS(PI()/180*VLOOKUP($A98,Oficinas!$A$2:$H$393,7,0))*COS(PI()/180*VLOOKUP($A98&amp;" - "&amp;G$2,ATMs!$L$2:$N$1355,2,0))*COS(PI()/180*(VLOOKUP($A98,Oficinas!$A$2:$H$393,8,0)-VLOOKUP($A98&amp;" - "&amp;G$2,ATMs!$L$2:$N$1355,3,0))))*1000,"")</f>
        <v/>
      </c>
      <c r="H98" s="3" t="str">
        <f>IFERROR(6378.7*ACOS(SIN(PI()/180*VLOOKUP($A98,Oficinas!$A$2:$H$393,7,0))*SIN(PI()/180*VLOOKUP($A98&amp;" - "&amp;H$2,ATMs!$L$2:$N$1355,2,0))+COS(PI()/180*VLOOKUP($A98,Oficinas!$A$2:$H$393,7,0))*COS(PI()/180*VLOOKUP($A98&amp;" - "&amp;H$2,ATMs!$L$2:$N$1355,2,0))*COS(PI()/180*(VLOOKUP($A98,Oficinas!$A$2:$H$393,8,0)-VLOOKUP($A98&amp;" - "&amp;H$2,ATMs!$L$2:$N$1355,3,0))))*1000,"")</f>
        <v/>
      </c>
      <c r="I98" s="3" t="str">
        <f>IFERROR(6378.7*ACOS(SIN(PI()/180*VLOOKUP($A98,Oficinas!$A$2:$H$393,7,0))*SIN(PI()/180*VLOOKUP($A98&amp;" - "&amp;I$2,ATMs!$L$2:$N$1355,2,0))+COS(PI()/180*VLOOKUP($A98,Oficinas!$A$2:$H$393,7,0))*COS(PI()/180*VLOOKUP($A98&amp;" - "&amp;I$2,ATMs!$L$2:$N$1355,2,0))*COS(PI()/180*(VLOOKUP($A98,Oficinas!$A$2:$H$393,8,0)-VLOOKUP($A98&amp;" - "&amp;I$2,ATMs!$L$2:$N$1355,3,0))))*1000,"")</f>
        <v/>
      </c>
      <c r="J98" s="3" t="str">
        <f>IFERROR(6378.7*ACOS(SIN(PI()/180*VLOOKUP($A98,Oficinas!$A$2:$H$393,7,0))*SIN(PI()/180*VLOOKUP($A98&amp;" - "&amp;J$2,ATMs!$L$2:$N$1355,2,0))+COS(PI()/180*VLOOKUP($A98,Oficinas!$A$2:$H$393,7,0))*COS(PI()/180*VLOOKUP($A98&amp;" - "&amp;J$2,ATMs!$L$2:$N$1355,2,0))*COS(PI()/180*(VLOOKUP($A98,Oficinas!$A$2:$H$393,8,0)-VLOOKUP($A98&amp;" - "&amp;J$2,ATMs!$L$2:$N$1355,3,0))))*1000,"")</f>
        <v/>
      </c>
      <c r="K98" s="3" t="str">
        <f>IFERROR(6378.7*ACOS(SIN(PI()/180*VLOOKUP($A98,Oficinas!$A$2:$H$393,7,0))*SIN(PI()/180*VLOOKUP($A98&amp;" - "&amp;K$2,ATMs!$L$2:$N$1355,2,0))+COS(PI()/180*VLOOKUP($A98,Oficinas!$A$2:$H$393,7,0))*COS(PI()/180*VLOOKUP($A98&amp;" - "&amp;K$2,ATMs!$L$2:$N$1355,2,0))*COS(PI()/180*(VLOOKUP($A98,Oficinas!$A$2:$H$393,8,0)-VLOOKUP($A98&amp;" - "&amp;K$2,ATMs!$L$2:$N$1355,3,0))))*1000,"")</f>
        <v/>
      </c>
      <c r="L98" s="3" t="str">
        <f>IFERROR(6378.7*ACOS(SIN(PI()/180*VLOOKUP($A98,Oficinas!$A$2:$H$393,7,0))*SIN(PI()/180*VLOOKUP($A98&amp;" - "&amp;L$2,ATMs!$L$2:$N$1355,2,0))+COS(PI()/180*VLOOKUP($A98,Oficinas!$A$2:$H$393,7,0))*COS(PI()/180*VLOOKUP($A98&amp;" - "&amp;L$2,ATMs!$L$2:$N$1355,2,0))*COS(PI()/180*(VLOOKUP($A98,Oficinas!$A$2:$H$393,8,0)-VLOOKUP($A98&amp;" - "&amp;L$2,ATMs!$L$2:$N$1355,3,0))))*1000,"")</f>
        <v/>
      </c>
      <c r="M98" s="3" t="str">
        <f>IFERROR(6378.7*ACOS(SIN(PI()/180*VLOOKUP($A98,Oficinas!$A$2:$H$393,7,0))*SIN(PI()/180*VLOOKUP($A98&amp;" - "&amp;M$2,ATMs!$L$2:$N$1355,2,0))+COS(PI()/180*VLOOKUP($A98,Oficinas!$A$2:$H$393,7,0))*COS(PI()/180*VLOOKUP($A98&amp;" - "&amp;M$2,ATMs!$L$2:$N$1355,2,0))*COS(PI()/180*(VLOOKUP($A98,Oficinas!$A$2:$H$393,8,0)-VLOOKUP($A98&amp;" - "&amp;M$2,ATMs!$L$2:$N$1355,3,0))))*1000,"")</f>
        <v/>
      </c>
      <c r="N98" s="3" t="str">
        <f>IFERROR(6378.7*ACOS(SIN(PI()/180*VLOOKUP($A98,Oficinas!$A$2:$H$393,7,0))*SIN(PI()/180*VLOOKUP($A98&amp;" - "&amp;N$2,ATMs!$L$2:$N$1355,2,0))+COS(PI()/180*VLOOKUP($A98,Oficinas!$A$2:$H$393,7,0))*COS(PI()/180*VLOOKUP($A98&amp;" - "&amp;N$2,ATMs!$L$2:$N$1355,2,0))*COS(PI()/180*(VLOOKUP($A98,Oficinas!$A$2:$H$393,8,0)-VLOOKUP($A98&amp;" - "&amp;N$2,ATMs!$L$2:$N$1355,3,0))))*1000,"")</f>
        <v/>
      </c>
      <c r="O98" s="3" t="str">
        <f>IFERROR(6378.7*ACOS(SIN(PI()/180*VLOOKUP($A98,Oficinas!$A$2:$H$393,7,0))*SIN(PI()/180*VLOOKUP($A98&amp;" - "&amp;O$2,ATMs!$L$2:$N$1355,2,0))+COS(PI()/180*VLOOKUP($A98,Oficinas!$A$2:$H$393,7,0))*COS(PI()/180*VLOOKUP($A98&amp;" - "&amp;O$2,ATMs!$L$2:$N$1355,2,0))*COS(PI()/180*(VLOOKUP($A98,Oficinas!$A$2:$H$393,8,0)-VLOOKUP($A98&amp;" - "&amp;O$2,ATMs!$L$2:$N$1355,3,0))))*1000,"")</f>
        <v/>
      </c>
    </row>
    <row r="99" spans="1:15" x14ac:dyDescent="0.25">
      <c r="A99">
        <v>268</v>
      </c>
      <c r="B99" t="s">
        <v>318</v>
      </c>
      <c r="C99" s="3">
        <f>IFERROR(6378.7*ACOS(SIN(PI()/180*VLOOKUP($A99,Oficinas!$A$2:$H$393,7,0))*SIN(PI()/180*VLOOKUP($A99&amp;" - "&amp;C$2,ATMs!$L$2:$N$1355,2,0))+COS(PI()/180*VLOOKUP($A99,Oficinas!$A$2:$H$393,7,0))*COS(PI()/180*VLOOKUP($A99&amp;" - "&amp;C$2,ATMs!$L$2:$N$1355,2,0))*COS(PI()/180*(VLOOKUP($A99,Oficinas!$A$2:$H$393,8,0)-VLOOKUP($A99&amp;" - "&amp;C$2,ATMs!$L$2:$N$1355,3,0))))*1000,"")</f>
        <v>3467.772263978004</v>
      </c>
      <c r="D99" s="3">
        <f>IFERROR(6378.7*ACOS(SIN(PI()/180*VLOOKUP($A99,Oficinas!$A$2:$H$393,7,0))*SIN(PI()/180*VLOOKUP($A99&amp;" - "&amp;D$2,ATMs!$L$2:$N$1355,2,0))+COS(PI()/180*VLOOKUP($A99,Oficinas!$A$2:$H$393,7,0))*COS(PI()/180*VLOOKUP($A99&amp;" - "&amp;D$2,ATMs!$L$2:$N$1355,2,0))*COS(PI()/180*(VLOOKUP($A99,Oficinas!$A$2:$H$393,8,0)-VLOOKUP($A99&amp;" - "&amp;D$2,ATMs!$L$2:$N$1355,3,0))))*1000,"")</f>
        <v>3308.5948221306176</v>
      </c>
      <c r="E99" s="3">
        <f>IFERROR(6378.7*ACOS(SIN(PI()/180*VLOOKUP($A99,Oficinas!$A$2:$H$393,7,0))*SIN(PI()/180*VLOOKUP($A99&amp;" - "&amp;E$2,ATMs!$L$2:$N$1355,2,0))+COS(PI()/180*VLOOKUP($A99,Oficinas!$A$2:$H$393,7,0))*COS(PI()/180*VLOOKUP($A99&amp;" - "&amp;E$2,ATMs!$L$2:$N$1355,2,0))*COS(PI()/180*(VLOOKUP($A99,Oficinas!$A$2:$H$393,8,0)-VLOOKUP($A99&amp;" - "&amp;E$2,ATMs!$L$2:$N$1355,3,0))))*1000,"")</f>
        <v>3308.5948221306176</v>
      </c>
      <c r="F99" s="3">
        <f>IFERROR(6378.7*ACOS(SIN(PI()/180*VLOOKUP($A99,Oficinas!$A$2:$H$393,7,0))*SIN(PI()/180*VLOOKUP($A99&amp;" - "&amp;F$2,ATMs!$L$2:$N$1355,2,0))+COS(PI()/180*VLOOKUP($A99,Oficinas!$A$2:$H$393,7,0))*COS(PI()/180*VLOOKUP($A99&amp;" - "&amp;F$2,ATMs!$L$2:$N$1355,2,0))*COS(PI()/180*(VLOOKUP($A99,Oficinas!$A$2:$H$393,8,0)-VLOOKUP($A99&amp;" - "&amp;F$2,ATMs!$L$2:$N$1355,3,0))))*1000,"")</f>
        <v>3308.5948221306176</v>
      </c>
      <c r="G99" s="3">
        <f>IFERROR(6378.7*ACOS(SIN(PI()/180*VLOOKUP($A99,Oficinas!$A$2:$H$393,7,0))*SIN(PI()/180*VLOOKUP($A99&amp;" - "&amp;G$2,ATMs!$L$2:$N$1355,2,0))+COS(PI()/180*VLOOKUP($A99,Oficinas!$A$2:$H$393,7,0))*COS(PI()/180*VLOOKUP($A99&amp;" - "&amp;G$2,ATMs!$L$2:$N$1355,2,0))*COS(PI()/180*(VLOOKUP($A99,Oficinas!$A$2:$H$393,8,0)-VLOOKUP($A99&amp;" - "&amp;G$2,ATMs!$L$2:$N$1355,3,0))))*1000,"")</f>
        <v>3308.5948221306176</v>
      </c>
      <c r="H99" s="3">
        <f>IFERROR(6378.7*ACOS(SIN(PI()/180*VLOOKUP($A99,Oficinas!$A$2:$H$393,7,0))*SIN(PI()/180*VLOOKUP($A99&amp;" - "&amp;H$2,ATMs!$L$2:$N$1355,2,0))+COS(PI()/180*VLOOKUP($A99,Oficinas!$A$2:$H$393,7,0))*COS(PI()/180*VLOOKUP($A99&amp;" - "&amp;H$2,ATMs!$L$2:$N$1355,2,0))*COS(PI()/180*(VLOOKUP($A99,Oficinas!$A$2:$H$393,8,0)-VLOOKUP($A99&amp;" - "&amp;H$2,ATMs!$L$2:$N$1355,3,0))))*1000,"")</f>
        <v>3096.7705529988762</v>
      </c>
      <c r="I99" s="3" t="str">
        <f>IFERROR(6378.7*ACOS(SIN(PI()/180*VLOOKUP($A99,Oficinas!$A$2:$H$393,7,0))*SIN(PI()/180*VLOOKUP($A99&amp;" - "&amp;I$2,ATMs!$L$2:$N$1355,2,0))+COS(PI()/180*VLOOKUP($A99,Oficinas!$A$2:$H$393,7,0))*COS(PI()/180*VLOOKUP($A99&amp;" - "&amp;I$2,ATMs!$L$2:$N$1355,2,0))*COS(PI()/180*(VLOOKUP($A99,Oficinas!$A$2:$H$393,8,0)-VLOOKUP($A99&amp;" - "&amp;I$2,ATMs!$L$2:$N$1355,3,0))))*1000,"")</f>
        <v/>
      </c>
      <c r="J99" s="3" t="str">
        <f>IFERROR(6378.7*ACOS(SIN(PI()/180*VLOOKUP($A99,Oficinas!$A$2:$H$393,7,0))*SIN(PI()/180*VLOOKUP($A99&amp;" - "&amp;J$2,ATMs!$L$2:$N$1355,2,0))+COS(PI()/180*VLOOKUP($A99,Oficinas!$A$2:$H$393,7,0))*COS(PI()/180*VLOOKUP($A99&amp;" - "&amp;J$2,ATMs!$L$2:$N$1355,2,0))*COS(PI()/180*(VLOOKUP($A99,Oficinas!$A$2:$H$393,8,0)-VLOOKUP($A99&amp;" - "&amp;J$2,ATMs!$L$2:$N$1355,3,0))))*1000,"")</f>
        <v/>
      </c>
      <c r="K99" s="3" t="str">
        <f>IFERROR(6378.7*ACOS(SIN(PI()/180*VLOOKUP($A99,Oficinas!$A$2:$H$393,7,0))*SIN(PI()/180*VLOOKUP($A99&amp;" - "&amp;K$2,ATMs!$L$2:$N$1355,2,0))+COS(PI()/180*VLOOKUP($A99,Oficinas!$A$2:$H$393,7,0))*COS(PI()/180*VLOOKUP($A99&amp;" - "&amp;K$2,ATMs!$L$2:$N$1355,2,0))*COS(PI()/180*(VLOOKUP($A99,Oficinas!$A$2:$H$393,8,0)-VLOOKUP($A99&amp;" - "&amp;K$2,ATMs!$L$2:$N$1355,3,0))))*1000,"")</f>
        <v/>
      </c>
      <c r="L99" s="3" t="str">
        <f>IFERROR(6378.7*ACOS(SIN(PI()/180*VLOOKUP($A99,Oficinas!$A$2:$H$393,7,0))*SIN(PI()/180*VLOOKUP($A99&amp;" - "&amp;L$2,ATMs!$L$2:$N$1355,2,0))+COS(PI()/180*VLOOKUP($A99,Oficinas!$A$2:$H$393,7,0))*COS(PI()/180*VLOOKUP($A99&amp;" - "&amp;L$2,ATMs!$L$2:$N$1355,2,0))*COS(PI()/180*(VLOOKUP($A99,Oficinas!$A$2:$H$393,8,0)-VLOOKUP($A99&amp;" - "&amp;L$2,ATMs!$L$2:$N$1355,3,0))))*1000,"")</f>
        <v/>
      </c>
      <c r="M99" s="3" t="str">
        <f>IFERROR(6378.7*ACOS(SIN(PI()/180*VLOOKUP($A99,Oficinas!$A$2:$H$393,7,0))*SIN(PI()/180*VLOOKUP($A99&amp;" - "&amp;M$2,ATMs!$L$2:$N$1355,2,0))+COS(PI()/180*VLOOKUP($A99,Oficinas!$A$2:$H$393,7,0))*COS(PI()/180*VLOOKUP($A99&amp;" - "&amp;M$2,ATMs!$L$2:$N$1355,2,0))*COS(PI()/180*(VLOOKUP($A99,Oficinas!$A$2:$H$393,8,0)-VLOOKUP($A99&amp;" - "&amp;M$2,ATMs!$L$2:$N$1355,3,0))))*1000,"")</f>
        <v/>
      </c>
      <c r="N99" s="3" t="str">
        <f>IFERROR(6378.7*ACOS(SIN(PI()/180*VLOOKUP($A99,Oficinas!$A$2:$H$393,7,0))*SIN(PI()/180*VLOOKUP($A99&amp;" - "&amp;N$2,ATMs!$L$2:$N$1355,2,0))+COS(PI()/180*VLOOKUP($A99,Oficinas!$A$2:$H$393,7,0))*COS(PI()/180*VLOOKUP($A99&amp;" - "&amp;N$2,ATMs!$L$2:$N$1355,2,0))*COS(PI()/180*(VLOOKUP($A99,Oficinas!$A$2:$H$393,8,0)-VLOOKUP($A99&amp;" - "&amp;N$2,ATMs!$L$2:$N$1355,3,0))))*1000,"")</f>
        <v/>
      </c>
      <c r="O99" s="3" t="str">
        <f>IFERROR(6378.7*ACOS(SIN(PI()/180*VLOOKUP($A99,Oficinas!$A$2:$H$393,7,0))*SIN(PI()/180*VLOOKUP($A99&amp;" - "&amp;O$2,ATMs!$L$2:$N$1355,2,0))+COS(PI()/180*VLOOKUP($A99,Oficinas!$A$2:$H$393,7,0))*COS(PI()/180*VLOOKUP($A99&amp;" - "&amp;O$2,ATMs!$L$2:$N$1355,2,0))*COS(PI()/180*(VLOOKUP($A99,Oficinas!$A$2:$H$393,8,0)-VLOOKUP($A99&amp;" - "&amp;O$2,ATMs!$L$2:$N$1355,3,0))))*1000,"")</f>
        <v/>
      </c>
    </row>
    <row r="100" spans="1:15" x14ac:dyDescent="0.25">
      <c r="A100">
        <v>269</v>
      </c>
      <c r="B100" t="s">
        <v>42</v>
      </c>
      <c r="C100" s="3" t="str">
        <f>IFERROR(6378.7*ACOS(SIN(PI()/180*VLOOKUP($A100,Oficinas!$A$2:$H$393,7,0))*SIN(PI()/180*VLOOKUP($A100&amp;" - "&amp;C$2,ATMs!$L$2:$N$1355,2,0))+COS(PI()/180*VLOOKUP($A100,Oficinas!$A$2:$H$393,7,0))*COS(PI()/180*VLOOKUP($A100&amp;" - "&amp;C$2,ATMs!$L$2:$N$1355,2,0))*COS(PI()/180*(VLOOKUP($A100,Oficinas!$A$2:$H$393,8,0)-VLOOKUP($A100&amp;" - "&amp;C$2,ATMs!$L$2:$N$1355,3,0))))*1000,"")</f>
        <v/>
      </c>
      <c r="D100" s="3" t="str">
        <f>IFERROR(6378.7*ACOS(SIN(PI()/180*VLOOKUP($A100,Oficinas!$A$2:$H$393,7,0))*SIN(PI()/180*VLOOKUP($A100&amp;" - "&amp;D$2,ATMs!$L$2:$N$1355,2,0))+COS(PI()/180*VLOOKUP($A100,Oficinas!$A$2:$H$393,7,0))*COS(PI()/180*VLOOKUP($A100&amp;" - "&amp;D$2,ATMs!$L$2:$N$1355,2,0))*COS(PI()/180*(VLOOKUP($A100,Oficinas!$A$2:$H$393,8,0)-VLOOKUP($A100&amp;" - "&amp;D$2,ATMs!$L$2:$N$1355,3,0))))*1000,"")</f>
        <v/>
      </c>
      <c r="E100" s="3" t="str">
        <f>IFERROR(6378.7*ACOS(SIN(PI()/180*VLOOKUP($A100,Oficinas!$A$2:$H$393,7,0))*SIN(PI()/180*VLOOKUP($A100&amp;" - "&amp;E$2,ATMs!$L$2:$N$1355,2,0))+COS(PI()/180*VLOOKUP($A100,Oficinas!$A$2:$H$393,7,0))*COS(PI()/180*VLOOKUP($A100&amp;" - "&amp;E$2,ATMs!$L$2:$N$1355,2,0))*COS(PI()/180*(VLOOKUP($A100,Oficinas!$A$2:$H$393,8,0)-VLOOKUP($A100&amp;" - "&amp;E$2,ATMs!$L$2:$N$1355,3,0))))*1000,"")</f>
        <v/>
      </c>
      <c r="F100" s="3" t="str">
        <f>IFERROR(6378.7*ACOS(SIN(PI()/180*VLOOKUP($A100,Oficinas!$A$2:$H$393,7,0))*SIN(PI()/180*VLOOKUP($A100&amp;" - "&amp;F$2,ATMs!$L$2:$N$1355,2,0))+COS(PI()/180*VLOOKUP($A100,Oficinas!$A$2:$H$393,7,0))*COS(PI()/180*VLOOKUP($A100&amp;" - "&amp;F$2,ATMs!$L$2:$N$1355,2,0))*COS(PI()/180*(VLOOKUP($A100,Oficinas!$A$2:$H$393,8,0)-VLOOKUP($A100&amp;" - "&amp;F$2,ATMs!$L$2:$N$1355,3,0))))*1000,"")</f>
        <v/>
      </c>
      <c r="G100" s="3" t="str">
        <f>IFERROR(6378.7*ACOS(SIN(PI()/180*VLOOKUP($A100,Oficinas!$A$2:$H$393,7,0))*SIN(PI()/180*VLOOKUP($A100&amp;" - "&amp;G$2,ATMs!$L$2:$N$1355,2,0))+COS(PI()/180*VLOOKUP($A100,Oficinas!$A$2:$H$393,7,0))*COS(PI()/180*VLOOKUP($A100&amp;" - "&amp;G$2,ATMs!$L$2:$N$1355,2,0))*COS(PI()/180*(VLOOKUP($A100,Oficinas!$A$2:$H$393,8,0)-VLOOKUP($A100&amp;" - "&amp;G$2,ATMs!$L$2:$N$1355,3,0))))*1000,"")</f>
        <v/>
      </c>
      <c r="H100" s="3" t="str">
        <f>IFERROR(6378.7*ACOS(SIN(PI()/180*VLOOKUP($A100,Oficinas!$A$2:$H$393,7,0))*SIN(PI()/180*VLOOKUP($A100&amp;" - "&amp;H$2,ATMs!$L$2:$N$1355,2,0))+COS(PI()/180*VLOOKUP($A100,Oficinas!$A$2:$H$393,7,0))*COS(PI()/180*VLOOKUP($A100&amp;" - "&amp;H$2,ATMs!$L$2:$N$1355,2,0))*COS(PI()/180*(VLOOKUP($A100,Oficinas!$A$2:$H$393,8,0)-VLOOKUP($A100&amp;" - "&amp;H$2,ATMs!$L$2:$N$1355,3,0))))*1000,"")</f>
        <v/>
      </c>
      <c r="I100" s="3" t="str">
        <f>IFERROR(6378.7*ACOS(SIN(PI()/180*VLOOKUP($A100,Oficinas!$A$2:$H$393,7,0))*SIN(PI()/180*VLOOKUP($A100&amp;" - "&amp;I$2,ATMs!$L$2:$N$1355,2,0))+COS(PI()/180*VLOOKUP($A100,Oficinas!$A$2:$H$393,7,0))*COS(PI()/180*VLOOKUP($A100&amp;" - "&amp;I$2,ATMs!$L$2:$N$1355,2,0))*COS(PI()/180*(VLOOKUP($A100,Oficinas!$A$2:$H$393,8,0)-VLOOKUP($A100&amp;" - "&amp;I$2,ATMs!$L$2:$N$1355,3,0))))*1000,"")</f>
        <v/>
      </c>
      <c r="J100" s="3" t="str">
        <f>IFERROR(6378.7*ACOS(SIN(PI()/180*VLOOKUP($A100,Oficinas!$A$2:$H$393,7,0))*SIN(PI()/180*VLOOKUP($A100&amp;" - "&amp;J$2,ATMs!$L$2:$N$1355,2,0))+COS(PI()/180*VLOOKUP($A100,Oficinas!$A$2:$H$393,7,0))*COS(PI()/180*VLOOKUP($A100&amp;" - "&amp;J$2,ATMs!$L$2:$N$1355,2,0))*COS(PI()/180*(VLOOKUP($A100,Oficinas!$A$2:$H$393,8,0)-VLOOKUP($A100&amp;" - "&amp;J$2,ATMs!$L$2:$N$1355,3,0))))*1000,"")</f>
        <v/>
      </c>
      <c r="K100" s="3" t="str">
        <f>IFERROR(6378.7*ACOS(SIN(PI()/180*VLOOKUP($A100,Oficinas!$A$2:$H$393,7,0))*SIN(PI()/180*VLOOKUP($A100&amp;" - "&amp;K$2,ATMs!$L$2:$N$1355,2,0))+COS(PI()/180*VLOOKUP($A100,Oficinas!$A$2:$H$393,7,0))*COS(PI()/180*VLOOKUP($A100&amp;" - "&amp;K$2,ATMs!$L$2:$N$1355,2,0))*COS(PI()/180*(VLOOKUP($A100,Oficinas!$A$2:$H$393,8,0)-VLOOKUP($A100&amp;" - "&amp;K$2,ATMs!$L$2:$N$1355,3,0))))*1000,"")</f>
        <v/>
      </c>
      <c r="L100" s="3" t="str">
        <f>IFERROR(6378.7*ACOS(SIN(PI()/180*VLOOKUP($A100,Oficinas!$A$2:$H$393,7,0))*SIN(PI()/180*VLOOKUP($A100&amp;" - "&amp;L$2,ATMs!$L$2:$N$1355,2,0))+COS(PI()/180*VLOOKUP($A100,Oficinas!$A$2:$H$393,7,0))*COS(PI()/180*VLOOKUP($A100&amp;" - "&amp;L$2,ATMs!$L$2:$N$1355,2,0))*COS(PI()/180*(VLOOKUP($A100,Oficinas!$A$2:$H$393,8,0)-VLOOKUP($A100&amp;" - "&amp;L$2,ATMs!$L$2:$N$1355,3,0))))*1000,"")</f>
        <v/>
      </c>
      <c r="M100" s="3" t="str">
        <f>IFERROR(6378.7*ACOS(SIN(PI()/180*VLOOKUP($A100,Oficinas!$A$2:$H$393,7,0))*SIN(PI()/180*VLOOKUP($A100&amp;" - "&amp;M$2,ATMs!$L$2:$N$1355,2,0))+COS(PI()/180*VLOOKUP($A100,Oficinas!$A$2:$H$393,7,0))*COS(PI()/180*VLOOKUP($A100&amp;" - "&amp;M$2,ATMs!$L$2:$N$1355,2,0))*COS(PI()/180*(VLOOKUP($A100,Oficinas!$A$2:$H$393,8,0)-VLOOKUP($A100&amp;" - "&amp;M$2,ATMs!$L$2:$N$1355,3,0))))*1000,"")</f>
        <v/>
      </c>
      <c r="N100" s="3" t="str">
        <f>IFERROR(6378.7*ACOS(SIN(PI()/180*VLOOKUP($A100,Oficinas!$A$2:$H$393,7,0))*SIN(PI()/180*VLOOKUP($A100&amp;" - "&amp;N$2,ATMs!$L$2:$N$1355,2,0))+COS(PI()/180*VLOOKUP($A100,Oficinas!$A$2:$H$393,7,0))*COS(PI()/180*VLOOKUP($A100&amp;" - "&amp;N$2,ATMs!$L$2:$N$1355,2,0))*COS(PI()/180*(VLOOKUP($A100,Oficinas!$A$2:$H$393,8,0)-VLOOKUP($A100&amp;" - "&amp;N$2,ATMs!$L$2:$N$1355,3,0))))*1000,"")</f>
        <v/>
      </c>
      <c r="O100" s="3" t="str">
        <f>IFERROR(6378.7*ACOS(SIN(PI()/180*VLOOKUP($A100,Oficinas!$A$2:$H$393,7,0))*SIN(PI()/180*VLOOKUP($A100&amp;" - "&amp;O$2,ATMs!$L$2:$N$1355,2,0))+COS(PI()/180*VLOOKUP($A100,Oficinas!$A$2:$H$393,7,0))*COS(PI()/180*VLOOKUP($A100&amp;" - "&amp;O$2,ATMs!$L$2:$N$1355,2,0))*COS(PI()/180*(VLOOKUP($A100,Oficinas!$A$2:$H$393,8,0)-VLOOKUP($A100&amp;" - "&amp;O$2,ATMs!$L$2:$N$1355,3,0))))*1000,"")</f>
        <v/>
      </c>
    </row>
    <row r="101" spans="1:15" x14ac:dyDescent="0.25">
      <c r="A101">
        <v>270</v>
      </c>
      <c r="B101" t="s">
        <v>163</v>
      </c>
      <c r="C101" s="3">
        <f>IFERROR(6378.7*ACOS(SIN(PI()/180*VLOOKUP($A101,Oficinas!$A$2:$H$393,7,0))*SIN(PI()/180*VLOOKUP($A101&amp;" - "&amp;C$2,ATMs!$L$2:$N$1355,2,0))+COS(PI()/180*VLOOKUP($A101,Oficinas!$A$2:$H$393,7,0))*COS(PI()/180*VLOOKUP($A101&amp;" - "&amp;C$2,ATMs!$L$2:$N$1355,2,0))*COS(PI()/180*(VLOOKUP($A101,Oficinas!$A$2:$H$393,8,0)-VLOOKUP($A101&amp;" - "&amp;C$2,ATMs!$L$2:$N$1355,3,0))))*1000,"")</f>
        <v>1766.1605414755043</v>
      </c>
      <c r="D101" s="3" t="str">
        <f>IFERROR(6378.7*ACOS(SIN(PI()/180*VLOOKUP($A101,Oficinas!$A$2:$H$393,7,0))*SIN(PI()/180*VLOOKUP($A101&amp;" - "&amp;D$2,ATMs!$L$2:$N$1355,2,0))+COS(PI()/180*VLOOKUP($A101,Oficinas!$A$2:$H$393,7,0))*COS(PI()/180*VLOOKUP($A101&amp;" - "&amp;D$2,ATMs!$L$2:$N$1355,2,0))*COS(PI()/180*(VLOOKUP($A101,Oficinas!$A$2:$H$393,8,0)-VLOOKUP($A101&amp;" - "&amp;D$2,ATMs!$L$2:$N$1355,3,0))))*1000,"")</f>
        <v/>
      </c>
      <c r="E101" s="3" t="str">
        <f>IFERROR(6378.7*ACOS(SIN(PI()/180*VLOOKUP($A101,Oficinas!$A$2:$H$393,7,0))*SIN(PI()/180*VLOOKUP($A101&amp;" - "&amp;E$2,ATMs!$L$2:$N$1355,2,0))+COS(PI()/180*VLOOKUP($A101,Oficinas!$A$2:$H$393,7,0))*COS(PI()/180*VLOOKUP($A101&amp;" - "&amp;E$2,ATMs!$L$2:$N$1355,2,0))*COS(PI()/180*(VLOOKUP($A101,Oficinas!$A$2:$H$393,8,0)-VLOOKUP($A101&amp;" - "&amp;E$2,ATMs!$L$2:$N$1355,3,0))))*1000,"")</f>
        <v/>
      </c>
      <c r="F101" s="3" t="str">
        <f>IFERROR(6378.7*ACOS(SIN(PI()/180*VLOOKUP($A101,Oficinas!$A$2:$H$393,7,0))*SIN(PI()/180*VLOOKUP($A101&amp;" - "&amp;F$2,ATMs!$L$2:$N$1355,2,0))+COS(PI()/180*VLOOKUP($A101,Oficinas!$A$2:$H$393,7,0))*COS(PI()/180*VLOOKUP($A101&amp;" - "&amp;F$2,ATMs!$L$2:$N$1355,2,0))*COS(PI()/180*(VLOOKUP($A101,Oficinas!$A$2:$H$393,8,0)-VLOOKUP($A101&amp;" - "&amp;F$2,ATMs!$L$2:$N$1355,3,0))))*1000,"")</f>
        <v/>
      </c>
      <c r="G101" s="3" t="str">
        <f>IFERROR(6378.7*ACOS(SIN(PI()/180*VLOOKUP($A101,Oficinas!$A$2:$H$393,7,0))*SIN(PI()/180*VLOOKUP($A101&amp;" - "&amp;G$2,ATMs!$L$2:$N$1355,2,0))+COS(PI()/180*VLOOKUP($A101,Oficinas!$A$2:$H$393,7,0))*COS(PI()/180*VLOOKUP($A101&amp;" - "&amp;G$2,ATMs!$L$2:$N$1355,2,0))*COS(PI()/180*(VLOOKUP($A101,Oficinas!$A$2:$H$393,8,0)-VLOOKUP($A101&amp;" - "&amp;G$2,ATMs!$L$2:$N$1355,3,0))))*1000,"")</f>
        <v/>
      </c>
      <c r="H101" s="3" t="str">
        <f>IFERROR(6378.7*ACOS(SIN(PI()/180*VLOOKUP($A101,Oficinas!$A$2:$H$393,7,0))*SIN(PI()/180*VLOOKUP($A101&amp;" - "&amp;H$2,ATMs!$L$2:$N$1355,2,0))+COS(PI()/180*VLOOKUP($A101,Oficinas!$A$2:$H$393,7,0))*COS(PI()/180*VLOOKUP($A101&amp;" - "&amp;H$2,ATMs!$L$2:$N$1355,2,0))*COS(PI()/180*(VLOOKUP($A101,Oficinas!$A$2:$H$393,8,0)-VLOOKUP($A101&amp;" - "&amp;H$2,ATMs!$L$2:$N$1355,3,0))))*1000,"")</f>
        <v/>
      </c>
      <c r="I101" s="3" t="str">
        <f>IFERROR(6378.7*ACOS(SIN(PI()/180*VLOOKUP($A101,Oficinas!$A$2:$H$393,7,0))*SIN(PI()/180*VLOOKUP($A101&amp;" - "&amp;I$2,ATMs!$L$2:$N$1355,2,0))+COS(PI()/180*VLOOKUP($A101,Oficinas!$A$2:$H$393,7,0))*COS(PI()/180*VLOOKUP($A101&amp;" - "&amp;I$2,ATMs!$L$2:$N$1355,2,0))*COS(PI()/180*(VLOOKUP($A101,Oficinas!$A$2:$H$393,8,0)-VLOOKUP($A101&amp;" - "&amp;I$2,ATMs!$L$2:$N$1355,3,0))))*1000,"")</f>
        <v/>
      </c>
      <c r="J101" s="3" t="str">
        <f>IFERROR(6378.7*ACOS(SIN(PI()/180*VLOOKUP($A101,Oficinas!$A$2:$H$393,7,0))*SIN(PI()/180*VLOOKUP($A101&amp;" - "&amp;J$2,ATMs!$L$2:$N$1355,2,0))+COS(PI()/180*VLOOKUP($A101,Oficinas!$A$2:$H$393,7,0))*COS(PI()/180*VLOOKUP($A101&amp;" - "&amp;J$2,ATMs!$L$2:$N$1355,2,0))*COS(PI()/180*(VLOOKUP($A101,Oficinas!$A$2:$H$393,8,0)-VLOOKUP($A101&amp;" - "&amp;J$2,ATMs!$L$2:$N$1355,3,0))))*1000,"")</f>
        <v/>
      </c>
      <c r="K101" s="3" t="str">
        <f>IFERROR(6378.7*ACOS(SIN(PI()/180*VLOOKUP($A101,Oficinas!$A$2:$H$393,7,0))*SIN(PI()/180*VLOOKUP($A101&amp;" - "&amp;K$2,ATMs!$L$2:$N$1355,2,0))+COS(PI()/180*VLOOKUP($A101,Oficinas!$A$2:$H$393,7,0))*COS(PI()/180*VLOOKUP($A101&amp;" - "&amp;K$2,ATMs!$L$2:$N$1355,2,0))*COS(PI()/180*(VLOOKUP($A101,Oficinas!$A$2:$H$393,8,0)-VLOOKUP($A101&amp;" - "&amp;K$2,ATMs!$L$2:$N$1355,3,0))))*1000,"")</f>
        <v/>
      </c>
      <c r="L101" s="3" t="str">
        <f>IFERROR(6378.7*ACOS(SIN(PI()/180*VLOOKUP($A101,Oficinas!$A$2:$H$393,7,0))*SIN(PI()/180*VLOOKUP($A101&amp;" - "&amp;L$2,ATMs!$L$2:$N$1355,2,0))+COS(PI()/180*VLOOKUP($A101,Oficinas!$A$2:$H$393,7,0))*COS(PI()/180*VLOOKUP($A101&amp;" - "&amp;L$2,ATMs!$L$2:$N$1355,2,0))*COS(PI()/180*(VLOOKUP($A101,Oficinas!$A$2:$H$393,8,0)-VLOOKUP($A101&amp;" - "&amp;L$2,ATMs!$L$2:$N$1355,3,0))))*1000,"")</f>
        <v/>
      </c>
      <c r="M101" s="3" t="str">
        <f>IFERROR(6378.7*ACOS(SIN(PI()/180*VLOOKUP($A101,Oficinas!$A$2:$H$393,7,0))*SIN(PI()/180*VLOOKUP($A101&amp;" - "&amp;M$2,ATMs!$L$2:$N$1355,2,0))+COS(PI()/180*VLOOKUP($A101,Oficinas!$A$2:$H$393,7,0))*COS(PI()/180*VLOOKUP($A101&amp;" - "&amp;M$2,ATMs!$L$2:$N$1355,2,0))*COS(PI()/180*(VLOOKUP($A101,Oficinas!$A$2:$H$393,8,0)-VLOOKUP($A101&amp;" - "&amp;M$2,ATMs!$L$2:$N$1355,3,0))))*1000,"")</f>
        <v/>
      </c>
      <c r="N101" s="3" t="str">
        <f>IFERROR(6378.7*ACOS(SIN(PI()/180*VLOOKUP($A101,Oficinas!$A$2:$H$393,7,0))*SIN(PI()/180*VLOOKUP($A101&amp;" - "&amp;N$2,ATMs!$L$2:$N$1355,2,0))+COS(PI()/180*VLOOKUP($A101,Oficinas!$A$2:$H$393,7,0))*COS(PI()/180*VLOOKUP($A101&amp;" - "&amp;N$2,ATMs!$L$2:$N$1355,2,0))*COS(PI()/180*(VLOOKUP($A101,Oficinas!$A$2:$H$393,8,0)-VLOOKUP($A101&amp;" - "&amp;N$2,ATMs!$L$2:$N$1355,3,0))))*1000,"")</f>
        <v/>
      </c>
      <c r="O101" s="3" t="str">
        <f>IFERROR(6378.7*ACOS(SIN(PI()/180*VLOOKUP($A101,Oficinas!$A$2:$H$393,7,0))*SIN(PI()/180*VLOOKUP($A101&amp;" - "&amp;O$2,ATMs!$L$2:$N$1355,2,0))+COS(PI()/180*VLOOKUP($A101,Oficinas!$A$2:$H$393,7,0))*COS(PI()/180*VLOOKUP($A101&amp;" - "&amp;O$2,ATMs!$L$2:$N$1355,2,0))*COS(PI()/180*(VLOOKUP($A101,Oficinas!$A$2:$H$393,8,0)-VLOOKUP($A101&amp;" - "&amp;O$2,ATMs!$L$2:$N$1355,3,0))))*1000,"")</f>
        <v/>
      </c>
    </row>
    <row r="102" spans="1:15" x14ac:dyDescent="0.25">
      <c r="A102">
        <v>271</v>
      </c>
      <c r="B102" t="s">
        <v>144</v>
      </c>
      <c r="C102" s="3">
        <f>IFERROR(6378.7*ACOS(SIN(PI()/180*VLOOKUP($A102,Oficinas!$A$2:$H$393,7,0))*SIN(PI()/180*VLOOKUP($A102&amp;" - "&amp;C$2,ATMs!$L$2:$N$1355,2,0))+COS(PI()/180*VLOOKUP($A102,Oficinas!$A$2:$H$393,7,0))*COS(PI()/180*VLOOKUP($A102&amp;" - "&amp;C$2,ATMs!$L$2:$N$1355,2,0))*COS(PI()/180*(VLOOKUP($A102,Oficinas!$A$2:$H$393,8,0)-VLOOKUP($A102&amp;" - "&amp;C$2,ATMs!$L$2:$N$1355,3,0))))*1000,"")</f>
        <v>48.872174279791714</v>
      </c>
      <c r="D102" s="3">
        <f>IFERROR(6378.7*ACOS(SIN(PI()/180*VLOOKUP($A102,Oficinas!$A$2:$H$393,7,0))*SIN(PI()/180*VLOOKUP($A102&amp;" - "&amp;D$2,ATMs!$L$2:$N$1355,2,0))+COS(PI()/180*VLOOKUP($A102,Oficinas!$A$2:$H$393,7,0))*COS(PI()/180*VLOOKUP($A102&amp;" - "&amp;D$2,ATMs!$L$2:$N$1355,2,0))*COS(PI()/180*(VLOOKUP($A102,Oficinas!$A$2:$H$393,8,0)-VLOOKUP($A102&amp;" - "&amp;D$2,ATMs!$L$2:$N$1355,3,0))))*1000,"")</f>
        <v>48.872174279791714</v>
      </c>
      <c r="E102" s="3">
        <f>IFERROR(6378.7*ACOS(SIN(PI()/180*VLOOKUP($A102,Oficinas!$A$2:$H$393,7,0))*SIN(PI()/180*VLOOKUP($A102&amp;" - "&amp;E$2,ATMs!$L$2:$N$1355,2,0))+COS(PI()/180*VLOOKUP($A102,Oficinas!$A$2:$H$393,7,0))*COS(PI()/180*VLOOKUP($A102&amp;" - "&amp;E$2,ATMs!$L$2:$N$1355,2,0))*COS(PI()/180*(VLOOKUP($A102,Oficinas!$A$2:$H$393,8,0)-VLOOKUP($A102&amp;" - "&amp;E$2,ATMs!$L$2:$N$1355,3,0))))*1000,"")</f>
        <v>48.872174279791714</v>
      </c>
      <c r="F102" s="3">
        <f>IFERROR(6378.7*ACOS(SIN(PI()/180*VLOOKUP($A102,Oficinas!$A$2:$H$393,7,0))*SIN(PI()/180*VLOOKUP($A102&amp;" - "&amp;F$2,ATMs!$L$2:$N$1355,2,0))+COS(PI()/180*VLOOKUP($A102,Oficinas!$A$2:$H$393,7,0))*COS(PI()/180*VLOOKUP($A102&amp;" - "&amp;F$2,ATMs!$L$2:$N$1355,2,0))*COS(PI()/180*(VLOOKUP($A102,Oficinas!$A$2:$H$393,8,0)-VLOOKUP($A102&amp;" - "&amp;F$2,ATMs!$L$2:$N$1355,3,0))))*1000,"")</f>
        <v>1054.4914550090648</v>
      </c>
      <c r="G102" s="3" t="str">
        <f>IFERROR(6378.7*ACOS(SIN(PI()/180*VLOOKUP($A102,Oficinas!$A$2:$H$393,7,0))*SIN(PI()/180*VLOOKUP($A102&amp;" - "&amp;G$2,ATMs!$L$2:$N$1355,2,0))+COS(PI()/180*VLOOKUP($A102,Oficinas!$A$2:$H$393,7,0))*COS(PI()/180*VLOOKUP($A102&amp;" - "&amp;G$2,ATMs!$L$2:$N$1355,2,0))*COS(PI()/180*(VLOOKUP($A102,Oficinas!$A$2:$H$393,8,0)-VLOOKUP($A102&amp;" - "&amp;G$2,ATMs!$L$2:$N$1355,3,0))))*1000,"")</f>
        <v/>
      </c>
      <c r="H102" s="3" t="str">
        <f>IFERROR(6378.7*ACOS(SIN(PI()/180*VLOOKUP($A102,Oficinas!$A$2:$H$393,7,0))*SIN(PI()/180*VLOOKUP($A102&amp;" - "&amp;H$2,ATMs!$L$2:$N$1355,2,0))+COS(PI()/180*VLOOKUP($A102,Oficinas!$A$2:$H$393,7,0))*COS(PI()/180*VLOOKUP($A102&amp;" - "&amp;H$2,ATMs!$L$2:$N$1355,2,0))*COS(PI()/180*(VLOOKUP($A102,Oficinas!$A$2:$H$393,8,0)-VLOOKUP($A102&amp;" - "&amp;H$2,ATMs!$L$2:$N$1355,3,0))))*1000,"")</f>
        <v/>
      </c>
      <c r="I102" s="3" t="str">
        <f>IFERROR(6378.7*ACOS(SIN(PI()/180*VLOOKUP($A102,Oficinas!$A$2:$H$393,7,0))*SIN(PI()/180*VLOOKUP($A102&amp;" - "&amp;I$2,ATMs!$L$2:$N$1355,2,0))+COS(PI()/180*VLOOKUP($A102,Oficinas!$A$2:$H$393,7,0))*COS(PI()/180*VLOOKUP($A102&amp;" - "&amp;I$2,ATMs!$L$2:$N$1355,2,0))*COS(PI()/180*(VLOOKUP($A102,Oficinas!$A$2:$H$393,8,0)-VLOOKUP($A102&amp;" - "&amp;I$2,ATMs!$L$2:$N$1355,3,0))))*1000,"")</f>
        <v/>
      </c>
      <c r="J102" s="3" t="str">
        <f>IFERROR(6378.7*ACOS(SIN(PI()/180*VLOOKUP($A102,Oficinas!$A$2:$H$393,7,0))*SIN(PI()/180*VLOOKUP($A102&amp;" - "&amp;J$2,ATMs!$L$2:$N$1355,2,0))+COS(PI()/180*VLOOKUP($A102,Oficinas!$A$2:$H$393,7,0))*COS(PI()/180*VLOOKUP($A102&amp;" - "&amp;J$2,ATMs!$L$2:$N$1355,2,0))*COS(PI()/180*(VLOOKUP($A102,Oficinas!$A$2:$H$393,8,0)-VLOOKUP($A102&amp;" - "&amp;J$2,ATMs!$L$2:$N$1355,3,0))))*1000,"")</f>
        <v/>
      </c>
      <c r="K102" s="3" t="str">
        <f>IFERROR(6378.7*ACOS(SIN(PI()/180*VLOOKUP($A102,Oficinas!$A$2:$H$393,7,0))*SIN(PI()/180*VLOOKUP($A102&amp;" - "&amp;K$2,ATMs!$L$2:$N$1355,2,0))+COS(PI()/180*VLOOKUP($A102,Oficinas!$A$2:$H$393,7,0))*COS(PI()/180*VLOOKUP($A102&amp;" - "&amp;K$2,ATMs!$L$2:$N$1355,2,0))*COS(PI()/180*(VLOOKUP($A102,Oficinas!$A$2:$H$393,8,0)-VLOOKUP($A102&amp;" - "&amp;K$2,ATMs!$L$2:$N$1355,3,0))))*1000,"")</f>
        <v/>
      </c>
      <c r="L102" s="3" t="str">
        <f>IFERROR(6378.7*ACOS(SIN(PI()/180*VLOOKUP($A102,Oficinas!$A$2:$H$393,7,0))*SIN(PI()/180*VLOOKUP($A102&amp;" - "&amp;L$2,ATMs!$L$2:$N$1355,2,0))+COS(PI()/180*VLOOKUP($A102,Oficinas!$A$2:$H$393,7,0))*COS(PI()/180*VLOOKUP($A102&amp;" - "&amp;L$2,ATMs!$L$2:$N$1355,2,0))*COS(PI()/180*(VLOOKUP($A102,Oficinas!$A$2:$H$393,8,0)-VLOOKUP($A102&amp;" - "&amp;L$2,ATMs!$L$2:$N$1355,3,0))))*1000,"")</f>
        <v/>
      </c>
      <c r="M102" s="3" t="str">
        <f>IFERROR(6378.7*ACOS(SIN(PI()/180*VLOOKUP($A102,Oficinas!$A$2:$H$393,7,0))*SIN(PI()/180*VLOOKUP($A102&amp;" - "&amp;M$2,ATMs!$L$2:$N$1355,2,0))+COS(PI()/180*VLOOKUP($A102,Oficinas!$A$2:$H$393,7,0))*COS(PI()/180*VLOOKUP($A102&amp;" - "&amp;M$2,ATMs!$L$2:$N$1355,2,0))*COS(PI()/180*(VLOOKUP($A102,Oficinas!$A$2:$H$393,8,0)-VLOOKUP($A102&amp;" - "&amp;M$2,ATMs!$L$2:$N$1355,3,0))))*1000,"")</f>
        <v/>
      </c>
      <c r="N102" s="3" t="str">
        <f>IFERROR(6378.7*ACOS(SIN(PI()/180*VLOOKUP($A102,Oficinas!$A$2:$H$393,7,0))*SIN(PI()/180*VLOOKUP($A102&amp;" - "&amp;N$2,ATMs!$L$2:$N$1355,2,0))+COS(PI()/180*VLOOKUP($A102,Oficinas!$A$2:$H$393,7,0))*COS(PI()/180*VLOOKUP($A102&amp;" - "&amp;N$2,ATMs!$L$2:$N$1355,2,0))*COS(PI()/180*(VLOOKUP($A102,Oficinas!$A$2:$H$393,8,0)-VLOOKUP($A102&amp;" - "&amp;N$2,ATMs!$L$2:$N$1355,3,0))))*1000,"")</f>
        <v/>
      </c>
      <c r="O102" s="3" t="str">
        <f>IFERROR(6378.7*ACOS(SIN(PI()/180*VLOOKUP($A102,Oficinas!$A$2:$H$393,7,0))*SIN(PI()/180*VLOOKUP($A102&amp;" - "&amp;O$2,ATMs!$L$2:$N$1355,2,0))+COS(PI()/180*VLOOKUP($A102,Oficinas!$A$2:$H$393,7,0))*COS(PI()/180*VLOOKUP($A102&amp;" - "&amp;O$2,ATMs!$L$2:$N$1355,2,0))*COS(PI()/180*(VLOOKUP($A102,Oficinas!$A$2:$H$393,8,0)-VLOOKUP($A102&amp;" - "&amp;O$2,ATMs!$L$2:$N$1355,3,0))))*1000,"")</f>
        <v/>
      </c>
    </row>
    <row r="103" spans="1:15" x14ac:dyDescent="0.25">
      <c r="A103">
        <v>272</v>
      </c>
      <c r="B103" t="s">
        <v>281</v>
      </c>
      <c r="C103" s="3">
        <f>IFERROR(6378.7*ACOS(SIN(PI()/180*VLOOKUP($A103,Oficinas!$A$2:$H$393,7,0))*SIN(PI()/180*VLOOKUP($A103&amp;" - "&amp;C$2,ATMs!$L$2:$N$1355,2,0))+COS(PI()/180*VLOOKUP($A103,Oficinas!$A$2:$H$393,7,0))*COS(PI()/180*VLOOKUP($A103&amp;" - "&amp;C$2,ATMs!$L$2:$N$1355,2,0))*COS(PI()/180*(VLOOKUP($A103,Oficinas!$A$2:$H$393,8,0)-VLOOKUP($A103&amp;" - "&amp;C$2,ATMs!$L$2:$N$1355,3,0))))*1000,"")</f>
        <v>92.649996050389632</v>
      </c>
      <c r="D103" s="3">
        <f>IFERROR(6378.7*ACOS(SIN(PI()/180*VLOOKUP($A103,Oficinas!$A$2:$H$393,7,0))*SIN(PI()/180*VLOOKUP($A103&amp;" - "&amp;D$2,ATMs!$L$2:$N$1355,2,0))+COS(PI()/180*VLOOKUP($A103,Oficinas!$A$2:$H$393,7,0))*COS(PI()/180*VLOOKUP($A103&amp;" - "&amp;D$2,ATMs!$L$2:$N$1355,2,0))*COS(PI()/180*(VLOOKUP($A103,Oficinas!$A$2:$H$393,8,0)-VLOOKUP($A103&amp;" - "&amp;D$2,ATMs!$L$2:$N$1355,3,0))))*1000,"")</f>
        <v>1205.9074393001367</v>
      </c>
      <c r="E103" s="3" t="str">
        <f>IFERROR(6378.7*ACOS(SIN(PI()/180*VLOOKUP($A103,Oficinas!$A$2:$H$393,7,0))*SIN(PI()/180*VLOOKUP($A103&amp;" - "&amp;E$2,ATMs!$L$2:$N$1355,2,0))+COS(PI()/180*VLOOKUP($A103,Oficinas!$A$2:$H$393,7,0))*COS(PI()/180*VLOOKUP($A103&amp;" - "&amp;E$2,ATMs!$L$2:$N$1355,2,0))*COS(PI()/180*(VLOOKUP($A103,Oficinas!$A$2:$H$393,8,0)-VLOOKUP($A103&amp;" - "&amp;E$2,ATMs!$L$2:$N$1355,3,0))))*1000,"")</f>
        <v/>
      </c>
      <c r="F103" s="3" t="str">
        <f>IFERROR(6378.7*ACOS(SIN(PI()/180*VLOOKUP($A103,Oficinas!$A$2:$H$393,7,0))*SIN(PI()/180*VLOOKUP($A103&amp;" - "&amp;F$2,ATMs!$L$2:$N$1355,2,0))+COS(PI()/180*VLOOKUP($A103,Oficinas!$A$2:$H$393,7,0))*COS(PI()/180*VLOOKUP($A103&amp;" - "&amp;F$2,ATMs!$L$2:$N$1355,2,0))*COS(PI()/180*(VLOOKUP($A103,Oficinas!$A$2:$H$393,8,0)-VLOOKUP($A103&amp;" - "&amp;F$2,ATMs!$L$2:$N$1355,3,0))))*1000,"")</f>
        <v/>
      </c>
      <c r="G103" s="3" t="str">
        <f>IFERROR(6378.7*ACOS(SIN(PI()/180*VLOOKUP($A103,Oficinas!$A$2:$H$393,7,0))*SIN(PI()/180*VLOOKUP($A103&amp;" - "&amp;G$2,ATMs!$L$2:$N$1355,2,0))+COS(PI()/180*VLOOKUP($A103,Oficinas!$A$2:$H$393,7,0))*COS(PI()/180*VLOOKUP($A103&amp;" - "&amp;G$2,ATMs!$L$2:$N$1355,2,0))*COS(PI()/180*(VLOOKUP($A103,Oficinas!$A$2:$H$393,8,0)-VLOOKUP($A103&amp;" - "&amp;G$2,ATMs!$L$2:$N$1355,3,0))))*1000,"")</f>
        <v/>
      </c>
      <c r="H103" s="3" t="str">
        <f>IFERROR(6378.7*ACOS(SIN(PI()/180*VLOOKUP($A103,Oficinas!$A$2:$H$393,7,0))*SIN(PI()/180*VLOOKUP($A103&amp;" - "&amp;H$2,ATMs!$L$2:$N$1355,2,0))+COS(PI()/180*VLOOKUP($A103,Oficinas!$A$2:$H$393,7,0))*COS(PI()/180*VLOOKUP($A103&amp;" - "&amp;H$2,ATMs!$L$2:$N$1355,2,0))*COS(PI()/180*(VLOOKUP($A103,Oficinas!$A$2:$H$393,8,0)-VLOOKUP($A103&amp;" - "&amp;H$2,ATMs!$L$2:$N$1355,3,0))))*1000,"")</f>
        <v/>
      </c>
      <c r="I103" s="3" t="str">
        <f>IFERROR(6378.7*ACOS(SIN(PI()/180*VLOOKUP($A103,Oficinas!$A$2:$H$393,7,0))*SIN(PI()/180*VLOOKUP($A103&amp;" - "&amp;I$2,ATMs!$L$2:$N$1355,2,0))+COS(PI()/180*VLOOKUP($A103,Oficinas!$A$2:$H$393,7,0))*COS(PI()/180*VLOOKUP($A103&amp;" - "&amp;I$2,ATMs!$L$2:$N$1355,2,0))*COS(PI()/180*(VLOOKUP($A103,Oficinas!$A$2:$H$393,8,0)-VLOOKUP($A103&amp;" - "&amp;I$2,ATMs!$L$2:$N$1355,3,0))))*1000,"")</f>
        <v/>
      </c>
      <c r="J103" s="3" t="str">
        <f>IFERROR(6378.7*ACOS(SIN(PI()/180*VLOOKUP($A103,Oficinas!$A$2:$H$393,7,0))*SIN(PI()/180*VLOOKUP($A103&amp;" - "&amp;J$2,ATMs!$L$2:$N$1355,2,0))+COS(PI()/180*VLOOKUP($A103,Oficinas!$A$2:$H$393,7,0))*COS(PI()/180*VLOOKUP($A103&amp;" - "&amp;J$2,ATMs!$L$2:$N$1355,2,0))*COS(PI()/180*(VLOOKUP($A103,Oficinas!$A$2:$H$393,8,0)-VLOOKUP($A103&amp;" - "&amp;J$2,ATMs!$L$2:$N$1355,3,0))))*1000,"")</f>
        <v/>
      </c>
      <c r="K103" s="3" t="str">
        <f>IFERROR(6378.7*ACOS(SIN(PI()/180*VLOOKUP($A103,Oficinas!$A$2:$H$393,7,0))*SIN(PI()/180*VLOOKUP($A103&amp;" - "&amp;K$2,ATMs!$L$2:$N$1355,2,0))+COS(PI()/180*VLOOKUP($A103,Oficinas!$A$2:$H$393,7,0))*COS(PI()/180*VLOOKUP($A103&amp;" - "&amp;K$2,ATMs!$L$2:$N$1355,2,0))*COS(PI()/180*(VLOOKUP($A103,Oficinas!$A$2:$H$393,8,0)-VLOOKUP($A103&amp;" - "&amp;K$2,ATMs!$L$2:$N$1355,3,0))))*1000,"")</f>
        <v/>
      </c>
      <c r="L103" s="3" t="str">
        <f>IFERROR(6378.7*ACOS(SIN(PI()/180*VLOOKUP($A103,Oficinas!$A$2:$H$393,7,0))*SIN(PI()/180*VLOOKUP($A103&amp;" - "&amp;L$2,ATMs!$L$2:$N$1355,2,0))+COS(PI()/180*VLOOKUP($A103,Oficinas!$A$2:$H$393,7,0))*COS(PI()/180*VLOOKUP($A103&amp;" - "&amp;L$2,ATMs!$L$2:$N$1355,2,0))*COS(PI()/180*(VLOOKUP($A103,Oficinas!$A$2:$H$393,8,0)-VLOOKUP($A103&amp;" - "&amp;L$2,ATMs!$L$2:$N$1355,3,0))))*1000,"")</f>
        <v/>
      </c>
      <c r="M103" s="3" t="str">
        <f>IFERROR(6378.7*ACOS(SIN(PI()/180*VLOOKUP($A103,Oficinas!$A$2:$H$393,7,0))*SIN(PI()/180*VLOOKUP($A103&amp;" - "&amp;M$2,ATMs!$L$2:$N$1355,2,0))+COS(PI()/180*VLOOKUP($A103,Oficinas!$A$2:$H$393,7,0))*COS(PI()/180*VLOOKUP($A103&amp;" - "&amp;M$2,ATMs!$L$2:$N$1355,2,0))*COS(PI()/180*(VLOOKUP($A103,Oficinas!$A$2:$H$393,8,0)-VLOOKUP($A103&amp;" - "&amp;M$2,ATMs!$L$2:$N$1355,3,0))))*1000,"")</f>
        <v/>
      </c>
      <c r="N103" s="3" t="str">
        <f>IFERROR(6378.7*ACOS(SIN(PI()/180*VLOOKUP($A103,Oficinas!$A$2:$H$393,7,0))*SIN(PI()/180*VLOOKUP($A103&amp;" - "&amp;N$2,ATMs!$L$2:$N$1355,2,0))+COS(PI()/180*VLOOKUP($A103,Oficinas!$A$2:$H$393,7,0))*COS(PI()/180*VLOOKUP($A103&amp;" - "&amp;N$2,ATMs!$L$2:$N$1355,2,0))*COS(PI()/180*(VLOOKUP($A103,Oficinas!$A$2:$H$393,8,0)-VLOOKUP($A103&amp;" - "&amp;N$2,ATMs!$L$2:$N$1355,3,0))))*1000,"")</f>
        <v/>
      </c>
      <c r="O103" s="3" t="str">
        <f>IFERROR(6378.7*ACOS(SIN(PI()/180*VLOOKUP($A103,Oficinas!$A$2:$H$393,7,0))*SIN(PI()/180*VLOOKUP($A103&amp;" - "&amp;O$2,ATMs!$L$2:$N$1355,2,0))+COS(PI()/180*VLOOKUP($A103,Oficinas!$A$2:$H$393,7,0))*COS(PI()/180*VLOOKUP($A103&amp;" - "&amp;O$2,ATMs!$L$2:$N$1355,2,0))*COS(PI()/180*(VLOOKUP($A103,Oficinas!$A$2:$H$393,8,0)-VLOOKUP($A103&amp;" - "&amp;O$2,ATMs!$L$2:$N$1355,3,0))))*1000,"")</f>
        <v/>
      </c>
    </row>
    <row r="104" spans="1:15" x14ac:dyDescent="0.25">
      <c r="A104">
        <v>273</v>
      </c>
      <c r="B104" t="s">
        <v>372</v>
      </c>
      <c r="C104" s="3" t="str">
        <f>IFERROR(6378.7*ACOS(SIN(PI()/180*VLOOKUP($A104,Oficinas!$A$2:$H$393,7,0))*SIN(PI()/180*VLOOKUP($A104&amp;" - "&amp;C$2,ATMs!$L$2:$N$1355,2,0))+COS(PI()/180*VLOOKUP($A104,Oficinas!$A$2:$H$393,7,0))*COS(PI()/180*VLOOKUP($A104&amp;" - "&amp;C$2,ATMs!$L$2:$N$1355,2,0))*COS(PI()/180*(VLOOKUP($A104,Oficinas!$A$2:$H$393,8,0)-VLOOKUP($A104&amp;" - "&amp;C$2,ATMs!$L$2:$N$1355,3,0))))*1000,"")</f>
        <v/>
      </c>
      <c r="D104" s="3" t="str">
        <f>IFERROR(6378.7*ACOS(SIN(PI()/180*VLOOKUP($A104,Oficinas!$A$2:$H$393,7,0))*SIN(PI()/180*VLOOKUP($A104&amp;" - "&amp;D$2,ATMs!$L$2:$N$1355,2,0))+COS(PI()/180*VLOOKUP($A104,Oficinas!$A$2:$H$393,7,0))*COS(PI()/180*VLOOKUP($A104&amp;" - "&amp;D$2,ATMs!$L$2:$N$1355,2,0))*COS(PI()/180*(VLOOKUP($A104,Oficinas!$A$2:$H$393,8,0)-VLOOKUP($A104&amp;" - "&amp;D$2,ATMs!$L$2:$N$1355,3,0))))*1000,"")</f>
        <v/>
      </c>
      <c r="E104" s="3" t="str">
        <f>IFERROR(6378.7*ACOS(SIN(PI()/180*VLOOKUP($A104,Oficinas!$A$2:$H$393,7,0))*SIN(PI()/180*VLOOKUP($A104&amp;" - "&amp;E$2,ATMs!$L$2:$N$1355,2,0))+COS(PI()/180*VLOOKUP($A104,Oficinas!$A$2:$H$393,7,0))*COS(PI()/180*VLOOKUP($A104&amp;" - "&amp;E$2,ATMs!$L$2:$N$1355,2,0))*COS(PI()/180*(VLOOKUP($A104,Oficinas!$A$2:$H$393,8,0)-VLOOKUP($A104&amp;" - "&amp;E$2,ATMs!$L$2:$N$1355,3,0))))*1000,"")</f>
        <v/>
      </c>
      <c r="F104" s="3" t="str">
        <f>IFERROR(6378.7*ACOS(SIN(PI()/180*VLOOKUP($A104,Oficinas!$A$2:$H$393,7,0))*SIN(PI()/180*VLOOKUP($A104&amp;" - "&amp;F$2,ATMs!$L$2:$N$1355,2,0))+COS(PI()/180*VLOOKUP($A104,Oficinas!$A$2:$H$393,7,0))*COS(PI()/180*VLOOKUP($A104&amp;" - "&amp;F$2,ATMs!$L$2:$N$1355,2,0))*COS(PI()/180*(VLOOKUP($A104,Oficinas!$A$2:$H$393,8,0)-VLOOKUP($A104&amp;" - "&amp;F$2,ATMs!$L$2:$N$1355,3,0))))*1000,"")</f>
        <v/>
      </c>
      <c r="G104" s="3" t="str">
        <f>IFERROR(6378.7*ACOS(SIN(PI()/180*VLOOKUP($A104,Oficinas!$A$2:$H$393,7,0))*SIN(PI()/180*VLOOKUP($A104&amp;" - "&amp;G$2,ATMs!$L$2:$N$1355,2,0))+COS(PI()/180*VLOOKUP($A104,Oficinas!$A$2:$H$393,7,0))*COS(PI()/180*VLOOKUP($A104&amp;" - "&amp;G$2,ATMs!$L$2:$N$1355,2,0))*COS(PI()/180*(VLOOKUP($A104,Oficinas!$A$2:$H$393,8,0)-VLOOKUP($A104&amp;" - "&amp;G$2,ATMs!$L$2:$N$1355,3,0))))*1000,"")</f>
        <v/>
      </c>
      <c r="H104" s="3" t="str">
        <f>IFERROR(6378.7*ACOS(SIN(PI()/180*VLOOKUP($A104,Oficinas!$A$2:$H$393,7,0))*SIN(PI()/180*VLOOKUP($A104&amp;" - "&amp;H$2,ATMs!$L$2:$N$1355,2,0))+COS(PI()/180*VLOOKUP($A104,Oficinas!$A$2:$H$393,7,0))*COS(PI()/180*VLOOKUP($A104&amp;" - "&amp;H$2,ATMs!$L$2:$N$1355,2,0))*COS(PI()/180*(VLOOKUP($A104,Oficinas!$A$2:$H$393,8,0)-VLOOKUP($A104&amp;" - "&amp;H$2,ATMs!$L$2:$N$1355,3,0))))*1000,"")</f>
        <v/>
      </c>
      <c r="I104" s="3" t="str">
        <f>IFERROR(6378.7*ACOS(SIN(PI()/180*VLOOKUP($A104,Oficinas!$A$2:$H$393,7,0))*SIN(PI()/180*VLOOKUP($A104&amp;" - "&amp;I$2,ATMs!$L$2:$N$1355,2,0))+COS(PI()/180*VLOOKUP($A104,Oficinas!$A$2:$H$393,7,0))*COS(PI()/180*VLOOKUP($A104&amp;" - "&amp;I$2,ATMs!$L$2:$N$1355,2,0))*COS(PI()/180*(VLOOKUP($A104,Oficinas!$A$2:$H$393,8,0)-VLOOKUP($A104&amp;" - "&amp;I$2,ATMs!$L$2:$N$1355,3,0))))*1000,"")</f>
        <v/>
      </c>
      <c r="J104" s="3" t="str">
        <f>IFERROR(6378.7*ACOS(SIN(PI()/180*VLOOKUP($A104,Oficinas!$A$2:$H$393,7,0))*SIN(PI()/180*VLOOKUP($A104&amp;" - "&amp;J$2,ATMs!$L$2:$N$1355,2,0))+COS(PI()/180*VLOOKUP($A104,Oficinas!$A$2:$H$393,7,0))*COS(PI()/180*VLOOKUP($A104&amp;" - "&amp;J$2,ATMs!$L$2:$N$1355,2,0))*COS(PI()/180*(VLOOKUP($A104,Oficinas!$A$2:$H$393,8,0)-VLOOKUP($A104&amp;" - "&amp;J$2,ATMs!$L$2:$N$1355,3,0))))*1000,"")</f>
        <v/>
      </c>
      <c r="K104" s="3" t="str">
        <f>IFERROR(6378.7*ACOS(SIN(PI()/180*VLOOKUP($A104,Oficinas!$A$2:$H$393,7,0))*SIN(PI()/180*VLOOKUP($A104&amp;" - "&amp;K$2,ATMs!$L$2:$N$1355,2,0))+COS(PI()/180*VLOOKUP($A104,Oficinas!$A$2:$H$393,7,0))*COS(PI()/180*VLOOKUP($A104&amp;" - "&amp;K$2,ATMs!$L$2:$N$1355,2,0))*COS(PI()/180*(VLOOKUP($A104,Oficinas!$A$2:$H$393,8,0)-VLOOKUP($A104&amp;" - "&amp;K$2,ATMs!$L$2:$N$1355,3,0))))*1000,"")</f>
        <v/>
      </c>
      <c r="L104" s="3" t="str">
        <f>IFERROR(6378.7*ACOS(SIN(PI()/180*VLOOKUP($A104,Oficinas!$A$2:$H$393,7,0))*SIN(PI()/180*VLOOKUP($A104&amp;" - "&amp;L$2,ATMs!$L$2:$N$1355,2,0))+COS(PI()/180*VLOOKUP($A104,Oficinas!$A$2:$H$393,7,0))*COS(PI()/180*VLOOKUP($A104&amp;" - "&amp;L$2,ATMs!$L$2:$N$1355,2,0))*COS(PI()/180*(VLOOKUP($A104,Oficinas!$A$2:$H$393,8,0)-VLOOKUP($A104&amp;" - "&amp;L$2,ATMs!$L$2:$N$1355,3,0))))*1000,"")</f>
        <v/>
      </c>
      <c r="M104" s="3" t="str">
        <f>IFERROR(6378.7*ACOS(SIN(PI()/180*VLOOKUP($A104,Oficinas!$A$2:$H$393,7,0))*SIN(PI()/180*VLOOKUP($A104&amp;" - "&amp;M$2,ATMs!$L$2:$N$1355,2,0))+COS(PI()/180*VLOOKUP($A104,Oficinas!$A$2:$H$393,7,0))*COS(PI()/180*VLOOKUP($A104&amp;" - "&amp;M$2,ATMs!$L$2:$N$1355,2,0))*COS(PI()/180*(VLOOKUP($A104,Oficinas!$A$2:$H$393,8,0)-VLOOKUP($A104&amp;" - "&amp;M$2,ATMs!$L$2:$N$1355,3,0))))*1000,"")</f>
        <v/>
      </c>
      <c r="N104" s="3" t="str">
        <f>IFERROR(6378.7*ACOS(SIN(PI()/180*VLOOKUP($A104,Oficinas!$A$2:$H$393,7,0))*SIN(PI()/180*VLOOKUP($A104&amp;" - "&amp;N$2,ATMs!$L$2:$N$1355,2,0))+COS(PI()/180*VLOOKUP($A104,Oficinas!$A$2:$H$393,7,0))*COS(PI()/180*VLOOKUP($A104&amp;" - "&amp;N$2,ATMs!$L$2:$N$1355,2,0))*COS(PI()/180*(VLOOKUP($A104,Oficinas!$A$2:$H$393,8,0)-VLOOKUP($A104&amp;" - "&amp;N$2,ATMs!$L$2:$N$1355,3,0))))*1000,"")</f>
        <v/>
      </c>
      <c r="O104" s="3" t="str">
        <f>IFERROR(6378.7*ACOS(SIN(PI()/180*VLOOKUP($A104,Oficinas!$A$2:$H$393,7,0))*SIN(PI()/180*VLOOKUP($A104&amp;" - "&amp;O$2,ATMs!$L$2:$N$1355,2,0))+COS(PI()/180*VLOOKUP($A104,Oficinas!$A$2:$H$393,7,0))*COS(PI()/180*VLOOKUP($A104&amp;" - "&amp;O$2,ATMs!$L$2:$N$1355,2,0))*COS(PI()/180*(VLOOKUP($A104,Oficinas!$A$2:$H$393,8,0)-VLOOKUP($A104&amp;" - "&amp;O$2,ATMs!$L$2:$N$1355,3,0))))*1000,"")</f>
        <v/>
      </c>
    </row>
    <row r="105" spans="1:15" x14ac:dyDescent="0.25">
      <c r="A105">
        <v>274</v>
      </c>
      <c r="B105" t="s">
        <v>187</v>
      </c>
      <c r="C105" s="3">
        <f>IFERROR(6378.7*ACOS(SIN(PI()/180*VLOOKUP($A105,Oficinas!$A$2:$H$393,7,0))*SIN(PI()/180*VLOOKUP($A105&amp;" - "&amp;C$2,ATMs!$L$2:$N$1355,2,0))+COS(PI()/180*VLOOKUP($A105,Oficinas!$A$2:$H$393,7,0))*COS(PI()/180*VLOOKUP($A105&amp;" - "&amp;C$2,ATMs!$L$2:$N$1355,2,0))*COS(PI()/180*(VLOOKUP($A105,Oficinas!$A$2:$H$393,8,0)-VLOOKUP($A105&amp;" - "&amp;C$2,ATMs!$L$2:$N$1355,3,0))))*1000,"")</f>
        <v>703.09423381397141</v>
      </c>
      <c r="D105" s="3">
        <f>IFERROR(6378.7*ACOS(SIN(PI()/180*VLOOKUP($A105,Oficinas!$A$2:$H$393,7,0))*SIN(PI()/180*VLOOKUP($A105&amp;" - "&amp;D$2,ATMs!$L$2:$N$1355,2,0))+COS(PI()/180*VLOOKUP($A105,Oficinas!$A$2:$H$393,7,0))*COS(PI()/180*VLOOKUP($A105&amp;" - "&amp;D$2,ATMs!$L$2:$N$1355,2,0))*COS(PI()/180*(VLOOKUP($A105,Oficinas!$A$2:$H$393,8,0)-VLOOKUP($A105&amp;" - "&amp;D$2,ATMs!$L$2:$N$1355,3,0))))*1000,"")</f>
        <v>1410.5953042825336</v>
      </c>
      <c r="E105" s="3" t="str">
        <f>IFERROR(6378.7*ACOS(SIN(PI()/180*VLOOKUP($A105,Oficinas!$A$2:$H$393,7,0))*SIN(PI()/180*VLOOKUP($A105&amp;" - "&amp;E$2,ATMs!$L$2:$N$1355,2,0))+COS(PI()/180*VLOOKUP($A105,Oficinas!$A$2:$H$393,7,0))*COS(PI()/180*VLOOKUP($A105&amp;" - "&amp;E$2,ATMs!$L$2:$N$1355,2,0))*COS(PI()/180*(VLOOKUP($A105,Oficinas!$A$2:$H$393,8,0)-VLOOKUP($A105&amp;" - "&amp;E$2,ATMs!$L$2:$N$1355,3,0))))*1000,"")</f>
        <v/>
      </c>
      <c r="F105" s="3" t="str">
        <f>IFERROR(6378.7*ACOS(SIN(PI()/180*VLOOKUP($A105,Oficinas!$A$2:$H$393,7,0))*SIN(PI()/180*VLOOKUP($A105&amp;" - "&amp;F$2,ATMs!$L$2:$N$1355,2,0))+COS(PI()/180*VLOOKUP($A105,Oficinas!$A$2:$H$393,7,0))*COS(PI()/180*VLOOKUP($A105&amp;" - "&amp;F$2,ATMs!$L$2:$N$1355,2,0))*COS(PI()/180*(VLOOKUP($A105,Oficinas!$A$2:$H$393,8,0)-VLOOKUP($A105&amp;" - "&amp;F$2,ATMs!$L$2:$N$1355,3,0))))*1000,"")</f>
        <v/>
      </c>
      <c r="G105" s="3" t="str">
        <f>IFERROR(6378.7*ACOS(SIN(PI()/180*VLOOKUP($A105,Oficinas!$A$2:$H$393,7,0))*SIN(PI()/180*VLOOKUP($A105&amp;" - "&amp;G$2,ATMs!$L$2:$N$1355,2,0))+COS(PI()/180*VLOOKUP($A105,Oficinas!$A$2:$H$393,7,0))*COS(PI()/180*VLOOKUP($A105&amp;" - "&amp;G$2,ATMs!$L$2:$N$1355,2,0))*COS(PI()/180*(VLOOKUP($A105,Oficinas!$A$2:$H$393,8,0)-VLOOKUP($A105&amp;" - "&amp;G$2,ATMs!$L$2:$N$1355,3,0))))*1000,"")</f>
        <v/>
      </c>
      <c r="H105" s="3" t="str">
        <f>IFERROR(6378.7*ACOS(SIN(PI()/180*VLOOKUP($A105,Oficinas!$A$2:$H$393,7,0))*SIN(PI()/180*VLOOKUP($A105&amp;" - "&amp;H$2,ATMs!$L$2:$N$1355,2,0))+COS(PI()/180*VLOOKUP($A105,Oficinas!$A$2:$H$393,7,0))*COS(PI()/180*VLOOKUP($A105&amp;" - "&amp;H$2,ATMs!$L$2:$N$1355,2,0))*COS(PI()/180*(VLOOKUP($A105,Oficinas!$A$2:$H$393,8,0)-VLOOKUP($A105&amp;" - "&amp;H$2,ATMs!$L$2:$N$1355,3,0))))*1000,"")</f>
        <v/>
      </c>
      <c r="I105" s="3" t="str">
        <f>IFERROR(6378.7*ACOS(SIN(PI()/180*VLOOKUP($A105,Oficinas!$A$2:$H$393,7,0))*SIN(PI()/180*VLOOKUP($A105&amp;" - "&amp;I$2,ATMs!$L$2:$N$1355,2,0))+COS(PI()/180*VLOOKUP($A105,Oficinas!$A$2:$H$393,7,0))*COS(PI()/180*VLOOKUP($A105&amp;" - "&amp;I$2,ATMs!$L$2:$N$1355,2,0))*COS(PI()/180*(VLOOKUP($A105,Oficinas!$A$2:$H$393,8,0)-VLOOKUP($A105&amp;" - "&amp;I$2,ATMs!$L$2:$N$1355,3,0))))*1000,"")</f>
        <v/>
      </c>
      <c r="J105" s="3" t="str">
        <f>IFERROR(6378.7*ACOS(SIN(PI()/180*VLOOKUP($A105,Oficinas!$A$2:$H$393,7,0))*SIN(PI()/180*VLOOKUP($A105&amp;" - "&amp;J$2,ATMs!$L$2:$N$1355,2,0))+COS(PI()/180*VLOOKUP($A105,Oficinas!$A$2:$H$393,7,0))*COS(PI()/180*VLOOKUP($A105&amp;" - "&amp;J$2,ATMs!$L$2:$N$1355,2,0))*COS(PI()/180*(VLOOKUP($A105,Oficinas!$A$2:$H$393,8,0)-VLOOKUP($A105&amp;" - "&amp;J$2,ATMs!$L$2:$N$1355,3,0))))*1000,"")</f>
        <v/>
      </c>
      <c r="K105" s="3" t="str">
        <f>IFERROR(6378.7*ACOS(SIN(PI()/180*VLOOKUP($A105,Oficinas!$A$2:$H$393,7,0))*SIN(PI()/180*VLOOKUP($A105&amp;" - "&amp;K$2,ATMs!$L$2:$N$1355,2,0))+COS(PI()/180*VLOOKUP($A105,Oficinas!$A$2:$H$393,7,0))*COS(PI()/180*VLOOKUP($A105&amp;" - "&amp;K$2,ATMs!$L$2:$N$1355,2,0))*COS(PI()/180*(VLOOKUP($A105,Oficinas!$A$2:$H$393,8,0)-VLOOKUP($A105&amp;" - "&amp;K$2,ATMs!$L$2:$N$1355,3,0))))*1000,"")</f>
        <v/>
      </c>
      <c r="L105" s="3" t="str">
        <f>IFERROR(6378.7*ACOS(SIN(PI()/180*VLOOKUP($A105,Oficinas!$A$2:$H$393,7,0))*SIN(PI()/180*VLOOKUP($A105&amp;" - "&amp;L$2,ATMs!$L$2:$N$1355,2,0))+COS(PI()/180*VLOOKUP($A105,Oficinas!$A$2:$H$393,7,0))*COS(PI()/180*VLOOKUP($A105&amp;" - "&amp;L$2,ATMs!$L$2:$N$1355,2,0))*COS(PI()/180*(VLOOKUP($A105,Oficinas!$A$2:$H$393,8,0)-VLOOKUP($A105&amp;" - "&amp;L$2,ATMs!$L$2:$N$1355,3,0))))*1000,"")</f>
        <v/>
      </c>
      <c r="M105" s="3" t="str">
        <f>IFERROR(6378.7*ACOS(SIN(PI()/180*VLOOKUP($A105,Oficinas!$A$2:$H$393,7,0))*SIN(PI()/180*VLOOKUP($A105&amp;" - "&amp;M$2,ATMs!$L$2:$N$1355,2,0))+COS(PI()/180*VLOOKUP($A105,Oficinas!$A$2:$H$393,7,0))*COS(PI()/180*VLOOKUP($A105&amp;" - "&amp;M$2,ATMs!$L$2:$N$1355,2,0))*COS(PI()/180*(VLOOKUP($A105,Oficinas!$A$2:$H$393,8,0)-VLOOKUP($A105&amp;" - "&amp;M$2,ATMs!$L$2:$N$1355,3,0))))*1000,"")</f>
        <v/>
      </c>
      <c r="N105" s="3" t="str">
        <f>IFERROR(6378.7*ACOS(SIN(PI()/180*VLOOKUP($A105,Oficinas!$A$2:$H$393,7,0))*SIN(PI()/180*VLOOKUP($A105&amp;" - "&amp;N$2,ATMs!$L$2:$N$1355,2,0))+COS(PI()/180*VLOOKUP($A105,Oficinas!$A$2:$H$393,7,0))*COS(PI()/180*VLOOKUP($A105&amp;" - "&amp;N$2,ATMs!$L$2:$N$1355,2,0))*COS(PI()/180*(VLOOKUP($A105,Oficinas!$A$2:$H$393,8,0)-VLOOKUP($A105&amp;" - "&amp;N$2,ATMs!$L$2:$N$1355,3,0))))*1000,"")</f>
        <v/>
      </c>
      <c r="O105" s="3" t="str">
        <f>IFERROR(6378.7*ACOS(SIN(PI()/180*VLOOKUP($A105,Oficinas!$A$2:$H$393,7,0))*SIN(PI()/180*VLOOKUP($A105&amp;" - "&amp;O$2,ATMs!$L$2:$N$1355,2,0))+COS(PI()/180*VLOOKUP($A105,Oficinas!$A$2:$H$393,7,0))*COS(PI()/180*VLOOKUP($A105&amp;" - "&amp;O$2,ATMs!$L$2:$N$1355,2,0))*COS(PI()/180*(VLOOKUP($A105,Oficinas!$A$2:$H$393,8,0)-VLOOKUP($A105&amp;" - "&amp;O$2,ATMs!$L$2:$N$1355,3,0))))*1000,"")</f>
        <v/>
      </c>
    </row>
    <row r="106" spans="1:15" x14ac:dyDescent="0.25">
      <c r="A106">
        <v>276</v>
      </c>
      <c r="B106" t="s">
        <v>33</v>
      </c>
      <c r="C106" s="3" t="str">
        <f>IFERROR(6378.7*ACOS(SIN(PI()/180*VLOOKUP($A106,Oficinas!$A$2:$H$393,7,0))*SIN(PI()/180*VLOOKUP($A106&amp;" - "&amp;C$2,ATMs!$L$2:$N$1355,2,0))+COS(PI()/180*VLOOKUP($A106,Oficinas!$A$2:$H$393,7,0))*COS(PI()/180*VLOOKUP($A106&amp;" - "&amp;C$2,ATMs!$L$2:$N$1355,2,0))*COS(PI()/180*(VLOOKUP($A106,Oficinas!$A$2:$H$393,8,0)-VLOOKUP($A106&amp;" - "&amp;C$2,ATMs!$L$2:$N$1355,3,0))))*1000,"")</f>
        <v/>
      </c>
      <c r="D106" s="3" t="str">
        <f>IFERROR(6378.7*ACOS(SIN(PI()/180*VLOOKUP($A106,Oficinas!$A$2:$H$393,7,0))*SIN(PI()/180*VLOOKUP($A106&amp;" - "&amp;D$2,ATMs!$L$2:$N$1355,2,0))+COS(PI()/180*VLOOKUP($A106,Oficinas!$A$2:$H$393,7,0))*COS(PI()/180*VLOOKUP($A106&amp;" - "&amp;D$2,ATMs!$L$2:$N$1355,2,0))*COS(PI()/180*(VLOOKUP($A106,Oficinas!$A$2:$H$393,8,0)-VLOOKUP($A106&amp;" - "&amp;D$2,ATMs!$L$2:$N$1355,3,0))))*1000,"")</f>
        <v/>
      </c>
      <c r="E106" s="3" t="str">
        <f>IFERROR(6378.7*ACOS(SIN(PI()/180*VLOOKUP($A106,Oficinas!$A$2:$H$393,7,0))*SIN(PI()/180*VLOOKUP($A106&amp;" - "&amp;E$2,ATMs!$L$2:$N$1355,2,0))+COS(PI()/180*VLOOKUP($A106,Oficinas!$A$2:$H$393,7,0))*COS(PI()/180*VLOOKUP($A106&amp;" - "&amp;E$2,ATMs!$L$2:$N$1355,2,0))*COS(PI()/180*(VLOOKUP($A106,Oficinas!$A$2:$H$393,8,0)-VLOOKUP($A106&amp;" - "&amp;E$2,ATMs!$L$2:$N$1355,3,0))))*1000,"")</f>
        <v/>
      </c>
      <c r="F106" s="3" t="str">
        <f>IFERROR(6378.7*ACOS(SIN(PI()/180*VLOOKUP($A106,Oficinas!$A$2:$H$393,7,0))*SIN(PI()/180*VLOOKUP($A106&amp;" - "&amp;F$2,ATMs!$L$2:$N$1355,2,0))+COS(PI()/180*VLOOKUP($A106,Oficinas!$A$2:$H$393,7,0))*COS(PI()/180*VLOOKUP($A106&amp;" - "&amp;F$2,ATMs!$L$2:$N$1355,2,0))*COS(PI()/180*(VLOOKUP($A106,Oficinas!$A$2:$H$393,8,0)-VLOOKUP($A106&amp;" - "&amp;F$2,ATMs!$L$2:$N$1355,3,0))))*1000,"")</f>
        <v/>
      </c>
      <c r="G106" s="3" t="str">
        <f>IFERROR(6378.7*ACOS(SIN(PI()/180*VLOOKUP($A106,Oficinas!$A$2:$H$393,7,0))*SIN(PI()/180*VLOOKUP($A106&amp;" - "&amp;G$2,ATMs!$L$2:$N$1355,2,0))+COS(PI()/180*VLOOKUP($A106,Oficinas!$A$2:$H$393,7,0))*COS(PI()/180*VLOOKUP($A106&amp;" - "&amp;G$2,ATMs!$L$2:$N$1355,2,0))*COS(PI()/180*(VLOOKUP($A106,Oficinas!$A$2:$H$393,8,0)-VLOOKUP($A106&amp;" - "&amp;G$2,ATMs!$L$2:$N$1355,3,0))))*1000,"")</f>
        <v/>
      </c>
      <c r="H106" s="3" t="str">
        <f>IFERROR(6378.7*ACOS(SIN(PI()/180*VLOOKUP($A106,Oficinas!$A$2:$H$393,7,0))*SIN(PI()/180*VLOOKUP($A106&amp;" - "&amp;H$2,ATMs!$L$2:$N$1355,2,0))+COS(PI()/180*VLOOKUP($A106,Oficinas!$A$2:$H$393,7,0))*COS(PI()/180*VLOOKUP($A106&amp;" - "&amp;H$2,ATMs!$L$2:$N$1355,2,0))*COS(PI()/180*(VLOOKUP($A106,Oficinas!$A$2:$H$393,8,0)-VLOOKUP($A106&amp;" - "&amp;H$2,ATMs!$L$2:$N$1355,3,0))))*1000,"")</f>
        <v/>
      </c>
      <c r="I106" s="3" t="str">
        <f>IFERROR(6378.7*ACOS(SIN(PI()/180*VLOOKUP($A106,Oficinas!$A$2:$H$393,7,0))*SIN(PI()/180*VLOOKUP($A106&amp;" - "&amp;I$2,ATMs!$L$2:$N$1355,2,0))+COS(PI()/180*VLOOKUP($A106,Oficinas!$A$2:$H$393,7,0))*COS(PI()/180*VLOOKUP($A106&amp;" - "&amp;I$2,ATMs!$L$2:$N$1355,2,0))*COS(PI()/180*(VLOOKUP($A106,Oficinas!$A$2:$H$393,8,0)-VLOOKUP($A106&amp;" - "&amp;I$2,ATMs!$L$2:$N$1355,3,0))))*1000,"")</f>
        <v/>
      </c>
      <c r="J106" s="3" t="str">
        <f>IFERROR(6378.7*ACOS(SIN(PI()/180*VLOOKUP($A106,Oficinas!$A$2:$H$393,7,0))*SIN(PI()/180*VLOOKUP($A106&amp;" - "&amp;J$2,ATMs!$L$2:$N$1355,2,0))+COS(PI()/180*VLOOKUP($A106,Oficinas!$A$2:$H$393,7,0))*COS(PI()/180*VLOOKUP($A106&amp;" - "&amp;J$2,ATMs!$L$2:$N$1355,2,0))*COS(PI()/180*(VLOOKUP($A106,Oficinas!$A$2:$H$393,8,0)-VLOOKUP($A106&amp;" - "&amp;J$2,ATMs!$L$2:$N$1355,3,0))))*1000,"")</f>
        <v/>
      </c>
      <c r="K106" s="3" t="str">
        <f>IFERROR(6378.7*ACOS(SIN(PI()/180*VLOOKUP($A106,Oficinas!$A$2:$H$393,7,0))*SIN(PI()/180*VLOOKUP($A106&amp;" - "&amp;K$2,ATMs!$L$2:$N$1355,2,0))+COS(PI()/180*VLOOKUP($A106,Oficinas!$A$2:$H$393,7,0))*COS(PI()/180*VLOOKUP($A106&amp;" - "&amp;K$2,ATMs!$L$2:$N$1355,2,0))*COS(PI()/180*(VLOOKUP($A106,Oficinas!$A$2:$H$393,8,0)-VLOOKUP($A106&amp;" - "&amp;K$2,ATMs!$L$2:$N$1355,3,0))))*1000,"")</f>
        <v/>
      </c>
      <c r="L106" s="3" t="str">
        <f>IFERROR(6378.7*ACOS(SIN(PI()/180*VLOOKUP($A106,Oficinas!$A$2:$H$393,7,0))*SIN(PI()/180*VLOOKUP($A106&amp;" - "&amp;L$2,ATMs!$L$2:$N$1355,2,0))+COS(PI()/180*VLOOKUP($A106,Oficinas!$A$2:$H$393,7,0))*COS(PI()/180*VLOOKUP($A106&amp;" - "&amp;L$2,ATMs!$L$2:$N$1355,2,0))*COS(PI()/180*(VLOOKUP($A106,Oficinas!$A$2:$H$393,8,0)-VLOOKUP($A106&amp;" - "&amp;L$2,ATMs!$L$2:$N$1355,3,0))))*1000,"")</f>
        <v/>
      </c>
      <c r="M106" s="3" t="str">
        <f>IFERROR(6378.7*ACOS(SIN(PI()/180*VLOOKUP($A106,Oficinas!$A$2:$H$393,7,0))*SIN(PI()/180*VLOOKUP($A106&amp;" - "&amp;M$2,ATMs!$L$2:$N$1355,2,0))+COS(PI()/180*VLOOKUP($A106,Oficinas!$A$2:$H$393,7,0))*COS(PI()/180*VLOOKUP($A106&amp;" - "&amp;M$2,ATMs!$L$2:$N$1355,2,0))*COS(PI()/180*(VLOOKUP($A106,Oficinas!$A$2:$H$393,8,0)-VLOOKUP($A106&amp;" - "&amp;M$2,ATMs!$L$2:$N$1355,3,0))))*1000,"")</f>
        <v/>
      </c>
      <c r="N106" s="3" t="str">
        <f>IFERROR(6378.7*ACOS(SIN(PI()/180*VLOOKUP($A106,Oficinas!$A$2:$H$393,7,0))*SIN(PI()/180*VLOOKUP($A106&amp;" - "&amp;N$2,ATMs!$L$2:$N$1355,2,0))+COS(PI()/180*VLOOKUP($A106,Oficinas!$A$2:$H$393,7,0))*COS(PI()/180*VLOOKUP($A106&amp;" - "&amp;N$2,ATMs!$L$2:$N$1355,2,0))*COS(PI()/180*(VLOOKUP($A106,Oficinas!$A$2:$H$393,8,0)-VLOOKUP($A106&amp;" - "&amp;N$2,ATMs!$L$2:$N$1355,3,0))))*1000,"")</f>
        <v/>
      </c>
      <c r="O106" s="3" t="str">
        <f>IFERROR(6378.7*ACOS(SIN(PI()/180*VLOOKUP($A106,Oficinas!$A$2:$H$393,7,0))*SIN(PI()/180*VLOOKUP($A106&amp;" - "&amp;O$2,ATMs!$L$2:$N$1355,2,0))+COS(PI()/180*VLOOKUP($A106,Oficinas!$A$2:$H$393,7,0))*COS(PI()/180*VLOOKUP($A106&amp;" - "&amp;O$2,ATMs!$L$2:$N$1355,2,0))*COS(PI()/180*(VLOOKUP($A106,Oficinas!$A$2:$H$393,8,0)-VLOOKUP($A106&amp;" - "&amp;O$2,ATMs!$L$2:$N$1355,3,0))))*1000,"")</f>
        <v/>
      </c>
    </row>
    <row r="107" spans="1:15" x14ac:dyDescent="0.25">
      <c r="A107">
        <v>280</v>
      </c>
      <c r="B107" t="s">
        <v>177</v>
      </c>
      <c r="C107" s="3">
        <f>IFERROR(6378.7*ACOS(SIN(PI()/180*VLOOKUP($A107,Oficinas!$A$2:$H$393,7,0))*SIN(PI()/180*VLOOKUP($A107&amp;" - "&amp;C$2,ATMs!$L$2:$N$1355,2,0))+COS(PI()/180*VLOOKUP($A107,Oficinas!$A$2:$H$393,7,0))*COS(PI()/180*VLOOKUP($A107&amp;" - "&amp;C$2,ATMs!$L$2:$N$1355,2,0))*COS(PI()/180*(VLOOKUP($A107,Oficinas!$A$2:$H$393,8,0)-VLOOKUP($A107&amp;" - "&amp;C$2,ATMs!$L$2:$N$1355,3,0))))*1000,"")</f>
        <v>335.04059414244654</v>
      </c>
      <c r="D107" s="3">
        <f>IFERROR(6378.7*ACOS(SIN(PI()/180*VLOOKUP($A107,Oficinas!$A$2:$H$393,7,0))*SIN(PI()/180*VLOOKUP($A107&amp;" - "&amp;D$2,ATMs!$L$2:$N$1355,2,0))+COS(PI()/180*VLOOKUP($A107,Oficinas!$A$2:$H$393,7,0))*COS(PI()/180*VLOOKUP($A107&amp;" - "&amp;D$2,ATMs!$L$2:$N$1355,2,0))*COS(PI()/180*(VLOOKUP($A107,Oficinas!$A$2:$H$393,8,0)-VLOOKUP($A107&amp;" - "&amp;D$2,ATMs!$L$2:$N$1355,3,0))))*1000,"")</f>
        <v>335.04059414244654</v>
      </c>
      <c r="E107" s="3">
        <f>IFERROR(6378.7*ACOS(SIN(PI()/180*VLOOKUP($A107,Oficinas!$A$2:$H$393,7,0))*SIN(PI()/180*VLOOKUP($A107&amp;" - "&amp;E$2,ATMs!$L$2:$N$1355,2,0))+COS(PI()/180*VLOOKUP($A107,Oficinas!$A$2:$H$393,7,0))*COS(PI()/180*VLOOKUP($A107&amp;" - "&amp;E$2,ATMs!$L$2:$N$1355,2,0))*COS(PI()/180*(VLOOKUP($A107,Oficinas!$A$2:$H$393,8,0)-VLOOKUP($A107&amp;" - "&amp;E$2,ATMs!$L$2:$N$1355,3,0))))*1000,"")</f>
        <v>12648.297933019641</v>
      </c>
      <c r="F107" s="3" t="str">
        <f>IFERROR(6378.7*ACOS(SIN(PI()/180*VLOOKUP($A107,Oficinas!$A$2:$H$393,7,0))*SIN(PI()/180*VLOOKUP($A107&amp;" - "&amp;F$2,ATMs!$L$2:$N$1355,2,0))+COS(PI()/180*VLOOKUP($A107,Oficinas!$A$2:$H$393,7,0))*COS(PI()/180*VLOOKUP($A107&amp;" - "&amp;F$2,ATMs!$L$2:$N$1355,2,0))*COS(PI()/180*(VLOOKUP($A107,Oficinas!$A$2:$H$393,8,0)-VLOOKUP($A107&amp;" - "&amp;F$2,ATMs!$L$2:$N$1355,3,0))))*1000,"")</f>
        <v/>
      </c>
      <c r="G107" s="3" t="str">
        <f>IFERROR(6378.7*ACOS(SIN(PI()/180*VLOOKUP($A107,Oficinas!$A$2:$H$393,7,0))*SIN(PI()/180*VLOOKUP($A107&amp;" - "&amp;G$2,ATMs!$L$2:$N$1355,2,0))+COS(PI()/180*VLOOKUP($A107,Oficinas!$A$2:$H$393,7,0))*COS(PI()/180*VLOOKUP($A107&amp;" - "&amp;G$2,ATMs!$L$2:$N$1355,2,0))*COS(PI()/180*(VLOOKUP($A107,Oficinas!$A$2:$H$393,8,0)-VLOOKUP($A107&amp;" - "&amp;G$2,ATMs!$L$2:$N$1355,3,0))))*1000,"")</f>
        <v/>
      </c>
      <c r="H107" s="3" t="str">
        <f>IFERROR(6378.7*ACOS(SIN(PI()/180*VLOOKUP($A107,Oficinas!$A$2:$H$393,7,0))*SIN(PI()/180*VLOOKUP($A107&amp;" - "&amp;H$2,ATMs!$L$2:$N$1355,2,0))+COS(PI()/180*VLOOKUP($A107,Oficinas!$A$2:$H$393,7,0))*COS(PI()/180*VLOOKUP($A107&amp;" - "&amp;H$2,ATMs!$L$2:$N$1355,2,0))*COS(PI()/180*(VLOOKUP($A107,Oficinas!$A$2:$H$393,8,0)-VLOOKUP($A107&amp;" - "&amp;H$2,ATMs!$L$2:$N$1355,3,0))))*1000,"")</f>
        <v/>
      </c>
      <c r="I107" s="3" t="str">
        <f>IFERROR(6378.7*ACOS(SIN(PI()/180*VLOOKUP($A107,Oficinas!$A$2:$H$393,7,0))*SIN(PI()/180*VLOOKUP($A107&amp;" - "&amp;I$2,ATMs!$L$2:$N$1355,2,0))+COS(PI()/180*VLOOKUP($A107,Oficinas!$A$2:$H$393,7,0))*COS(PI()/180*VLOOKUP($A107&amp;" - "&amp;I$2,ATMs!$L$2:$N$1355,2,0))*COS(PI()/180*(VLOOKUP($A107,Oficinas!$A$2:$H$393,8,0)-VLOOKUP($A107&amp;" - "&amp;I$2,ATMs!$L$2:$N$1355,3,0))))*1000,"")</f>
        <v/>
      </c>
      <c r="J107" s="3" t="str">
        <f>IFERROR(6378.7*ACOS(SIN(PI()/180*VLOOKUP($A107,Oficinas!$A$2:$H$393,7,0))*SIN(PI()/180*VLOOKUP($A107&amp;" - "&amp;J$2,ATMs!$L$2:$N$1355,2,0))+COS(PI()/180*VLOOKUP($A107,Oficinas!$A$2:$H$393,7,0))*COS(PI()/180*VLOOKUP($A107&amp;" - "&amp;J$2,ATMs!$L$2:$N$1355,2,0))*COS(PI()/180*(VLOOKUP($A107,Oficinas!$A$2:$H$393,8,0)-VLOOKUP($A107&amp;" - "&amp;J$2,ATMs!$L$2:$N$1355,3,0))))*1000,"")</f>
        <v/>
      </c>
      <c r="K107" s="3" t="str">
        <f>IFERROR(6378.7*ACOS(SIN(PI()/180*VLOOKUP($A107,Oficinas!$A$2:$H$393,7,0))*SIN(PI()/180*VLOOKUP($A107&amp;" - "&amp;K$2,ATMs!$L$2:$N$1355,2,0))+COS(PI()/180*VLOOKUP($A107,Oficinas!$A$2:$H$393,7,0))*COS(PI()/180*VLOOKUP($A107&amp;" - "&amp;K$2,ATMs!$L$2:$N$1355,2,0))*COS(PI()/180*(VLOOKUP($A107,Oficinas!$A$2:$H$393,8,0)-VLOOKUP($A107&amp;" - "&amp;K$2,ATMs!$L$2:$N$1355,3,0))))*1000,"")</f>
        <v/>
      </c>
      <c r="L107" s="3" t="str">
        <f>IFERROR(6378.7*ACOS(SIN(PI()/180*VLOOKUP($A107,Oficinas!$A$2:$H$393,7,0))*SIN(PI()/180*VLOOKUP($A107&amp;" - "&amp;L$2,ATMs!$L$2:$N$1355,2,0))+COS(PI()/180*VLOOKUP($A107,Oficinas!$A$2:$H$393,7,0))*COS(PI()/180*VLOOKUP($A107&amp;" - "&amp;L$2,ATMs!$L$2:$N$1355,2,0))*COS(PI()/180*(VLOOKUP($A107,Oficinas!$A$2:$H$393,8,0)-VLOOKUP($A107&amp;" - "&amp;L$2,ATMs!$L$2:$N$1355,3,0))))*1000,"")</f>
        <v/>
      </c>
      <c r="M107" s="3" t="str">
        <f>IFERROR(6378.7*ACOS(SIN(PI()/180*VLOOKUP($A107,Oficinas!$A$2:$H$393,7,0))*SIN(PI()/180*VLOOKUP($A107&amp;" - "&amp;M$2,ATMs!$L$2:$N$1355,2,0))+COS(PI()/180*VLOOKUP($A107,Oficinas!$A$2:$H$393,7,0))*COS(PI()/180*VLOOKUP($A107&amp;" - "&amp;M$2,ATMs!$L$2:$N$1355,2,0))*COS(PI()/180*(VLOOKUP($A107,Oficinas!$A$2:$H$393,8,0)-VLOOKUP($A107&amp;" - "&amp;M$2,ATMs!$L$2:$N$1355,3,0))))*1000,"")</f>
        <v/>
      </c>
      <c r="N107" s="3" t="str">
        <f>IFERROR(6378.7*ACOS(SIN(PI()/180*VLOOKUP($A107,Oficinas!$A$2:$H$393,7,0))*SIN(PI()/180*VLOOKUP($A107&amp;" - "&amp;N$2,ATMs!$L$2:$N$1355,2,0))+COS(PI()/180*VLOOKUP($A107,Oficinas!$A$2:$H$393,7,0))*COS(PI()/180*VLOOKUP($A107&amp;" - "&amp;N$2,ATMs!$L$2:$N$1355,2,0))*COS(PI()/180*(VLOOKUP($A107,Oficinas!$A$2:$H$393,8,0)-VLOOKUP($A107&amp;" - "&amp;N$2,ATMs!$L$2:$N$1355,3,0))))*1000,"")</f>
        <v/>
      </c>
      <c r="O107" s="3" t="str">
        <f>IFERROR(6378.7*ACOS(SIN(PI()/180*VLOOKUP($A107,Oficinas!$A$2:$H$393,7,0))*SIN(PI()/180*VLOOKUP($A107&amp;" - "&amp;O$2,ATMs!$L$2:$N$1355,2,0))+COS(PI()/180*VLOOKUP($A107,Oficinas!$A$2:$H$393,7,0))*COS(PI()/180*VLOOKUP($A107&amp;" - "&amp;O$2,ATMs!$L$2:$N$1355,2,0))*COS(PI()/180*(VLOOKUP($A107,Oficinas!$A$2:$H$393,8,0)-VLOOKUP($A107&amp;" - "&amp;O$2,ATMs!$L$2:$N$1355,3,0))))*1000,"")</f>
        <v/>
      </c>
    </row>
    <row r="108" spans="1:15" x14ac:dyDescent="0.25">
      <c r="A108">
        <v>287</v>
      </c>
      <c r="B108" t="s">
        <v>180</v>
      </c>
      <c r="C108" s="3">
        <f>IFERROR(6378.7*ACOS(SIN(PI()/180*VLOOKUP($A108,Oficinas!$A$2:$H$393,7,0))*SIN(PI()/180*VLOOKUP($A108&amp;" - "&amp;C$2,ATMs!$L$2:$N$1355,2,0))+COS(PI()/180*VLOOKUP($A108,Oficinas!$A$2:$H$393,7,0))*COS(PI()/180*VLOOKUP($A108&amp;" - "&amp;C$2,ATMs!$L$2:$N$1355,2,0))*COS(PI()/180*(VLOOKUP($A108,Oficinas!$A$2:$H$393,8,0)-VLOOKUP($A108&amp;" - "&amp;C$2,ATMs!$L$2:$N$1355,3,0))))*1000,"")</f>
        <v>209.93095526169935</v>
      </c>
      <c r="D108" s="3">
        <f>IFERROR(6378.7*ACOS(SIN(PI()/180*VLOOKUP($A108,Oficinas!$A$2:$H$393,7,0))*SIN(PI()/180*VLOOKUP($A108&amp;" - "&amp;D$2,ATMs!$L$2:$N$1355,2,0))+COS(PI()/180*VLOOKUP($A108,Oficinas!$A$2:$H$393,7,0))*COS(PI()/180*VLOOKUP($A108&amp;" - "&amp;D$2,ATMs!$L$2:$N$1355,2,0))*COS(PI()/180*(VLOOKUP($A108,Oficinas!$A$2:$H$393,8,0)-VLOOKUP($A108&amp;" - "&amp;D$2,ATMs!$L$2:$N$1355,3,0))))*1000,"")</f>
        <v>209.93095526169935</v>
      </c>
      <c r="E108" s="3" t="str">
        <f>IFERROR(6378.7*ACOS(SIN(PI()/180*VLOOKUP($A108,Oficinas!$A$2:$H$393,7,0))*SIN(PI()/180*VLOOKUP($A108&amp;" - "&amp;E$2,ATMs!$L$2:$N$1355,2,0))+COS(PI()/180*VLOOKUP($A108,Oficinas!$A$2:$H$393,7,0))*COS(PI()/180*VLOOKUP($A108&amp;" - "&amp;E$2,ATMs!$L$2:$N$1355,2,0))*COS(PI()/180*(VLOOKUP($A108,Oficinas!$A$2:$H$393,8,0)-VLOOKUP($A108&amp;" - "&amp;E$2,ATMs!$L$2:$N$1355,3,0))))*1000,"")</f>
        <v/>
      </c>
      <c r="F108" s="3" t="str">
        <f>IFERROR(6378.7*ACOS(SIN(PI()/180*VLOOKUP($A108,Oficinas!$A$2:$H$393,7,0))*SIN(PI()/180*VLOOKUP($A108&amp;" - "&amp;F$2,ATMs!$L$2:$N$1355,2,0))+COS(PI()/180*VLOOKUP($A108,Oficinas!$A$2:$H$393,7,0))*COS(PI()/180*VLOOKUP($A108&amp;" - "&amp;F$2,ATMs!$L$2:$N$1355,2,0))*COS(PI()/180*(VLOOKUP($A108,Oficinas!$A$2:$H$393,8,0)-VLOOKUP($A108&amp;" - "&amp;F$2,ATMs!$L$2:$N$1355,3,0))))*1000,"")</f>
        <v/>
      </c>
      <c r="G108" s="3" t="str">
        <f>IFERROR(6378.7*ACOS(SIN(PI()/180*VLOOKUP($A108,Oficinas!$A$2:$H$393,7,0))*SIN(PI()/180*VLOOKUP($A108&amp;" - "&amp;G$2,ATMs!$L$2:$N$1355,2,0))+COS(PI()/180*VLOOKUP($A108,Oficinas!$A$2:$H$393,7,0))*COS(PI()/180*VLOOKUP($A108&amp;" - "&amp;G$2,ATMs!$L$2:$N$1355,2,0))*COS(PI()/180*(VLOOKUP($A108,Oficinas!$A$2:$H$393,8,0)-VLOOKUP($A108&amp;" - "&amp;G$2,ATMs!$L$2:$N$1355,3,0))))*1000,"")</f>
        <v/>
      </c>
      <c r="H108" s="3" t="str">
        <f>IFERROR(6378.7*ACOS(SIN(PI()/180*VLOOKUP($A108,Oficinas!$A$2:$H$393,7,0))*SIN(PI()/180*VLOOKUP($A108&amp;" - "&amp;H$2,ATMs!$L$2:$N$1355,2,0))+COS(PI()/180*VLOOKUP($A108,Oficinas!$A$2:$H$393,7,0))*COS(PI()/180*VLOOKUP($A108&amp;" - "&amp;H$2,ATMs!$L$2:$N$1355,2,0))*COS(PI()/180*(VLOOKUP($A108,Oficinas!$A$2:$H$393,8,0)-VLOOKUP($A108&amp;" - "&amp;H$2,ATMs!$L$2:$N$1355,3,0))))*1000,"")</f>
        <v/>
      </c>
      <c r="I108" s="3" t="str">
        <f>IFERROR(6378.7*ACOS(SIN(PI()/180*VLOOKUP($A108,Oficinas!$A$2:$H$393,7,0))*SIN(PI()/180*VLOOKUP($A108&amp;" - "&amp;I$2,ATMs!$L$2:$N$1355,2,0))+COS(PI()/180*VLOOKUP($A108,Oficinas!$A$2:$H$393,7,0))*COS(PI()/180*VLOOKUP($A108&amp;" - "&amp;I$2,ATMs!$L$2:$N$1355,2,0))*COS(PI()/180*(VLOOKUP($A108,Oficinas!$A$2:$H$393,8,0)-VLOOKUP($A108&amp;" - "&amp;I$2,ATMs!$L$2:$N$1355,3,0))))*1000,"")</f>
        <v/>
      </c>
      <c r="J108" s="3" t="str">
        <f>IFERROR(6378.7*ACOS(SIN(PI()/180*VLOOKUP($A108,Oficinas!$A$2:$H$393,7,0))*SIN(PI()/180*VLOOKUP($A108&amp;" - "&amp;J$2,ATMs!$L$2:$N$1355,2,0))+COS(PI()/180*VLOOKUP($A108,Oficinas!$A$2:$H$393,7,0))*COS(PI()/180*VLOOKUP($A108&amp;" - "&amp;J$2,ATMs!$L$2:$N$1355,2,0))*COS(PI()/180*(VLOOKUP($A108,Oficinas!$A$2:$H$393,8,0)-VLOOKUP($A108&amp;" - "&amp;J$2,ATMs!$L$2:$N$1355,3,0))))*1000,"")</f>
        <v/>
      </c>
      <c r="K108" s="3" t="str">
        <f>IFERROR(6378.7*ACOS(SIN(PI()/180*VLOOKUP($A108,Oficinas!$A$2:$H$393,7,0))*SIN(PI()/180*VLOOKUP($A108&amp;" - "&amp;K$2,ATMs!$L$2:$N$1355,2,0))+COS(PI()/180*VLOOKUP($A108,Oficinas!$A$2:$H$393,7,0))*COS(PI()/180*VLOOKUP($A108&amp;" - "&amp;K$2,ATMs!$L$2:$N$1355,2,0))*COS(PI()/180*(VLOOKUP($A108,Oficinas!$A$2:$H$393,8,0)-VLOOKUP($A108&amp;" - "&amp;K$2,ATMs!$L$2:$N$1355,3,0))))*1000,"")</f>
        <v/>
      </c>
      <c r="L108" s="3" t="str">
        <f>IFERROR(6378.7*ACOS(SIN(PI()/180*VLOOKUP($A108,Oficinas!$A$2:$H$393,7,0))*SIN(PI()/180*VLOOKUP($A108&amp;" - "&amp;L$2,ATMs!$L$2:$N$1355,2,0))+COS(PI()/180*VLOOKUP($A108,Oficinas!$A$2:$H$393,7,0))*COS(PI()/180*VLOOKUP($A108&amp;" - "&amp;L$2,ATMs!$L$2:$N$1355,2,0))*COS(PI()/180*(VLOOKUP($A108,Oficinas!$A$2:$H$393,8,0)-VLOOKUP($A108&amp;" - "&amp;L$2,ATMs!$L$2:$N$1355,3,0))))*1000,"")</f>
        <v/>
      </c>
      <c r="M108" s="3" t="str">
        <f>IFERROR(6378.7*ACOS(SIN(PI()/180*VLOOKUP($A108,Oficinas!$A$2:$H$393,7,0))*SIN(PI()/180*VLOOKUP($A108&amp;" - "&amp;M$2,ATMs!$L$2:$N$1355,2,0))+COS(PI()/180*VLOOKUP($A108,Oficinas!$A$2:$H$393,7,0))*COS(PI()/180*VLOOKUP($A108&amp;" - "&amp;M$2,ATMs!$L$2:$N$1355,2,0))*COS(PI()/180*(VLOOKUP($A108,Oficinas!$A$2:$H$393,8,0)-VLOOKUP($A108&amp;" - "&amp;M$2,ATMs!$L$2:$N$1355,3,0))))*1000,"")</f>
        <v/>
      </c>
      <c r="N108" s="3" t="str">
        <f>IFERROR(6378.7*ACOS(SIN(PI()/180*VLOOKUP($A108,Oficinas!$A$2:$H$393,7,0))*SIN(PI()/180*VLOOKUP($A108&amp;" - "&amp;N$2,ATMs!$L$2:$N$1355,2,0))+COS(PI()/180*VLOOKUP($A108,Oficinas!$A$2:$H$393,7,0))*COS(PI()/180*VLOOKUP($A108&amp;" - "&amp;N$2,ATMs!$L$2:$N$1355,2,0))*COS(PI()/180*(VLOOKUP($A108,Oficinas!$A$2:$H$393,8,0)-VLOOKUP($A108&amp;" - "&amp;N$2,ATMs!$L$2:$N$1355,3,0))))*1000,"")</f>
        <v/>
      </c>
      <c r="O108" s="3" t="str">
        <f>IFERROR(6378.7*ACOS(SIN(PI()/180*VLOOKUP($A108,Oficinas!$A$2:$H$393,7,0))*SIN(PI()/180*VLOOKUP($A108&amp;" - "&amp;O$2,ATMs!$L$2:$N$1355,2,0))+COS(PI()/180*VLOOKUP($A108,Oficinas!$A$2:$H$393,7,0))*COS(PI()/180*VLOOKUP($A108&amp;" - "&amp;O$2,ATMs!$L$2:$N$1355,2,0))*COS(PI()/180*(VLOOKUP($A108,Oficinas!$A$2:$H$393,8,0)-VLOOKUP($A108&amp;" - "&amp;O$2,ATMs!$L$2:$N$1355,3,0))))*1000,"")</f>
        <v/>
      </c>
    </row>
    <row r="109" spans="1:15" x14ac:dyDescent="0.25">
      <c r="A109">
        <v>292</v>
      </c>
      <c r="B109" t="s">
        <v>354</v>
      </c>
      <c r="C109" s="3">
        <f>IFERROR(6378.7*ACOS(SIN(PI()/180*VLOOKUP($A109,Oficinas!$A$2:$H$393,7,0))*SIN(PI()/180*VLOOKUP($A109&amp;" - "&amp;C$2,ATMs!$L$2:$N$1355,2,0))+COS(PI()/180*VLOOKUP($A109,Oficinas!$A$2:$H$393,7,0))*COS(PI()/180*VLOOKUP($A109&amp;" - "&amp;C$2,ATMs!$L$2:$N$1355,2,0))*COS(PI()/180*(VLOOKUP($A109,Oficinas!$A$2:$H$393,8,0)-VLOOKUP($A109&amp;" - "&amp;C$2,ATMs!$L$2:$N$1355,3,0))))*1000,"")</f>
        <v>444.49840572835103</v>
      </c>
      <c r="D109" s="3">
        <f>IFERROR(6378.7*ACOS(SIN(PI()/180*VLOOKUP($A109,Oficinas!$A$2:$H$393,7,0))*SIN(PI()/180*VLOOKUP($A109&amp;" - "&amp;D$2,ATMs!$L$2:$N$1355,2,0))+COS(PI()/180*VLOOKUP($A109,Oficinas!$A$2:$H$393,7,0))*COS(PI()/180*VLOOKUP($A109&amp;" - "&amp;D$2,ATMs!$L$2:$N$1355,2,0))*COS(PI()/180*(VLOOKUP($A109,Oficinas!$A$2:$H$393,8,0)-VLOOKUP($A109&amp;" - "&amp;D$2,ATMs!$L$2:$N$1355,3,0))))*1000,"")</f>
        <v>28.161932068296803</v>
      </c>
      <c r="E109" s="3">
        <f>IFERROR(6378.7*ACOS(SIN(PI()/180*VLOOKUP($A109,Oficinas!$A$2:$H$393,7,0))*SIN(PI()/180*VLOOKUP($A109&amp;" - "&amp;E$2,ATMs!$L$2:$N$1355,2,0))+COS(PI()/180*VLOOKUP($A109,Oficinas!$A$2:$H$393,7,0))*COS(PI()/180*VLOOKUP($A109&amp;" - "&amp;E$2,ATMs!$L$2:$N$1355,2,0))*COS(PI()/180*(VLOOKUP($A109,Oficinas!$A$2:$H$393,8,0)-VLOOKUP($A109&amp;" - "&amp;E$2,ATMs!$L$2:$N$1355,3,0))))*1000,"")</f>
        <v>28.161932068296803</v>
      </c>
      <c r="F109" s="3" t="str">
        <f>IFERROR(6378.7*ACOS(SIN(PI()/180*VLOOKUP($A109,Oficinas!$A$2:$H$393,7,0))*SIN(PI()/180*VLOOKUP($A109&amp;" - "&amp;F$2,ATMs!$L$2:$N$1355,2,0))+COS(PI()/180*VLOOKUP($A109,Oficinas!$A$2:$H$393,7,0))*COS(PI()/180*VLOOKUP($A109&amp;" - "&amp;F$2,ATMs!$L$2:$N$1355,2,0))*COS(PI()/180*(VLOOKUP($A109,Oficinas!$A$2:$H$393,8,0)-VLOOKUP($A109&amp;" - "&amp;F$2,ATMs!$L$2:$N$1355,3,0))))*1000,"")</f>
        <v/>
      </c>
      <c r="G109" s="3" t="str">
        <f>IFERROR(6378.7*ACOS(SIN(PI()/180*VLOOKUP($A109,Oficinas!$A$2:$H$393,7,0))*SIN(PI()/180*VLOOKUP($A109&amp;" - "&amp;G$2,ATMs!$L$2:$N$1355,2,0))+COS(PI()/180*VLOOKUP($A109,Oficinas!$A$2:$H$393,7,0))*COS(PI()/180*VLOOKUP($A109&amp;" - "&amp;G$2,ATMs!$L$2:$N$1355,2,0))*COS(PI()/180*(VLOOKUP($A109,Oficinas!$A$2:$H$393,8,0)-VLOOKUP($A109&amp;" - "&amp;G$2,ATMs!$L$2:$N$1355,3,0))))*1000,"")</f>
        <v/>
      </c>
      <c r="H109" s="3" t="str">
        <f>IFERROR(6378.7*ACOS(SIN(PI()/180*VLOOKUP($A109,Oficinas!$A$2:$H$393,7,0))*SIN(PI()/180*VLOOKUP($A109&amp;" - "&amp;H$2,ATMs!$L$2:$N$1355,2,0))+COS(PI()/180*VLOOKUP($A109,Oficinas!$A$2:$H$393,7,0))*COS(PI()/180*VLOOKUP($A109&amp;" - "&amp;H$2,ATMs!$L$2:$N$1355,2,0))*COS(PI()/180*(VLOOKUP($A109,Oficinas!$A$2:$H$393,8,0)-VLOOKUP($A109&amp;" - "&amp;H$2,ATMs!$L$2:$N$1355,3,0))))*1000,"")</f>
        <v/>
      </c>
      <c r="I109" s="3" t="str">
        <f>IFERROR(6378.7*ACOS(SIN(PI()/180*VLOOKUP($A109,Oficinas!$A$2:$H$393,7,0))*SIN(PI()/180*VLOOKUP($A109&amp;" - "&amp;I$2,ATMs!$L$2:$N$1355,2,0))+COS(PI()/180*VLOOKUP($A109,Oficinas!$A$2:$H$393,7,0))*COS(PI()/180*VLOOKUP($A109&amp;" - "&amp;I$2,ATMs!$L$2:$N$1355,2,0))*COS(PI()/180*(VLOOKUP($A109,Oficinas!$A$2:$H$393,8,0)-VLOOKUP($A109&amp;" - "&amp;I$2,ATMs!$L$2:$N$1355,3,0))))*1000,"")</f>
        <v/>
      </c>
      <c r="J109" s="3" t="str">
        <f>IFERROR(6378.7*ACOS(SIN(PI()/180*VLOOKUP($A109,Oficinas!$A$2:$H$393,7,0))*SIN(PI()/180*VLOOKUP($A109&amp;" - "&amp;J$2,ATMs!$L$2:$N$1355,2,0))+COS(PI()/180*VLOOKUP($A109,Oficinas!$A$2:$H$393,7,0))*COS(PI()/180*VLOOKUP($A109&amp;" - "&amp;J$2,ATMs!$L$2:$N$1355,2,0))*COS(PI()/180*(VLOOKUP($A109,Oficinas!$A$2:$H$393,8,0)-VLOOKUP($A109&amp;" - "&amp;J$2,ATMs!$L$2:$N$1355,3,0))))*1000,"")</f>
        <v/>
      </c>
      <c r="K109" s="3" t="str">
        <f>IFERROR(6378.7*ACOS(SIN(PI()/180*VLOOKUP($A109,Oficinas!$A$2:$H$393,7,0))*SIN(PI()/180*VLOOKUP($A109&amp;" - "&amp;K$2,ATMs!$L$2:$N$1355,2,0))+COS(PI()/180*VLOOKUP($A109,Oficinas!$A$2:$H$393,7,0))*COS(PI()/180*VLOOKUP($A109&amp;" - "&amp;K$2,ATMs!$L$2:$N$1355,2,0))*COS(PI()/180*(VLOOKUP($A109,Oficinas!$A$2:$H$393,8,0)-VLOOKUP($A109&amp;" - "&amp;K$2,ATMs!$L$2:$N$1355,3,0))))*1000,"")</f>
        <v/>
      </c>
      <c r="L109" s="3" t="str">
        <f>IFERROR(6378.7*ACOS(SIN(PI()/180*VLOOKUP($A109,Oficinas!$A$2:$H$393,7,0))*SIN(PI()/180*VLOOKUP($A109&amp;" - "&amp;L$2,ATMs!$L$2:$N$1355,2,0))+COS(PI()/180*VLOOKUP($A109,Oficinas!$A$2:$H$393,7,0))*COS(PI()/180*VLOOKUP($A109&amp;" - "&amp;L$2,ATMs!$L$2:$N$1355,2,0))*COS(PI()/180*(VLOOKUP($A109,Oficinas!$A$2:$H$393,8,0)-VLOOKUP($A109&amp;" - "&amp;L$2,ATMs!$L$2:$N$1355,3,0))))*1000,"")</f>
        <v/>
      </c>
      <c r="M109" s="3" t="str">
        <f>IFERROR(6378.7*ACOS(SIN(PI()/180*VLOOKUP($A109,Oficinas!$A$2:$H$393,7,0))*SIN(PI()/180*VLOOKUP($A109&amp;" - "&amp;M$2,ATMs!$L$2:$N$1355,2,0))+COS(PI()/180*VLOOKUP($A109,Oficinas!$A$2:$H$393,7,0))*COS(PI()/180*VLOOKUP($A109&amp;" - "&amp;M$2,ATMs!$L$2:$N$1355,2,0))*COS(PI()/180*(VLOOKUP($A109,Oficinas!$A$2:$H$393,8,0)-VLOOKUP($A109&amp;" - "&amp;M$2,ATMs!$L$2:$N$1355,3,0))))*1000,"")</f>
        <v/>
      </c>
      <c r="N109" s="3" t="str">
        <f>IFERROR(6378.7*ACOS(SIN(PI()/180*VLOOKUP($A109,Oficinas!$A$2:$H$393,7,0))*SIN(PI()/180*VLOOKUP($A109&amp;" - "&amp;N$2,ATMs!$L$2:$N$1355,2,0))+COS(PI()/180*VLOOKUP($A109,Oficinas!$A$2:$H$393,7,0))*COS(PI()/180*VLOOKUP($A109&amp;" - "&amp;N$2,ATMs!$L$2:$N$1355,2,0))*COS(PI()/180*(VLOOKUP($A109,Oficinas!$A$2:$H$393,8,0)-VLOOKUP($A109&amp;" - "&amp;N$2,ATMs!$L$2:$N$1355,3,0))))*1000,"")</f>
        <v/>
      </c>
      <c r="O109" s="3" t="str">
        <f>IFERROR(6378.7*ACOS(SIN(PI()/180*VLOOKUP($A109,Oficinas!$A$2:$H$393,7,0))*SIN(PI()/180*VLOOKUP($A109&amp;" - "&amp;O$2,ATMs!$L$2:$N$1355,2,0))+COS(PI()/180*VLOOKUP($A109,Oficinas!$A$2:$H$393,7,0))*COS(PI()/180*VLOOKUP($A109&amp;" - "&amp;O$2,ATMs!$L$2:$N$1355,2,0))*COS(PI()/180*(VLOOKUP($A109,Oficinas!$A$2:$H$393,8,0)-VLOOKUP($A109&amp;" - "&amp;O$2,ATMs!$L$2:$N$1355,3,0))))*1000,"")</f>
        <v/>
      </c>
    </row>
    <row r="110" spans="1:15" x14ac:dyDescent="0.25">
      <c r="A110">
        <v>294</v>
      </c>
      <c r="B110" t="s">
        <v>225</v>
      </c>
      <c r="C110" s="3">
        <f>IFERROR(6378.7*ACOS(SIN(PI()/180*VLOOKUP($A110,Oficinas!$A$2:$H$393,7,0))*SIN(PI()/180*VLOOKUP($A110&amp;" - "&amp;C$2,ATMs!$L$2:$N$1355,2,0))+COS(PI()/180*VLOOKUP($A110,Oficinas!$A$2:$H$393,7,0))*COS(PI()/180*VLOOKUP($A110&amp;" - "&amp;C$2,ATMs!$L$2:$N$1355,2,0))*COS(PI()/180*(VLOOKUP($A110,Oficinas!$A$2:$H$393,8,0)-VLOOKUP($A110&amp;" - "&amp;C$2,ATMs!$L$2:$N$1355,3,0))))*1000,"")</f>
        <v>187.13889530972827</v>
      </c>
      <c r="D110" s="3">
        <f>IFERROR(6378.7*ACOS(SIN(PI()/180*VLOOKUP($A110,Oficinas!$A$2:$H$393,7,0))*SIN(PI()/180*VLOOKUP($A110&amp;" - "&amp;D$2,ATMs!$L$2:$N$1355,2,0))+COS(PI()/180*VLOOKUP($A110,Oficinas!$A$2:$H$393,7,0))*COS(PI()/180*VLOOKUP($A110&amp;" - "&amp;D$2,ATMs!$L$2:$N$1355,2,0))*COS(PI()/180*(VLOOKUP($A110,Oficinas!$A$2:$H$393,8,0)-VLOOKUP($A110&amp;" - "&amp;D$2,ATMs!$L$2:$N$1355,3,0))))*1000,"")</f>
        <v>562.47436475804921</v>
      </c>
      <c r="E110" s="3">
        <f>IFERROR(6378.7*ACOS(SIN(PI()/180*VLOOKUP($A110,Oficinas!$A$2:$H$393,7,0))*SIN(PI()/180*VLOOKUP($A110&amp;" - "&amp;E$2,ATMs!$L$2:$N$1355,2,0))+COS(PI()/180*VLOOKUP($A110,Oficinas!$A$2:$H$393,7,0))*COS(PI()/180*VLOOKUP($A110&amp;" - "&amp;E$2,ATMs!$L$2:$N$1355,2,0))*COS(PI()/180*(VLOOKUP($A110,Oficinas!$A$2:$H$393,8,0)-VLOOKUP($A110&amp;" - "&amp;E$2,ATMs!$L$2:$N$1355,3,0))))*1000,"")</f>
        <v>0</v>
      </c>
      <c r="F110" s="3" t="str">
        <f>IFERROR(6378.7*ACOS(SIN(PI()/180*VLOOKUP($A110,Oficinas!$A$2:$H$393,7,0))*SIN(PI()/180*VLOOKUP($A110&amp;" - "&amp;F$2,ATMs!$L$2:$N$1355,2,0))+COS(PI()/180*VLOOKUP($A110,Oficinas!$A$2:$H$393,7,0))*COS(PI()/180*VLOOKUP($A110&amp;" - "&amp;F$2,ATMs!$L$2:$N$1355,2,0))*COS(PI()/180*(VLOOKUP($A110,Oficinas!$A$2:$H$393,8,0)-VLOOKUP($A110&amp;" - "&amp;F$2,ATMs!$L$2:$N$1355,3,0))))*1000,"")</f>
        <v/>
      </c>
      <c r="G110" s="3" t="str">
        <f>IFERROR(6378.7*ACOS(SIN(PI()/180*VLOOKUP($A110,Oficinas!$A$2:$H$393,7,0))*SIN(PI()/180*VLOOKUP($A110&amp;" - "&amp;G$2,ATMs!$L$2:$N$1355,2,0))+COS(PI()/180*VLOOKUP($A110,Oficinas!$A$2:$H$393,7,0))*COS(PI()/180*VLOOKUP($A110&amp;" - "&amp;G$2,ATMs!$L$2:$N$1355,2,0))*COS(PI()/180*(VLOOKUP($A110,Oficinas!$A$2:$H$393,8,0)-VLOOKUP($A110&amp;" - "&amp;G$2,ATMs!$L$2:$N$1355,3,0))))*1000,"")</f>
        <v/>
      </c>
      <c r="H110" s="3" t="str">
        <f>IFERROR(6378.7*ACOS(SIN(PI()/180*VLOOKUP($A110,Oficinas!$A$2:$H$393,7,0))*SIN(PI()/180*VLOOKUP($A110&amp;" - "&amp;H$2,ATMs!$L$2:$N$1355,2,0))+COS(PI()/180*VLOOKUP($A110,Oficinas!$A$2:$H$393,7,0))*COS(PI()/180*VLOOKUP($A110&amp;" - "&amp;H$2,ATMs!$L$2:$N$1355,2,0))*COS(PI()/180*(VLOOKUP($A110,Oficinas!$A$2:$H$393,8,0)-VLOOKUP($A110&amp;" - "&amp;H$2,ATMs!$L$2:$N$1355,3,0))))*1000,"")</f>
        <v/>
      </c>
      <c r="I110" s="3" t="str">
        <f>IFERROR(6378.7*ACOS(SIN(PI()/180*VLOOKUP($A110,Oficinas!$A$2:$H$393,7,0))*SIN(PI()/180*VLOOKUP($A110&amp;" - "&amp;I$2,ATMs!$L$2:$N$1355,2,0))+COS(PI()/180*VLOOKUP($A110,Oficinas!$A$2:$H$393,7,0))*COS(PI()/180*VLOOKUP($A110&amp;" - "&amp;I$2,ATMs!$L$2:$N$1355,2,0))*COS(PI()/180*(VLOOKUP($A110,Oficinas!$A$2:$H$393,8,0)-VLOOKUP($A110&amp;" - "&amp;I$2,ATMs!$L$2:$N$1355,3,0))))*1000,"")</f>
        <v/>
      </c>
      <c r="J110" s="3" t="str">
        <f>IFERROR(6378.7*ACOS(SIN(PI()/180*VLOOKUP($A110,Oficinas!$A$2:$H$393,7,0))*SIN(PI()/180*VLOOKUP($A110&amp;" - "&amp;J$2,ATMs!$L$2:$N$1355,2,0))+COS(PI()/180*VLOOKUP($A110,Oficinas!$A$2:$H$393,7,0))*COS(PI()/180*VLOOKUP($A110&amp;" - "&amp;J$2,ATMs!$L$2:$N$1355,2,0))*COS(PI()/180*(VLOOKUP($A110,Oficinas!$A$2:$H$393,8,0)-VLOOKUP($A110&amp;" - "&amp;J$2,ATMs!$L$2:$N$1355,3,0))))*1000,"")</f>
        <v/>
      </c>
      <c r="K110" s="3" t="str">
        <f>IFERROR(6378.7*ACOS(SIN(PI()/180*VLOOKUP($A110,Oficinas!$A$2:$H$393,7,0))*SIN(PI()/180*VLOOKUP($A110&amp;" - "&amp;K$2,ATMs!$L$2:$N$1355,2,0))+COS(PI()/180*VLOOKUP($A110,Oficinas!$A$2:$H$393,7,0))*COS(PI()/180*VLOOKUP($A110&amp;" - "&amp;K$2,ATMs!$L$2:$N$1355,2,0))*COS(PI()/180*(VLOOKUP($A110,Oficinas!$A$2:$H$393,8,0)-VLOOKUP($A110&amp;" - "&amp;K$2,ATMs!$L$2:$N$1355,3,0))))*1000,"")</f>
        <v/>
      </c>
      <c r="L110" s="3" t="str">
        <f>IFERROR(6378.7*ACOS(SIN(PI()/180*VLOOKUP($A110,Oficinas!$A$2:$H$393,7,0))*SIN(PI()/180*VLOOKUP($A110&amp;" - "&amp;L$2,ATMs!$L$2:$N$1355,2,0))+COS(PI()/180*VLOOKUP($A110,Oficinas!$A$2:$H$393,7,0))*COS(PI()/180*VLOOKUP($A110&amp;" - "&amp;L$2,ATMs!$L$2:$N$1355,2,0))*COS(PI()/180*(VLOOKUP($A110,Oficinas!$A$2:$H$393,8,0)-VLOOKUP($A110&amp;" - "&amp;L$2,ATMs!$L$2:$N$1355,3,0))))*1000,"")</f>
        <v/>
      </c>
      <c r="M110" s="3" t="str">
        <f>IFERROR(6378.7*ACOS(SIN(PI()/180*VLOOKUP($A110,Oficinas!$A$2:$H$393,7,0))*SIN(PI()/180*VLOOKUP($A110&amp;" - "&amp;M$2,ATMs!$L$2:$N$1355,2,0))+COS(PI()/180*VLOOKUP($A110,Oficinas!$A$2:$H$393,7,0))*COS(PI()/180*VLOOKUP($A110&amp;" - "&amp;M$2,ATMs!$L$2:$N$1355,2,0))*COS(PI()/180*(VLOOKUP($A110,Oficinas!$A$2:$H$393,8,0)-VLOOKUP($A110&amp;" - "&amp;M$2,ATMs!$L$2:$N$1355,3,0))))*1000,"")</f>
        <v/>
      </c>
      <c r="N110" s="3" t="str">
        <f>IFERROR(6378.7*ACOS(SIN(PI()/180*VLOOKUP($A110,Oficinas!$A$2:$H$393,7,0))*SIN(PI()/180*VLOOKUP($A110&amp;" - "&amp;N$2,ATMs!$L$2:$N$1355,2,0))+COS(PI()/180*VLOOKUP($A110,Oficinas!$A$2:$H$393,7,0))*COS(PI()/180*VLOOKUP($A110&amp;" - "&amp;N$2,ATMs!$L$2:$N$1355,2,0))*COS(PI()/180*(VLOOKUP($A110,Oficinas!$A$2:$H$393,8,0)-VLOOKUP($A110&amp;" - "&amp;N$2,ATMs!$L$2:$N$1355,3,0))))*1000,"")</f>
        <v/>
      </c>
      <c r="O110" s="3" t="str">
        <f>IFERROR(6378.7*ACOS(SIN(PI()/180*VLOOKUP($A110,Oficinas!$A$2:$H$393,7,0))*SIN(PI()/180*VLOOKUP($A110&amp;" - "&amp;O$2,ATMs!$L$2:$N$1355,2,0))+COS(PI()/180*VLOOKUP($A110,Oficinas!$A$2:$H$393,7,0))*COS(PI()/180*VLOOKUP($A110&amp;" - "&amp;O$2,ATMs!$L$2:$N$1355,2,0))*COS(PI()/180*(VLOOKUP($A110,Oficinas!$A$2:$H$393,8,0)-VLOOKUP($A110&amp;" - "&amp;O$2,ATMs!$L$2:$N$1355,3,0))))*1000,"")</f>
        <v/>
      </c>
    </row>
    <row r="111" spans="1:15" x14ac:dyDescent="0.25">
      <c r="A111">
        <v>296</v>
      </c>
      <c r="B111" t="s">
        <v>4</v>
      </c>
      <c r="C111" s="3">
        <f>IFERROR(6378.7*ACOS(SIN(PI()/180*VLOOKUP($A111,Oficinas!$A$2:$H$393,7,0))*SIN(PI()/180*VLOOKUP($A111&amp;" - "&amp;C$2,ATMs!$L$2:$N$1355,2,0))+COS(PI()/180*VLOOKUP($A111,Oficinas!$A$2:$H$393,7,0))*COS(PI()/180*VLOOKUP($A111&amp;" - "&amp;C$2,ATMs!$L$2:$N$1355,2,0))*COS(PI()/180*(VLOOKUP($A111,Oficinas!$A$2:$H$393,8,0)-VLOOKUP($A111&amp;" - "&amp;C$2,ATMs!$L$2:$N$1355,3,0))))*1000,"")</f>
        <v>0</v>
      </c>
      <c r="D111" s="3">
        <f>IFERROR(6378.7*ACOS(SIN(PI()/180*VLOOKUP($A111,Oficinas!$A$2:$H$393,7,0))*SIN(PI()/180*VLOOKUP($A111&amp;" - "&amp;D$2,ATMs!$L$2:$N$1355,2,0))+COS(PI()/180*VLOOKUP($A111,Oficinas!$A$2:$H$393,7,0))*COS(PI()/180*VLOOKUP($A111&amp;" - "&amp;D$2,ATMs!$L$2:$N$1355,2,0))*COS(PI()/180*(VLOOKUP($A111,Oficinas!$A$2:$H$393,8,0)-VLOOKUP($A111&amp;" - "&amp;D$2,ATMs!$L$2:$N$1355,3,0))))*1000,"")</f>
        <v>0</v>
      </c>
      <c r="E111" s="3">
        <f>IFERROR(6378.7*ACOS(SIN(PI()/180*VLOOKUP($A111,Oficinas!$A$2:$H$393,7,0))*SIN(PI()/180*VLOOKUP($A111&amp;" - "&amp;E$2,ATMs!$L$2:$N$1355,2,0))+COS(PI()/180*VLOOKUP($A111,Oficinas!$A$2:$H$393,7,0))*COS(PI()/180*VLOOKUP($A111&amp;" - "&amp;E$2,ATMs!$L$2:$N$1355,2,0))*COS(PI()/180*(VLOOKUP($A111,Oficinas!$A$2:$H$393,8,0)-VLOOKUP($A111&amp;" - "&amp;E$2,ATMs!$L$2:$N$1355,3,0))))*1000,"")</f>
        <v>882.17257888721451</v>
      </c>
      <c r="F111" s="3" t="str">
        <f>IFERROR(6378.7*ACOS(SIN(PI()/180*VLOOKUP($A111,Oficinas!$A$2:$H$393,7,0))*SIN(PI()/180*VLOOKUP($A111&amp;" - "&amp;F$2,ATMs!$L$2:$N$1355,2,0))+COS(PI()/180*VLOOKUP($A111,Oficinas!$A$2:$H$393,7,0))*COS(PI()/180*VLOOKUP($A111&amp;" - "&amp;F$2,ATMs!$L$2:$N$1355,2,0))*COS(PI()/180*(VLOOKUP($A111,Oficinas!$A$2:$H$393,8,0)-VLOOKUP($A111&amp;" - "&amp;F$2,ATMs!$L$2:$N$1355,3,0))))*1000,"")</f>
        <v/>
      </c>
      <c r="G111" s="3" t="str">
        <f>IFERROR(6378.7*ACOS(SIN(PI()/180*VLOOKUP($A111,Oficinas!$A$2:$H$393,7,0))*SIN(PI()/180*VLOOKUP($A111&amp;" - "&amp;G$2,ATMs!$L$2:$N$1355,2,0))+COS(PI()/180*VLOOKUP($A111,Oficinas!$A$2:$H$393,7,0))*COS(PI()/180*VLOOKUP($A111&amp;" - "&amp;G$2,ATMs!$L$2:$N$1355,2,0))*COS(PI()/180*(VLOOKUP($A111,Oficinas!$A$2:$H$393,8,0)-VLOOKUP($A111&amp;" - "&amp;G$2,ATMs!$L$2:$N$1355,3,0))))*1000,"")</f>
        <v/>
      </c>
      <c r="H111" s="3" t="str">
        <f>IFERROR(6378.7*ACOS(SIN(PI()/180*VLOOKUP($A111,Oficinas!$A$2:$H$393,7,0))*SIN(PI()/180*VLOOKUP($A111&amp;" - "&amp;H$2,ATMs!$L$2:$N$1355,2,0))+COS(PI()/180*VLOOKUP($A111,Oficinas!$A$2:$H$393,7,0))*COS(PI()/180*VLOOKUP($A111&amp;" - "&amp;H$2,ATMs!$L$2:$N$1355,2,0))*COS(PI()/180*(VLOOKUP($A111,Oficinas!$A$2:$H$393,8,0)-VLOOKUP($A111&amp;" - "&amp;H$2,ATMs!$L$2:$N$1355,3,0))))*1000,"")</f>
        <v/>
      </c>
      <c r="I111" s="3" t="str">
        <f>IFERROR(6378.7*ACOS(SIN(PI()/180*VLOOKUP($A111,Oficinas!$A$2:$H$393,7,0))*SIN(PI()/180*VLOOKUP($A111&amp;" - "&amp;I$2,ATMs!$L$2:$N$1355,2,0))+COS(PI()/180*VLOOKUP($A111,Oficinas!$A$2:$H$393,7,0))*COS(PI()/180*VLOOKUP($A111&amp;" - "&amp;I$2,ATMs!$L$2:$N$1355,2,0))*COS(PI()/180*(VLOOKUP($A111,Oficinas!$A$2:$H$393,8,0)-VLOOKUP($A111&amp;" - "&amp;I$2,ATMs!$L$2:$N$1355,3,0))))*1000,"")</f>
        <v/>
      </c>
      <c r="J111" s="3" t="str">
        <f>IFERROR(6378.7*ACOS(SIN(PI()/180*VLOOKUP($A111,Oficinas!$A$2:$H$393,7,0))*SIN(PI()/180*VLOOKUP($A111&amp;" - "&amp;J$2,ATMs!$L$2:$N$1355,2,0))+COS(PI()/180*VLOOKUP($A111,Oficinas!$A$2:$H$393,7,0))*COS(PI()/180*VLOOKUP($A111&amp;" - "&amp;J$2,ATMs!$L$2:$N$1355,2,0))*COS(PI()/180*(VLOOKUP($A111,Oficinas!$A$2:$H$393,8,0)-VLOOKUP($A111&amp;" - "&amp;J$2,ATMs!$L$2:$N$1355,3,0))))*1000,"")</f>
        <v/>
      </c>
      <c r="K111" s="3" t="str">
        <f>IFERROR(6378.7*ACOS(SIN(PI()/180*VLOOKUP($A111,Oficinas!$A$2:$H$393,7,0))*SIN(PI()/180*VLOOKUP($A111&amp;" - "&amp;K$2,ATMs!$L$2:$N$1355,2,0))+COS(PI()/180*VLOOKUP($A111,Oficinas!$A$2:$H$393,7,0))*COS(PI()/180*VLOOKUP($A111&amp;" - "&amp;K$2,ATMs!$L$2:$N$1355,2,0))*COS(PI()/180*(VLOOKUP($A111,Oficinas!$A$2:$H$393,8,0)-VLOOKUP($A111&amp;" - "&amp;K$2,ATMs!$L$2:$N$1355,3,0))))*1000,"")</f>
        <v/>
      </c>
      <c r="L111" s="3" t="str">
        <f>IFERROR(6378.7*ACOS(SIN(PI()/180*VLOOKUP($A111,Oficinas!$A$2:$H$393,7,0))*SIN(PI()/180*VLOOKUP($A111&amp;" - "&amp;L$2,ATMs!$L$2:$N$1355,2,0))+COS(PI()/180*VLOOKUP($A111,Oficinas!$A$2:$H$393,7,0))*COS(PI()/180*VLOOKUP($A111&amp;" - "&amp;L$2,ATMs!$L$2:$N$1355,2,0))*COS(PI()/180*(VLOOKUP($A111,Oficinas!$A$2:$H$393,8,0)-VLOOKUP($A111&amp;" - "&amp;L$2,ATMs!$L$2:$N$1355,3,0))))*1000,"")</f>
        <v/>
      </c>
      <c r="M111" s="3" t="str">
        <f>IFERROR(6378.7*ACOS(SIN(PI()/180*VLOOKUP($A111,Oficinas!$A$2:$H$393,7,0))*SIN(PI()/180*VLOOKUP($A111&amp;" - "&amp;M$2,ATMs!$L$2:$N$1355,2,0))+COS(PI()/180*VLOOKUP($A111,Oficinas!$A$2:$H$393,7,0))*COS(PI()/180*VLOOKUP($A111&amp;" - "&amp;M$2,ATMs!$L$2:$N$1355,2,0))*COS(PI()/180*(VLOOKUP($A111,Oficinas!$A$2:$H$393,8,0)-VLOOKUP($A111&amp;" - "&amp;M$2,ATMs!$L$2:$N$1355,3,0))))*1000,"")</f>
        <v/>
      </c>
      <c r="N111" s="3" t="str">
        <f>IFERROR(6378.7*ACOS(SIN(PI()/180*VLOOKUP($A111,Oficinas!$A$2:$H$393,7,0))*SIN(PI()/180*VLOOKUP($A111&amp;" - "&amp;N$2,ATMs!$L$2:$N$1355,2,0))+COS(PI()/180*VLOOKUP($A111,Oficinas!$A$2:$H$393,7,0))*COS(PI()/180*VLOOKUP($A111&amp;" - "&amp;N$2,ATMs!$L$2:$N$1355,2,0))*COS(PI()/180*(VLOOKUP($A111,Oficinas!$A$2:$H$393,8,0)-VLOOKUP($A111&amp;" - "&amp;N$2,ATMs!$L$2:$N$1355,3,0))))*1000,"")</f>
        <v/>
      </c>
      <c r="O111" s="3" t="str">
        <f>IFERROR(6378.7*ACOS(SIN(PI()/180*VLOOKUP($A111,Oficinas!$A$2:$H$393,7,0))*SIN(PI()/180*VLOOKUP($A111&amp;" - "&amp;O$2,ATMs!$L$2:$N$1355,2,0))+COS(PI()/180*VLOOKUP($A111,Oficinas!$A$2:$H$393,7,0))*COS(PI()/180*VLOOKUP($A111&amp;" - "&amp;O$2,ATMs!$L$2:$N$1355,2,0))*COS(PI()/180*(VLOOKUP($A111,Oficinas!$A$2:$H$393,8,0)-VLOOKUP($A111&amp;" - "&amp;O$2,ATMs!$L$2:$N$1355,3,0))))*1000,"")</f>
        <v/>
      </c>
    </row>
    <row r="112" spans="1:15" x14ac:dyDescent="0.25">
      <c r="A112">
        <v>306</v>
      </c>
      <c r="B112" t="s">
        <v>196</v>
      </c>
      <c r="C112" s="3">
        <f>IFERROR(6378.7*ACOS(SIN(PI()/180*VLOOKUP($A112,Oficinas!$A$2:$H$393,7,0))*SIN(PI()/180*VLOOKUP($A112&amp;" - "&amp;C$2,ATMs!$L$2:$N$1355,2,0))+COS(PI()/180*VLOOKUP($A112,Oficinas!$A$2:$H$393,7,0))*COS(PI()/180*VLOOKUP($A112&amp;" - "&amp;C$2,ATMs!$L$2:$N$1355,2,0))*COS(PI()/180*(VLOOKUP($A112,Oficinas!$A$2:$H$393,8,0)-VLOOKUP($A112&amp;" - "&amp;C$2,ATMs!$L$2:$N$1355,3,0))))*1000,"")</f>
        <v>706.81384292028906</v>
      </c>
      <c r="D112" s="3">
        <f>IFERROR(6378.7*ACOS(SIN(PI()/180*VLOOKUP($A112,Oficinas!$A$2:$H$393,7,0))*SIN(PI()/180*VLOOKUP($A112&amp;" - "&amp;D$2,ATMs!$L$2:$N$1355,2,0))+COS(PI()/180*VLOOKUP($A112,Oficinas!$A$2:$H$393,7,0))*COS(PI()/180*VLOOKUP($A112&amp;" - "&amp;D$2,ATMs!$L$2:$N$1355,2,0))*COS(PI()/180*(VLOOKUP($A112,Oficinas!$A$2:$H$393,8,0)-VLOOKUP($A112&amp;" - "&amp;D$2,ATMs!$L$2:$N$1355,3,0))))*1000,"")</f>
        <v>5312.8108485440334</v>
      </c>
      <c r="E112" s="3">
        <f>IFERROR(6378.7*ACOS(SIN(PI()/180*VLOOKUP($A112,Oficinas!$A$2:$H$393,7,0))*SIN(PI()/180*VLOOKUP($A112&amp;" - "&amp;E$2,ATMs!$L$2:$N$1355,2,0))+COS(PI()/180*VLOOKUP($A112,Oficinas!$A$2:$H$393,7,0))*COS(PI()/180*VLOOKUP($A112&amp;" - "&amp;E$2,ATMs!$L$2:$N$1355,2,0))*COS(PI()/180*(VLOOKUP($A112,Oficinas!$A$2:$H$393,8,0)-VLOOKUP($A112&amp;" - "&amp;E$2,ATMs!$L$2:$N$1355,3,0))))*1000,"")</f>
        <v>141.76970303749138</v>
      </c>
      <c r="F112" s="3">
        <f>IFERROR(6378.7*ACOS(SIN(PI()/180*VLOOKUP($A112,Oficinas!$A$2:$H$393,7,0))*SIN(PI()/180*VLOOKUP($A112&amp;" - "&amp;F$2,ATMs!$L$2:$N$1355,2,0))+COS(PI()/180*VLOOKUP($A112,Oficinas!$A$2:$H$393,7,0))*COS(PI()/180*VLOOKUP($A112&amp;" - "&amp;F$2,ATMs!$L$2:$N$1355,2,0))*COS(PI()/180*(VLOOKUP($A112,Oficinas!$A$2:$H$393,8,0)-VLOOKUP($A112&amp;" - "&amp;F$2,ATMs!$L$2:$N$1355,3,0))))*1000,"")</f>
        <v>1083.1474877368967</v>
      </c>
      <c r="G112" s="3">
        <f>IFERROR(6378.7*ACOS(SIN(PI()/180*VLOOKUP($A112,Oficinas!$A$2:$H$393,7,0))*SIN(PI()/180*VLOOKUP($A112&amp;" - "&amp;G$2,ATMs!$L$2:$N$1355,2,0))+COS(PI()/180*VLOOKUP($A112,Oficinas!$A$2:$H$393,7,0))*COS(PI()/180*VLOOKUP($A112&amp;" - "&amp;G$2,ATMs!$L$2:$N$1355,2,0))*COS(PI()/180*(VLOOKUP($A112,Oficinas!$A$2:$H$393,8,0)-VLOOKUP($A112&amp;" - "&amp;G$2,ATMs!$L$2:$N$1355,3,0))))*1000,"")</f>
        <v>1904.7832172287931</v>
      </c>
      <c r="H112" s="3" t="str">
        <f>IFERROR(6378.7*ACOS(SIN(PI()/180*VLOOKUP($A112,Oficinas!$A$2:$H$393,7,0))*SIN(PI()/180*VLOOKUP($A112&amp;" - "&amp;H$2,ATMs!$L$2:$N$1355,2,0))+COS(PI()/180*VLOOKUP($A112,Oficinas!$A$2:$H$393,7,0))*COS(PI()/180*VLOOKUP($A112&amp;" - "&amp;H$2,ATMs!$L$2:$N$1355,2,0))*COS(PI()/180*(VLOOKUP($A112,Oficinas!$A$2:$H$393,8,0)-VLOOKUP($A112&amp;" - "&amp;H$2,ATMs!$L$2:$N$1355,3,0))))*1000,"")</f>
        <v/>
      </c>
      <c r="I112" s="3" t="str">
        <f>IFERROR(6378.7*ACOS(SIN(PI()/180*VLOOKUP($A112,Oficinas!$A$2:$H$393,7,0))*SIN(PI()/180*VLOOKUP($A112&amp;" - "&amp;I$2,ATMs!$L$2:$N$1355,2,0))+COS(PI()/180*VLOOKUP($A112,Oficinas!$A$2:$H$393,7,0))*COS(PI()/180*VLOOKUP($A112&amp;" - "&amp;I$2,ATMs!$L$2:$N$1355,2,0))*COS(PI()/180*(VLOOKUP($A112,Oficinas!$A$2:$H$393,8,0)-VLOOKUP($A112&amp;" - "&amp;I$2,ATMs!$L$2:$N$1355,3,0))))*1000,"")</f>
        <v/>
      </c>
      <c r="J112" s="3" t="str">
        <f>IFERROR(6378.7*ACOS(SIN(PI()/180*VLOOKUP($A112,Oficinas!$A$2:$H$393,7,0))*SIN(PI()/180*VLOOKUP($A112&amp;" - "&amp;J$2,ATMs!$L$2:$N$1355,2,0))+COS(PI()/180*VLOOKUP($A112,Oficinas!$A$2:$H$393,7,0))*COS(PI()/180*VLOOKUP($A112&amp;" - "&amp;J$2,ATMs!$L$2:$N$1355,2,0))*COS(PI()/180*(VLOOKUP($A112,Oficinas!$A$2:$H$393,8,0)-VLOOKUP($A112&amp;" - "&amp;J$2,ATMs!$L$2:$N$1355,3,0))))*1000,"")</f>
        <v/>
      </c>
      <c r="K112" s="3" t="str">
        <f>IFERROR(6378.7*ACOS(SIN(PI()/180*VLOOKUP($A112,Oficinas!$A$2:$H$393,7,0))*SIN(PI()/180*VLOOKUP($A112&amp;" - "&amp;K$2,ATMs!$L$2:$N$1355,2,0))+COS(PI()/180*VLOOKUP($A112,Oficinas!$A$2:$H$393,7,0))*COS(PI()/180*VLOOKUP($A112&amp;" - "&amp;K$2,ATMs!$L$2:$N$1355,2,0))*COS(PI()/180*(VLOOKUP($A112,Oficinas!$A$2:$H$393,8,0)-VLOOKUP($A112&amp;" - "&amp;K$2,ATMs!$L$2:$N$1355,3,0))))*1000,"")</f>
        <v/>
      </c>
      <c r="L112" s="3" t="str">
        <f>IFERROR(6378.7*ACOS(SIN(PI()/180*VLOOKUP($A112,Oficinas!$A$2:$H$393,7,0))*SIN(PI()/180*VLOOKUP($A112&amp;" - "&amp;L$2,ATMs!$L$2:$N$1355,2,0))+COS(PI()/180*VLOOKUP($A112,Oficinas!$A$2:$H$393,7,0))*COS(PI()/180*VLOOKUP($A112&amp;" - "&amp;L$2,ATMs!$L$2:$N$1355,2,0))*COS(PI()/180*(VLOOKUP($A112,Oficinas!$A$2:$H$393,8,0)-VLOOKUP($A112&amp;" - "&amp;L$2,ATMs!$L$2:$N$1355,3,0))))*1000,"")</f>
        <v/>
      </c>
      <c r="M112" s="3" t="str">
        <f>IFERROR(6378.7*ACOS(SIN(PI()/180*VLOOKUP($A112,Oficinas!$A$2:$H$393,7,0))*SIN(PI()/180*VLOOKUP($A112&amp;" - "&amp;M$2,ATMs!$L$2:$N$1355,2,0))+COS(PI()/180*VLOOKUP($A112,Oficinas!$A$2:$H$393,7,0))*COS(PI()/180*VLOOKUP($A112&amp;" - "&amp;M$2,ATMs!$L$2:$N$1355,2,0))*COS(PI()/180*(VLOOKUP($A112,Oficinas!$A$2:$H$393,8,0)-VLOOKUP($A112&amp;" - "&amp;M$2,ATMs!$L$2:$N$1355,3,0))))*1000,"")</f>
        <v/>
      </c>
      <c r="N112" s="3" t="str">
        <f>IFERROR(6378.7*ACOS(SIN(PI()/180*VLOOKUP($A112,Oficinas!$A$2:$H$393,7,0))*SIN(PI()/180*VLOOKUP($A112&amp;" - "&amp;N$2,ATMs!$L$2:$N$1355,2,0))+COS(PI()/180*VLOOKUP($A112,Oficinas!$A$2:$H$393,7,0))*COS(PI()/180*VLOOKUP($A112&amp;" - "&amp;N$2,ATMs!$L$2:$N$1355,2,0))*COS(PI()/180*(VLOOKUP($A112,Oficinas!$A$2:$H$393,8,0)-VLOOKUP($A112&amp;" - "&amp;N$2,ATMs!$L$2:$N$1355,3,0))))*1000,"")</f>
        <v/>
      </c>
      <c r="O112" s="3" t="str">
        <f>IFERROR(6378.7*ACOS(SIN(PI()/180*VLOOKUP($A112,Oficinas!$A$2:$H$393,7,0))*SIN(PI()/180*VLOOKUP($A112&amp;" - "&amp;O$2,ATMs!$L$2:$N$1355,2,0))+COS(PI()/180*VLOOKUP($A112,Oficinas!$A$2:$H$393,7,0))*COS(PI()/180*VLOOKUP($A112&amp;" - "&amp;O$2,ATMs!$L$2:$N$1355,2,0))*COS(PI()/180*(VLOOKUP($A112,Oficinas!$A$2:$H$393,8,0)-VLOOKUP($A112&amp;" - "&amp;O$2,ATMs!$L$2:$N$1355,3,0))))*1000,"")</f>
        <v/>
      </c>
    </row>
    <row r="113" spans="1:15" x14ac:dyDescent="0.25">
      <c r="A113">
        <v>313</v>
      </c>
      <c r="B113" t="s">
        <v>349</v>
      </c>
      <c r="C113" s="3">
        <f>IFERROR(6378.7*ACOS(SIN(PI()/180*VLOOKUP($A113,Oficinas!$A$2:$H$393,7,0))*SIN(PI()/180*VLOOKUP($A113&amp;" - "&amp;C$2,ATMs!$L$2:$N$1355,2,0))+COS(PI()/180*VLOOKUP($A113,Oficinas!$A$2:$H$393,7,0))*COS(PI()/180*VLOOKUP($A113&amp;" - "&amp;C$2,ATMs!$L$2:$N$1355,2,0))*COS(PI()/180*(VLOOKUP($A113,Oficinas!$A$2:$H$393,8,0)-VLOOKUP($A113&amp;" - "&amp;C$2,ATMs!$L$2:$N$1355,3,0))))*1000,"")</f>
        <v>1522.1009049185641</v>
      </c>
      <c r="D113" s="3">
        <f>IFERROR(6378.7*ACOS(SIN(PI()/180*VLOOKUP($A113,Oficinas!$A$2:$H$393,7,0))*SIN(PI()/180*VLOOKUP($A113&amp;" - "&amp;D$2,ATMs!$L$2:$N$1355,2,0))+COS(PI()/180*VLOOKUP($A113,Oficinas!$A$2:$H$393,7,0))*COS(PI()/180*VLOOKUP($A113&amp;" - "&amp;D$2,ATMs!$L$2:$N$1355,2,0))*COS(PI()/180*(VLOOKUP($A113,Oficinas!$A$2:$H$393,8,0)-VLOOKUP($A113&amp;" - "&amp;D$2,ATMs!$L$2:$N$1355,3,0))))*1000,"")</f>
        <v>225.89442673927513</v>
      </c>
      <c r="E113" s="3" t="str">
        <f>IFERROR(6378.7*ACOS(SIN(PI()/180*VLOOKUP($A113,Oficinas!$A$2:$H$393,7,0))*SIN(PI()/180*VLOOKUP($A113&amp;" - "&amp;E$2,ATMs!$L$2:$N$1355,2,0))+COS(PI()/180*VLOOKUP($A113,Oficinas!$A$2:$H$393,7,0))*COS(PI()/180*VLOOKUP($A113&amp;" - "&amp;E$2,ATMs!$L$2:$N$1355,2,0))*COS(PI()/180*(VLOOKUP($A113,Oficinas!$A$2:$H$393,8,0)-VLOOKUP($A113&amp;" - "&amp;E$2,ATMs!$L$2:$N$1355,3,0))))*1000,"")</f>
        <v/>
      </c>
      <c r="F113" s="3" t="str">
        <f>IFERROR(6378.7*ACOS(SIN(PI()/180*VLOOKUP($A113,Oficinas!$A$2:$H$393,7,0))*SIN(PI()/180*VLOOKUP($A113&amp;" - "&amp;F$2,ATMs!$L$2:$N$1355,2,0))+COS(PI()/180*VLOOKUP($A113,Oficinas!$A$2:$H$393,7,0))*COS(PI()/180*VLOOKUP($A113&amp;" - "&amp;F$2,ATMs!$L$2:$N$1355,2,0))*COS(PI()/180*(VLOOKUP($A113,Oficinas!$A$2:$H$393,8,0)-VLOOKUP($A113&amp;" - "&amp;F$2,ATMs!$L$2:$N$1355,3,0))))*1000,"")</f>
        <v/>
      </c>
      <c r="G113" s="3" t="str">
        <f>IFERROR(6378.7*ACOS(SIN(PI()/180*VLOOKUP($A113,Oficinas!$A$2:$H$393,7,0))*SIN(PI()/180*VLOOKUP($A113&amp;" - "&amp;G$2,ATMs!$L$2:$N$1355,2,0))+COS(PI()/180*VLOOKUP($A113,Oficinas!$A$2:$H$393,7,0))*COS(PI()/180*VLOOKUP($A113&amp;" - "&amp;G$2,ATMs!$L$2:$N$1355,2,0))*COS(PI()/180*(VLOOKUP($A113,Oficinas!$A$2:$H$393,8,0)-VLOOKUP($A113&amp;" - "&amp;G$2,ATMs!$L$2:$N$1355,3,0))))*1000,"")</f>
        <v/>
      </c>
      <c r="H113" s="3" t="str">
        <f>IFERROR(6378.7*ACOS(SIN(PI()/180*VLOOKUP($A113,Oficinas!$A$2:$H$393,7,0))*SIN(PI()/180*VLOOKUP($A113&amp;" - "&amp;H$2,ATMs!$L$2:$N$1355,2,0))+COS(PI()/180*VLOOKUP($A113,Oficinas!$A$2:$H$393,7,0))*COS(PI()/180*VLOOKUP($A113&amp;" - "&amp;H$2,ATMs!$L$2:$N$1355,2,0))*COS(PI()/180*(VLOOKUP($A113,Oficinas!$A$2:$H$393,8,0)-VLOOKUP($A113&amp;" - "&amp;H$2,ATMs!$L$2:$N$1355,3,0))))*1000,"")</f>
        <v/>
      </c>
      <c r="I113" s="3" t="str">
        <f>IFERROR(6378.7*ACOS(SIN(PI()/180*VLOOKUP($A113,Oficinas!$A$2:$H$393,7,0))*SIN(PI()/180*VLOOKUP($A113&amp;" - "&amp;I$2,ATMs!$L$2:$N$1355,2,0))+COS(PI()/180*VLOOKUP($A113,Oficinas!$A$2:$H$393,7,0))*COS(PI()/180*VLOOKUP($A113&amp;" - "&amp;I$2,ATMs!$L$2:$N$1355,2,0))*COS(PI()/180*(VLOOKUP($A113,Oficinas!$A$2:$H$393,8,0)-VLOOKUP($A113&amp;" - "&amp;I$2,ATMs!$L$2:$N$1355,3,0))))*1000,"")</f>
        <v/>
      </c>
      <c r="J113" s="3" t="str">
        <f>IFERROR(6378.7*ACOS(SIN(PI()/180*VLOOKUP($A113,Oficinas!$A$2:$H$393,7,0))*SIN(PI()/180*VLOOKUP($A113&amp;" - "&amp;J$2,ATMs!$L$2:$N$1355,2,0))+COS(PI()/180*VLOOKUP($A113,Oficinas!$A$2:$H$393,7,0))*COS(PI()/180*VLOOKUP($A113&amp;" - "&amp;J$2,ATMs!$L$2:$N$1355,2,0))*COS(PI()/180*(VLOOKUP($A113,Oficinas!$A$2:$H$393,8,0)-VLOOKUP($A113&amp;" - "&amp;J$2,ATMs!$L$2:$N$1355,3,0))))*1000,"")</f>
        <v/>
      </c>
      <c r="K113" s="3" t="str">
        <f>IFERROR(6378.7*ACOS(SIN(PI()/180*VLOOKUP($A113,Oficinas!$A$2:$H$393,7,0))*SIN(PI()/180*VLOOKUP($A113&amp;" - "&amp;K$2,ATMs!$L$2:$N$1355,2,0))+COS(PI()/180*VLOOKUP($A113,Oficinas!$A$2:$H$393,7,0))*COS(PI()/180*VLOOKUP($A113&amp;" - "&amp;K$2,ATMs!$L$2:$N$1355,2,0))*COS(PI()/180*(VLOOKUP($A113,Oficinas!$A$2:$H$393,8,0)-VLOOKUP($A113&amp;" - "&amp;K$2,ATMs!$L$2:$N$1355,3,0))))*1000,"")</f>
        <v/>
      </c>
      <c r="L113" s="3" t="str">
        <f>IFERROR(6378.7*ACOS(SIN(PI()/180*VLOOKUP($A113,Oficinas!$A$2:$H$393,7,0))*SIN(PI()/180*VLOOKUP($A113&amp;" - "&amp;L$2,ATMs!$L$2:$N$1355,2,0))+COS(PI()/180*VLOOKUP($A113,Oficinas!$A$2:$H$393,7,0))*COS(PI()/180*VLOOKUP($A113&amp;" - "&amp;L$2,ATMs!$L$2:$N$1355,2,0))*COS(PI()/180*(VLOOKUP($A113,Oficinas!$A$2:$H$393,8,0)-VLOOKUP($A113&amp;" - "&amp;L$2,ATMs!$L$2:$N$1355,3,0))))*1000,"")</f>
        <v/>
      </c>
      <c r="M113" s="3" t="str">
        <f>IFERROR(6378.7*ACOS(SIN(PI()/180*VLOOKUP($A113,Oficinas!$A$2:$H$393,7,0))*SIN(PI()/180*VLOOKUP($A113&amp;" - "&amp;M$2,ATMs!$L$2:$N$1355,2,0))+COS(PI()/180*VLOOKUP($A113,Oficinas!$A$2:$H$393,7,0))*COS(PI()/180*VLOOKUP($A113&amp;" - "&amp;M$2,ATMs!$L$2:$N$1355,2,0))*COS(PI()/180*(VLOOKUP($A113,Oficinas!$A$2:$H$393,8,0)-VLOOKUP($A113&amp;" - "&amp;M$2,ATMs!$L$2:$N$1355,3,0))))*1000,"")</f>
        <v/>
      </c>
      <c r="N113" s="3" t="str">
        <f>IFERROR(6378.7*ACOS(SIN(PI()/180*VLOOKUP($A113,Oficinas!$A$2:$H$393,7,0))*SIN(PI()/180*VLOOKUP($A113&amp;" - "&amp;N$2,ATMs!$L$2:$N$1355,2,0))+COS(PI()/180*VLOOKUP($A113,Oficinas!$A$2:$H$393,7,0))*COS(PI()/180*VLOOKUP($A113&amp;" - "&amp;N$2,ATMs!$L$2:$N$1355,2,0))*COS(PI()/180*(VLOOKUP($A113,Oficinas!$A$2:$H$393,8,0)-VLOOKUP($A113&amp;" - "&amp;N$2,ATMs!$L$2:$N$1355,3,0))))*1000,"")</f>
        <v/>
      </c>
      <c r="O113" s="3" t="str">
        <f>IFERROR(6378.7*ACOS(SIN(PI()/180*VLOOKUP($A113,Oficinas!$A$2:$H$393,7,0))*SIN(PI()/180*VLOOKUP($A113&amp;" - "&amp;O$2,ATMs!$L$2:$N$1355,2,0))+COS(PI()/180*VLOOKUP($A113,Oficinas!$A$2:$H$393,7,0))*COS(PI()/180*VLOOKUP($A113&amp;" - "&amp;O$2,ATMs!$L$2:$N$1355,2,0))*COS(PI()/180*(VLOOKUP($A113,Oficinas!$A$2:$H$393,8,0)-VLOOKUP($A113&amp;" - "&amp;O$2,ATMs!$L$2:$N$1355,3,0))))*1000,"")</f>
        <v/>
      </c>
    </row>
    <row r="114" spans="1:15" x14ac:dyDescent="0.25">
      <c r="A114">
        <v>316</v>
      </c>
      <c r="B114" t="s">
        <v>197</v>
      </c>
      <c r="C114" s="3">
        <f>IFERROR(6378.7*ACOS(SIN(PI()/180*VLOOKUP($A114,Oficinas!$A$2:$H$393,7,0))*SIN(PI()/180*VLOOKUP($A114&amp;" - "&amp;C$2,ATMs!$L$2:$N$1355,2,0))+COS(PI()/180*VLOOKUP($A114,Oficinas!$A$2:$H$393,7,0))*COS(PI()/180*VLOOKUP($A114&amp;" - "&amp;C$2,ATMs!$L$2:$N$1355,2,0))*COS(PI()/180*(VLOOKUP($A114,Oficinas!$A$2:$H$393,8,0)-VLOOKUP($A114&amp;" - "&amp;C$2,ATMs!$L$2:$N$1355,3,0))))*1000,"")</f>
        <v>9.5050036907196045E-2</v>
      </c>
      <c r="D114" s="3">
        <f>IFERROR(6378.7*ACOS(SIN(PI()/180*VLOOKUP($A114,Oficinas!$A$2:$H$393,7,0))*SIN(PI()/180*VLOOKUP($A114&amp;" - "&amp;D$2,ATMs!$L$2:$N$1355,2,0))+COS(PI()/180*VLOOKUP($A114,Oficinas!$A$2:$H$393,7,0))*COS(PI()/180*VLOOKUP($A114&amp;" - "&amp;D$2,ATMs!$L$2:$N$1355,2,0))*COS(PI()/180*(VLOOKUP($A114,Oficinas!$A$2:$H$393,8,0)-VLOOKUP($A114&amp;" - "&amp;D$2,ATMs!$L$2:$N$1355,3,0))))*1000,"")</f>
        <v>9.5050036907196045E-2</v>
      </c>
      <c r="E114" s="3">
        <f>IFERROR(6378.7*ACOS(SIN(PI()/180*VLOOKUP($A114,Oficinas!$A$2:$H$393,7,0))*SIN(PI()/180*VLOOKUP($A114&amp;" - "&amp;E$2,ATMs!$L$2:$N$1355,2,0))+COS(PI()/180*VLOOKUP($A114,Oficinas!$A$2:$H$393,7,0))*COS(PI()/180*VLOOKUP($A114&amp;" - "&amp;E$2,ATMs!$L$2:$N$1355,2,0))*COS(PI()/180*(VLOOKUP($A114,Oficinas!$A$2:$H$393,8,0)-VLOOKUP($A114&amp;" - "&amp;E$2,ATMs!$L$2:$N$1355,3,0))))*1000,"")</f>
        <v>9.5050036907196045E-2</v>
      </c>
      <c r="F114" s="3">
        <f>IFERROR(6378.7*ACOS(SIN(PI()/180*VLOOKUP($A114,Oficinas!$A$2:$H$393,7,0))*SIN(PI()/180*VLOOKUP($A114&amp;" - "&amp;F$2,ATMs!$L$2:$N$1355,2,0))+COS(PI()/180*VLOOKUP($A114,Oficinas!$A$2:$H$393,7,0))*COS(PI()/180*VLOOKUP($A114&amp;" - "&amp;F$2,ATMs!$L$2:$N$1355,2,0))*COS(PI()/180*(VLOOKUP($A114,Oficinas!$A$2:$H$393,8,0)-VLOOKUP($A114&amp;" - "&amp;F$2,ATMs!$L$2:$N$1355,3,0))))*1000,"")</f>
        <v>93777.096220618594</v>
      </c>
      <c r="G114" s="3">
        <f>IFERROR(6378.7*ACOS(SIN(PI()/180*VLOOKUP($A114,Oficinas!$A$2:$H$393,7,0))*SIN(PI()/180*VLOOKUP($A114&amp;" - "&amp;G$2,ATMs!$L$2:$N$1355,2,0))+COS(PI()/180*VLOOKUP($A114,Oficinas!$A$2:$H$393,7,0))*COS(PI()/180*VLOOKUP($A114&amp;" - "&amp;G$2,ATMs!$L$2:$N$1355,2,0))*COS(PI()/180*(VLOOKUP($A114,Oficinas!$A$2:$H$393,8,0)-VLOOKUP($A114&amp;" - "&amp;G$2,ATMs!$L$2:$N$1355,3,0))))*1000,"")</f>
        <v>93777.096220618594</v>
      </c>
      <c r="H114" s="3" t="str">
        <f>IFERROR(6378.7*ACOS(SIN(PI()/180*VLOOKUP($A114,Oficinas!$A$2:$H$393,7,0))*SIN(PI()/180*VLOOKUP($A114&amp;" - "&amp;H$2,ATMs!$L$2:$N$1355,2,0))+COS(PI()/180*VLOOKUP($A114,Oficinas!$A$2:$H$393,7,0))*COS(PI()/180*VLOOKUP($A114&amp;" - "&amp;H$2,ATMs!$L$2:$N$1355,2,0))*COS(PI()/180*(VLOOKUP($A114,Oficinas!$A$2:$H$393,8,0)-VLOOKUP($A114&amp;" - "&amp;H$2,ATMs!$L$2:$N$1355,3,0))))*1000,"")</f>
        <v/>
      </c>
      <c r="I114" s="3" t="str">
        <f>IFERROR(6378.7*ACOS(SIN(PI()/180*VLOOKUP($A114,Oficinas!$A$2:$H$393,7,0))*SIN(PI()/180*VLOOKUP($A114&amp;" - "&amp;I$2,ATMs!$L$2:$N$1355,2,0))+COS(PI()/180*VLOOKUP($A114,Oficinas!$A$2:$H$393,7,0))*COS(PI()/180*VLOOKUP($A114&amp;" - "&amp;I$2,ATMs!$L$2:$N$1355,2,0))*COS(PI()/180*(VLOOKUP($A114,Oficinas!$A$2:$H$393,8,0)-VLOOKUP($A114&amp;" - "&amp;I$2,ATMs!$L$2:$N$1355,3,0))))*1000,"")</f>
        <v/>
      </c>
      <c r="J114" s="3" t="str">
        <f>IFERROR(6378.7*ACOS(SIN(PI()/180*VLOOKUP($A114,Oficinas!$A$2:$H$393,7,0))*SIN(PI()/180*VLOOKUP($A114&amp;" - "&amp;J$2,ATMs!$L$2:$N$1355,2,0))+COS(PI()/180*VLOOKUP($A114,Oficinas!$A$2:$H$393,7,0))*COS(PI()/180*VLOOKUP($A114&amp;" - "&amp;J$2,ATMs!$L$2:$N$1355,2,0))*COS(PI()/180*(VLOOKUP($A114,Oficinas!$A$2:$H$393,8,0)-VLOOKUP($A114&amp;" - "&amp;J$2,ATMs!$L$2:$N$1355,3,0))))*1000,"")</f>
        <v/>
      </c>
      <c r="K114" s="3" t="str">
        <f>IFERROR(6378.7*ACOS(SIN(PI()/180*VLOOKUP($A114,Oficinas!$A$2:$H$393,7,0))*SIN(PI()/180*VLOOKUP($A114&amp;" - "&amp;K$2,ATMs!$L$2:$N$1355,2,0))+COS(PI()/180*VLOOKUP($A114,Oficinas!$A$2:$H$393,7,0))*COS(PI()/180*VLOOKUP($A114&amp;" - "&amp;K$2,ATMs!$L$2:$N$1355,2,0))*COS(PI()/180*(VLOOKUP($A114,Oficinas!$A$2:$H$393,8,0)-VLOOKUP($A114&amp;" - "&amp;K$2,ATMs!$L$2:$N$1355,3,0))))*1000,"")</f>
        <v/>
      </c>
      <c r="L114" s="3" t="str">
        <f>IFERROR(6378.7*ACOS(SIN(PI()/180*VLOOKUP($A114,Oficinas!$A$2:$H$393,7,0))*SIN(PI()/180*VLOOKUP($A114&amp;" - "&amp;L$2,ATMs!$L$2:$N$1355,2,0))+COS(PI()/180*VLOOKUP($A114,Oficinas!$A$2:$H$393,7,0))*COS(PI()/180*VLOOKUP($A114&amp;" - "&amp;L$2,ATMs!$L$2:$N$1355,2,0))*COS(PI()/180*(VLOOKUP($A114,Oficinas!$A$2:$H$393,8,0)-VLOOKUP($A114&amp;" - "&amp;L$2,ATMs!$L$2:$N$1355,3,0))))*1000,"")</f>
        <v/>
      </c>
      <c r="M114" s="3" t="str">
        <f>IFERROR(6378.7*ACOS(SIN(PI()/180*VLOOKUP($A114,Oficinas!$A$2:$H$393,7,0))*SIN(PI()/180*VLOOKUP($A114&amp;" - "&amp;M$2,ATMs!$L$2:$N$1355,2,0))+COS(PI()/180*VLOOKUP($A114,Oficinas!$A$2:$H$393,7,0))*COS(PI()/180*VLOOKUP($A114&amp;" - "&amp;M$2,ATMs!$L$2:$N$1355,2,0))*COS(PI()/180*(VLOOKUP($A114,Oficinas!$A$2:$H$393,8,0)-VLOOKUP($A114&amp;" - "&amp;M$2,ATMs!$L$2:$N$1355,3,0))))*1000,"")</f>
        <v/>
      </c>
      <c r="N114" s="3" t="str">
        <f>IFERROR(6378.7*ACOS(SIN(PI()/180*VLOOKUP($A114,Oficinas!$A$2:$H$393,7,0))*SIN(PI()/180*VLOOKUP($A114&amp;" - "&amp;N$2,ATMs!$L$2:$N$1355,2,0))+COS(PI()/180*VLOOKUP($A114,Oficinas!$A$2:$H$393,7,0))*COS(PI()/180*VLOOKUP($A114&amp;" - "&amp;N$2,ATMs!$L$2:$N$1355,2,0))*COS(PI()/180*(VLOOKUP($A114,Oficinas!$A$2:$H$393,8,0)-VLOOKUP($A114&amp;" - "&amp;N$2,ATMs!$L$2:$N$1355,3,0))))*1000,"")</f>
        <v/>
      </c>
      <c r="O114" s="3" t="str">
        <f>IFERROR(6378.7*ACOS(SIN(PI()/180*VLOOKUP($A114,Oficinas!$A$2:$H$393,7,0))*SIN(PI()/180*VLOOKUP($A114&amp;" - "&amp;O$2,ATMs!$L$2:$N$1355,2,0))+COS(PI()/180*VLOOKUP($A114,Oficinas!$A$2:$H$393,7,0))*COS(PI()/180*VLOOKUP($A114&amp;" - "&amp;O$2,ATMs!$L$2:$N$1355,2,0))*COS(PI()/180*(VLOOKUP($A114,Oficinas!$A$2:$H$393,8,0)-VLOOKUP($A114&amp;" - "&amp;O$2,ATMs!$L$2:$N$1355,3,0))))*1000,"")</f>
        <v/>
      </c>
    </row>
    <row r="115" spans="1:15" x14ac:dyDescent="0.25">
      <c r="A115">
        <v>317</v>
      </c>
      <c r="B115" t="s">
        <v>409</v>
      </c>
      <c r="C115" s="3">
        <f>IFERROR(6378.7*ACOS(SIN(PI()/180*VLOOKUP($A115,Oficinas!$A$2:$H$393,7,0))*SIN(PI()/180*VLOOKUP($A115&amp;" - "&amp;C$2,ATMs!$L$2:$N$1355,2,0))+COS(PI()/180*VLOOKUP($A115,Oficinas!$A$2:$H$393,7,0))*COS(PI()/180*VLOOKUP($A115&amp;" - "&amp;C$2,ATMs!$L$2:$N$1355,2,0))*COS(PI()/180*(VLOOKUP($A115,Oficinas!$A$2:$H$393,8,0)-VLOOKUP($A115&amp;" - "&amp;C$2,ATMs!$L$2:$N$1355,3,0))))*1000,"")</f>
        <v>9.8348085321293244</v>
      </c>
      <c r="D115" s="3">
        <f>IFERROR(6378.7*ACOS(SIN(PI()/180*VLOOKUP($A115,Oficinas!$A$2:$H$393,7,0))*SIN(PI()/180*VLOOKUP($A115&amp;" - "&amp;D$2,ATMs!$L$2:$N$1355,2,0))+COS(PI()/180*VLOOKUP($A115,Oficinas!$A$2:$H$393,7,0))*COS(PI()/180*VLOOKUP($A115&amp;" - "&amp;D$2,ATMs!$L$2:$N$1355,2,0))*COS(PI()/180*(VLOOKUP($A115,Oficinas!$A$2:$H$393,8,0)-VLOOKUP($A115&amp;" - "&amp;D$2,ATMs!$L$2:$N$1355,3,0))))*1000,"")</f>
        <v>9.8348085321293244</v>
      </c>
      <c r="E115" s="3" t="str">
        <f>IFERROR(6378.7*ACOS(SIN(PI()/180*VLOOKUP($A115,Oficinas!$A$2:$H$393,7,0))*SIN(PI()/180*VLOOKUP($A115&amp;" - "&amp;E$2,ATMs!$L$2:$N$1355,2,0))+COS(PI()/180*VLOOKUP($A115,Oficinas!$A$2:$H$393,7,0))*COS(PI()/180*VLOOKUP($A115&amp;" - "&amp;E$2,ATMs!$L$2:$N$1355,2,0))*COS(PI()/180*(VLOOKUP($A115,Oficinas!$A$2:$H$393,8,0)-VLOOKUP($A115&amp;" - "&amp;E$2,ATMs!$L$2:$N$1355,3,0))))*1000,"")</f>
        <v/>
      </c>
      <c r="F115" s="3" t="str">
        <f>IFERROR(6378.7*ACOS(SIN(PI()/180*VLOOKUP($A115,Oficinas!$A$2:$H$393,7,0))*SIN(PI()/180*VLOOKUP($A115&amp;" - "&amp;F$2,ATMs!$L$2:$N$1355,2,0))+COS(PI()/180*VLOOKUP($A115,Oficinas!$A$2:$H$393,7,0))*COS(PI()/180*VLOOKUP($A115&amp;" - "&amp;F$2,ATMs!$L$2:$N$1355,2,0))*COS(PI()/180*(VLOOKUP($A115,Oficinas!$A$2:$H$393,8,0)-VLOOKUP($A115&amp;" - "&amp;F$2,ATMs!$L$2:$N$1355,3,0))))*1000,"")</f>
        <v/>
      </c>
      <c r="G115" s="3" t="str">
        <f>IFERROR(6378.7*ACOS(SIN(PI()/180*VLOOKUP($A115,Oficinas!$A$2:$H$393,7,0))*SIN(PI()/180*VLOOKUP($A115&amp;" - "&amp;G$2,ATMs!$L$2:$N$1355,2,0))+COS(PI()/180*VLOOKUP($A115,Oficinas!$A$2:$H$393,7,0))*COS(PI()/180*VLOOKUP($A115&amp;" - "&amp;G$2,ATMs!$L$2:$N$1355,2,0))*COS(PI()/180*(VLOOKUP($A115,Oficinas!$A$2:$H$393,8,0)-VLOOKUP($A115&amp;" - "&amp;G$2,ATMs!$L$2:$N$1355,3,0))))*1000,"")</f>
        <v/>
      </c>
      <c r="H115" s="3" t="str">
        <f>IFERROR(6378.7*ACOS(SIN(PI()/180*VLOOKUP($A115,Oficinas!$A$2:$H$393,7,0))*SIN(PI()/180*VLOOKUP($A115&amp;" - "&amp;H$2,ATMs!$L$2:$N$1355,2,0))+COS(PI()/180*VLOOKUP($A115,Oficinas!$A$2:$H$393,7,0))*COS(PI()/180*VLOOKUP($A115&amp;" - "&amp;H$2,ATMs!$L$2:$N$1355,2,0))*COS(PI()/180*(VLOOKUP($A115,Oficinas!$A$2:$H$393,8,0)-VLOOKUP($A115&amp;" - "&amp;H$2,ATMs!$L$2:$N$1355,3,0))))*1000,"")</f>
        <v/>
      </c>
      <c r="I115" s="3" t="str">
        <f>IFERROR(6378.7*ACOS(SIN(PI()/180*VLOOKUP($A115,Oficinas!$A$2:$H$393,7,0))*SIN(PI()/180*VLOOKUP($A115&amp;" - "&amp;I$2,ATMs!$L$2:$N$1355,2,0))+COS(PI()/180*VLOOKUP($A115,Oficinas!$A$2:$H$393,7,0))*COS(PI()/180*VLOOKUP($A115&amp;" - "&amp;I$2,ATMs!$L$2:$N$1355,2,0))*COS(PI()/180*(VLOOKUP($A115,Oficinas!$A$2:$H$393,8,0)-VLOOKUP($A115&amp;" - "&amp;I$2,ATMs!$L$2:$N$1355,3,0))))*1000,"")</f>
        <v/>
      </c>
      <c r="J115" s="3" t="str">
        <f>IFERROR(6378.7*ACOS(SIN(PI()/180*VLOOKUP($A115,Oficinas!$A$2:$H$393,7,0))*SIN(PI()/180*VLOOKUP($A115&amp;" - "&amp;J$2,ATMs!$L$2:$N$1355,2,0))+COS(PI()/180*VLOOKUP($A115,Oficinas!$A$2:$H$393,7,0))*COS(PI()/180*VLOOKUP($A115&amp;" - "&amp;J$2,ATMs!$L$2:$N$1355,2,0))*COS(PI()/180*(VLOOKUP($A115,Oficinas!$A$2:$H$393,8,0)-VLOOKUP($A115&amp;" - "&amp;J$2,ATMs!$L$2:$N$1355,3,0))))*1000,"")</f>
        <v/>
      </c>
      <c r="K115" s="3" t="str">
        <f>IFERROR(6378.7*ACOS(SIN(PI()/180*VLOOKUP($A115,Oficinas!$A$2:$H$393,7,0))*SIN(PI()/180*VLOOKUP($A115&amp;" - "&amp;K$2,ATMs!$L$2:$N$1355,2,0))+COS(PI()/180*VLOOKUP($A115,Oficinas!$A$2:$H$393,7,0))*COS(PI()/180*VLOOKUP($A115&amp;" - "&amp;K$2,ATMs!$L$2:$N$1355,2,0))*COS(PI()/180*(VLOOKUP($A115,Oficinas!$A$2:$H$393,8,0)-VLOOKUP($A115&amp;" - "&amp;K$2,ATMs!$L$2:$N$1355,3,0))))*1000,"")</f>
        <v/>
      </c>
      <c r="L115" s="3" t="str">
        <f>IFERROR(6378.7*ACOS(SIN(PI()/180*VLOOKUP($A115,Oficinas!$A$2:$H$393,7,0))*SIN(PI()/180*VLOOKUP($A115&amp;" - "&amp;L$2,ATMs!$L$2:$N$1355,2,0))+COS(PI()/180*VLOOKUP($A115,Oficinas!$A$2:$H$393,7,0))*COS(PI()/180*VLOOKUP($A115&amp;" - "&amp;L$2,ATMs!$L$2:$N$1355,2,0))*COS(PI()/180*(VLOOKUP($A115,Oficinas!$A$2:$H$393,8,0)-VLOOKUP($A115&amp;" - "&amp;L$2,ATMs!$L$2:$N$1355,3,0))))*1000,"")</f>
        <v/>
      </c>
      <c r="M115" s="3" t="str">
        <f>IFERROR(6378.7*ACOS(SIN(PI()/180*VLOOKUP($A115,Oficinas!$A$2:$H$393,7,0))*SIN(PI()/180*VLOOKUP($A115&amp;" - "&amp;M$2,ATMs!$L$2:$N$1355,2,0))+COS(PI()/180*VLOOKUP($A115,Oficinas!$A$2:$H$393,7,0))*COS(PI()/180*VLOOKUP($A115&amp;" - "&amp;M$2,ATMs!$L$2:$N$1355,2,0))*COS(PI()/180*(VLOOKUP($A115,Oficinas!$A$2:$H$393,8,0)-VLOOKUP($A115&amp;" - "&amp;M$2,ATMs!$L$2:$N$1355,3,0))))*1000,"")</f>
        <v/>
      </c>
      <c r="N115" s="3" t="str">
        <f>IFERROR(6378.7*ACOS(SIN(PI()/180*VLOOKUP($A115,Oficinas!$A$2:$H$393,7,0))*SIN(PI()/180*VLOOKUP($A115&amp;" - "&amp;N$2,ATMs!$L$2:$N$1355,2,0))+COS(PI()/180*VLOOKUP($A115,Oficinas!$A$2:$H$393,7,0))*COS(PI()/180*VLOOKUP($A115&amp;" - "&amp;N$2,ATMs!$L$2:$N$1355,2,0))*COS(PI()/180*(VLOOKUP($A115,Oficinas!$A$2:$H$393,8,0)-VLOOKUP($A115&amp;" - "&amp;N$2,ATMs!$L$2:$N$1355,3,0))))*1000,"")</f>
        <v/>
      </c>
      <c r="O115" s="3" t="str">
        <f>IFERROR(6378.7*ACOS(SIN(PI()/180*VLOOKUP($A115,Oficinas!$A$2:$H$393,7,0))*SIN(PI()/180*VLOOKUP($A115&amp;" - "&amp;O$2,ATMs!$L$2:$N$1355,2,0))+COS(PI()/180*VLOOKUP($A115,Oficinas!$A$2:$H$393,7,0))*COS(PI()/180*VLOOKUP($A115&amp;" - "&amp;O$2,ATMs!$L$2:$N$1355,2,0))*COS(PI()/180*(VLOOKUP($A115,Oficinas!$A$2:$H$393,8,0)-VLOOKUP($A115&amp;" - "&amp;O$2,ATMs!$L$2:$N$1355,3,0))))*1000,"")</f>
        <v/>
      </c>
    </row>
    <row r="116" spans="1:15" x14ac:dyDescent="0.25">
      <c r="A116">
        <v>318</v>
      </c>
      <c r="B116" t="s">
        <v>339</v>
      </c>
      <c r="C116" s="3">
        <f>IFERROR(6378.7*ACOS(SIN(PI()/180*VLOOKUP($A116,Oficinas!$A$2:$H$393,7,0))*SIN(PI()/180*VLOOKUP($A116&amp;" - "&amp;C$2,ATMs!$L$2:$N$1355,2,0))+COS(PI()/180*VLOOKUP($A116,Oficinas!$A$2:$H$393,7,0))*COS(PI()/180*VLOOKUP($A116&amp;" - "&amp;C$2,ATMs!$L$2:$N$1355,2,0))*COS(PI()/180*(VLOOKUP($A116,Oficinas!$A$2:$H$393,8,0)-VLOOKUP($A116&amp;" - "&amp;C$2,ATMs!$L$2:$N$1355,3,0))))*1000,"")</f>
        <v>36.332495845980617</v>
      </c>
      <c r="D116" s="3">
        <f>IFERROR(6378.7*ACOS(SIN(PI()/180*VLOOKUP($A116,Oficinas!$A$2:$H$393,7,0))*SIN(PI()/180*VLOOKUP($A116&amp;" - "&amp;D$2,ATMs!$L$2:$N$1355,2,0))+COS(PI()/180*VLOOKUP($A116,Oficinas!$A$2:$H$393,7,0))*COS(PI()/180*VLOOKUP($A116&amp;" - "&amp;D$2,ATMs!$L$2:$N$1355,2,0))*COS(PI()/180*(VLOOKUP($A116,Oficinas!$A$2:$H$393,8,0)-VLOOKUP($A116&amp;" - "&amp;D$2,ATMs!$L$2:$N$1355,3,0))))*1000,"")</f>
        <v>1327.7007806453521</v>
      </c>
      <c r="E116" s="3">
        <f>IFERROR(6378.7*ACOS(SIN(PI()/180*VLOOKUP($A116,Oficinas!$A$2:$H$393,7,0))*SIN(PI()/180*VLOOKUP($A116&amp;" - "&amp;E$2,ATMs!$L$2:$N$1355,2,0))+COS(PI()/180*VLOOKUP($A116,Oficinas!$A$2:$H$393,7,0))*COS(PI()/180*VLOOKUP($A116&amp;" - "&amp;E$2,ATMs!$L$2:$N$1355,2,0))*COS(PI()/180*(VLOOKUP($A116,Oficinas!$A$2:$H$393,8,0)-VLOOKUP($A116&amp;" - "&amp;E$2,ATMs!$L$2:$N$1355,3,0))))*1000,"")</f>
        <v>509.85600878565418</v>
      </c>
      <c r="F116" s="3" t="str">
        <f>IFERROR(6378.7*ACOS(SIN(PI()/180*VLOOKUP($A116,Oficinas!$A$2:$H$393,7,0))*SIN(PI()/180*VLOOKUP($A116&amp;" - "&amp;F$2,ATMs!$L$2:$N$1355,2,0))+COS(PI()/180*VLOOKUP($A116,Oficinas!$A$2:$H$393,7,0))*COS(PI()/180*VLOOKUP($A116&amp;" - "&amp;F$2,ATMs!$L$2:$N$1355,2,0))*COS(PI()/180*(VLOOKUP($A116,Oficinas!$A$2:$H$393,8,0)-VLOOKUP($A116&amp;" - "&amp;F$2,ATMs!$L$2:$N$1355,3,0))))*1000,"")</f>
        <v/>
      </c>
      <c r="G116" s="3" t="str">
        <f>IFERROR(6378.7*ACOS(SIN(PI()/180*VLOOKUP($A116,Oficinas!$A$2:$H$393,7,0))*SIN(PI()/180*VLOOKUP($A116&amp;" - "&amp;G$2,ATMs!$L$2:$N$1355,2,0))+COS(PI()/180*VLOOKUP($A116,Oficinas!$A$2:$H$393,7,0))*COS(PI()/180*VLOOKUP($A116&amp;" - "&amp;G$2,ATMs!$L$2:$N$1355,2,0))*COS(PI()/180*(VLOOKUP($A116,Oficinas!$A$2:$H$393,8,0)-VLOOKUP($A116&amp;" - "&amp;G$2,ATMs!$L$2:$N$1355,3,0))))*1000,"")</f>
        <v/>
      </c>
      <c r="H116" s="3" t="str">
        <f>IFERROR(6378.7*ACOS(SIN(PI()/180*VLOOKUP($A116,Oficinas!$A$2:$H$393,7,0))*SIN(PI()/180*VLOOKUP($A116&amp;" - "&amp;H$2,ATMs!$L$2:$N$1355,2,0))+COS(PI()/180*VLOOKUP($A116,Oficinas!$A$2:$H$393,7,0))*COS(PI()/180*VLOOKUP($A116&amp;" - "&amp;H$2,ATMs!$L$2:$N$1355,2,0))*COS(PI()/180*(VLOOKUP($A116,Oficinas!$A$2:$H$393,8,0)-VLOOKUP($A116&amp;" - "&amp;H$2,ATMs!$L$2:$N$1355,3,0))))*1000,"")</f>
        <v/>
      </c>
      <c r="I116" s="3" t="str">
        <f>IFERROR(6378.7*ACOS(SIN(PI()/180*VLOOKUP($A116,Oficinas!$A$2:$H$393,7,0))*SIN(PI()/180*VLOOKUP($A116&amp;" - "&amp;I$2,ATMs!$L$2:$N$1355,2,0))+COS(PI()/180*VLOOKUP($A116,Oficinas!$A$2:$H$393,7,0))*COS(PI()/180*VLOOKUP($A116&amp;" - "&amp;I$2,ATMs!$L$2:$N$1355,2,0))*COS(PI()/180*(VLOOKUP($A116,Oficinas!$A$2:$H$393,8,0)-VLOOKUP($A116&amp;" - "&amp;I$2,ATMs!$L$2:$N$1355,3,0))))*1000,"")</f>
        <v/>
      </c>
      <c r="J116" s="3" t="str">
        <f>IFERROR(6378.7*ACOS(SIN(PI()/180*VLOOKUP($A116,Oficinas!$A$2:$H$393,7,0))*SIN(PI()/180*VLOOKUP($A116&amp;" - "&amp;J$2,ATMs!$L$2:$N$1355,2,0))+COS(PI()/180*VLOOKUP($A116,Oficinas!$A$2:$H$393,7,0))*COS(PI()/180*VLOOKUP($A116&amp;" - "&amp;J$2,ATMs!$L$2:$N$1355,2,0))*COS(PI()/180*(VLOOKUP($A116,Oficinas!$A$2:$H$393,8,0)-VLOOKUP($A116&amp;" - "&amp;J$2,ATMs!$L$2:$N$1355,3,0))))*1000,"")</f>
        <v/>
      </c>
      <c r="K116" s="3" t="str">
        <f>IFERROR(6378.7*ACOS(SIN(PI()/180*VLOOKUP($A116,Oficinas!$A$2:$H$393,7,0))*SIN(PI()/180*VLOOKUP($A116&amp;" - "&amp;K$2,ATMs!$L$2:$N$1355,2,0))+COS(PI()/180*VLOOKUP($A116,Oficinas!$A$2:$H$393,7,0))*COS(PI()/180*VLOOKUP($A116&amp;" - "&amp;K$2,ATMs!$L$2:$N$1355,2,0))*COS(PI()/180*(VLOOKUP($A116,Oficinas!$A$2:$H$393,8,0)-VLOOKUP($A116&amp;" - "&amp;K$2,ATMs!$L$2:$N$1355,3,0))))*1000,"")</f>
        <v/>
      </c>
      <c r="L116" s="3" t="str">
        <f>IFERROR(6378.7*ACOS(SIN(PI()/180*VLOOKUP($A116,Oficinas!$A$2:$H$393,7,0))*SIN(PI()/180*VLOOKUP($A116&amp;" - "&amp;L$2,ATMs!$L$2:$N$1355,2,0))+COS(PI()/180*VLOOKUP($A116,Oficinas!$A$2:$H$393,7,0))*COS(PI()/180*VLOOKUP($A116&amp;" - "&amp;L$2,ATMs!$L$2:$N$1355,2,0))*COS(PI()/180*(VLOOKUP($A116,Oficinas!$A$2:$H$393,8,0)-VLOOKUP($A116&amp;" - "&amp;L$2,ATMs!$L$2:$N$1355,3,0))))*1000,"")</f>
        <v/>
      </c>
      <c r="M116" s="3" t="str">
        <f>IFERROR(6378.7*ACOS(SIN(PI()/180*VLOOKUP($A116,Oficinas!$A$2:$H$393,7,0))*SIN(PI()/180*VLOOKUP($A116&amp;" - "&amp;M$2,ATMs!$L$2:$N$1355,2,0))+COS(PI()/180*VLOOKUP($A116,Oficinas!$A$2:$H$393,7,0))*COS(PI()/180*VLOOKUP($A116&amp;" - "&amp;M$2,ATMs!$L$2:$N$1355,2,0))*COS(PI()/180*(VLOOKUP($A116,Oficinas!$A$2:$H$393,8,0)-VLOOKUP($A116&amp;" - "&amp;M$2,ATMs!$L$2:$N$1355,3,0))))*1000,"")</f>
        <v/>
      </c>
      <c r="N116" s="3" t="str">
        <f>IFERROR(6378.7*ACOS(SIN(PI()/180*VLOOKUP($A116,Oficinas!$A$2:$H$393,7,0))*SIN(PI()/180*VLOOKUP($A116&amp;" - "&amp;N$2,ATMs!$L$2:$N$1355,2,0))+COS(PI()/180*VLOOKUP($A116,Oficinas!$A$2:$H$393,7,0))*COS(PI()/180*VLOOKUP($A116&amp;" - "&amp;N$2,ATMs!$L$2:$N$1355,2,0))*COS(PI()/180*(VLOOKUP($A116,Oficinas!$A$2:$H$393,8,0)-VLOOKUP($A116&amp;" - "&amp;N$2,ATMs!$L$2:$N$1355,3,0))))*1000,"")</f>
        <v/>
      </c>
      <c r="O116" s="3" t="str">
        <f>IFERROR(6378.7*ACOS(SIN(PI()/180*VLOOKUP($A116,Oficinas!$A$2:$H$393,7,0))*SIN(PI()/180*VLOOKUP($A116&amp;" - "&amp;O$2,ATMs!$L$2:$N$1355,2,0))+COS(PI()/180*VLOOKUP($A116,Oficinas!$A$2:$H$393,7,0))*COS(PI()/180*VLOOKUP($A116&amp;" - "&amp;O$2,ATMs!$L$2:$N$1355,2,0))*COS(PI()/180*(VLOOKUP($A116,Oficinas!$A$2:$H$393,8,0)-VLOOKUP($A116&amp;" - "&amp;O$2,ATMs!$L$2:$N$1355,3,0))))*1000,"")</f>
        <v/>
      </c>
    </row>
    <row r="117" spans="1:15" x14ac:dyDescent="0.25">
      <c r="A117">
        <v>321</v>
      </c>
      <c r="B117" t="s">
        <v>80</v>
      </c>
      <c r="C117" s="3">
        <f>IFERROR(6378.7*ACOS(SIN(PI()/180*VLOOKUP($A117,Oficinas!$A$2:$H$393,7,0))*SIN(PI()/180*VLOOKUP($A117&amp;" - "&amp;C$2,ATMs!$L$2:$N$1355,2,0))+COS(PI()/180*VLOOKUP($A117,Oficinas!$A$2:$H$393,7,0))*COS(PI()/180*VLOOKUP($A117&amp;" - "&amp;C$2,ATMs!$L$2:$N$1355,2,0))*COS(PI()/180*(VLOOKUP($A117,Oficinas!$A$2:$H$393,8,0)-VLOOKUP($A117&amp;" - "&amp;C$2,ATMs!$L$2:$N$1355,3,0))))*1000,"")</f>
        <v>3265.0514156470117</v>
      </c>
      <c r="D117" s="3">
        <f>IFERROR(6378.7*ACOS(SIN(PI()/180*VLOOKUP($A117,Oficinas!$A$2:$H$393,7,0))*SIN(PI()/180*VLOOKUP($A117&amp;" - "&amp;D$2,ATMs!$L$2:$N$1355,2,0))+COS(PI()/180*VLOOKUP($A117,Oficinas!$A$2:$H$393,7,0))*COS(PI()/180*VLOOKUP($A117&amp;" - "&amp;D$2,ATMs!$L$2:$N$1355,2,0))*COS(PI()/180*(VLOOKUP($A117,Oficinas!$A$2:$H$393,8,0)-VLOOKUP($A117&amp;" - "&amp;D$2,ATMs!$L$2:$N$1355,3,0))))*1000,"")</f>
        <v>3265.0514156470117</v>
      </c>
      <c r="E117" s="3">
        <f>IFERROR(6378.7*ACOS(SIN(PI()/180*VLOOKUP($A117,Oficinas!$A$2:$H$393,7,0))*SIN(PI()/180*VLOOKUP($A117&amp;" - "&amp;E$2,ATMs!$L$2:$N$1355,2,0))+COS(PI()/180*VLOOKUP($A117,Oficinas!$A$2:$H$393,7,0))*COS(PI()/180*VLOOKUP($A117&amp;" - "&amp;E$2,ATMs!$L$2:$N$1355,2,0))*COS(PI()/180*(VLOOKUP($A117,Oficinas!$A$2:$H$393,8,0)-VLOOKUP($A117&amp;" - "&amp;E$2,ATMs!$L$2:$N$1355,3,0))))*1000,"")</f>
        <v>226.93044530785082</v>
      </c>
      <c r="F117" s="3">
        <f>IFERROR(6378.7*ACOS(SIN(PI()/180*VLOOKUP($A117,Oficinas!$A$2:$H$393,7,0))*SIN(PI()/180*VLOOKUP($A117&amp;" - "&amp;F$2,ATMs!$L$2:$N$1355,2,0))+COS(PI()/180*VLOOKUP($A117,Oficinas!$A$2:$H$393,7,0))*COS(PI()/180*VLOOKUP($A117&amp;" - "&amp;F$2,ATMs!$L$2:$N$1355,2,0))*COS(PI()/180*(VLOOKUP($A117,Oficinas!$A$2:$H$393,8,0)-VLOOKUP($A117&amp;" - "&amp;F$2,ATMs!$L$2:$N$1355,3,0))))*1000,"")</f>
        <v>3265.0514156470117</v>
      </c>
      <c r="G117" s="3">
        <f>IFERROR(6378.7*ACOS(SIN(PI()/180*VLOOKUP($A117,Oficinas!$A$2:$H$393,7,0))*SIN(PI()/180*VLOOKUP($A117&amp;" - "&amp;G$2,ATMs!$L$2:$N$1355,2,0))+COS(PI()/180*VLOOKUP($A117,Oficinas!$A$2:$H$393,7,0))*COS(PI()/180*VLOOKUP($A117&amp;" - "&amp;G$2,ATMs!$L$2:$N$1355,2,0))*COS(PI()/180*(VLOOKUP($A117,Oficinas!$A$2:$H$393,8,0)-VLOOKUP($A117&amp;" - "&amp;G$2,ATMs!$L$2:$N$1355,3,0))))*1000,"")</f>
        <v>3265.0514156470117</v>
      </c>
      <c r="H117" s="3" t="str">
        <f>IFERROR(6378.7*ACOS(SIN(PI()/180*VLOOKUP($A117,Oficinas!$A$2:$H$393,7,0))*SIN(PI()/180*VLOOKUP($A117&amp;" - "&amp;H$2,ATMs!$L$2:$N$1355,2,0))+COS(PI()/180*VLOOKUP($A117,Oficinas!$A$2:$H$393,7,0))*COS(PI()/180*VLOOKUP($A117&amp;" - "&amp;H$2,ATMs!$L$2:$N$1355,2,0))*COS(PI()/180*(VLOOKUP($A117,Oficinas!$A$2:$H$393,8,0)-VLOOKUP($A117&amp;" - "&amp;H$2,ATMs!$L$2:$N$1355,3,0))))*1000,"")</f>
        <v/>
      </c>
      <c r="I117" s="3" t="str">
        <f>IFERROR(6378.7*ACOS(SIN(PI()/180*VLOOKUP($A117,Oficinas!$A$2:$H$393,7,0))*SIN(PI()/180*VLOOKUP($A117&amp;" - "&amp;I$2,ATMs!$L$2:$N$1355,2,0))+COS(PI()/180*VLOOKUP($A117,Oficinas!$A$2:$H$393,7,0))*COS(PI()/180*VLOOKUP($A117&amp;" - "&amp;I$2,ATMs!$L$2:$N$1355,2,0))*COS(PI()/180*(VLOOKUP($A117,Oficinas!$A$2:$H$393,8,0)-VLOOKUP($A117&amp;" - "&amp;I$2,ATMs!$L$2:$N$1355,3,0))))*1000,"")</f>
        <v/>
      </c>
      <c r="J117" s="3" t="str">
        <f>IFERROR(6378.7*ACOS(SIN(PI()/180*VLOOKUP($A117,Oficinas!$A$2:$H$393,7,0))*SIN(PI()/180*VLOOKUP($A117&amp;" - "&amp;J$2,ATMs!$L$2:$N$1355,2,0))+COS(PI()/180*VLOOKUP($A117,Oficinas!$A$2:$H$393,7,0))*COS(PI()/180*VLOOKUP($A117&amp;" - "&amp;J$2,ATMs!$L$2:$N$1355,2,0))*COS(PI()/180*(VLOOKUP($A117,Oficinas!$A$2:$H$393,8,0)-VLOOKUP($A117&amp;" - "&amp;J$2,ATMs!$L$2:$N$1355,3,0))))*1000,"")</f>
        <v/>
      </c>
      <c r="K117" s="3" t="str">
        <f>IFERROR(6378.7*ACOS(SIN(PI()/180*VLOOKUP($A117,Oficinas!$A$2:$H$393,7,0))*SIN(PI()/180*VLOOKUP($A117&amp;" - "&amp;K$2,ATMs!$L$2:$N$1355,2,0))+COS(PI()/180*VLOOKUP($A117,Oficinas!$A$2:$H$393,7,0))*COS(PI()/180*VLOOKUP($A117&amp;" - "&amp;K$2,ATMs!$L$2:$N$1355,2,0))*COS(PI()/180*(VLOOKUP($A117,Oficinas!$A$2:$H$393,8,0)-VLOOKUP($A117&amp;" - "&amp;K$2,ATMs!$L$2:$N$1355,3,0))))*1000,"")</f>
        <v/>
      </c>
      <c r="L117" s="3" t="str">
        <f>IFERROR(6378.7*ACOS(SIN(PI()/180*VLOOKUP($A117,Oficinas!$A$2:$H$393,7,0))*SIN(PI()/180*VLOOKUP($A117&amp;" - "&amp;L$2,ATMs!$L$2:$N$1355,2,0))+COS(PI()/180*VLOOKUP($A117,Oficinas!$A$2:$H$393,7,0))*COS(PI()/180*VLOOKUP($A117&amp;" - "&amp;L$2,ATMs!$L$2:$N$1355,2,0))*COS(PI()/180*(VLOOKUP($A117,Oficinas!$A$2:$H$393,8,0)-VLOOKUP($A117&amp;" - "&amp;L$2,ATMs!$L$2:$N$1355,3,0))))*1000,"")</f>
        <v/>
      </c>
      <c r="M117" s="3" t="str">
        <f>IFERROR(6378.7*ACOS(SIN(PI()/180*VLOOKUP($A117,Oficinas!$A$2:$H$393,7,0))*SIN(PI()/180*VLOOKUP($A117&amp;" - "&amp;M$2,ATMs!$L$2:$N$1355,2,0))+COS(PI()/180*VLOOKUP($A117,Oficinas!$A$2:$H$393,7,0))*COS(PI()/180*VLOOKUP($A117&amp;" - "&amp;M$2,ATMs!$L$2:$N$1355,2,0))*COS(PI()/180*(VLOOKUP($A117,Oficinas!$A$2:$H$393,8,0)-VLOOKUP($A117&amp;" - "&amp;M$2,ATMs!$L$2:$N$1355,3,0))))*1000,"")</f>
        <v/>
      </c>
      <c r="N117" s="3" t="str">
        <f>IFERROR(6378.7*ACOS(SIN(PI()/180*VLOOKUP($A117,Oficinas!$A$2:$H$393,7,0))*SIN(PI()/180*VLOOKUP($A117&amp;" - "&amp;N$2,ATMs!$L$2:$N$1355,2,0))+COS(PI()/180*VLOOKUP($A117,Oficinas!$A$2:$H$393,7,0))*COS(PI()/180*VLOOKUP($A117&amp;" - "&amp;N$2,ATMs!$L$2:$N$1355,2,0))*COS(PI()/180*(VLOOKUP($A117,Oficinas!$A$2:$H$393,8,0)-VLOOKUP($A117&amp;" - "&amp;N$2,ATMs!$L$2:$N$1355,3,0))))*1000,"")</f>
        <v/>
      </c>
      <c r="O117" s="3" t="str">
        <f>IFERROR(6378.7*ACOS(SIN(PI()/180*VLOOKUP($A117,Oficinas!$A$2:$H$393,7,0))*SIN(PI()/180*VLOOKUP($A117&amp;" - "&amp;O$2,ATMs!$L$2:$N$1355,2,0))+COS(PI()/180*VLOOKUP($A117,Oficinas!$A$2:$H$393,7,0))*COS(PI()/180*VLOOKUP($A117&amp;" - "&amp;O$2,ATMs!$L$2:$N$1355,2,0))*COS(PI()/180*(VLOOKUP($A117,Oficinas!$A$2:$H$393,8,0)-VLOOKUP($A117&amp;" - "&amp;O$2,ATMs!$L$2:$N$1355,3,0))))*1000,"")</f>
        <v/>
      </c>
    </row>
    <row r="118" spans="1:15" x14ac:dyDescent="0.25">
      <c r="A118">
        <v>323</v>
      </c>
      <c r="B118" t="s">
        <v>66</v>
      </c>
      <c r="C118" s="3">
        <f>IFERROR(6378.7*ACOS(SIN(PI()/180*VLOOKUP($A118,Oficinas!$A$2:$H$393,7,0))*SIN(PI()/180*VLOOKUP($A118&amp;" - "&amp;C$2,ATMs!$L$2:$N$1355,2,0))+COS(PI()/180*VLOOKUP($A118,Oficinas!$A$2:$H$393,7,0))*COS(PI()/180*VLOOKUP($A118&amp;" - "&amp;C$2,ATMs!$L$2:$N$1355,2,0))*COS(PI()/180*(VLOOKUP($A118,Oficinas!$A$2:$H$393,8,0)-VLOOKUP($A118&amp;" - "&amp;C$2,ATMs!$L$2:$N$1355,3,0))))*1000,"")</f>
        <v>17.087607000994254</v>
      </c>
      <c r="D118" s="3">
        <f>IFERROR(6378.7*ACOS(SIN(PI()/180*VLOOKUP($A118,Oficinas!$A$2:$H$393,7,0))*SIN(PI()/180*VLOOKUP($A118&amp;" - "&amp;D$2,ATMs!$L$2:$N$1355,2,0))+COS(PI()/180*VLOOKUP($A118,Oficinas!$A$2:$H$393,7,0))*COS(PI()/180*VLOOKUP($A118&amp;" - "&amp;D$2,ATMs!$L$2:$N$1355,2,0))*COS(PI()/180*(VLOOKUP($A118,Oficinas!$A$2:$H$393,8,0)-VLOOKUP($A118&amp;" - "&amp;D$2,ATMs!$L$2:$N$1355,3,0))))*1000,"")</f>
        <v>9.5050036907196045E-2</v>
      </c>
      <c r="E118" s="3">
        <f>IFERROR(6378.7*ACOS(SIN(PI()/180*VLOOKUP($A118,Oficinas!$A$2:$H$393,7,0))*SIN(PI()/180*VLOOKUP($A118&amp;" - "&amp;E$2,ATMs!$L$2:$N$1355,2,0))+COS(PI()/180*VLOOKUP($A118,Oficinas!$A$2:$H$393,7,0))*COS(PI()/180*VLOOKUP($A118&amp;" - "&amp;E$2,ATMs!$L$2:$N$1355,2,0))*COS(PI()/180*(VLOOKUP($A118,Oficinas!$A$2:$H$393,8,0)-VLOOKUP($A118&amp;" - "&amp;E$2,ATMs!$L$2:$N$1355,3,0))))*1000,"")</f>
        <v>9.5050036907196045E-2</v>
      </c>
      <c r="F118" s="3">
        <f>IFERROR(6378.7*ACOS(SIN(PI()/180*VLOOKUP($A118,Oficinas!$A$2:$H$393,7,0))*SIN(PI()/180*VLOOKUP($A118&amp;" - "&amp;F$2,ATMs!$L$2:$N$1355,2,0))+COS(PI()/180*VLOOKUP($A118,Oficinas!$A$2:$H$393,7,0))*COS(PI()/180*VLOOKUP($A118&amp;" - "&amp;F$2,ATMs!$L$2:$N$1355,2,0))*COS(PI()/180*(VLOOKUP($A118,Oficinas!$A$2:$H$393,8,0)-VLOOKUP($A118&amp;" - "&amp;F$2,ATMs!$L$2:$N$1355,3,0))))*1000,"")</f>
        <v>1796.1828105433922</v>
      </c>
      <c r="G118" s="3">
        <f>IFERROR(6378.7*ACOS(SIN(PI()/180*VLOOKUP($A118,Oficinas!$A$2:$H$393,7,0))*SIN(PI()/180*VLOOKUP($A118&amp;" - "&amp;G$2,ATMs!$L$2:$N$1355,2,0))+COS(PI()/180*VLOOKUP($A118,Oficinas!$A$2:$H$393,7,0))*COS(PI()/180*VLOOKUP($A118&amp;" - "&amp;G$2,ATMs!$L$2:$N$1355,2,0))*COS(PI()/180*(VLOOKUP($A118,Oficinas!$A$2:$H$393,8,0)-VLOOKUP($A118&amp;" - "&amp;G$2,ATMs!$L$2:$N$1355,3,0))))*1000,"")</f>
        <v>685.18538382888221</v>
      </c>
      <c r="H118" s="3">
        <f>IFERROR(6378.7*ACOS(SIN(PI()/180*VLOOKUP($A118,Oficinas!$A$2:$H$393,7,0))*SIN(PI()/180*VLOOKUP($A118&amp;" - "&amp;H$2,ATMs!$L$2:$N$1355,2,0))+COS(PI()/180*VLOOKUP($A118,Oficinas!$A$2:$H$393,7,0))*COS(PI()/180*VLOOKUP($A118&amp;" - "&amp;H$2,ATMs!$L$2:$N$1355,2,0))*COS(PI()/180*(VLOOKUP($A118,Oficinas!$A$2:$H$393,8,0)-VLOOKUP($A118&amp;" - "&amp;H$2,ATMs!$L$2:$N$1355,3,0))))*1000,"")</f>
        <v>2632.9847299340258</v>
      </c>
      <c r="I118" s="3">
        <f>IFERROR(6378.7*ACOS(SIN(PI()/180*VLOOKUP($A118,Oficinas!$A$2:$H$393,7,0))*SIN(PI()/180*VLOOKUP($A118&amp;" - "&amp;I$2,ATMs!$L$2:$N$1355,2,0))+COS(PI()/180*VLOOKUP($A118,Oficinas!$A$2:$H$393,7,0))*COS(PI()/180*VLOOKUP($A118&amp;" - "&amp;I$2,ATMs!$L$2:$N$1355,2,0))*COS(PI()/180*(VLOOKUP($A118,Oficinas!$A$2:$H$393,8,0)-VLOOKUP($A118&amp;" - "&amp;I$2,ATMs!$L$2:$N$1355,3,0))))*1000,"")</f>
        <v>9.5050036907196045E-2</v>
      </c>
      <c r="J118" s="3" t="str">
        <f>IFERROR(6378.7*ACOS(SIN(PI()/180*VLOOKUP($A118,Oficinas!$A$2:$H$393,7,0))*SIN(PI()/180*VLOOKUP($A118&amp;" - "&amp;J$2,ATMs!$L$2:$N$1355,2,0))+COS(PI()/180*VLOOKUP($A118,Oficinas!$A$2:$H$393,7,0))*COS(PI()/180*VLOOKUP($A118&amp;" - "&amp;J$2,ATMs!$L$2:$N$1355,2,0))*COS(PI()/180*(VLOOKUP($A118,Oficinas!$A$2:$H$393,8,0)-VLOOKUP($A118&amp;" - "&amp;J$2,ATMs!$L$2:$N$1355,3,0))))*1000,"")</f>
        <v/>
      </c>
      <c r="K118" s="3" t="str">
        <f>IFERROR(6378.7*ACOS(SIN(PI()/180*VLOOKUP($A118,Oficinas!$A$2:$H$393,7,0))*SIN(PI()/180*VLOOKUP($A118&amp;" - "&amp;K$2,ATMs!$L$2:$N$1355,2,0))+COS(PI()/180*VLOOKUP($A118,Oficinas!$A$2:$H$393,7,0))*COS(PI()/180*VLOOKUP($A118&amp;" - "&amp;K$2,ATMs!$L$2:$N$1355,2,0))*COS(PI()/180*(VLOOKUP($A118,Oficinas!$A$2:$H$393,8,0)-VLOOKUP($A118&amp;" - "&amp;K$2,ATMs!$L$2:$N$1355,3,0))))*1000,"")</f>
        <v/>
      </c>
      <c r="L118" s="3" t="str">
        <f>IFERROR(6378.7*ACOS(SIN(PI()/180*VLOOKUP($A118,Oficinas!$A$2:$H$393,7,0))*SIN(PI()/180*VLOOKUP($A118&amp;" - "&amp;L$2,ATMs!$L$2:$N$1355,2,0))+COS(PI()/180*VLOOKUP($A118,Oficinas!$A$2:$H$393,7,0))*COS(PI()/180*VLOOKUP($A118&amp;" - "&amp;L$2,ATMs!$L$2:$N$1355,2,0))*COS(PI()/180*(VLOOKUP($A118,Oficinas!$A$2:$H$393,8,0)-VLOOKUP($A118&amp;" - "&amp;L$2,ATMs!$L$2:$N$1355,3,0))))*1000,"")</f>
        <v/>
      </c>
      <c r="M118" s="3" t="str">
        <f>IFERROR(6378.7*ACOS(SIN(PI()/180*VLOOKUP($A118,Oficinas!$A$2:$H$393,7,0))*SIN(PI()/180*VLOOKUP($A118&amp;" - "&amp;M$2,ATMs!$L$2:$N$1355,2,0))+COS(PI()/180*VLOOKUP($A118,Oficinas!$A$2:$H$393,7,0))*COS(PI()/180*VLOOKUP($A118&amp;" - "&amp;M$2,ATMs!$L$2:$N$1355,2,0))*COS(PI()/180*(VLOOKUP($A118,Oficinas!$A$2:$H$393,8,0)-VLOOKUP($A118&amp;" - "&amp;M$2,ATMs!$L$2:$N$1355,3,0))))*1000,"")</f>
        <v/>
      </c>
      <c r="N118" s="3" t="str">
        <f>IFERROR(6378.7*ACOS(SIN(PI()/180*VLOOKUP($A118,Oficinas!$A$2:$H$393,7,0))*SIN(PI()/180*VLOOKUP($A118&amp;" - "&amp;N$2,ATMs!$L$2:$N$1355,2,0))+COS(PI()/180*VLOOKUP($A118,Oficinas!$A$2:$H$393,7,0))*COS(PI()/180*VLOOKUP($A118&amp;" - "&amp;N$2,ATMs!$L$2:$N$1355,2,0))*COS(PI()/180*(VLOOKUP($A118,Oficinas!$A$2:$H$393,8,0)-VLOOKUP($A118&amp;" - "&amp;N$2,ATMs!$L$2:$N$1355,3,0))))*1000,"")</f>
        <v/>
      </c>
      <c r="O118" s="3" t="str">
        <f>IFERROR(6378.7*ACOS(SIN(PI()/180*VLOOKUP($A118,Oficinas!$A$2:$H$393,7,0))*SIN(PI()/180*VLOOKUP($A118&amp;" - "&amp;O$2,ATMs!$L$2:$N$1355,2,0))+COS(PI()/180*VLOOKUP($A118,Oficinas!$A$2:$H$393,7,0))*COS(PI()/180*VLOOKUP($A118&amp;" - "&amp;O$2,ATMs!$L$2:$N$1355,2,0))*COS(PI()/180*(VLOOKUP($A118,Oficinas!$A$2:$H$393,8,0)-VLOOKUP($A118&amp;" - "&amp;O$2,ATMs!$L$2:$N$1355,3,0))))*1000,"")</f>
        <v/>
      </c>
    </row>
    <row r="119" spans="1:15" x14ac:dyDescent="0.25">
      <c r="A119">
        <v>324</v>
      </c>
      <c r="B119" t="s">
        <v>295</v>
      </c>
      <c r="C119" s="3">
        <f>IFERROR(6378.7*ACOS(SIN(PI()/180*VLOOKUP($A119,Oficinas!$A$2:$H$393,7,0))*SIN(PI()/180*VLOOKUP($A119&amp;" - "&amp;C$2,ATMs!$L$2:$N$1355,2,0))+COS(PI()/180*VLOOKUP($A119,Oficinas!$A$2:$H$393,7,0))*COS(PI()/180*VLOOKUP($A119&amp;" - "&amp;C$2,ATMs!$L$2:$N$1355,2,0))*COS(PI()/180*(VLOOKUP($A119,Oficinas!$A$2:$H$393,8,0)-VLOOKUP($A119&amp;" - "&amp;C$2,ATMs!$L$2:$N$1355,3,0))))*1000,"")</f>
        <v>124.91585639909459</v>
      </c>
      <c r="D119" s="3">
        <f>IFERROR(6378.7*ACOS(SIN(PI()/180*VLOOKUP($A119,Oficinas!$A$2:$H$393,7,0))*SIN(PI()/180*VLOOKUP($A119&amp;" - "&amp;D$2,ATMs!$L$2:$N$1355,2,0))+COS(PI()/180*VLOOKUP($A119,Oficinas!$A$2:$H$393,7,0))*COS(PI()/180*VLOOKUP($A119&amp;" - "&amp;D$2,ATMs!$L$2:$N$1355,2,0))*COS(PI()/180*(VLOOKUP($A119,Oficinas!$A$2:$H$393,8,0)-VLOOKUP($A119&amp;" - "&amp;D$2,ATMs!$L$2:$N$1355,3,0))))*1000,"")</f>
        <v>0</v>
      </c>
      <c r="E119" s="3">
        <f>IFERROR(6378.7*ACOS(SIN(PI()/180*VLOOKUP($A119,Oficinas!$A$2:$H$393,7,0))*SIN(PI()/180*VLOOKUP($A119&amp;" - "&amp;E$2,ATMs!$L$2:$N$1355,2,0))+COS(PI()/180*VLOOKUP($A119,Oficinas!$A$2:$H$393,7,0))*COS(PI()/180*VLOOKUP($A119&amp;" - "&amp;E$2,ATMs!$L$2:$N$1355,2,0))*COS(PI()/180*(VLOOKUP($A119,Oficinas!$A$2:$H$393,8,0)-VLOOKUP($A119&amp;" - "&amp;E$2,ATMs!$L$2:$N$1355,3,0))))*1000,"")</f>
        <v>0</v>
      </c>
      <c r="F119" s="3">
        <f>IFERROR(6378.7*ACOS(SIN(PI()/180*VLOOKUP($A119,Oficinas!$A$2:$H$393,7,0))*SIN(PI()/180*VLOOKUP($A119&amp;" - "&amp;F$2,ATMs!$L$2:$N$1355,2,0))+COS(PI()/180*VLOOKUP($A119,Oficinas!$A$2:$H$393,7,0))*COS(PI()/180*VLOOKUP($A119&amp;" - "&amp;F$2,ATMs!$L$2:$N$1355,2,0))*COS(PI()/180*(VLOOKUP($A119,Oficinas!$A$2:$H$393,8,0)-VLOOKUP($A119&amp;" - "&amp;F$2,ATMs!$L$2:$N$1355,3,0))))*1000,"")</f>
        <v>59379.582364038361</v>
      </c>
      <c r="G119" s="3" t="str">
        <f>IFERROR(6378.7*ACOS(SIN(PI()/180*VLOOKUP($A119,Oficinas!$A$2:$H$393,7,0))*SIN(PI()/180*VLOOKUP($A119&amp;" - "&amp;G$2,ATMs!$L$2:$N$1355,2,0))+COS(PI()/180*VLOOKUP($A119,Oficinas!$A$2:$H$393,7,0))*COS(PI()/180*VLOOKUP($A119&amp;" - "&amp;G$2,ATMs!$L$2:$N$1355,2,0))*COS(PI()/180*(VLOOKUP($A119,Oficinas!$A$2:$H$393,8,0)-VLOOKUP($A119&amp;" - "&amp;G$2,ATMs!$L$2:$N$1355,3,0))))*1000,"")</f>
        <v/>
      </c>
      <c r="H119" s="3" t="str">
        <f>IFERROR(6378.7*ACOS(SIN(PI()/180*VLOOKUP($A119,Oficinas!$A$2:$H$393,7,0))*SIN(PI()/180*VLOOKUP($A119&amp;" - "&amp;H$2,ATMs!$L$2:$N$1355,2,0))+COS(PI()/180*VLOOKUP($A119,Oficinas!$A$2:$H$393,7,0))*COS(PI()/180*VLOOKUP($A119&amp;" - "&amp;H$2,ATMs!$L$2:$N$1355,2,0))*COS(PI()/180*(VLOOKUP($A119,Oficinas!$A$2:$H$393,8,0)-VLOOKUP($A119&amp;" - "&amp;H$2,ATMs!$L$2:$N$1355,3,0))))*1000,"")</f>
        <v/>
      </c>
      <c r="I119" s="3" t="str">
        <f>IFERROR(6378.7*ACOS(SIN(PI()/180*VLOOKUP($A119,Oficinas!$A$2:$H$393,7,0))*SIN(PI()/180*VLOOKUP($A119&amp;" - "&amp;I$2,ATMs!$L$2:$N$1355,2,0))+COS(PI()/180*VLOOKUP($A119,Oficinas!$A$2:$H$393,7,0))*COS(PI()/180*VLOOKUP($A119&amp;" - "&amp;I$2,ATMs!$L$2:$N$1355,2,0))*COS(PI()/180*(VLOOKUP($A119,Oficinas!$A$2:$H$393,8,0)-VLOOKUP($A119&amp;" - "&amp;I$2,ATMs!$L$2:$N$1355,3,0))))*1000,"")</f>
        <v/>
      </c>
      <c r="J119" s="3" t="str">
        <f>IFERROR(6378.7*ACOS(SIN(PI()/180*VLOOKUP($A119,Oficinas!$A$2:$H$393,7,0))*SIN(PI()/180*VLOOKUP($A119&amp;" - "&amp;J$2,ATMs!$L$2:$N$1355,2,0))+COS(PI()/180*VLOOKUP($A119,Oficinas!$A$2:$H$393,7,0))*COS(PI()/180*VLOOKUP($A119&amp;" - "&amp;J$2,ATMs!$L$2:$N$1355,2,0))*COS(PI()/180*(VLOOKUP($A119,Oficinas!$A$2:$H$393,8,0)-VLOOKUP($A119&amp;" - "&amp;J$2,ATMs!$L$2:$N$1355,3,0))))*1000,"")</f>
        <v/>
      </c>
      <c r="K119" s="3" t="str">
        <f>IFERROR(6378.7*ACOS(SIN(PI()/180*VLOOKUP($A119,Oficinas!$A$2:$H$393,7,0))*SIN(PI()/180*VLOOKUP($A119&amp;" - "&amp;K$2,ATMs!$L$2:$N$1355,2,0))+COS(PI()/180*VLOOKUP($A119,Oficinas!$A$2:$H$393,7,0))*COS(PI()/180*VLOOKUP($A119&amp;" - "&amp;K$2,ATMs!$L$2:$N$1355,2,0))*COS(PI()/180*(VLOOKUP($A119,Oficinas!$A$2:$H$393,8,0)-VLOOKUP($A119&amp;" - "&amp;K$2,ATMs!$L$2:$N$1355,3,0))))*1000,"")</f>
        <v/>
      </c>
      <c r="L119" s="3" t="str">
        <f>IFERROR(6378.7*ACOS(SIN(PI()/180*VLOOKUP($A119,Oficinas!$A$2:$H$393,7,0))*SIN(PI()/180*VLOOKUP($A119&amp;" - "&amp;L$2,ATMs!$L$2:$N$1355,2,0))+COS(PI()/180*VLOOKUP($A119,Oficinas!$A$2:$H$393,7,0))*COS(PI()/180*VLOOKUP($A119&amp;" - "&amp;L$2,ATMs!$L$2:$N$1355,2,0))*COS(PI()/180*(VLOOKUP($A119,Oficinas!$A$2:$H$393,8,0)-VLOOKUP($A119&amp;" - "&amp;L$2,ATMs!$L$2:$N$1355,3,0))))*1000,"")</f>
        <v/>
      </c>
      <c r="M119" s="3" t="str">
        <f>IFERROR(6378.7*ACOS(SIN(PI()/180*VLOOKUP($A119,Oficinas!$A$2:$H$393,7,0))*SIN(PI()/180*VLOOKUP($A119&amp;" - "&amp;M$2,ATMs!$L$2:$N$1355,2,0))+COS(PI()/180*VLOOKUP($A119,Oficinas!$A$2:$H$393,7,0))*COS(PI()/180*VLOOKUP($A119&amp;" - "&amp;M$2,ATMs!$L$2:$N$1355,2,0))*COS(PI()/180*(VLOOKUP($A119,Oficinas!$A$2:$H$393,8,0)-VLOOKUP($A119&amp;" - "&amp;M$2,ATMs!$L$2:$N$1355,3,0))))*1000,"")</f>
        <v/>
      </c>
      <c r="N119" s="3" t="str">
        <f>IFERROR(6378.7*ACOS(SIN(PI()/180*VLOOKUP($A119,Oficinas!$A$2:$H$393,7,0))*SIN(PI()/180*VLOOKUP($A119&amp;" - "&amp;N$2,ATMs!$L$2:$N$1355,2,0))+COS(PI()/180*VLOOKUP($A119,Oficinas!$A$2:$H$393,7,0))*COS(PI()/180*VLOOKUP($A119&amp;" - "&amp;N$2,ATMs!$L$2:$N$1355,2,0))*COS(PI()/180*(VLOOKUP($A119,Oficinas!$A$2:$H$393,8,0)-VLOOKUP($A119&amp;" - "&amp;N$2,ATMs!$L$2:$N$1355,3,0))))*1000,"")</f>
        <v/>
      </c>
      <c r="O119" s="3" t="str">
        <f>IFERROR(6378.7*ACOS(SIN(PI()/180*VLOOKUP($A119,Oficinas!$A$2:$H$393,7,0))*SIN(PI()/180*VLOOKUP($A119&amp;" - "&amp;O$2,ATMs!$L$2:$N$1355,2,0))+COS(PI()/180*VLOOKUP($A119,Oficinas!$A$2:$H$393,7,0))*COS(PI()/180*VLOOKUP($A119&amp;" - "&amp;O$2,ATMs!$L$2:$N$1355,2,0))*COS(PI()/180*(VLOOKUP($A119,Oficinas!$A$2:$H$393,8,0)-VLOOKUP($A119&amp;" - "&amp;O$2,ATMs!$L$2:$N$1355,3,0))))*1000,"")</f>
        <v/>
      </c>
    </row>
    <row r="120" spans="1:15" x14ac:dyDescent="0.25">
      <c r="A120">
        <v>325</v>
      </c>
      <c r="B120" t="s">
        <v>369</v>
      </c>
      <c r="C120" s="3">
        <f>IFERROR(6378.7*ACOS(SIN(PI()/180*VLOOKUP($A120,Oficinas!$A$2:$H$393,7,0))*SIN(PI()/180*VLOOKUP($A120&amp;" - "&amp;C$2,ATMs!$L$2:$N$1355,2,0))+COS(PI()/180*VLOOKUP($A120,Oficinas!$A$2:$H$393,7,0))*COS(PI()/180*VLOOKUP($A120&amp;" - "&amp;C$2,ATMs!$L$2:$N$1355,2,0))*COS(PI()/180*(VLOOKUP($A120,Oficinas!$A$2:$H$393,8,0)-VLOOKUP($A120&amp;" - "&amp;C$2,ATMs!$L$2:$N$1355,3,0))))*1000,"")</f>
        <v>942.78348350990291</v>
      </c>
      <c r="D120" s="3">
        <f>IFERROR(6378.7*ACOS(SIN(PI()/180*VLOOKUP($A120,Oficinas!$A$2:$H$393,7,0))*SIN(PI()/180*VLOOKUP($A120&amp;" - "&amp;D$2,ATMs!$L$2:$N$1355,2,0))+COS(PI()/180*VLOOKUP($A120,Oficinas!$A$2:$H$393,7,0))*COS(PI()/180*VLOOKUP($A120&amp;" - "&amp;D$2,ATMs!$L$2:$N$1355,2,0))*COS(PI()/180*(VLOOKUP($A120,Oficinas!$A$2:$H$393,8,0)-VLOOKUP($A120&amp;" - "&amp;D$2,ATMs!$L$2:$N$1355,3,0))))*1000,"")</f>
        <v>16.063456237316132</v>
      </c>
      <c r="E120" s="3">
        <f>IFERROR(6378.7*ACOS(SIN(PI()/180*VLOOKUP($A120,Oficinas!$A$2:$H$393,7,0))*SIN(PI()/180*VLOOKUP($A120&amp;" - "&amp;E$2,ATMs!$L$2:$N$1355,2,0))+COS(PI()/180*VLOOKUP($A120,Oficinas!$A$2:$H$393,7,0))*COS(PI()/180*VLOOKUP($A120&amp;" - "&amp;E$2,ATMs!$L$2:$N$1355,2,0))*COS(PI()/180*(VLOOKUP($A120,Oficinas!$A$2:$H$393,8,0)-VLOOKUP($A120&amp;" - "&amp;E$2,ATMs!$L$2:$N$1355,3,0))))*1000,"")</f>
        <v>16.063456237316132</v>
      </c>
      <c r="F120" s="3" t="str">
        <f>IFERROR(6378.7*ACOS(SIN(PI()/180*VLOOKUP($A120,Oficinas!$A$2:$H$393,7,0))*SIN(PI()/180*VLOOKUP($A120&amp;" - "&amp;F$2,ATMs!$L$2:$N$1355,2,0))+COS(PI()/180*VLOOKUP($A120,Oficinas!$A$2:$H$393,7,0))*COS(PI()/180*VLOOKUP($A120&amp;" - "&amp;F$2,ATMs!$L$2:$N$1355,2,0))*COS(PI()/180*(VLOOKUP($A120,Oficinas!$A$2:$H$393,8,0)-VLOOKUP($A120&amp;" - "&amp;F$2,ATMs!$L$2:$N$1355,3,0))))*1000,"")</f>
        <v/>
      </c>
      <c r="G120" s="3" t="str">
        <f>IFERROR(6378.7*ACOS(SIN(PI()/180*VLOOKUP($A120,Oficinas!$A$2:$H$393,7,0))*SIN(PI()/180*VLOOKUP($A120&amp;" - "&amp;G$2,ATMs!$L$2:$N$1355,2,0))+COS(PI()/180*VLOOKUP($A120,Oficinas!$A$2:$H$393,7,0))*COS(PI()/180*VLOOKUP($A120&amp;" - "&amp;G$2,ATMs!$L$2:$N$1355,2,0))*COS(PI()/180*(VLOOKUP($A120,Oficinas!$A$2:$H$393,8,0)-VLOOKUP($A120&amp;" - "&amp;G$2,ATMs!$L$2:$N$1355,3,0))))*1000,"")</f>
        <v/>
      </c>
      <c r="H120" s="3" t="str">
        <f>IFERROR(6378.7*ACOS(SIN(PI()/180*VLOOKUP($A120,Oficinas!$A$2:$H$393,7,0))*SIN(PI()/180*VLOOKUP($A120&amp;" - "&amp;H$2,ATMs!$L$2:$N$1355,2,0))+COS(PI()/180*VLOOKUP($A120,Oficinas!$A$2:$H$393,7,0))*COS(PI()/180*VLOOKUP($A120&amp;" - "&amp;H$2,ATMs!$L$2:$N$1355,2,0))*COS(PI()/180*(VLOOKUP($A120,Oficinas!$A$2:$H$393,8,0)-VLOOKUP($A120&amp;" - "&amp;H$2,ATMs!$L$2:$N$1355,3,0))))*1000,"")</f>
        <v/>
      </c>
      <c r="I120" s="3" t="str">
        <f>IFERROR(6378.7*ACOS(SIN(PI()/180*VLOOKUP($A120,Oficinas!$A$2:$H$393,7,0))*SIN(PI()/180*VLOOKUP($A120&amp;" - "&amp;I$2,ATMs!$L$2:$N$1355,2,0))+COS(PI()/180*VLOOKUP($A120,Oficinas!$A$2:$H$393,7,0))*COS(PI()/180*VLOOKUP($A120&amp;" - "&amp;I$2,ATMs!$L$2:$N$1355,2,0))*COS(PI()/180*(VLOOKUP($A120,Oficinas!$A$2:$H$393,8,0)-VLOOKUP($A120&amp;" - "&amp;I$2,ATMs!$L$2:$N$1355,3,0))))*1000,"")</f>
        <v/>
      </c>
      <c r="J120" s="3" t="str">
        <f>IFERROR(6378.7*ACOS(SIN(PI()/180*VLOOKUP($A120,Oficinas!$A$2:$H$393,7,0))*SIN(PI()/180*VLOOKUP($A120&amp;" - "&amp;J$2,ATMs!$L$2:$N$1355,2,0))+COS(PI()/180*VLOOKUP($A120,Oficinas!$A$2:$H$393,7,0))*COS(PI()/180*VLOOKUP($A120&amp;" - "&amp;J$2,ATMs!$L$2:$N$1355,2,0))*COS(PI()/180*(VLOOKUP($A120,Oficinas!$A$2:$H$393,8,0)-VLOOKUP($A120&amp;" - "&amp;J$2,ATMs!$L$2:$N$1355,3,0))))*1000,"")</f>
        <v/>
      </c>
      <c r="K120" s="3" t="str">
        <f>IFERROR(6378.7*ACOS(SIN(PI()/180*VLOOKUP($A120,Oficinas!$A$2:$H$393,7,0))*SIN(PI()/180*VLOOKUP($A120&amp;" - "&amp;K$2,ATMs!$L$2:$N$1355,2,0))+COS(PI()/180*VLOOKUP($A120,Oficinas!$A$2:$H$393,7,0))*COS(PI()/180*VLOOKUP($A120&amp;" - "&amp;K$2,ATMs!$L$2:$N$1355,2,0))*COS(PI()/180*(VLOOKUP($A120,Oficinas!$A$2:$H$393,8,0)-VLOOKUP($A120&amp;" - "&amp;K$2,ATMs!$L$2:$N$1355,3,0))))*1000,"")</f>
        <v/>
      </c>
      <c r="L120" s="3" t="str">
        <f>IFERROR(6378.7*ACOS(SIN(PI()/180*VLOOKUP($A120,Oficinas!$A$2:$H$393,7,0))*SIN(PI()/180*VLOOKUP($A120&amp;" - "&amp;L$2,ATMs!$L$2:$N$1355,2,0))+COS(PI()/180*VLOOKUP($A120,Oficinas!$A$2:$H$393,7,0))*COS(PI()/180*VLOOKUP($A120&amp;" - "&amp;L$2,ATMs!$L$2:$N$1355,2,0))*COS(PI()/180*(VLOOKUP($A120,Oficinas!$A$2:$H$393,8,0)-VLOOKUP($A120&amp;" - "&amp;L$2,ATMs!$L$2:$N$1355,3,0))))*1000,"")</f>
        <v/>
      </c>
      <c r="M120" s="3" t="str">
        <f>IFERROR(6378.7*ACOS(SIN(PI()/180*VLOOKUP($A120,Oficinas!$A$2:$H$393,7,0))*SIN(PI()/180*VLOOKUP($A120&amp;" - "&amp;M$2,ATMs!$L$2:$N$1355,2,0))+COS(PI()/180*VLOOKUP($A120,Oficinas!$A$2:$H$393,7,0))*COS(PI()/180*VLOOKUP($A120&amp;" - "&amp;M$2,ATMs!$L$2:$N$1355,2,0))*COS(PI()/180*(VLOOKUP($A120,Oficinas!$A$2:$H$393,8,0)-VLOOKUP($A120&amp;" - "&amp;M$2,ATMs!$L$2:$N$1355,3,0))))*1000,"")</f>
        <v/>
      </c>
      <c r="N120" s="3" t="str">
        <f>IFERROR(6378.7*ACOS(SIN(PI()/180*VLOOKUP($A120,Oficinas!$A$2:$H$393,7,0))*SIN(PI()/180*VLOOKUP($A120&amp;" - "&amp;N$2,ATMs!$L$2:$N$1355,2,0))+COS(PI()/180*VLOOKUP($A120,Oficinas!$A$2:$H$393,7,0))*COS(PI()/180*VLOOKUP($A120&amp;" - "&amp;N$2,ATMs!$L$2:$N$1355,2,0))*COS(PI()/180*(VLOOKUP($A120,Oficinas!$A$2:$H$393,8,0)-VLOOKUP($A120&amp;" - "&amp;N$2,ATMs!$L$2:$N$1355,3,0))))*1000,"")</f>
        <v/>
      </c>
      <c r="O120" s="3" t="str">
        <f>IFERROR(6378.7*ACOS(SIN(PI()/180*VLOOKUP($A120,Oficinas!$A$2:$H$393,7,0))*SIN(PI()/180*VLOOKUP($A120&amp;" - "&amp;O$2,ATMs!$L$2:$N$1355,2,0))+COS(PI()/180*VLOOKUP($A120,Oficinas!$A$2:$H$393,7,0))*COS(PI()/180*VLOOKUP($A120&amp;" - "&amp;O$2,ATMs!$L$2:$N$1355,2,0))*COS(PI()/180*(VLOOKUP($A120,Oficinas!$A$2:$H$393,8,0)-VLOOKUP($A120&amp;" - "&amp;O$2,ATMs!$L$2:$N$1355,3,0))))*1000,"")</f>
        <v/>
      </c>
    </row>
    <row r="121" spans="1:15" x14ac:dyDescent="0.25">
      <c r="A121">
        <v>330</v>
      </c>
      <c r="B121" t="s">
        <v>201</v>
      </c>
      <c r="C121" s="3">
        <f>IFERROR(6378.7*ACOS(SIN(PI()/180*VLOOKUP($A121,Oficinas!$A$2:$H$393,7,0))*SIN(PI()/180*VLOOKUP($A121&amp;" - "&amp;C$2,ATMs!$L$2:$N$1355,2,0))+COS(PI()/180*VLOOKUP($A121,Oficinas!$A$2:$H$393,7,0))*COS(PI()/180*VLOOKUP($A121&amp;" - "&amp;C$2,ATMs!$L$2:$N$1355,2,0))*COS(PI()/180*(VLOOKUP($A121,Oficinas!$A$2:$H$393,8,0)-VLOOKUP($A121&amp;" - "&amp;C$2,ATMs!$L$2:$N$1355,3,0))))*1000,"")</f>
        <v>240789.27547186526</v>
      </c>
      <c r="D121" s="3">
        <f>IFERROR(6378.7*ACOS(SIN(PI()/180*VLOOKUP($A121,Oficinas!$A$2:$H$393,7,0))*SIN(PI()/180*VLOOKUP($A121&amp;" - "&amp;D$2,ATMs!$L$2:$N$1355,2,0))+COS(PI()/180*VLOOKUP($A121,Oficinas!$A$2:$H$393,7,0))*COS(PI()/180*VLOOKUP($A121&amp;" - "&amp;D$2,ATMs!$L$2:$N$1355,2,0))*COS(PI()/180*(VLOOKUP($A121,Oficinas!$A$2:$H$393,8,0)-VLOOKUP($A121&amp;" - "&amp;D$2,ATMs!$L$2:$N$1355,3,0))))*1000,"")</f>
        <v>240789.27547186526</v>
      </c>
      <c r="E121" s="3">
        <f>IFERROR(6378.7*ACOS(SIN(PI()/180*VLOOKUP($A121,Oficinas!$A$2:$H$393,7,0))*SIN(PI()/180*VLOOKUP($A121&amp;" - "&amp;E$2,ATMs!$L$2:$N$1355,2,0))+COS(PI()/180*VLOOKUP($A121,Oficinas!$A$2:$H$393,7,0))*COS(PI()/180*VLOOKUP($A121&amp;" - "&amp;E$2,ATMs!$L$2:$N$1355,2,0))*COS(PI()/180*(VLOOKUP($A121,Oficinas!$A$2:$H$393,8,0)-VLOOKUP($A121&amp;" - "&amp;E$2,ATMs!$L$2:$N$1355,3,0))))*1000,"")</f>
        <v>240789.27547186526</v>
      </c>
      <c r="F121" s="3" t="str">
        <f>IFERROR(6378.7*ACOS(SIN(PI()/180*VLOOKUP($A121,Oficinas!$A$2:$H$393,7,0))*SIN(PI()/180*VLOOKUP($A121&amp;" - "&amp;F$2,ATMs!$L$2:$N$1355,2,0))+COS(PI()/180*VLOOKUP($A121,Oficinas!$A$2:$H$393,7,0))*COS(PI()/180*VLOOKUP($A121&amp;" - "&amp;F$2,ATMs!$L$2:$N$1355,2,0))*COS(PI()/180*(VLOOKUP($A121,Oficinas!$A$2:$H$393,8,0)-VLOOKUP($A121&amp;" - "&amp;F$2,ATMs!$L$2:$N$1355,3,0))))*1000,"")</f>
        <v/>
      </c>
      <c r="G121" s="3" t="str">
        <f>IFERROR(6378.7*ACOS(SIN(PI()/180*VLOOKUP($A121,Oficinas!$A$2:$H$393,7,0))*SIN(PI()/180*VLOOKUP($A121&amp;" - "&amp;G$2,ATMs!$L$2:$N$1355,2,0))+COS(PI()/180*VLOOKUP($A121,Oficinas!$A$2:$H$393,7,0))*COS(PI()/180*VLOOKUP($A121&amp;" - "&amp;G$2,ATMs!$L$2:$N$1355,2,0))*COS(PI()/180*(VLOOKUP($A121,Oficinas!$A$2:$H$393,8,0)-VLOOKUP($A121&amp;" - "&amp;G$2,ATMs!$L$2:$N$1355,3,0))))*1000,"")</f>
        <v/>
      </c>
      <c r="H121" s="3" t="str">
        <f>IFERROR(6378.7*ACOS(SIN(PI()/180*VLOOKUP($A121,Oficinas!$A$2:$H$393,7,0))*SIN(PI()/180*VLOOKUP($A121&amp;" - "&amp;H$2,ATMs!$L$2:$N$1355,2,0))+COS(PI()/180*VLOOKUP($A121,Oficinas!$A$2:$H$393,7,0))*COS(PI()/180*VLOOKUP($A121&amp;" - "&amp;H$2,ATMs!$L$2:$N$1355,2,0))*COS(PI()/180*(VLOOKUP($A121,Oficinas!$A$2:$H$393,8,0)-VLOOKUP($A121&amp;" - "&amp;H$2,ATMs!$L$2:$N$1355,3,0))))*1000,"")</f>
        <v/>
      </c>
      <c r="I121" s="3" t="str">
        <f>IFERROR(6378.7*ACOS(SIN(PI()/180*VLOOKUP($A121,Oficinas!$A$2:$H$393,7,0))*SIN(PI()/180*VLOOKUP($A121&amp;" - "&amp;I$2,ATMs!$L$2:$N$1355,2,0))+COS(PI()/180*VLOOKUP($A121,Oficinas!$A$2:$H$393,7,0))*COS(PI()/180*VLOOKUP($A121&amp;" - "&amp;I$2,ATMs!$L$2:$N$1355,2,0))*COS(PI()/180*(VLOOKUP($A121,Oficinas!$A$2:$H$393,8,0)-VLOOKUP($A121&amp;" - "&amp;I$2,ATMs!$L$2:$N$1355,3,0))))*1000,"")</f>
        <v/>
      </c>
      <c r="J121" s="3" t="str">
        <f>IFERROR(6378.7*ACOS(SIN(PI()/180*VLOOKUP($A121,Oficinas!$A$2:$H$393,7,0))*SIN(PI()/180*VLOOKUP($A121&amp;" - "&amp;J$2,ATMs!$L$2:$N$1355,2,0))+COS(PI()/180*VLOOKUP($A121,Oficinas!$A$2:$H$393,7,0))*COS(PI()/180*VLOOKUP($A121&amp;" - "&amp;J$2,ATMs!$L$2:$N$1355,2,0))*COS(PI()/180*(VLOOKUP($A121,Oficinas!$A$2:$H$393,8,0)-VLOOKUP($A121&amp;" - "&amp;J$2,ATMs!$L$2:$N$1355,3,0))))*1000,"")</f>
        <v/>
      </c>
      <c r="K121" s="3" t="str">
        <f>IFERROR(6378.7*ACOS(SIN(PI()/180*VLOOKUP($A121,Oficinas!$A$2:$H$393,7,0))*SIN(PI()/180*VLOOKUP($A121&amp;" - "&amp;K$2,ATMs!$L$2:$N$1355,2,0))+COS(PI()/180*VLOOKUP($A121,Oficinas!$A$2:$H$393,7,0))*COS(PI()/180*VLOOKUP($A121&amp;" - "&amp;K$2,ATMs!$L$2:$N$1355,2,0))*COS(PI()/180*(VLOOKUP($A121,Oficinas!$A$2:$H$393,8,0)-VLOOKUP($A121&amp;" - "&amp;K$2,ATMs!$L$2:$N$1355,3,0))))*1000,"")</f>
        <v/>
      </c>
      <c r="L121" s="3" t="str">
        <f>IFERROR(6378.7*ACOS(SIN(PI()/180*VLOOKUP($A121,Oficinas!$A$2:$H$393,7,0))*SIN(PI()/180*VLOOKUP($A121&amp;" - "&amp;L$2,ATMs!$L$2:$N$1355,2,0))+COS(PI()/180*VLOOKUP($A121,Oficinas!$A$2:$H$393,7,0))*COS(PI()/180*VLOOKUP($A121&amp;" - "&amp;L$2,ATMs!$L$2:$N$1355,2,0))*COS(PI()/180*(VLOOKUP($A121,Oficinas!$A$2:$H$393,8,0)-VLOOKUP($A121&amp;" - "&amp;L$2,ATMs!$L$2:$N$1355,3,0))))*1000,"")</f>
        <v/>
      </c>
      <c r="M121" s="3" t="str">
        <f>IFERROR(6378.7*ACOS(SIN(PI()/180*VLOOKUP($A121,Oficinas!$A$2:$H$393,7,0))*SIN(PI()/180*VLOOKUP($A121&amp;" - "&amp;M$2,ATMs!$L$2:$N$1355,2,0))+COS(PI()/180*VLOOKUP($A121,Oficinas!$A$2:$H$393,7,0))*COS(PI()/180*VLOOKUP($A121&amp;" - "&amp;M$2,ATMs!$L$2:$N$1355,2,0))*COS(PI()/180*(VLOOKUP($A121,Oficinas!$A$2:$H$393,8,0)-VLOOKUP($A121&amp;" - "&amp;M$2,ATMs!$L$2:$N$1355,3,0))))*1000,"")</f>
        <v/>
      </c>
      <c r="N121" s="3" t="str">
        <f>IFERROR(6378.7*ACOS(SIN(PI()/180*VLOOKUP($A121,Oficinas!$A$2:$H$393,7,0))*SIN(PI()/180*VLOOKUP($A121&amp;" - "&amp;N$2,ATMs!$L$2:$N$1355,2,0))+COS(PI()/180*VLOOKUP($A121,Oficinas!$A$2:$H$393,7,0))*COS(PI()/180*VLOOKUP($A121&amp;" - "&amp;N$2,ATMs!$L$2:$N$1355,2,0))*COS(PI()/180*(VLOOKUP($A121,Oficinas!$A$2:$H$393,8,0)-VLOOKUP($A121&amp;" - "&amp;N$2,ATMs!$L$2:$N$1355,3,0))))*1000,"")</f>
        <v/>
      </c>
      <c r="O121" s="3" t="str">
        <f>IFERROR(6378.7*ACOS(SIN(PI()/180*VLOOKUP($A121,Oficinas!$A$2:$H$393,7,0))*SIN(PI()/180*VLOOKUP($A121&amp;" - "&amp;O$2,ATMs!$L$2:$N$1355,2,0))+COS(PI()/180*VLOOKUP($A121,Oficinas!$A$2:$H$393,7,0))*COS(PI()/180*VLOOKUP($A121&amp;" - "&amp;O$2,ATMs!$L$2:$N$1355,2,0))*COS(PI()/180*(VLOOKUP($A121,Oficinas!$A$2:$H$393,8,0)-VLOOKUP($A121&amp;" - "&amp;O$2,ATMs!$L$2:$N$1355,3,0))))*1000,"")</f>
        <v/>
      </c>
    </row>
    <row r="122" spans="1:15" x14ac:dyDescent="0.25">
      <c r="A122">
        <v>331</v>
      </c>
      <c r="B122" t="s">
        <v>357</v>
      </c>
      <c r="C122" s="3">
        <f>IFERROR(6378.7*ACOS(SIN(PI()/180*VLOOKUP($A122,Oficinas!$A$2:$H$393,7,0))*SIN(PI()/180*VLOOKUP($A122&amp;" - "&amp;C$2,ATMs!$L$2:$N$1355,2,0))+COS(PI()/180*VLOOKUP($A122,Oficinas!$A$2:$H$393,7,0))*COS(PI()/180*VLOOKUP($A122&amp;" - "&amp;C$2,ATMs!$L$2:$N$1355,2,0))*COS(PI()/180*(VLOOKUP($A122,Oficinas!$A$2:$H$393,8,0)-VLOOKUP($A122&amp;" - "&amp;C$2,ATMs!$L$2:$N$1355,3,0))))*1000,"")</f>
        <v>146.25121574932712</v>
      </c>
      <c r="D122" s="3">
        <f>IFERROR(6378.7*ACOS(SIN(PI()/180*VLOOKUP($A122,Oficinas!$A$2:$H$393,7,0))*SIN(PI()/180*VLOOKUP($A122&amp;" - "&amp;D$2,ATMs!$L$2:$N$1355,2,0))+COS(PI()/180*VLOOKUP($A122,Oficinas!$A$2:$H$393,7,0))*COS(PI()/180*VLOOKUP($A122&amp;" - "&amp;D$2,ATMs!$L$2:$N$1355,2,0))*COS(PI()/180*(VLOOKUP($A122,Oficinas!$A$2:$H$393,8,0)-VLOOKUP($A122&amp;" - "&amp;D$2,ATMs!$L$2:$N$1355,3,0))))*1000,"")</f>
        <v>8.6479864567461604</v>
      </c>
      <c r="E122" s="3" t="str">
        <f>IFERROR(6378.7*ACOS(SIN(PI()/180*VLOOKUP($A122,Oficinas!$A$2:$H$393,7,0))*SIN(PI()/180*VLOOKUP($A122&amp;" - "&amp;E$2,ATMs!$L$2:$N$1355,2,0))+COS(PI()/180*VLOOKUP($A122,Oficinas!$A$2:$H$393,7,0))*COS(PI()/180*VLOOKUP($A122&amp;" - "&amp;E$2,ATMs!$L$2:$N$1355,2,0))*COS(PI()/180*(VLOOKUP($A122,Oficinas!$A$2:$H$393,8,0)-VLOOKUP($A122&amp;" - "&amp;E$2,ATMs!$L$2:$N$1355,3,0))))*1000,"")</f>
        <v/>
      </c>
      <c r="F122" s="3" t="str">
        <f>IFERROR(6378.7*ACOS(SIN(PI()/180*VLOOKUP($A122,Oficinas!$A$2:$H$393,7,0))*SIN(PI()/180*VLOOKUP($A122&amp;" - "&amp;F$2,ATMs!$L$2:$N$1355,2,0))+COS(PI()/180*VLOOKUP($A122,Oficinas!$A$2:$H$393,7,0))*COS(PI()/180*VLOOKUP($A122&amp;" - "&amp;F$2,ATMs!$L$2:$N$1355,2,0))*COS(PI()/180*(VLOOKUP($A122,Oficinas!$A$2:$H$393,8,0)-VLOOKUP($A122&amp;" - "&amp;F$2,ATMs!$L$2:$N$1355,3,0))))*1000,"")</f>
        <v/>
      </c>
      <c r="G122" s="3" t="str">
        <f>IFERROR(6378.7*ACOS(SIN(PI()/180*VLOOKUP($A122,Oficinas!$A$2:$H$393,7,0))*SIN(PI()/180*VLOOKUP($A122&amp;" - "&amp;G$2,ATMs!$L$2:$N$1355,2,0))+COS(PI()/180*VLOOKUP($A122,Oficinas!$A$2:$H$393,7,0))*COS(PI()/180*VLOOKUP($A122&amp;" - "&amp;G$2,ATMs!$L$2:$N$1355,2,0))*COS(PI()/180*(VLOOKUP($A122,Oficinas!$A$2:$H$393,8,0)-VLOOKUP($A122&amp;" - "&amp;G$2,ATMs!$L$2:$N$1355,3,0))))*1000,"")</f>
        <v/>
      </c>
      <c r="H122" s="3" t="str">
        <f>IFERROR(6378.7*ACOS(SIN(PI()/180*VLOOKUP($A122,Oficinas!$A$2:$H$393,7,0))*SIN(PI()/180*VLOOKUP($A122&amp;" - "&amp;H$2,ATMs!$L$2:$N$1355,2,0))+COS(PI()/180*VLOOKUP($A122,Oficinas!$A$2:$H$393,7,0))*COS(PI()/180*VLOOKUP($A122&amp;" - "&amp;H$2,ATMs!$L$2:$N$1355,2,0))*COS(PI()/180*(VLOOKUP($A122,Oficinas!$A$2:$H$393,8,0)-VLOOKUP($A122&amp;" - "&amp;H$2,ATMs!$L$2:$N$1355,3,0))))*1000,"")</f>
        <v/>
      </c>
      <c r="I122" s="3" t="str">
        <f>IFERROR(6378.7*ACOS(SIN(PI()/180*VLOOKUP($A122,Oficinas!$A$2:$H$393,7,0))*SIN(PI()/180*VLOOKUP($A122&amp;" - "&amp;I$2,ATMs!$L$2:$N$1355,2,0))+COS(PI()/180*VLOOKUP($A122,Oficinas!$A$2:$H$393,7,0))*COS(PI()/180*VLOOKUP($A122&amp;" - "&amp;I$2,ATMs!$L$2:$N$1355,2,0))*COS(PI()/180*(VLOOKUP($A122,Oficinas!$A$2:$H$393,8,0)-VLOOKUP($A122&amp;" - "&amp;I$2,ATMs!$L$2:$N$1355,3,0))))*1000,"")</f>
        <v/>
      </c>
      <c r="J122" s="3" t="str">
        <f>IFERROR(6378.7*ACOS(SIN(PI()/180*VLOOKUP($A122,Oficinas!$A$2:$H$393,7,0))*SIN(PI()/180*VLOOKUP($A122&amp;" - "&amp;J$2,ATMs!$L$2:$N$1355,2,0))+COS(PI()/180*VLOOKUP($A122,Oficinas!$A$2:$H$393,7,0))*COS(PI()/180*VLOOKUP($A122&amp;" - "&amp;J$2,ATMs!$L$2:$N$1355,2,0))*COS(PI()/180*(VLOOKUP($A122,Oficinas!$A$2:$H$393,8,0)-VLOOKUP($A122&amp;" - "&amp;J$2,ATMs!$L$2:$N$1355,3,0))))*1000,"")</f>
        <v/>
      </c>
      <c r="K122" s="3" t="str">
        <f>IFERROR(6378.7*ACOS(SIN(PI()/180*VLOOKUP($A122,Oficinas!$A$2:$H$393,7,0))*SIN(PI()/180*VLOOKUP($A122&amp;" - "&amp;K$2,ATMs!$L$2:$N$1355,2,0))+COS(PI()/180*VLOOKUP($A122,Oficinas!$A$2:$H$393,7,0))*COS(PI()/180*VLOOKUP($A122&amp;" - "&amp;K$2,ATMs!$L$2:$N$1355,2,0))*COS(PI()/180*(VLOOKUP($A122,Oficinas!$A$2:$H$393,8,0)-VLOOKUP($A122&amp;" - "&amp;K$2,ATMs!$L$2:$N$1355,3,0))))*1000,"")</f>
        <v/>
      </c>
      <c r="L122" s="3" t="str">
        <f>IFERROR(6378.7*ACOS(SIN(PI()/180*VLOOKUP($A122,Oficinas!$A$2:$H$393,7,0))*SIN(PI()/180*VLOOKUP($A122&amp;" - "&amp;L$2,ATMs!$L$2:$N$1355,2,0))+COS(PI()/180*VLOOKUP($A122,Oficinas!$A$2:$H$393,7,0))*COS(PI()/180*VLOOKUP($A122&amp;" - "&amp;L$2,ATMs!$L$2:$N$1355,2,0))*COS(PI()/180*(VLOOKUP($A122,Oficinas!$A$2:$H$393,8,0)-VLOOKUP($A122&amp;" - "&amp;L$2,ATMs!$L$2:$N$1355,3,0))))*1000,"")</f>
        <v/>
      </c>
      <c r="M122" s="3" t="str">
        <f>IFERROR(6378.7*ACOS(SIN(PI()/180*VLOOKUP($A122,Oficinas!$A$2:$H$393,7,0))*SIN(PI()/180*VLOOKUP($A122&amp;" - "&amp;M$2,ATMs!$L$2:$N$1355,2,0))+COS(PI()/180*VLOOKUP($A122,Oficinas!$A$2:$H$393,7,0))*COS(PI()/180*VLOOKUP($A122&amp;" - "&amp;M$2,ATMs!$L$2:$N$1355,2,0))*COS(PI()/180*(VLOOKUP($A122,Oficinas!$A$2:$H$393,8,0)-VLOOKUP($A122&amp;" - "&amp;M$2,ATMs!$L$2:$N$1355,3,0))))*1000,"")</f>
        <v/>
      </c>
      <c r="N122" s="3" t="str">
        <f>IFERROR(6378.7*ACOS(SIN(PI()/180*VLOOKUP($A122,Oficinas!$A$2:$H$393,7,0))*SIN(PI()/180*VLOOKUP($A122&amp;" - "&amp;N$2,ATMs!$L$2:$N$1355,2,0))+COS(PI()/180*VLOOKUP($A122,Oficinas!$A$2:$H$393,7,0))*COS(PI()/180*VLOOKUP($A122&amp;" - "&amp;N$2,ATMs!$L$2:$N$1355,2,0))*COS(PI()/180*(VLOOKUP($A122,Oficinas!$A$2:$H$393,8,0)-VLOOKUP($A122&amp;" - "&amp;N$2,ATMs!$L$2:$N$1355,3,0))))*1000,"")</f>
        <v/>
      </c>
      <c r="O122" s="3" t="str">
        <f>IFERROR(6378.7*ACOS(SIN(PI()/180*VLOOKUP($A122,Oficinas!$A$2:$H$393,7,0))*SIN(PI()/180*VLOOKUP($A122&amp;" - "&amp;O$2,ATMs!$L$2:$N$1355,2,0))+COS(PI()/180*VLOOKUP($A122,Oficinas!$A$2:$H$393,7,0))*COS(PI()/180*VLOOKUP($A122&amp;" - "&amp;O$2,ATMs!$L$2:$N$1355,2,0))*COS(PI()/180*(VLOOKUP($A122,Oficinas!$A$2:$H$393,8,0)-VLOOKUP($A122&amp;" - "&amp;O$2,ATMs!$L$2:$N$1355,3,0))))*1000,"")</f>
        <v/>
      </c>
    </row>
    <row r="123" spans="1:15" x14ac:dyDescent="0.25">
      <c r="A123">
        <v>332</v>
      </c>
      <c r="B123" t="s">
        <v>198</v>
      </c>
      <c r="C123" s="3">
        <f>IFERROR(6378.7*ACOS(SIN(PI()/180*VLOOKUP($A123,Oficinas!$A$2:$H$393,7,0))*SIN(PI()/180*VLOOKUP($A123&amp;" - "&amp;C$2,ATMs!$L$2:$N$1355,2,0))+COS(PI()/180*VLOOKUP($A123,Oficinas!$A$2:$H$393,7,0))*COS(PI()/180*VLOOKUP($A123&amp;" - "&amp;C$2,ATMs!$L$2:$N$1355,2,0))*COS(PI()/180*(VLOOKUP($A123,Oficinas!$A$2:$H$393,8,0)-VLOOKUP($A123&amp;" - "&amp;C$2,ATMs!$L$2:$N$1355,3,0))))*1000,"")</f>
        <v>2181.7808456443308</v>
      </c>
      <c r="D123" s="3">
        <f>IFERROR(6378.7*ACOS(SIN(PI()/180*VLOOKUP($A123,Oficinas!$A$2:$H$393,7,0))*SIN(PI()/180*VLOOKUP($A123&amp;" - "&amp;D$2,ATMs!$L$2:$N$1355,2,0))+COS(PI()/180*VLOOKUP($A123,Oficinas!$A$2:$H$393,7,0))*COS(PI()/180*VLOOKUP($A123&amp;" - "&amp;D$2,ATMs!$L$2:$N$1355,2,0))*COS(PI()/180*(VLOOKUP($A123,Oficinas!$A$2:$H$393,8,0)-VLOOKUP($A123&amp;" - "&amp;D$2,ATMs!$L$2:$N$1355,3,0))))*1000,"")</f>
        <v>2181.7808456443308</v>
      </c>
      <c r="E123" s="3">
        <f>IFERROR(6378.7*ACOS(SIN(PI()/180*VLOOKUP($A123,Oficinas!$A$2:$H$393,7,0))*SIN(PI()/180*VLOOKUP($A123&amp;" - "&amp;E$2,ATMs!$L$2:$N$1355,2,0))+COS(PI()/180*VLOOKUP($A123,Oficinas!$A$2:$H$393,7,0))*COS(PI()/180*VLOOKUP($A123&amp;" - "&amp;E$2,ATMs!$L$2:$N$1355,2,0))*COS(PI()/180*(VLOOKUP($A123,Oficinas!$A$2:$H$393,8,0)-VLOOKUP($A123&amp;" - "&amp;E$2,ATMs!$L$2:$N$1355,3,0))))*1000,"")</f>
        <v>2181.7808456443308</v>
      </c>
      <c r="F123" s="3">
        <f>IFERROR(6378.7*ACOS(SIN(PI()/180*VLOOKUP($A123,Oficinas!$A$2:$H$393,7,0))*SIN(PI()/180*VLOOKUP($A123&amp;" - "&amp;F$2,ATMs!$L$2:$N$1355,2,0))+COS(PI()/180*VLOOKUP($A123,Oficinas!$A$2:$H$393,7,0))*COS(PI()/180*VLOOKUP($A123&amp;" - "&amp;F$2,ATMs!$L$2:$N$1355,2,0))*COS(PI()/180*(VLOOKUP($A123,Oficinas!$A$2:$H$393,8,0)-VLOOKUP($A123&amp;" - "&amp;F$2,ATMs!$L$2:$N$1355,3,0))))*1000,"")</f>
        <v>26.06694191323475</v>
      </c>
      <c r="G123" s="3">
        <f>IFERROR(6378.7*ACOS(SIN(PI()/180*VLOOKUP($A123,Oficinas!$A$2:$H$393,7,0))*SIN(PI()/180*VLOOKUP($A123&amp;" - "&amp;G$2,ATMs!$L$2:$N$1355,2,0))+COS(PI()/180*VLOOKUP($A123,Oficinas!$A$2:$H$393,7,0))*COS(PI()/180*VLOOKUP($A123&amp;" - "&amp;G$2,ATMs!$L$2:$N$1355,2,0))*COS(PI()/180*(VLOOKUP($A123,Oficinas!$A$2:$H$393,8,0)-VLOOKUP($A123&amp;" - "&amp;G$2,ATMs!$L$2:$N$1355,3,0))))*1000,"")</f>
        <v>26.06694191323475</v>
      </c>
      <c r="H123" s="3">
        <f>IFERROR(6378.7*ACOS(SIN(PI()/180*VLOOKUP($A123,Oficinas!$A$2:$H$393,7,0))*SIN(PI()/180*VLOOKUP($A123&amp;" - "&amp;H$2,ATMs!$L$2:$N$1355,2,0))+COS(PI()/180*VLOOKUP($A123,Oficinas!$A$2:$H$393,7,0))*COS(PI()/180*VLOOKUP($A123&amp;" - "&amp;H$2,ATMs!$L$2:$N$1355,2,0))*COS(PI()/180*(VLOOKUP($A123,Oficinas!$A$2:$H$393,8,0)-VLOOKUP($A123&amp;" - "&amp;H$2,ATMs!$L$2:$N$1355,3,0))))*1000,"")</f>
        <v>26.06694191323475</v>
      </c>
      <c r="I123" s="3">
        <f>IFERROR(6378.7*ACOS(SIN(PI()/180*VLOOKUP($A123,Oficinas!$A$2:$H$393,7,0))*SIN(PI()/180*VLOOKUP($A123&amp;" - "&amp;I$2,ATMs!$L$2:$N$1355,2,0))+COS(PI()/180*VLOOKUP($A123,Oficinas!$A$2:$H$393,7,0))*COS(PI()/180*VLOOKUP($A123&amp;" - "&amp;I$2,ATMs!$L$2:$N$1355,2,0))*COS(PI()/180*(VLOOKUP($A123,Oficinas!$A$2:$H$393,8,0)-VLOOKUP($A123&amp;" - "&amp;I$2,ATMs!$L$2:$N$1355,3,0))))*1000,"")</f>
        <v>389.57081788769972</v>
      </c>
      <c r="J123" s="3">
        <f>IFERROR(6378.7*ACOS(SIN(PI()/180*VLOOKUP($A123,Oficinas!$A$2:$H$393,7,0))*SIN(PI()/180*VLOOKUP($A123&amp;" - "&amp;J$2,ATMs!$L$2:$N$1355,2,0))+COS(PI()/180*VLOOKUP($A123,Oficinas!$A$2:$H$393,7,0))*COS(PI()/180*VLOOKUP($A123&amp;" - "&amp;J$2,ATMs!$L$2:$N$1355,2,0))*COS(PI()/180*(VLOOKUP($A123,Oficinas!$A$2:$H$393,8,0)-VLOOKUP($A123&amp;" - "&amp;J$2,ATMs!$L$2:$N$1355,3,0))))*1000,"")</f>
        <v>26.06694191323475</v>
      </c>
      <c r="K123" s="3" t="str">
        <f>IFERROR(6378.7*ACOS(SIN(PI()/180*VLOOKUP($A123,Oficinas!$A$2:$H$393,7,0))*SIN(PI()/180*VLOOKUP($A123&amp;" - "&amp;K$2,ATMs!$L$2:$N$1355,2,0))+COS(PI()/180*VLOOKUP($A123,Oficinas!$A$2:$H$393,7,0))*COS(PI()/180*VLOOKUP($A123&amp;" - "&amp;K$2,ATMs!$L$2:$N$1355,2,0))*COS(PI()/180*(VLOOKUP($A123,Oficinas!$A$2:$H$393,8,0)-VLOOKUP($A123&amp;" - "&amp;K$2,ATMs!$L$2:$N$1355,3,0))))*1000,"")</f>
        <v/>
      </c>
      <c r="L123" s="3" t="str">
        <f>IFERROR(6378.7*ACOS(SIN(PI()/180*VLOOKUP($A123,Oficinas!$A$2:$H$393,7,0))*SIN(PI()/180*VLOOKUP($A123&amp;" - "&amp;L$2,ATMs!$L$2:$N$1355,2,0))+COS(PI()/180*VLOOKUP($A123,Oficinas!$A$2:$H$393,7,0))*COS(PI()/180*VLOOKUP($A123&amp;" - "&amp;L$2,ATMs!$L$2:$N$1355,2,0))*COS(PI()/180*(VLOOKUP($A123,Oficinas!$A$2:$H$393,8,0)-VLOOKUP($A123&amp;" - "&amp;L$2,ATMs!$L$2:$N$1355,3,0))))*1000,"")</f>
        <v/>
      </c>
      <c r="M123" s="3" t="str">
        <f>IFERROR(6378.7*ACOS(SIN(PI()/180*VLOOKUP($A123,Oficinas!$A$2:$H$393,7,0))*SIN(PI()/180*VLOOKUP($A123&amp;" - "&amp;M$2,ATMs!$L$2:$N$1355,2,0))+COS(PI()/180*VLOOKUP($A123,Oficinas!$A$2:$H$393,7,0))*COS(PI()/180*VLOOKUP($A123&amp;" - "&amp;M$2,ATMs!$L$2:$N$1355,2,0))*COS(PI()/180*(VLOOKUP($A123,Oficinas!$A$2:$H$393,8,0)-VLOOKUP($A123&amp;" - "&amp;M$2,ATMs!$L$2:$N$1355,3,0))))*1000,"")</f>
        <v/>
      </c>
      <c r="N123" s="3" t="str">
        <f>IFERROR(6378.7*ACOS(SIN(PI()/180*VLOOKUP($A123,Oficinas!$A$2:$H$393,7,0))*SIN(PI()/180*VLOOKUP($A123&amp;" - "&amp;N$2,ATMs!$L$2:$N$1355,2,0))+COS(PI()/180*VLOOKUP($A123,Oficinas!$A$2:$H$393,7,0))*COS(PI()/180*VLOOKUP($A123&amp;" - "&amp;N$2,ATMs!$L$2:$N$1355,2,0))*COS(PI()/180*(VLOOKUP($A123,Oficinas!$A$2:$H$393,8,0)-VLOOKUP($A123&amp;" - "&amp;N$2,ATMs!$L$2:$N$1355,3,0))))*1000,"")</f>
        <v/>
      </c>
      <c r="O123" s="3" t="str">
        <f>IFERROR(6378.7*ACOS(SIN(PI()/180*VLOOKUP($A123,Oficinas!$A$2:$H$393,7,0))*SIN(PI()/180*VLOOKUP($A123&amp;" - "&amp;O$2,ATMs!$L$2:$N$1355,2,0))+COS(PI()/180*VLOOKUP($A123,Oficinas!$A$2:$H$393,7,0))*COS(PI()/180*VLOOKUP($A123&amp;" - "&amp;O$2,ATMs!$L$2:$N$1355,2,0))*COS(PI()/180*(VLOOKUP($A123,Oficinas!$A$2:$H$393,8,0)-VLOOKUP($A123&amp;" - "&amp;O$2,ATMs!$L$2:$N$1355,3,0))))*1000,"")</f>
        <v/>
      </c>
    </row>
    <row r="124" spans="1:15" x14ac:dyDescent="0.25">
      <c r="A124">
        <v>333</v>
      </c>
      <c r="B124" t="s">
        <v>303</v>
      </c>
      <c r="C124" s="3">
        <f>IFERROR(6378.7*ACOS(SIN(PI()/180*VLOOKUP($A124,Oficinas!$A$2:$H$393,7,0))*SIN(PI()/180*VLOOKUP($A124&amp;" - "&amp;C$2,ATMs!$L$2:$N$1355,2,0))+COS(PI()/180*VLOOKUP($A124,Oficinas!$A$2:$H$393,7,0))*COS(PI()/180*VLOOKUP($A124&amp;" - "&amp;C$2,ATMs!$L$2:$N$1355,2,0))*COS(PI()/180*(VLOOKUP($A124,Oficinas!$A$2:$H$393,8,0)-VLOOKUP($A124&amp;" - "&amp;C$2,ATMs!$L$2:$N$1355,3,0))))*1000,"")</f>
        <v>11.821794605205204</v>
      </c>
      <c r="D124" s="3">
        <f>IFERROR(6378.7*ACOS(SIN(PI()/180*VLOOKUP($A124,Oficinas!$A$2:$H$393,7,0))*SIN(PI()/180*VLOOKUP($A124&amp;" - "&amp;D$2,ATMs!$L$2:$N$1355,2,0))+COS(PI()/180*VLOOKUP($A124,Oficinas!$A$2:$H$393,7,0))*COS(PI()/180*VLOOKUP($A124&amp;" - "&amp;D$2,ATMs!$L$2:$N$1355,2,0))*COS(PI()/180*(VLOOKUP($A124,Oficinas!$A$2:$H$393,8,0)-VLOOKUP($A124&amp;" - "&amp;D$2,ATMs!$L$2:$N$1355,3,0))))*1000,"")</f>
        <v>11.821794605205204</v>
      </c>
      <c r="E124" s="3">
        <f>IFERROR(6378.7*ACOS(SIN(PI()/180*VLOOKUP($A124,Oficinas!$A$2:$H$393,7,0))*SIN(PI()/180*VLOOKUP($A124&amp;" - "&amp;E$2,ATMs!$L$2:$N$1355,2,0))+COS(PI()/180*VLOOKUP($A124,Oficinas!$A$2:$H$393,7,0))*COS(PI()/180*VLOOKUP($A124&amp;" - "&amp;E$2,ATMs!$L$2:$N$1355,2,0))*COS(PI()/180*(VLOOKUP($A124,Oficinas!$A$2:$H$393,8,0)-VLOOKUP($A124&amp;" - "&amp;E$2,ATMs!$L$2:$N$1355,3,0))))*1000,"")</f>
        <v>11.821794605205204</v>
      </c>
      <c r="F124" s="3">
        <f>IFERROR(6378.7*ACOS(SIN(PI()/180*VLOOKUP($A124,Oficinas!$A$2:$H$393,7,0))*SIN(PI()/180*VLOOKUP($A124&amp;" - "&amp;F$2,ATMs!$L$2:$N$1355,2,0))+COS(PI()/180*VLOOKUP($A124,Oficinas!$A$2:$H$393,7,0))*COS(PI()/180*VLOOKUP($A124&amp;" - "&amp;F$2,ATMs!$L$2:$N$1355,2,0))*COS(PI()/180*(VLOOKUP($A124,Oficinas!$A$2:$H$393,8,0)-VLOOKUP($A124&amp;" - "&amp;F$2,ATMs!$L$2:$N$1355,3,0))))*1000,"")</f>
        <v>1568.7203722904865</v>
      </c>
      <c r="G124" s="3" t="str">
        <f>IFERROR(6378.7*ACOS(SIN(PI()/180*VLOOKUP($A124,Oficinas!$A$2:$H$393,7,0))*SIN(PI()/180*VLOOKUP($A124&amp;" - "&amp;G$2,ATMs!$L$2:$N$1355,2,0))+COS(PI()/180*VLOOKUP($A124,Oficinas!$A$2:$H$393,7,0))*COS(PI()/180*VLOOKUP($A124&amp;" - "&amp;G$2,ATMs!$L$2:$N$1355,2,0))*COS(PI()/180*(VLOOKUP($A124,Oficinas!$A$2:$H$393,8,0)-VLOOKUP($A124&amp;" - "&amp;G$2,ATMs!$L$2:$N$1355,3,0))))*1000,"")</f>
        <v/>
      </c>
      <c r="H124" s="3" t="str">
        <f>IFERROR(6378.7*ACOS(SIN(PI()/180*VLOOKUP($A124,Oficinas!$A$2:$H$393,7,0))*SIN(PI()/180*VLOOKUP($A124&amp;" - "&amp;H$2,ATMs!$L$2:$N$1355,2,0))+COS(PI()/180*VLOOKUP($A124,Oficinas!$A$2:$H$393,7,0))*COS(PI()/180*VLOOKUP($A124&amp;" - "&amp;H$2,ATMs!$L$2:$N$1355,2,0))*COS(PI()/180*(VLOOKUP($A124,Oficinas!$A$2:$H$393,8,0)-VLOOKUP($A124&amp;" - "&amp;H$2,ATMs!$L$2:$N$1355,3,0))))*1000,"")</f>
        <v/>
      </c>
      <c r="I124" s="3" t="str">
        <f>IFERROR(6378.7*ACOS(SIN(PI()/180*VLOOKUP($A124,Oficinas!$A$2:$H$393,7,0))*SIN(PI()/180*VLOOKUP($A124&amp;" - "&amp;I$2,ATMs!$L$2:$N$1355,2,0))+COS(PI()/180*VLOOKUP($A124,Oficinas!$A$2:$H$393,7,0))*COS(PI()/180*VLOOKUP($A124&amp;" - "&amp;I$2,ATMs!$L$2:$N$1355,2,0))*COS(PI()/180*(VLOOKUP($A124,Oficinas!$A$2:$H$393,8,0)-VLOOKUP($A124&amp;" - "&amp;I$2,ATMs!$L$2:$N$1355,3,0))))*1000,"")</f>
        <v/>
      </c>
      <c r="J124" s="3" t="str">
        <f>IFERROR(6378.7*ACOS(SIN(PI()/180*VLOOKUP($A124,Oficinas!$A$2:$H$393,7,0))*SIN(PI()/180*VLOOKUP($A124&amp;" - "&amp;J$2,ATMs!$L$2:$N$1355,2,0))+COS(PI()/180*VLOOKUP($A124,Oficinas!$A$2:$H$393,7,0))*COS(PI()/180*VLOOKUP($A124&amp;" - "&amp;J$2,ATMs!$L$2:$N$1355,2,0))*COS(PI()/180*(VLOOKUP($A124,Oficinas!$A$2:$H$393,8,0)-VLOOKUP($A124&amp;" - "&amp;J$2,ATMs!$L$2:$N$1355,3,0))))*1000,"")</f>
        <v/>
      </c>
      <c r="K124" s="3" t="str">
        <f>IFERROR(6378.7*ACOS(SIN(PI()/180*VLOOKUP($A124,Oficinas!$A$2:$H$393,7,0))*SIN(PI()/180*VLOOKUP($A124&amp;" - "&amp;K$2,ATMs!$L$2:$N$1355,2,0))+COS(PI()/180*VLOOKUP($A124,Oficinas!$A$2:$H$393,7,0))*COS(PI()/180*VLOOKUP($A124&amp;" - "&amp;K$2,ATMs!$L$2:$N$1355,2,0))*COS(PI()/180*(VLOOKUP($A124,Oficinas!$A$2:$H$393,8,0)-VLOOKUP($A124&amp;" - "&amp;K$2,ATMs!$L$2:$N$1355,3,0))))*1000,"")</f>
        <v/>
      </c>
      <c r="L124" s="3" t="str">
        <f>IFERROR(6378.7*ACOS(SIN(PI()/180*VLOOKUP($A124,Oficinas!$A$2:$H$393,7,0))*SIN(PI()/180*VLOOKUP($A124&amp;" - "&amp;L$2,ATMs!$L$2:$N$1355,2,0))+COS(PI()/180*VLOOKUP($A124,Oficinas!$A$2:$H$393,7,0))*COS(PI()/180*VLOOKUP($A124&amp;" - "&amp;L$2,ATMs!$L$2:$N$1355,2,0))*COS(PI()/180*(VLOOKUP($A124,Oficinas!$A$2:$H$393,8,0)-VLOOKUP($A124&amp;" - "&amp;L$2,ATMs!$L$2:$N$1355,3,0))))*1000,"")</f>
        <v/>
      </c>
      <c r="M124" s="3" t="str">
        <f>IFERROR(6378.7*ACOS(SIN(PI()/180*VLOOKUP($A124,Oficinas!$A$2:$H$393,7,0))*SIN(PI()/180*VLOOKUP($A124&amp;" - "&amp;M$2,ATMs!$L$2:$N$1355,2,0))+COS(PI()/180*VLOOKUP($A124,Oficinas!$A$2:$H$393,7,0))*COS(PI()/180*VLOOKUP($A124&amp;" - "&amp;M$2,ATMs!$L$2:$N$1355,2,0))*COS(PI()/180*(VLOOKUP($A124,Oficinas!$A$2:$H$393,8,0)-VLOOKUP($A124&amp;" - "&amp;M$2,ATMs!$L$2:$N$1355,3,0))))*1000,"")</f>
        <v/>
      </c>
      <c r="N124" s="3" t="str">
        <f>IFERROR(6378.7*ACOS(SIN(PI()/180*VLOOKUP($A124,Oficinas!$A$2:$H$393,7,0))*SIN(PI()/180*VLOOKUP($A124&amp;" - "&amp;N$2,ATMs!$L$2:$N$1355,2,0))+COS(PI()/180*VLOOKUP($A124,Oficinas!$A$2:$H$393,7,0))*COS(PI()/180*VLOOKUP($A124&amp;" - "&amp;N$2,ATMs!$L$2:$N$1355,2,0))*COS(PI()/180*(VLOOKUP($A124,Oficinas!$A$2:$H$393,8,0)-VLOOKUP($A124&amp;" - "&amp;N$2,ATMs!$L$2:$N$1355,3,0))))*1000,"")</f>
        <v/>
      </c>
      <c r="O124" s="3" t="str">
        <f>IFERROR(6378.7*ACOS(SIN(PI()/180*VLOOKUP($A124,Oficinas!$A$2:$H$393,7,0))*SIN(PI()/180*VLOOKUP($A124&amp;" - "&amp;O$2,ATMs!$L$2:$N$1355,2,0))+COS(PI()/180*VLOOKUP($A124,Oficinas!$A$2:$H$393,7,0))*COS(PI()/180*VLOOKUP($A124&amp;" - "&amp;O$2,ATMs!$L$2:$N$1355,2,0))*COS(PI()/180*(VLOOKUP($A124,Oficinas!$A$2:$H$393,8,0)-VLOOKUP($A124&amp;" - "&amp;O$2,ATMs!$L$2:$N$1355,3,0))))*1000,"")</f>
        <v/>
      </c>
    </row>
    <row r="125" spans="1:15" x14ac:dyDescent="0.25">
      <c r="A125">
        <v>334</v>
      </c>
      <c r="B125" t="s">
        <v>94</v>
      </c>
      <c r="C125" s="3">
        <f>IFERROR(6378.7*ACOS(SIN(PI()/180*VLOOKUP($A125,Oficinas!$A$2:$H$393,7,0))*SIN(PI()/180*VLOOKUP($A125&amp;" - "&amp;C$2,ATMs!$L$2:$N$1355,2,0))+COS(PI()/180*VLOOKUP($A125,Oficinas!$A$2:$H$393,7,0))*COS(PI()/180*VLOOKUP($A125&amp;" - "&amp;C$2,ATMs!$L$2:$N$1355,2,0))*COS(PI()/180*(VLOOKUP($A125,Oficinas!$A$2:$H$393,8,0)-VLOOKUP($A125&amp;" - "&amp;C$2,ATMs!$L$2:$N$1355,3,0))))*1000,"")</f>
        <v>30.487067823276924</v>
      </c>
      <c r="D125" s="3" t="str">
        <f>IFERROR(6378.7*ACOS(SIN(PI()/180*VLOOKUP($A125,Oficinas!$A$2:$H$393,7,0))*SIN(PI()/180*VLOOKUP($A125&amp;" - "&amp;D$2,ATMs!$L$2:$N$1355,2,0))+COS(PI()/180*VLOOKUP($A125,Oficinas!$A$2:$H$393,7,0))*COS(PI()/180*VLOOKUP($A125&amp;" - "&amp;D$2,ATMs!$L$2:$N$1355,2,0))*COS(PI()/180*(VLOOKUP($A125,Oficinas!$A$2:$H$393,8,0)-VLOOKUP($A125&amp;" - "&amp;D$2,ATMs!$L$2:$N$1355,3,0))))*1000,"")</f>
        <v/>
      </c>
      <c r="E125" s="3" t="str">
        <f>IFERROR(6378.7*ACOS(SIN(PI()/180*VLOOKUP($A125,Oficinas!$A$2:$H$393,7,0))*SIN(PI()/180*VLOOKUP($A125&amp;" - "&amp;E$2,ATMs!$L$2:$N$1355,2,0))+COS(PI()/180*VLOOKUP($A125,Oficinas!$A$2:$H$393,7,0))*COS(PI()/180*VLOOKUP($A125&amp;" - "&amp;E$2,ATMs!$L$2:$N$1355,2,0))*COS(PI()/180*(VLOOKUP($A125,Oficinas!$A$2:$H$393,8,0)-VLOOKUP($A125&amp;" - "&amp;E$2,ATMs!$L$2:$N$1355,3,0))))*1000,"")</f>
        <v/>
      </c>
      <c r="F125" s="3" t="str">
        <f>IFERROR(6378.7*ACOS(SIN(PI()/180*VLOOKUP($A125,Oficinas!$A$2:$H$393,7,0))*SIN(PI()/180*VLOOKUP($A125&amp;" - "&amp;F$2,ATMs!$L$2:$N$1355,2,0))+COS(PI()/180*VLOOKUP($A125,Oficinas!$A$2:$H$393,7,0))*COS(PI()/180*VLOOKUP($A125&amp;" - "&amp;F$2,ATMs!$L$2:$N$1355,2,0))*COS(PI()/180*(VLOOKUP($A125,Oficinas!$A$2:$H$393,8,0)-VLOOKUP($A125&amp;" - "&amp;F$2,ATMs!$L$2:$N$1355,3,0))))*1000,"")</f>
        <v/>
      </c>
      <c r="G125" s="3" t="str">
        <f>IFERROR(6378.7*ACOS(SIN(PI()/180*VLOOKUP($A125,Oficinas!$A$2:$H$393,7,0))*SIN(PI()/180*VLOOKUP($A125&amp;" - "&amp;G$2,ATMs!$L$2:$N$1355,2,0))+COS(PI()/180*VLOOKUP($A125,Oficinas!$A$2:$H$393,7,0))*COS(PI()/180*VLOOKUP($A125&amp;" - "&amp;G$2,ATMs!$L$2:$N$1355,2,0))*COS(PI()/180*(VLOOKUP($A125,Oficinas!$A$2:$H$393,8,0)-VLOOKUP($A125&amp;" - "&amp;G$2,ATMs!$L$2:$N$1355,3,0))))*1000,"")</f>
        <v/>
      </c>
      <c r="H125" s="3" t="str">
        <f>IFERROR(6378.7*ACOS(SIN(PI()/180*VLOOKUP($A125,Oficinas!$A$2:$H$393,7,0))*SIN(PI()/180*VLOOKUP($A125&amp;" - "&amp;H$2,ATMs!$L$2:$N$1355,2,0))+COS(PI()/180*VLOOKUP($A125,Oficinas!$A$2:$H$393,7,0))*COS(PI()/180*VLOOKUP($A125&amp;" - "&amp;H$2,ATMs!$L$2:$N$1355,2,0))*COS(PI()/180*(VLOOKUP($A125,Oficinas!$A$2:$H$393,8,0)-VLOOKUP($A125&amp;" - "&amp;H$2,ATMs!$L$2:$N$1355,3,0))))*1000,"")</f>
        <v/>
      </c>
      <c r="I125" s="3" t="str">
        <f>IFERROR(6378.7*ACOS(SIN(PI()/180*VLOOKUP($A125,Oficinas!$A$2:$H$393,7,0))*SIN(PI()/180*VLOOKUP($A125&amp;" - "&amp;I$2,ATMs!$L$2:$N$1355,2,0))+COS(PI()/180*VLOOKUP($A125,Oficinas!$A$2:$H$393,7,0))*COS(PI()/180*VLOOKUP($A125&amp;" - "&amp;I$2,ATMs!$L$2:$N$1355,2,0))*COS(PI()/180*(VLOOKUP($A125,Oficinas!$A$2:$H$393,8,0)-VLOOKUP($A125&amp;" - "&amp;I$2,ATMs!$L$2:$N$1355,3,0))))*1000,"")</f>
        <v/>
      </c>
      <c r="J125" s="3" t="str">
        <f>IFERROR(6378.7*ACOS(SIN(PI()/180*VLOOKUP($A125,Oficinas!$A$2:$H$393,7,0))*SIN(PI()/180*VLOOKUP($A125&amp;" - "&amp;J$2,ATMs!$L$2:$N$1355,2,0))+COS(PI()/180*VLOOKUP($A125,Oficinas!$A$2:$H$393,7,0))*COS(PI()/180*VLOOKUP($A125&amp;" - "&amp;J$2,ATMs!$L$2:$N$1355,2,0))*COS(PI()/180*(VLOOKUP($A125,Oficinas!$A$2:$H$393,8,0)-VLOOKUP($A125&amp;" - "&amp;J$2,ATMs!$L$2:$N$1355,3,0))))*1000,"")</f>
        <v/>
      </c>
      <c r="K125" s="3" t="str">
        <f>IFERROR(6378.7*ACOS(SIN(PI()/180*VLOOKUP($A125,Oficinas!$A$2:$H$393,7,0))*SIN(PI()/180*VLOOKUP($A125&amp;" - "&amp;K$2,ATMs!$L$2:$N$1355,2,0))+COS(PI()/180*VLOOKUP($A125,Oficinas!$A$2:$H$393,7,0))*COS(PI()/180*VLOOKUP($A125&amp;" - "&amp;K$2,ATMs!$L$2:$N$1355,2,0))*COS(PI()/180*(VLOOKUP($A125,Oficinas!$A$2:$H$393,8,0)-VLOOKUP($A125&amp;" - "&amp;K$2,ATMs!$L$2:$N$1355,3,0))))*1000,"")</f>
        <v/>
      </c>
      <c r="L125" s="3" t="str">
        <f>IFERROR(6378.7*ACOS(SIN(PI()/180*VLOOKUP($A125,Oficinas!$A$2:$H$393,7,0))*SIN(PI()/180*VLOOKUP($A125&amp;" - "&amp;L$2,ATMs!$L$2:$N$1355,2,0))+COS(PI()/180*VLOOKUP($A125,Oficinas!$A$2:$H$393,7,0))*COS(PI()/180*VLOOKUP($A125&amp;" - "&amp;L$2,ATMs!$L$2:$N$1355,2,0))*COS(PI()/180*(VLOOKUP($A125,Oficinas!$A$2:$H$393,8,0)-VLOOKUP($A125&amp;" - "&amp;L$2,ATMs!$L$2:$N$1355,3,0))))*1000,"")</f>
        <v/>
      </c>
      <c r="M125" s="3" t="str">
        <f>IFERROR(6378.7*ACOS(SIN(PI()/180*VLOOKUP($A125,Oficinas!$A$2:$H$393,7,0))*SIN(PI()/180*VLOOKUP($A125&amp;" - "&amp;M$2,ATMs!$L$2:$N$1355,2,0))+COS(PI()/180*VLOOKUP($A125,Oficinas!$A$2:$H$393,7,0))*COS(PI()/180*VLOOKUP($A125&amp;" - "&amp;M$2,ATMs!$L$2:$N$1355,2,0))*COS(PI()/180*(VLOOKUP($A125,Oficinas!$A$2:$H$393,8,0)-VLOOKUP($A125&amp;" - "&amp;M$2,ATMs!$L$2:$N$1355,3,0))))*1000,"")</f>
        <v/>
      </c>
      <c r="N125" s="3" t="str">
        <f>IFERROR(6378.7*ACOS(SIN(PI()/180*VLOOKUP($A125,Oficinas!$A$2:$H$393,7,0))*SIN(PI()/180*VLOOKUP($A125&amp;" - "&amp;N$2,ATMs!$L$2:$N$1355,2,0))+COS(PI()/180*VLOOKUP($A125,Oficinas!$A$2:$H$393,7,0))*COS(PI()/180*VLOOKUP($A125&amp;" - "&amp;N$2,ATMs!$L$2:$N$1355,2,0))*COS(PI()/180*(VLOOKUP($A125,Oficinas!$A$2:$H$393,8,0)-VLOOKUP($A125&amp;" - "&amp;N$2,ATMs!$L$2:$N$1355,3,0))))*1000,"")</f>
        <v/>
      </c>
      <c r="O125" s="3" t="str">
        <f>IFERROR(6378.7*ACOS(SIN(PI()/180*VLOOKUP($A125,Oficinas!$A$2:$H$393,7,0))*SIN(PI()/180*VLOOKUP($A125&amp;" - "&amp;O$2,ATMs!$L$2:$N$1355,2,0))+COS(PI()/180*VLOOKUP($A125,Oficinas!$A$2:$H$393,7,0))*COS(PI()/180*VLOOKUP($A125&amp;" - "&amp;O$2,ATMs!$L$2:$N$1355,2,0))*COS(PI()/180*(VLOOKUP($A125,Oficinas!$A$2:$H$393,8,0)-VLOOKUP($A125&amp;" - "&amp;O$2,ATMs!$L$2:$N$1355,3,0))))*1000,"")</f>
        <v/>
      </c>
    </row>
    <row r="126" spans="1:15" x14ac:dyDescent="0.25">
      <c r="A126">
        <v>336</v>
      </c>
      <c r="B126" t="s">
        <v>356</v>
      </c>
      <c r="C126" s="3">
        <f>IFERROR(6378.7*ACOS(SIN(PI()/180*VLOOKUP($A126,Oficinas!$A$2:$H$393,7,0))*SIN(PI()/180*VLOOKUP($A126&amp;" - "&amp;C$2,ATMs!$L$2:$N$1355,2,0))+COS(PI()/180*VLOOKUP($A126,Oficinas!$A$2:$H$393,7,0))*COS(PI()/180*VLOOKUP($A126&amp;" - "&amp;C$2,ATMs!$L$2:$N$1355,2,0))*COS(PI()/180*(VLOOKUP($A126,Oficinas!$A$2:$H$393,8,0)-VLOOKUP($A126&amp;" - "&amp;C$2,ATMs!$L$2:$N$1355,3,0))))*1000,"")</f>
        <v>973.05764114185274</v>
      </c>
      <c r="D126" s="3">
        <f>IFERROR(6378.7*ACOS(SIN(PI()/180*VLOOKUP($A126,Oficinas!$A$2:$H$393,7,0))*SIN(PI()/180*VLOOKUP($A126&amp;" - "&amp;D$2,ATMs!$L$2:$N$1355,2,0))+COS(PI()/180*VLOOKUP($A126,Oficinas!$A$2:$H$393,7,0))*COS(PI()/180*VLOOKUP($A126&amp;" - "&amp;D$2,ATMs!$L$2:$N$1355,2,0))*COS(PI()/180*(VLOOKUP($A126,Oficinas!$A$2:$H$393,8,0)-VLOOKUP($A126&amp;" - "&amp;D$2,ATMs!$L$2:$N$1355,3,0))))*1000,"")</f>
        <v>973.05764114185274</v>
      </c>
      <c r="E126" s="3">
        <f>IFERROR(6378.7*ACOS(SIN(PI()/180*VLOOKUP($A126,Oficinas!$A$2:$H$393,7,0))*SIN(PI()/180*VLOOKUP($A126&amp;" - "&amp;E$2,ATMs!$L$2:$N$1355,2,0))+COS(PI()/180*VLOOKUP($A126,Oficinas!$A$2:$H$393,7,0))*COS(PI()/180*VLOOKUP($A126&amp;" - "&amp;E$2,ATMs!$L$2:$N$1355,2,0))*COS(PI()/180*(VLOOKUP($A126,Oficinas!$A$2:$H$393,8,0)-VLOOKUP($A126&amp;" - "&amp;E$2,ATMs!$L$2:$N$1355,3,0))))*1000,"")</f>
        <v>0</v>
      </c>
      <c r="F126" s="3">
        <f>IFERROR(6378.7*ACOS(SIN(PI()/180*VLOOKUP($A126,Oficinas!$A$2:$H$393,7,0))*SIN(PI()/180*VLOOKUP($A126&amp;" - "&amp;F$2,ATMs!$L$2:$N$1355,2,0))+COS(PI()/180*VLOOKUP($A126,Oficinas!$A$2:$H$393,7,0))*COS(PI()/180*VLOOKUP($A126&amp;" - "&amp;F$2,ATMs!$L$2:$N$1355,2,0))*COS(PI()/180*(VLOOKUP($A126,Oficinas!$A$2:$H$393,8,0)-VLOOKUP($A126&amp;" - "&amp;F$2,ATMs!$L$2:$N$1355,3,0))))*1000,"")</f>
        <v>0</v>
      </c>
      <c r="G126" s="3" t="str">
        <f>IFERROR(6378.7*ACOS(SIN(PI()/180*VLOOKUP($A126,Oficinas!$A$2:$H$393,7,0))*SIN(PI()/180*VLOOKUP($A126&amp;" - "&amp;G$2,ATMs!$L$2:$N$1355,2,0))+COS(PI()/180*VLOOKUP($A126,Oficinas!$A$2:$H$393,7,0))*COS(PI()/180*VLOOKUP($A126&amp;" - "&amp;G$2,ATMs!$L$2:$N$1355,2,0))*COS(PI()/180*(VLOOKUP($A126,Oficinas!$A$2:$H$393,8,0)-VLOOKUP($A126&amp;" - "&amp;G$2,ATMs!$L$2:$N$1355,3,0))))*1000,"")</f>
        <v/>
      </c>
      <c r="H126" s="3" t="str">
        <f>IFERROR(6378.7*ACOS(SIN(PI()/180*VLOOKUP($A126,Oficinas!$A$2:$H$393,7,0))*SIN(PI()/180*VLOOKUP($A126&amp;" - "&amp;H$2,ATMs!$L$2:$N$1355,2,0))+COS(PI()/180*VLOOKUP($A126,Oficinas!$A$2:$H$393,7,0))*COS(PI()/180*VLOOKUP($A126&amp;" - "&amp;H$2,ATMs!$L$2:$N$1355,2,0))*COS(PI()/180*(VLOOKUP($A126,Oficinas!$A$2:$H$393,8,0)-VLOOKUP($A126&amp;" - "&amp;H$2,ATMs!$L$2:$N$1355,3,0))))*1000,"")</f>
        <v/>
      </c>
      <c r="I126" s="3" t="str">
        <f>IFERROR(6378.7*ACOS(SIN(PI()/180*VLOOKUP($A126,Oficinas!$A$2:$H$393,7,0))*SIN(PI()/180*VLOOKUP($A126&amp;" - "&amp;I$2,ATMs!$L$2:$N$1355,2,0))+COS(PI()/180*VLOOKUP($A126,Oficinas!$A$2:$H$393,7,0))*COS(PI()/180*VLOOKUP($A126&amp;" - "&amp;I$2,ATMs!$L$2:$N$1355,2,0))*COS(PI()/180*(VLOOKUP($A126,Oficinas!$A$2:$H$393,8,0)-VLOOKUP($A126&amp;" - "&amp;I$2,ATMs!$L$2:$N$1355,3,0))))*1000,"")</f>
        <v/>
      </c>
      <c r="J126" s="3" t="str">
        <f>IFERROR(6378.7*ACOS(SIN(PI()/180*VLOOKUP($A126,Oficinas!$A$2:$H$393,7,0))*SIN(PI()/180*VLOOKUP($A126&amp;" - "&amp;J$2,ATMs!$L$2:$N$1355,2,0))+COS(PI()/180*VLOOKUP($A126,Oficinas!$A$2:$H$393,7,0))*COS(PI()/180*VLOOKUP($A126&amp;" - "&amp;J$2,ATMs!$L$2:$N$1355,2,0))*COS(PI()/180*(VLOOKUP($A126,Oficinas!$A$2:$H$393,8,0)-VLOOKUP($A126&amp;" - "&amp;J$2,ATMs!$L$2:$N$1355,3,0))))*1000,"")</f>
        <v/>
      </c>
      <c r="K126" s="3" t="str">
        <f>IFERROR(6378.7*ACOS(SIN(PI()/180*VLOOKUP($A126,Oficinas!$A$2:$H$393,7,0))*SIN(PI()/180*VLOOKUP($A126&amp;" - "&amp;K$2,ATMs!$L$2:$N$1355,2,0))+COS(PI()/180*VLOOKUP($A126,Oficinas!$A$2:$H$393,7,0))*COS(PI()/180*VLOOKUP($A126&amp;" - "&amp;K$2,ATMs!$L$2:$N$1355,2,0))*COS(PI()/180*(VLOOKUP($A126,Oficinas!$A$2:$H$393,8,0)-VLOOKUP($A126&amp;" - "&amp;K$2,ATMs!$L$2:$N$1355,3,0))))*1000,"")</f>
        <v/>
      </c>
      <c r="L126" s="3" t="str">
        <f>IFERROR(6378.7*ACOS(SIN(PI()/180*VLOOKUP($A126,Oficinas!$A$2:$H$393,7,0))*SIN(PI()/180*VLOOKUP($A126&amp;" - "&amp;L$2,ATMs!$L$2:$N$1355,2,0))+COS(PI()/180*VLOOKUP($A126,Oficinas!$A$2:$H$393,7,0))*COS(PI()/180*VLOOKUP($A126&amp;" - "&amp;L$2,ATMs!$L$2:$N$1355,2,0))*COS(PI()/180*(VLOOKUP($A126,Oficinas!$A$2:$H$393,8,0)-VLOOKUP($A126&amp;" - "&amp;L$2,ATMs!$L$2:$N$1355,3,0))))*1000,"")</f>
        <v/>
      </c>
      <c r="M126" s="3" t="str">
        <f>IFERROR(6378.7*ACOS(SIN(PI()/180*VLOOKUP($A126,Oficinas!$A$2:$H$393,7,0))*SIN(PI()/180*VLOOKUP($A126&amp;" - "&amp;M$2,ATMs!$L$2:$N$1355,2,0))+COS(PI()/180*VLOOKUP($A126,Oficinas!$A$2:$H$393,7,0))*COS(PI()/180*VLOOKUP($A126&amp;" - "&amp;M$2,ATMs!$L$2:$N$1355,2,0))*COS(PI()/180*(VLOOKUP($A126,Oficinas!$A$2:$H$393,8,0)-VLOOKUP($A126&amp;" - "&amp;M$2,ATMs!$L$2:$N$1355,3,0))))*1000,"")</f>
        <v/>
      </c>
      <c r="N126" s="3" t="str">
        <f>IFERROR(6378.7*ACOS(SIN(PI()/180*VLOOKUP($A126,Oficinas!$A$2:$H$393,7,0))*SIN(PI()/180*VLOOKUP($A126&amp;" - "&amp;N$2,ATMs!$L$2:$N$1355,2,0))+COS(PI()/180*VLOOKUP($A126,Oficinas!$A$2:$H$393,7,0))*COS(PI()/180*VLOOKUP($A126&amp;" - "&amp;N$2,ATMs!$L$2:$N$1355,2,0))*COS(PI()/180*(VLOOKUP($A126,Oficinas!$A$2:$H$393,8,0)-VLOOKUP($A126&amp;" - "&amp;N$2,ATMs!$L$2:$N$1355,3,0))))*1000,"")</f>
        <v/>
      </c>
      <c r="O126" s="3" t="str">
        <f>IFERROR(6378.7*ACOS(SIN(PI()/180*VLOOKUP($A126,Oficinas!$A$2:$H$393,7,0))*SIN(PI()/180*VLOOKUP($A126&amp;" - "&amp;O$2,ATMs!$L$2:$N$1355,2,0))+COS(PI()/180*VLOOKUP($A126,Oficinas!$A$2:$H$393,7,0))*COS(PI()/180*VLOOKUP($A126&amp;" - "&amp;O$2,ATMs!$L$2:$N$1355,2,0))*COS(PI()/180*(VLOOKUP($A126,Oficinas!$A$2:$H$393,8,0)-VLOOKUP($A126&amp;" - "&amp;O$2,ATMs!$L$2:$N$1355,3,0))))*1000,"")</f>
        <v/>
      </c>
    </row>
    <row r="127" spans="1:15" x14ac:dyDescent="0.25">
      <c r="A127">
        <v>337</v>
      </c>
      <c r="B127" t="s">
        <v>336</v>
      </c>
      <c r="C127" s="3">
        <f>IFERROR(6378.7*ACOS(SIN(PI()/180*VLOOKUP($A127,Oficinas!$A$2:$H$393,7,0))*SIN(PI()/180*VLOOKUP($A127&amp;" - "&amp;C$2,ATMs!$L$2:$N$1355,2,0))+COS(PI()/180*VLOOKUP($A127,Oficinas!$A$2:$H$393,7,0))*COS(PI()/180*VLOOKUP($A127&amp;" - "&amp;C$2,ATMs!$L$2:$N$1355,2,0))*COS(PI()/180*(VLOOKUP($A127,Oficinas!$A$2:$H$393,8,0)-VLOOKUP($A127&amp;" - "&amp;C$2,ATMs!$L$2:$N$1355,3,0))))*1000,"")</f>
        <v>57.496473635516686</v>
      </c>
      <c r="D127" s="3" t="str">
        <f>IFERROR(6378.7*ACOS(SIN(PI()/180*VLOOKUP($A127,Oficinas!$A$2:$H$393,7,0))*SIN(PI()/180*VLOOKUP($A127&amp;" - "&amp;D$2,ATMs!$L$2:$N$1355,2,0))+COS(PI()/180*VLOOKUP($A127,Oficinas!$A$2:$H$393,7,0))*COS(PI()/180*VLOOKUP($A127&amp;" - "&amp;D$2,ATMs!$L$2:$N$1355,2,0))*COS(PI()/180*(VLOOKUP($A127,Oficinas!$A$2:$H$393,8,0)-VLOOKUP($A127&amp;" - "&amp;D$2,ATMs!$L$2:$N$1355,3,0))))*1000,"")</f>
        <v/>
      </c>
      <c r="E127" s="3" t="str">
        <f>IFERROR(6378.7*ACOS(SIN(PI()/180*VLOOKUP($A127,Oficinas!$A$2:$H$393,7,0))*SIN(PI()/180*VLOOKUP($A127&amp;" - "&amp;E$2,ATMs!$L$2:$N$1355,2,0))+COS(PI()/180*VLOOKUP($A127,Oficinas!$A$2:$H$393,7,0))*COS(PI()/180*VLOOKUP($A127&amp;" - "&amp;E$2,ATMs!$L$2:$N$1355,2,0))*COS(PI()/180*(VLOOKUP($A127,Oficinas!$A$2:$H$393,8,0)-VLOOKUP($A127&amp;" - "&amp;E$2,ATMs!$L$2:$N$1355,3,0))))*1000,"")</f>
        <v/>
      </c>
      <c r="F127" s="3" t="str">
        <f>IFERROR(6378.7*ACOS(SIN(PI()/180*VLOOKUP($A127,Oficinas!$A$2:$H$393,7,0))*SIN(PI()/180*VLOOKUP($A127&amp;" - "&amp;F$2,ATMs!$L$2:$N$1355,2,0))+COS(PI()/180*VLOOKUP($A127,Oficinas!$A$2:$H$393,7,0))*COS(PI()/180*VLOOKUP($A127&amp;" - "&amp;F$2,ATMs!$L$2:$N$1355,2,0))*COS(PI()/180*(VLOOKUP($A127,Oficinas!$A$2:$H$393,8,0)-VLOOKUP($A127&amp;" - "&amp;F$2,ATMs!$L$2:$N$1355,3,0))))*1000,"")</f>
        <v/>
      </c>
      <c r="G127" s="3" t="str">
        <f>IFERROR(6378.7*ACOS(SIN(PI()/180*VLOOKUP($A127,Oficinas!$A$2:$H$393,7,0))*SIN(PI()/180*VLOOKUP($A127&amp;" - "&amp;G$2,ATMs!$L$2:$N$1355,2,0))+COS(PI()/180*VLOOKUP($A127,Oficinas!$A$2:$H$393,7,0))*COS(PI()/180*VLOOKUP($A127&amp;" - "&amp;G$2,ATMs!$L$2:$N$1355,2,0))*COS(PI()/180*(VLOOKUP($A127,Oficinas!$A$2:$H$393,8,0)-VLOOKUP($A127&amp;" - "&amp;G$2,ATMs!$L$2:$N$1355,3,0))))*1000,"")</f>
        <v/>
      </c>
      <c r="H127" s="3" t="str">
        <f>IFERROR(6378.7*ACOS(SIN(PI()/180*VLOOKUP($A127,Oficinas!$A$2:$H$393,7,0))*SIN(PI()/180*VLOOKUP($A127&amp;" - "&amp;H$2,ATMs!$L$2:$N$1355,2,0))+COS(PI()/180*VLOOKUP($A127,Oficinas!$A$2:$H$393,7,0))*COS(PI()/180*VLOOKUP($A127&amp;" - "&amp;H$2,ATMs!$L$2:$N$1355,2,0))*COS(PI()/180*(VLOOKUP($A127,Oficinas!$A$2:$H$393,8,0)-VLOOKUP($A127&amp;" - "&amp;H$2,ATMs!$L$2:$N$1355,3,0))))*1000,"")</f>
        <v/>
      </c>
      <c r="I127" s="3" t="str">
        <f>IFERROR(6378.7*ACOS(SIN(PI()/180*VLOOKUP($A127,Oficinas!$A$2:$H$393,7,0))*SIN(PI()/180*VLOOKUP($A127&amp;" - "&amp;I$2,ATMs!$L$2:$N$1355,2,0))+COS(PI()/180*VLOOKUP($A127,Oficinas!$A$2:$H$393,7,0))*COS(PI()/180*VLOOKUP($A127&amp;" - "&amp;I$2,ATMs!$L$2:$N$1355,2,0))*COS(PI()/180*(VLOOKUP($A127,Oficinas!$A$2:$H$393,8,0)-VLOOKUP($A127&amp;" - "&amp;I$2,ATMs!$L$2:$N$1355,3,0))))*1000,"")</f>
        <v/>
      </c>
      <c r="J127" s="3" t="str">
        <f>IFERROR(6378.7*ACOS(SIN(PI()/180*VLOOKUP($A127,Oficinas!$A$2:$H$393,7,0))*SIN(PI()/180*VLOOKUP($A127&amp;" - "&amp;J$2,ATMs!$L$2:$N$1355,2,0))+COS(PI()/180*VLOOKUP($A127,Oficinas!$A$2:$H$393,7,0))*COS(PI()/180*VLOOKUP($A127&amp;" - "&amp;J$2,ATMs!$L$2:$N$1355,2,0))*COS(PI()/180*(VLOOKUP($A127,Oficinas!$A$2:$H$393,8,0)-VLOOKUP($A127&amp;" - "&amp;J$2,ATMs!$L$2:$N$1355,3,0))))*1000,"")</f>
        <v/>
      </c>
      <c r="K127" s="3" t="str">
        <f>IFERROR(6378.7*ACOS(SIN(PI()/180*VLOOKUP($A127,Oficinas!$A$2:$H$393,7,0))*SIN(PI()/180*VLOOKUP($A127&amp;" - "&amp;K$2,ATMs!$L$2:$N$1355,2,0))+COS(PI()/180*VLOOKUP($A127,Oficinas!$A$2:$H$393,7,0))*COS(PI()/180*VLOOKUP($A127&amp;" - "&amp;K$2,ATMs!$L$2:$N$1355,2,0))*COS(PI()/180*(VLOOKUP($A127,Oficinas!$A$2:$H$393,8,0)-VLOOKUP($A127&amp;" - "&amp;K$2,ATMs!$L$2:$N$1355,3,0))))*1000,"")</f>
        <v/>
      </c>
      <c r="L127" s="3" t="str">
        <f>IFERROR(6378.7*ACOS(SIN(PI()/180*VLOOKUP($A127,Oficinas!$A$2:$H$393,7,0))*SIN(PI()/180*VLOOKUP($A127&amp;" - "&amp;L$2,ATMs!$L$2:$N$1355,2,0))+COS(PI()/180*VLOOKUP($A127,Oficinas!$A$2:$H$393,7,0))*COS(PI()/180*VLOOKUP($A127&amp;" - "&amp;L$2,ATMs!$L$2:$N$1355,2,0))*COS(PI()/180*(VLOOKUP($A127,Oficinas!$A$2:$H$393,8,0)-VLOOKUP($A127&amp;" - "&amp;L$2,ATMs!$L$2:$N$1355,3,0))))*1000,"")</f>
        <v/>
      </c>
      <c r="M127" s="3" t="str">
        <f>IFERROR(6378.7*ACOS(SIN(PI()/180*VLOOKUP($A127,Oficinas!$A$2:$H$393,7,0))*SIN(PI()/180*VLOOKUP($A127&amp;" - "&amp;M$2,ATMs!$L$2:$N$1355,2,0))+COS(PI()/180*VLOOKUP($A127,Oficinas!$A$2:$H$393,7,0))*COS(PI()/180*VLOOKUP($A127&amp;" - "&amp;M$2,ATMs!$L$2:$N$1355,2,0))*COS(PI()/180*(VLOOKUP($A127,Oficinas!$A$2:$H$393,8,0)-VLOOKUP($A127&amp;" - "&amp;M$2,ATMs!$L$2:$N$1355,3,0))))*1000,"")</f>
        <v/>
      </c>
      <c r="N127" s="3" t="str">
        <f>IFERROR(6378.7*ACOS(SIN(PI()/180*VLOOKUP($A127,Oficinas!$A$2:$H$393,7,0))*SIN(PI()/180*VLOOKUP($A127&amp;" - "&amp;N$2,ATMs!$L$2:$N$1355,2,0))+COS(PI()/180*VLOOKUP($A127,Oficinas!$A$2:$H$393,7,0))*COS(PI()/180*VLOOKUP($A127&amp;" - "&amp;N$2,ATMs!$L$2:$N$1355,2,0))*COS(PI()/180*(VLOOKUP($A127,Oficinas!$A$2:$H$393,8,0)-VLOOKUP($A127&amp;" - "&amp;N$2,ATMs!$L$2:$N$1355,3,0))))*1000,"")</f>
        <v/>
      </c>
      <c r="O127" s="3" t="str">
        <f>IFERROR(6378.7*ACOS(SIN(PI()/180*VLOOKUP($A127,Oficinas!$A$2:$H$393,7,0))*SIN(PI()/180*VLOOKUP($A127&amp;" - "&amp;O$2,ATMs!$L$2:$N$1355,2,0))+COS(PI()/180*VLOOKUP($A127,Oficinas!$A$2:$H$393,7,0))*COS(PI()/180*VLOOKUP($A127&amp;" - "&amp;O$2,ATMs!$L$2:$N$1355,2,0))*COS(PI()/180*(VLOOKUP($A127,Oficinas!$A$2:$H$393,8,0)-VLOOKUP($A127&amp;" - "&amp;O$2,ATMs!$L$2:$N$1355,3,0))))*1000,"")</f>
        <v/>
      </c>
    </row>
    <row r="128" spans="1:15" x14ac:dyDescent="0.25">
      <c r="A128">
        <v>338</v>
      </c>
      <c r="B128" t="s">
        <v>175</v>
      </c>
      <c r="C128" s="3">
        <f>IFERROR(6378.7*ACOS(SIN(PI()/180*VLOOKUP($A128,Oficinas!$A$2:$H$393,7,0))*SIN(PI()/180*VLOOKUP($A128&amp;" - "&amp;C$2,ATMs!$L$2:$N$1355,2,0))+COS(PI()/180*VLOOKUP($A128,Oficinas!$A$2:$H$393,7,0))*COS(PI()/180*VLOOKUP($A128&amp;" - "&amp;C$2,ATMs!$L$2:$N$1355,2,0))*COS(PI()/180*(VLOOKUP($A128,Oficinas!$A$2:$H$393,8,0)-VLOOKUP($A128&amp;" - "&amp;C$2,ATMs!$L$2:$N$1355,3,0))))*1000,"")</f>
        <v>1855.88258764328</v>
      </c>
      <c r="D128" s="3">
        <f>IFERROR(6378.7*ACOS(SIN(PI()/180*VLOOKUP($A128,Oficinas!$A$2:$H$393,7,0))*SIN(PI()/180*VLOOKUP($A128&amp;" - "&amp;D$2,ATMs!$L$2:$N$1355,2,0))+COS(PI()/180*VLOOKUP($A128,Oficinas!$A$2:$H$393,7,0))*COS(PI()/180*VLOOKUP($A128&amp;" - "&amp;D$2,ATMs!$L$2:$N$1355,2,0))*COS(PI()/180*(VLOOKUP($A128,Oficinas!$A$2:$H$393,8,0)-VLOOKUP($A128&amp;" - "&amp;D$2,ATMs!$L$2:$N$1355,3,0))))*1000,"")</f>
        <v>675.81987303024289</v>
      </c>
      <c r="E128" s="3">
        <f>IFERROR(6378.7*ACOS(SIN(PI()/180*VLOOKUP($A128,Oficinas!$A$2:$H$393,7,0))*SIN(PI()/180*VLOOKUP($A128&amp;" - "&amp;E$2,ATMs!$L$2:$N$1355,2,0))+COS(PI()/180*VLOOKUP($A128,Oficinas!$A$2:$H$393,7,0))*COS(PI()/180*VLOOKUP($A128&amp;" - "&amp;E$2,ATMs!$L$2:$N$1355,2,0))*COS(PI()/180*(VLOOKUP($A128,Oficinas!$A$2:$H$393,8,0)-VLOOKUP($A128&amp;" - "&amp;E$2,ATMs!$L$2:$N$1355,3,0))))*1000,"")</f>
        <v>13.385191750217595</v>
      </c>
      <c r="F128" s="3" t="str">
        <f>IFERROR(6378.7*ACOS(SIN(PI()/180*VLOOKUP($A128,Oficinas!$A$2:$H$393,7,0))*SIN(PI()/180*VLOOKUP($A128&amp;" - "&amp;F$2,ATMs!$L$2:$N$1355,2,0))+COS(PI()/180*VLOOKUP($A128,Oficinas!$A$2:$H$393,7,0))*COS(PI()/180*VLOOKUP($A128&amp;" - "&amp;F$2,ATMs!$L$2:$N$1355,2,0))*COS(PI()/180*(VLOOKUP($A128,Oficinas!$A$2:$H$393,8,0)-VLOOKUP($A128&amp;" - "&amp;F$2,ATMs!$L$2:$N$1355,3,0))))*1000,"")</f>
        <v/>
      </c>
      <c r="G128" s="3" t="str">
        <f>IFERROR(6378.7*ACOS(SIN(PI()/180*VLOOKUP($A128,Oficinas!$A$2:$H$393,7,0))*SIN(PI()/180*VLOOKUP($A128&amp;" - "&amp;G$2,ATMs!$L$2:$N$1355,2,0))+COS(PI()/180*VLOOKUP($A128,Oficinas!$A$2:$H$393,7,0))*COS(PI()/180*VLOOKUP($A128&amp;" - "&amp;G$2,ATMs!$L$2:$N$1355,2,0))*COS(PI()/180*(VLOOKUP($A128,Oficinas!$A$2:$H$393,8,0)-VLOOKUP($A128&amp;" - "&amp;G$2,ATMs!$L$2:$N$1355,3,0))))*1000,"")</f>
        <v/>
      </c>
      <c r="H128" s="3" t="str">
        <f>IFERROR(6378.7*ACOS(SIN(PI()/180*VLOOKUP($A128,Oficinas!$A$2:$H$393,7,0))*SIN(PI()/180*VLOOKUP($A128&amp;" - "&amp;H$2,ATMs!$L$2:$N$1355,2,0))+COS(PI()/180*VLOOKUP($A128,Oficinas!$A$2:$H$393,7,0))*COS(PI()/180*VLOOKUP($A128&amp;" - "&amp;H$2,ATMs!$L$2:$N$1355,2,0))*COS(PI()/180*(VLOOKUP($A128,Oficinas!$A$2:$H$393,8,0)-VLOOKUP($A128&amp;" - "&amp;H$2,ATMs!$L$2:$N$1355,3,0))))*1000,"")</f>
        <v/>
      </c>
      <c r="I128" s="3" t="str">
        <f>IFERROR(6378.7*ACOS(SIN(PI()/180*VLOOKUP($A128,Oficinas!$A$2:$H$393,7,0))*SIN(PI()/180*VLOOKUP($A128&amp;" - "&amp;I$2,ATMs!$L$2:$N$1355,2,0))+COS(PI()/180*VLOOKUP($A128,Oficinas!$A$2:$H$393,7,0))*COS(PI()/180*VLOOKUP($A128&amp;" - "&amp;I$2,ATMs!$L$2:$N$1355,2,0))*COS(PI()/180*(VLOOKUP($A128,Oficinas!$A$2:$H$393,8,0)-VLOOKUP($A128&amp;" - "&amp;I$2,ATMs!$L$2:$N$1355,3,0))))*1000,"")</f>
        <v/>
      </c>
      <c r="J128" s="3" t="str">
        <f>IFERROR(6378.7*ACOS(SIN(PI()/180*VLOOKUP($A128,Oficinas!$A$2:$H$393,7,0))*SIN(PI()/180*VLOOKUP($A128&amp;" - "&amp;J$2,ATMs!$L$2:$N$1355,2,0))+COS(PI()/180*VLOOKUP($A128,Oficinas!$A$2:$H$393,7,0))*COS(PI()/180*VLOOKUP($A128&amp;" - "&amp;J$2,ATMs!$L$2:$N$1355,2,0))*COS(PI()/180*(VLOOKUP($A128,Oficinas!$A$2:$H$393,8,0)-VLOOKUP($A128&amp;" - "&amp;J$2,ATMs!$L$2:$N$1355,3,0))))*1000,"")</f>
        <v/>
      </c>
      <c r="K128" s="3" t="str">
        <f>IFERROR(6378.7*ACOS(SIN(PI()/180*VLOOKUP($A128,Oficinas!$A$2:$H$393,7,0))*SIN(PI()/180*VLOOKUP($A128&amp;" - "&amp;K$2,ATMs!$L$2:$N$1355,2,0))+COS(PI()/180*VLOOKUP($A128,Oficinas!$A$2:$H$393,7,0))*COS(PI()/180*VLOOKUP($A128&amp;" - "&amp;K$2,ATMs!$L$2:$N$1355,2,0))*COS(PI()/180*(VLOOKUP($A128,Oficinas!$A$2:$H$393,8,0)-VLOOKUP($A128&amp;" - "&amp;K$2,ATMs!$L$2:$N$1355,3,0))))*1000,"")</f>
        <v/>
      </c>
      <c r="L128" s="3" t="str">
        <f>IFERROR(6378.7*ACOS(SIN(PI()/180*VLOOKUP($A128,Oficinas!$A$2:$H$393,7,0))*SIN(PI()/180*VLOOKUP($A128&amp;" - "&amp;L$2,ATMs!$L$2:$N$1355,2,0))+COS(PI()/180*VLOOKUP($A128,Oficinas!$A$2:$H$393,7,0))*COS(PI()/180*VLOOKUP($A128&amp;" - "&amp;L$2,ATMs!$L$2:$N$1355,2,0))*COS(PI()/180*(VLOOKUP($A128,Oficinas!$A$2:$H$393,8,0)-VLOOKUP($A128&amp;" - "&amp;L$2,ATMs!$L$2:$N$1355,3,0))))*1000,"")</f>
        <v/>
      </c>
      <c r="M128" s="3" t="str">
        <f>IFERROR(6378.7*ACOS(SIN(PI()/180*VLOOKUP($A128,Oficinas!$A$2:$H$393,7,0))*SIN(PI()/180*VLOOKUP($A128&amp;" - "&amp;M$2,ATMs!$L$2:$N$1355,2,0))+COS(PI()/180*VLOOKUP($A128,Oficinas!$A$2:$H$393,7,0))*COS(PI()/180*VLOOKUP($A128&amp;" - "&amp;M$2,ATMs!$L$2:$N$1355,2,0))*COS(PI()/180*(VLOOKUP($A128,Oficinas!$A$2:$H$393,8,0)-VLOOKUP($A128&amp;" - "&amp;M$2,ATMs!$L$2:$N$1355,3,0))))*1000,"")</f>
        <v/>
      </c>
      <c r="N128" s="3" t="str">
        <f>IFERROR(6378.7*ACOS(SIN(PI()/180*VLOOKUP($A128,Oficinas!$A$2:$H$393,7,0))*SIN(PI()/180*VLOOKUP($A128&amp;" - "&amp;N$2,ATMs!$L$2:$N$1355,2,0))+COS(PI()/180*VLOOKUP($A128,Oficinas!$A$2:$H$393,7,0))*COS(PI()/180*VLOOKUP($A128&amp;" - "&amp;N$2,ATMs!$L$2:$N$1355,2,0))*COS(PI()/180*(VLOOKUP($A128,Oficinas!$A$2:$H$393,8,0)-VLOOKUP($A128&amp;" - "&amp;N$2,ATMs!$L$2:$N$1355,3,0))))*1000,"")</f>
        <v/>
      </c>
      <c r="O128" s="3" t="str">
        <f>IFERROR(6378.7*ACOS(SIN(PI()/180*VLOOKUP($A128,Oficinas!$A$2:$H$393,7,0))*SIN(PI()/180*VLOOKUP($A128&amp;" - "&amp;O$2,ATMs!$L$2:$N$1355,2,0))+COS(PI()/180*VLOOKUP($A128,Oficinas!$A$2:$H$393,7,0))*COS(PI()/180*VLOOKUP($A128&amp;" - "&amp;O$2,ATMs!$L$2:$N$1355,2,0))*COS(PI()/180*(VLOOKUP($A128,Oficinas!$A$2:$H$393,8,0)-VLOOKUP($A128&amp;" - "&amp;O$2,ATMs!$L$2:$N$1355,3,0))))*1000,"")</f>
        <v/>
      </c>
    </row>
    <row r="129" spans="1:15" x14ac:dyDescent="0.25">
      <c r="A129">
        <v>340</v>
      </c>
      <c r="B129" t="s">
        <v>200</v>
      </c>
      <c r="C129" s="3">
        <f>IFERROR(6378.7*ACOS(SIN(PI()/180*VLOOKUP($A129,Oficinas!$A$2:$H$393,7,0))*SIN(PI()/180*VLOOKUP($A129&amp;" - "&amp;C$2,ATMs!$L$2:$N$1355,2,0))+COS(PI()/180*VLOOKUP($A129,Oficinas!$A$2:$H$393,7,0))*COS(PI()/180*VLOOKUP($A129&amp;" - "&amp;C$2,ATMs!$L$2:$N$1355,2,0))*COS(PI()/180*(VLOOKUP($A129,Oficinas!$A$2:$H$393,8,0)-VLOOKUP($A129&amp;" - "&amp;C$2,ATMs!$L$2:$N$1355,3,0))))*1000,"")</f>
        <v>327.47739451029952</v>
      </c>
      <c r="D129" s="3">
        <f>IFERROR(6378.7*ACOS(SIN(PI()/180*VLOOKUP($A129,Oficinas!$A$2:$H$393,7,0))*SIN(PI()/180*VLOOKUP($A129&amp;" - "&amp;D$2,ATMs!$L$2:$N$1355,2,0))+COS(PI()/180*VLOOKUP($A129,Oficinas!$A$2:$H$393,7,0))*COS(PI()/180*VLOOKUP($A129&amp;" - "&amp;D$2,ATMs!$L$2:$N$1355,2,0))*COS(PI()/180*(VLOOKUP($A129,Oficinas!$A$2:$H$393,8,0)-VLOOKUP($A129&amp;" - "&amp;D$2,ATMs!$L$2:$N$1355,3,0))))*1000,"")</f>
        <v>0</v>
      </c>
      <c r="E129" s="3">
        <f>IFERROR(6378.7*ACOS(SIN(PI()/180*VLOOKUP($A129,Oficinas!$A$2:$H$393,7,0))*SIN(PI()/180*VLOOKUP($A129&amp;" - "&amp;E$2,ATMs!$L$2:$N$1355,2,0))+COS(PI()/180*VLOOKUP($A129,Oficinas!$A$2:$H$393,7,0))*COS(PI()/180*VLOOKUP($A129&amp;" - "&amp;E$2,ATMs!$L$2:$N$1355,2,0))*COS(PI()/180*(VLOOKUP($A129,Oficinas!$A$2:$H$393,8,0)-VLOOKUP($A129&amp;" - "&amp;E$2,ATMs!$L$2:$N$1355,3,0))))*1000,"")</f>
        <v>0</v>
      </c>
      <c r="F129" s="3" t="str">
        <f>IFERROR(6378.7*ACOS(SIN(PI()/180*VLOOKUP($A129,Oficinas!$A$2:$H$393,7,0))*SIN(PI()/180*VLOOKUP($A129&amp;" - "&amp;F$2,ATMs!$L$2:$N$1355,2,0))+COS(PI()/180*VLOOKUP($A129,Oficinas!$A$2:$H$393,7,0))*COS(PI()/180*VLOOKUP($A129&amp;" - "&amp;F$2,ATMs!$L$2:$N$1355,2,0))*COS(PI()/180*(VLOOKUP($A129,Oficinas!$A$2:$H$393,8,0)-VLOOKUP($A129&amp;" - "&amp;F$2,ATMs!$L$2:$N$1355,3,0))))*1000,"")</f>
        <v/>
      </c>
      <c r="G129" s="3" t="str">
        <f>IFERROR(6378.7*ACOS(SIN(PI()/180*VLOOKUP($A129,Oficinas!$A$2:$H$393,7,0))*SIN(PI()/180*VLOOKUP($A129&amp;" - "&amp;G$2,ATMs!$L$2:$N$1355,2,0))+COS(PI()/180*VLOOKUP($A129,Oficinas!$A$2:$H$393,7,0))*COS(PI()/180*VLOOKUP($A129&amp;" - "&amp;G$2,ATMs!$L$2:$N$1355,2,0))*COS(PI()/180*(VLOOKUP($A129,Oficinas!$A$2:$H$393,8,0)-VLOOKUP($A129&amp;" - "&amp;G$2,ATMs!$L$2:$N$1355,3,0))))*1000,"")</f>
        <v/>
      </c>
      <c r="H129" s="3" t="str">
        <f>IFERROR(6378.7*ACOS(SIN(PI()/180*VLOOKUP($A129,Oficinas!$A$2:$H$393,7,0))*SIN(PI()/180*VLOOKUP($A129&amp;" - "&amp;H$2,ATMs!$L$2:$N$1355,2,0))+COS(PI()/180*VLOOKUP($A129,Oficinas!$A$2:$H$393,7,0))*COS(PI()/180*VLOOKUP($A129&amp;" - "&amp;H$2,ATMs!$L$2:$N$1355,2,0))*COS(PI()/180*(VLOOKUP($A129,Oficinas!$A$2:$H$393,8,0)-VLOOKUP($A129&amp;" - "&amp;H$2,ATMs!$L$2:$N$1355,3,0))))*1000,"")</f>
        <v/>
      </c>
      <c r="I129" s="3" t="str">
        <f>IFERROR(6378.7*ACOS(SIN(PI()/180*VLOOKUP($A129,Oficinas!$A$2:$H$393,7,0))*SIN(PI()/180*VLOOKUP($A129&amp;" - "&amp;I$2,ATMs!$L$2:$N$1355,2,0))+COS(PI()/180*VLOOKUP($A129,Oficinas!$A$2:$H$393,7,0))*COS(PI()/180*VLOOKUP($A129&amp;" - "&amp;I$2,ATMs!$L$2:$N$1355,2,0))*COS(PI()/180*(VLOOKUP($A129,Oficinas!$A$2:$H$393,8,0)-VLOOKUP($A129&amp;" - "&amp;I$2,ATMs!$L$2:$N$1355,3,0))))*1000,"")</f>
        <v/>
      </c>
      <c r="J129" s="3" t="str">
        <f>IFERROR(6378.7*ACOS(SIN(PI()/180*VLOOKUP($A129,Oficinas!$A$2:$H$393,7,0))*SIN(PI()/180*VLOOKUP($A129&amp;" - "&amp;J$2,ATMs!$L$2:$N$1355,2,0))+COS(PI()/180*VLOOKUP($A129,Oficinas!$A$2:$H$393,7,0))*COS(PI()/180*VLOOKUP($A129&amp;" - "&amp;J$2,ATMs!$L$2:$N$1355,2,0))*COS(PI()/180*(VLOOKUP($A129,Oficinas!$A$2:$H$393,8,0)-VLOOKUP($A129&amp;" - "&amp;J$2,ATMs!$L$2:$N$1355,3,0))))*1000,"")</f>
        <v/>
      </c>
      <c r="K129" s="3" t="str">
        <f>IFERROR(6378.7*ACOS(SIN(PI()/180*VLOOKUP($A129,Oficinas!$A$2:$H$393,7,0))*SIN(PI()/180*VLOOKUP($A129&amp;" - "&amp;K$2,ATMs!$L$2:$N$1355,2,0))+COS(PI()/180*VLOOKUP($A129,Oficinas!$A$2:$H$393,7,0))*COS(PI()/180*VLOOKUP($A129&amp;" - "&amp;K$2,ATMs!$L$2:$N$1355,2,0))*COS(PI()/180*(VLOOKUP($A129,Oficinas!$A$2:$H$393,8,0)-VLOOKUP($A129&amp;" - "&amp;K$2,ATMs!$L$2:$N$1355,3,0))))*1000,"")</f>
        <v/>
      </c>
      <c r="L129" s="3" t="str">
        <f>IFERROR(6378.7*ACOS(SIN(PI()/180*VLOOKUP($A129,Oficinas!$A$2:$H$393,7,0))*SIN(PI()/180*VLOOKUP($A129&amp;" - "&amp;L$2,ATMs!$L$2:$N$1355,2,0))+COS(PI()/180*VLOOKUP($A129,Oficinas!$A$2:$H$393,7,0))*COS(PI()/180*VLOOKUP($A129&amp;" - "&amp;L$2,ATMs!$L$2:$N$1355,2,0))*COS(PI()/180*(VLOOKUP($A129,Oficinas!$A$2:$H$393,8,0)-VLOOKUP($A129&amp;" - "&amp;L$2,ATMs!$L$2:$N$1355,3,0))))*1000,"")</f>
        <v/>
      </c>
      <c r="M129" s="3" t="str">
        <f>IFERROR(6378.7*ACOS(SIN(PI()/180*VLOOKUP($A129,Oficinas!$A$2:$H$393,7,0))*SIN(PI()/180*VLOOKUP($A129&amp;" - "&amp;M$2,ATMs!$L$2:$N$1355,2,0))+COS(PI()/180*VLOOKUP($A129,Oficinas!$A$2:$H$393,7,0))*COS(PI()/180*VLOOKUP($A129&amp;" - "&amp;M$2,ATMs!$L$2:$N$1355,2,0))*COS(PI()/180*(VLOOKUP($A129,Oficinas!$A$2:$H$393,8,0)-VLOOKUP($A129&amp;" - "&amp;M$2,ATMs!$L$2:$N$1355,3,0))))*1000,"")</f>
        <v/>
      </c>
      <c r="N129" s="3" t="str">
        <f>IFERROR(6378.7*ACOS(SIN(PI()/180*VLOOKUP($A129,Oficinas!$A$2:$H$393,7,0))*SIN(PI()/180*VLOOKUP($A129&amp;" - "&amp;N$2,ATMs!$L$2:$N$1355,2,0))+COS(PI()/180*VLOOKUP($A129,Oficinas!$A$2:$H$393,7,0))*COS(PI()/180*VLOOKUP($A129&amp;" - "&amp;N$2,ATMs!$L$2:$N$1355,2,0))*COS(PI()/180*(VLOOKUP($A129,Oficinas!$A$2:$H$393,8,0)-VLOOKUP($A129&amp;" - "&amp;N$2,ATMs!$L$2:$N$1355,3,0))))*1000,"")</f>
        <v/>
      </c>
      <c r="O129" s="3" t="str">
        <f>IFERROR(6378.7*ACOS(SIN(PI()/180*VLOOKUP($A129,Oficinas!$A$2:$H$393,7,0))*SIN(PI()/180*VLOOKUP($A129&amp;" - "&amp;O$2,ATMs!$L$2:$N$1355,2,0))+COS(PI()/180*VLOOKUP($A129,Oficinas!$A$2:$H$393,7,0))*COS(PI()/180*VLOOKUP($A129&amp;" - "&amp;O$2,ATMs!$L$2:$N$1355,2,0))*COS(PI()/180*(VLOOKUP($A129,Oficinas!$A$2:$H$393,8,0)-VLOOKUP($A129&amp;" - "&amp;O$2,ATMs!$L$2:$N$1355,3,0))))*1000,"")</f>
        <v/>
      </c>
    </row>
    <row r="130" spans="1:15" x14ac:dyDescent="0.25">
      <c r="A130">
        <v>344</v>
      </c>
      <c r="B130" t="s">
        <v>282</v>
      </c>
      <c r="C130" s="3">
        <f>IFERROR(6378.7*ACOS(SIN(PI()/180*VLOOKUP($A130,Oficinas!$A$2:$H$393,7,0))*SIN(PI()/180*VLOOKUP($A130&amp;" - "&amp;C$2,ATMs!$L$2:$N$1355,2,0))+COS(PI()/180*VLOOKUP($A130,Oficinas!$A$2:$H$393,7,0))*COS(PI()/180*VLOOKUP($A130&amp;" - "&amp;C$2,ATMs!$L$2:$N$1355,2,0))*COS(PI()/180*(VLOOKUP($A130,Oficinas!$A$2:$H$393,8,0)-VLOOKUP($A130&amp;" - "&amp;C$2,ATMs!$L$2:$N$1355,3,0))))*1000,"")</f>
        <v>0</v>
      </c>
      <c r="D130" s="3">
        <f>IFERROR(6378.7*ACOS(SIN(PI()/180*VLOOKUP($A130,Oficinas!$A$2:$H$393,7,0))*SIN(PI()/180*VLOOKUP($A130&amp;" - "&amp;D$2,ATMs!$L$2:$N$1355,2,0))+COS(PI()/180*VLOOKUP($A130,Oficinas!$A$2:$H$393,7,0))*COS(PI()/180*VLOOKUP($A130&amp;" - "&amp;D$2,ATMs!$L$2:$N$1355,2,0))*COS(PI()/180*(VLOOKUP($A130,Oficinas!$A$2:$H$393,8,0)-VLOOKUP($A130&amp;" - "&amp;D$2,ATMs!$L$2:$N$1355,3,0))))*1000,"")</f>
        <v>291265.6244991452</v>
      </c>
      <c r="E130" s="3">
        <f>IFERROR(6378.7*ACOS(SIN(PI()/180*VLOOKUP($A130,Oficinas!$A$2:$H$393,7,0))*SIN(PI()/180*VLOOKUP($A130&amp;" - "&amp;E$2,ATMs!$L$2:$N$1355,2,0))+COS(PI()/180*VLOOKUP($A130,Oficinas!$A$2:$H$393,7,0))*COS(PI()/180*VLOOKUP($A130&amp;" - "&amp;E$2,ATMs!$L$2:$N$1355,2,0))*COS(PI()/180*(VLOOKUP($A130,Oficinas!$A$2:$H$393,8,0)-VLOOKUP($A130&amp;" - "&amp;E$2,ATMs!$L$2:$N$1355,3,0))))*1000,"")</f>
        <v>0</v>
      </c>
      <c r="F130" s="3">
        <f>IFERROR(6378.7*ACOS(SIN(PI()/180*VLOOKUP($A130,Oficinas!$A$2:$H$393,7,0))*SIN(PI()/180*VLOOKUP($A130&amp;" - "&amp;F$2,ATMs!$L$2:$N$1355,2,0))+COS(PI()/180*VLOOKUP($A130,Oficinas!$A$2:$H$393,7,0))*COS(PI()/180*VLOOKUP($A130&amp;" - "&amp;F$2,ATMs!$L$2:$N$1355,2,0))*COS(PI()/180*(VLOOKUP($A130,Oficinas!$A$2:$H$393,8,0)-VLOOKUP($A130&amp;" - "&amp;F$2,ATMs!$L$2:$N$1355,3,0))))*1000,"")</f>
        <v>0</v>
      </c>
      <c r="G130" s="3" t="str">
        <f>IFERROR(6378.7*ACOS(SIN(PI()/180*VLOOKUP($A130,Oficinas!$A$2:$H$393,7,0))*SIN(PI()/180*VLOOKUP($A130&amp;" - "&amp;G$2,ATMs!$L$2:$N$1355,2,0))+COS(PI()/180*VLOOKUP($A130,Oficinas!$A$2:$H$393,7,0))*COS(PI()/180*VLOOKUP($A130&amp;" - "&amp;G$2,ATMs!$L$2:$N$1355,2,0))*COS(PI()/180*(VLOOKUP($A130,Oficinas!$A$2:$H$393,8,0)-VLOOKUP($A130&amp;" - "&amp;G$2,ATMs!$L$2:$N$1355,3,0))))*1000,"")</f>
        <v/>
      </c>
      <c r="H130" s="3" t="str">
        <f>IFERROR(6378.7*ACOS(SIN(PI()/180*VLOOKUP($A130,Oficinas!$A$2:$H$393,7,0))*SIN(PI()/180*VLOOKUP($A130&amp;" - "&amp;H$2,ATMs!$L$2:$N$1355,2,0))+COS(PI()/180*VLOOKUP($A130,Oficinas!$A$2:$H$393,7,0))*COS(PI()/180*VLOOKUP($A130&amp;" - "&amp;H$2,ATMs!$L$2:$N$1355,2,0))*COS(PI()/180*(VLOOKUP($A130,Oficinas!$A$2:$H$393,8,0)-VLOOKUP($A130&amp;" - "&amp;H$2,ATMs!$L$2:$N$1355,3,0))))*1000,"")</f>
        <v/>
      </c>
      <c r="I130" s="3" t="str">
        <f>IFERROR(6378.7*ACOS(SIN(PI()/180*VLOOKUP($A130,Oficinas!$A$2:$H$393,7,0))*SIN(PI()/180*VLOOKUP($A130&amp;" - "&amp;I$2,ATMs!$L$2:$N$1355,2,0))+COS(PI()/180*VLOOKUP($A130,Oficinas!$A$2:$H$393,7,0))*COS(PI()/180*VLOOKUP($A130&amp;" - "&amp;I$2,ATMs!$L$2:$N$1355,2,0))*COS(PI()/180*(VLOOKUP($A130,Oficinas!$A$2:$H$393,8,0)-VLOOKUP($A130&amp;" - "&amp;I$2,ATMs!$L$2:$N$1355,3,0))))*1000,"")</f>
        <v/>
      </c>
      <c r="J130" s="3" t="str">
        <f>IFERROR(6378.7*ACOS(SIN(PI()/180*VLOOKUP($A130,Oficinas!$A$2:$H$393,7,0))*SIN(PI()/180*VLOOKUP($A130&amp;" - "&amp;J$2,ATMs!$L$2:$N$1355,2,0))+COS(PI()/180*VLOOKUP($A130,Oficinas!$A$2:$H$393,7,0))*COS(PI()/180*VLOOKUP($A130&amp;" - "&amp;J$2,ATMs!$L$2:$N$1355,2,0))*COS(PI()/180*(VLOOKUP($A130,Oficinas!$A$2:$H$393,8,0)-VLOOKUP($A130&amp;" - "&amp;J$2,ATMs!$L$2:$N$1355,3,0))))*1000,"")</f>
        <v/>
      </c>
      <c r="K130" s="3" t="str">
        <f>IFERROR(6378.7*ACOS(SIN(PI()/180*VLOOKUP($A130,Oficinas!$A$2:$H$393,7,0))*SIN(PI()/180*VLOOKUP($A130&amp;" - "&amp;K$2,ATMs!$L$2:$N$1355,2,0))+COS(PI()/180*VLOOKUP($A130,Oficinas!$A$2:$H$393,7,0))*COS(PI()/180*VLOOKUP($A130&amp;" - "&amp;K$2,ATMs!$L$2:$N$1355,2,0))*COS(PI()/180*(VLOOKUP($A130,Oficinas!$A$2:$H$393,8,0)-VLOOKUP($A130&amp;" - "&amp;K$2,ATMs!$L$2:$N$1355,3,0))))*1000,"")</f>
        <v/>
      </c>
      <c r="L130" s="3" t="str">
        <f>IFERROR(6378.7*ACOS(SIN(PI()/180*VLOOKUP($A130,Oficinas!$A$2:$H$393,7,0))*SIN(PI()/180*VLOOKUP($A130&amp;" - "&amp;L$2,ATMs!$L$2:$N$1355,2,0))+COS(PI()/180*VLOOKUP($A130,Oficinas!$A$2:$H$393,7,0))*COS(PI()/180*VLOOKUP($A130&amp;" - "&amp;L$2,ATMs!$L$2:$N$1355,2,0))*COS(PI()/180*(VLOOKUP($A130,Oficinas!$A$2:$H$393,8,0)-VLOOKUP($A130&amp;" - "&amp;L$2,ATMs!$L$2:$N$1355,3,0))))*1000,"")</f>
        <v/>
      </c>
      <c r="M130" s="3" t="str">
        <f>IFERROR(6378.7*ACOS(SIN(PI()/180*VLOOKUP($A130,Oficinas!$A$2:$H$393,7,0))*SIN(PI()/180*VLOOKUP($A130&amp;" - "&amp;M$2,ATMs!$L$2:$N$1355,2,0))+COS(PI()/180*VLOOKUP($A130,Oficinas!$A$2:$H$393,7,0))*COS(PI()/180*VLOOKUP($A130&amp;" - "&amp;M$2,ATMs!$L$2:$N$1355,2,0))*COS(PI()/180*(VLOOKUP($A130,Oficinas!$A$2:$H$393,8,0)-VLOOKUP($A130&amp;" - "&amp;M$2,ATMs!$L$2:$N$1355,3,0))))*1000,"")</f>
        <v/>
      </c>
      <c r="N130" s="3" t="str">
        <f>IFERROR(6378.7*ACOS(SIN(PI()/180*VLOOKUP($A130,Oficinas!$A$2:$H$393,7,0))*SIN(PI()/180*VLOOKUP($A130&amp;" - "&amp;N$2,ATMs!$L$2:$N$1355,2,0))+COS(PI()/180*VLOOKUP($A130,Oficinas!$A$2:$H$393,7,0))*COS(PI()/180*VLOOKUP($A130&amp;" - "&amp;N$2,ATMs!$L$2:$N$1355,2,0))*COS(PI()/180*(VLOOKUP($A130,Oficinas!$A$2:$H$393,8,0)-VLOOKUP($A130&amp;" - "&amp;N$2,ATMs!$L$2:$N$1355,3,0))))*1000,"")</f>
        <v/>
      </c>
      <c r="O130" s="3" t="str">
        <f>IFERROR(6378.7*ACOS(SIN(PI()/180*VLOOKUP($A130,Oficinas!$A$2:$H$393,7,0))*SIN(PI()/180*VLOOKUP($A130&amp;" - "&amp;O$2,ATMs!$L$2:$N$1355,2,0))+COS(PI()/180*VLOOKUP($A130,Oficinas!$A$2:$H$393,7,0))*COS(PI()/180*VLOOKUP($A130&amp;" - "&amp;O$2,ATMs!$L$2:$N$1355,2,0))*COS(PI()/180*(VLOOKUP($A130,Oficinas!$A$2:$H$393,8,0)-VLOOKUP($A130&amp;" - "&amp;O$2,ATMs!$L$2:$N$1355,3,0))))*1000,"")</f>
        <v/>
      </c>
    </row>
    <row r="131" spans="1:15" x14ac:dyDescent="0.25">
      <c r="A131">
        <v>346</v>
      </c>
      <c r="B131" t="s">
        <v>277</v>
      </c>
      <c r="C131" s="3">
        <f>IFERROR(6378.7*ACOS(SIN(PI()/180*VLOOKUP($A131,Oficinas!$A$2:$H$393,7,0))*SIN(PI()/180*VLOOKUP($A131&amp;" - "&amp;C$2,ATMs!$L$2:$N$1355,2,0))+COS(PI()/180*VLOOKUP($A131,Oficinas!$A$2:$H$393,7,0))*COS(PI()/180*VLOOKUP($A131&amp;" - "&amp;C$2,ATMs!$L$2:$N$1355,2,0))*COS(PI()/180*(VLOOKUP($A131,Oficinas!$A$2:$H$393,8,0)-VLOOKUP($A131&amp;" - "&amp;C$2,ATMs!$L$2:$N$1355,3,0))))*1000,"")</f>
        <v>2115.6198451309151</v>
      </c>
      <c r="D131" s="3">
        <f>IFERROR(6378.7*ACOS(SIN(PI()/180*VLOOKUP($A131,Oficinas!$A$2:$H$393,7,0))*SIN(PI()/180*VLOOKUP($A131&amp;" - "&amp;D$2,ATMs!$L$2:$N$1355,2,0))+COS(PI()/180*VLOOKUP($A131,Oficinas!$A$2:$H$393,7,0))*COS(PI()/180*VLOOKUP($A131&amp;" - "&amp;D$2,ATMs!$L$2:$N$1355,2,0))*COS(PI()/180*(VLOOKUP($A131,Oficinas!$A$2:$H$393,8,0)-VLOOKUP($A131&amp;" - "&amp;D$2,ATMs!$L$2:$N$1355,3,0))))*1000,"")</f>
        <v>6757.3906866309353</v>
      </c>
      <c r="E131" s="3">
        <f>IFERROR(6378.7*ACOS(SIN(PI()/180*VLOOKUP($A131,Oficinas!$A$2:$H$393,7,0))*SIN(PI()/180*VLOOKUP($A131&amp;" - "&amp;E$2,ATMs!$L$2:$N$1355,2,0))+COS(PI()/180*VLOOKUP($A131,Oficinas!$A$2:$H$393,7,0))*COS(PI()/180*VLOOKUP($A131&amp;" - "&amp;E$2,ATMs!$L$2:$N$1355,2,0))*COS(PI()/180*(VLOOKUP($A131,Oficinas!$A$2:$H$393,8,0)-VLOOKUP($A131&amp;" - "&amp;E$2,ATMs!$L$2:$N$1355,3,0))))*1000,"")</f>
        <v>6757.3906866309353</v>
      </c>
      <c r="F131" s="3">
        <f>IFERROR(6378.7*ACOS(SIN(PI()/180*VLOOKUP($A131,Oficinas!$A$2:$H$393,7,0))*SIN(PI()/180*VLOOKUP($A131&amp;" - "&amp;F$2,ATMs!$L$2:$N$1355,2,0))+COS(PI()/180*VLOOKUP($A131,Oficinas!$A$2:$H$393,7,0))*COS(PI()/180*VLOOKUP($A131&amp;" - "&amp;F$2,ATMs!$L$2:$N$1355,2,0))*COS(PI()/180*(VLOOKUP($A131,Oficinas!$A$2:$H$393,8,0)-VLOOKUP($A131&amp;" - "&amp;F$2,ATMs!$L$2:$N$1355,3,0))))*1000,"")</f>
        <v>11730.548137446602</v>
      </c>
      <c r="G131" s="3" t="str">
        <f>IFERROR(6378.7*ACOS(SIN(PI()/180*VLOOKUP($A131,Oficinas!$A$2:$H$393,7,0))*SIN(PI()/180*VLOOKUP($A131&amp;" - "&amp;G$2,ATMs!$L$2:$N$1355,2,0))+COS(PI()/180*VLOOKUP($A131,Oficinas!$A$2:$H$393,7,0))*COS(PI()/180*VLOOKUP($A131&amp;" - "&amp;G$2,ATMs!$L$2:$N$1355,2,0))*COS(PI()/180*(VLOOKUP($A131,Oficinas!$A$2:$H$393,8,0)-VLOOKUP($A131&amp;" - "&amp;G$2,ATMs!$L$2:$N$1355,3,0))))*1000,"")</f>
        <v/>
      </c>
      <c r="H131" s="3" t="str">
        <f>IFERROR(6378.7*ACOS(SIN(PI()/180*VLOOKUP($A131,Oficinas!$A$2:$H$393,7,0))*SIN(PI()/180*VLOOKUP($A131&amp;" - "&amp;H$2,ATMs!$L$2:$N$1355,2,0))+COS(PI()/180*VLOOKUP($A131,Oficinas!$A$2:$H$393,7,0))*COS(PI()/180*VLOOKUP($A131&amp;" - "&amp;H$2,ATMs!$L$2:$N$1355,2,0))*COS(PI()/180*(VLOOKUP($A131,Oficinas!$A$2:$H$393,8,0)-VLOOKUP($A131&amp;" - "&amp;H$2,ATMs!$L$2:$N$1355,3,0))))*1000,"")</f>
        <v/>
      </c>
      <c r="I131" s="3" t="str">
        <f>IFERROR(6378.7*ACOS(SIN(PI()/180*VLOOKUP($A131,Oficinas!$A$2:$H$393,7,0))*SIN(PI()/180*VLOOKUP($A131&amp;" - "&amp;I$2,ATMs!$L$2:$N$1355,2,0))+COS(PI()/180*VLOOKUP($A131,Oficinas!$A$2:$H$393,7,0))*COS(PI()/180*VLOOKUP($A131&amp;" - "&amp;I$2,ATMs!$L$2:$N$1355,2,0))*COS(PI()/180*(VLOOKUP($A131,Oficinas!$A$2:$H$393,8,0)-VLOOKUP($A131&amp;" - "&amp;I$2,ATMs!$L$2:$N$1355,3,0))))*1000,"")</f>
        <v/>
      </c>
      <c r="J131" s="3" t="str">
        <f>IFERROR(6378.7*ACOS(SIN(PI()/180*VLOOKUP($A131,Oficinas!$A$2:$H$393,7,0))*SIN(PI()/180*VLOOKUP($A131&amp;" - "&amp;J$2,ATMs!$L$2:$N$1355,2,0))+COS(PI()/180*VLOOKUP($A131,Oficinas!$A$2:$H$393,7,0))*COS(PI()/180*VLOOKUP($A131&amp;" - "&amp;J$2,ATMs!$L$2:$N$1355,2,0))*COS(PI()/180*(VLOOKUP($A131,Oficinas!$A$2:$H$393,8,0)-VLOOKUP($A131&amp;" - "&amp;J$2,ATMs!$L$2:$N$1355,3,0))))*1000,"")</f>
        <v/>
      </c>
      <c r="K131" s="3" t="str">
        <f>IFERROR(6378.7*ACOS(SIN(PI()/180*VLOOKUP($A131,Oficinas!$A$2:$H$393,7,0))*SIN(PI()/180*VLOOKUP($A131&amp;" - "&amp;K$2,ATMs!$L$2:$N$1355,2,0))+COS(PI()/180*VLOOKUP($A131,Oficinas!$A$2:$H$393,7,0))*COS(PI()/180*VLOOKUP($A131&amp;" - "&amp;K$2,ATMs!$L$2:$N$1355,2,0))*COS(PI()/180*(VLOOKUP($A131,Oficinas!$A$2:$H$393,8,0)-VLOOKUP($A131&amp;" - "&amp;K$2,ATMs!$L$2:$N$1355,3,0))))*1000,"")</f>
        <v/>
      </c>
      <c r="L131" s="3" t="str">
        <f>IFERROR(6378.7*ACOS(SIN(PI()/180*VLOOKUP($A131,Oficinas!$A$2:$H$393,7,0))*SIN(PI()/180*VLOOKUP($A131&amp;" - "&amp;L$2,ATMs!$L$2:$N$1355,2,0))+COS(PI()/180*VLOOKUP($A131,Oficinas!$A$2:$H$393,7,0))*COS(PI()/180*VLOOKUP($A131&amp;" - "&amp;L$2,ATMs!$L$2:$N$1355,2,0))*COS(PI()/180*(VLOOKUP($A131,Oficinas!$A$2:$H$393,8,0)-VLOOKUP($A131&amp;" - "&amp;L$2,ATMs!$L$2:$N$1355,3,0))))*1000,"")</f>
        <v/>
      </c>
      <c r="M131" s="3" t="str">
        <f>IFERROR(6378.7*ACOS(SIN(PI()/180*VLOOKUP($A131,Oficinas!$A$2:$H$393,7,0))*SIN(PI()/180*VLOOKUP($A131&amp;" - "&amp;M$2,ATMs!$L$2:$N$1355,2,0))+COS(PI()/180*VLOOKUP($A131,Oficinas!$A$2:$H$393,7,0))*COS(PI()/180*VLOOKUP($A131&amp;" - "&amp;M$2,ATMs!$L$2:$N$1355,2,0))*COS(PI()/180*(VLOOKUP($A131,Oficinas!$A$2:$H$393,8,0)-VLOOKUP($A131&amp;" - "&amp;M$2,ATMs!$L$2:$N$1355,3,0))))*1000,"")</f>
        <v/>
      </c>
      <c r="N131" s="3" t="str">
        <f>IFERROR(6378.7*ACOS(SIN(PI()/180*VLOOKUP($A131,Oficinas!$A$2:$H$393,7,0))*SIN(PI()/180*VLOOKUP($A131&amp;" - "&amp;N$2,ATMs!$L$2:$N$1355,2,0))+COS(PI()/180*VLOOKUP($A131,Oficinas!$A$2:$H$393,7,0))*COS(PI()/180*VLOOKUP($A131&amp;" - "&amp;N$2,ATMs!$L$2:$N$1355,2,0))*COS(PI()/180*(VLOOKUP($A131,Oficinas!$A$2:$H$393,8,0)-VLOOKUP($A131&amp;" - "&amp;N$2,ATMs!$L$2:$N$1355,3,0))))*1000,"")</f>
        <v/>
      </c>
      <c r="O131" s="3" t="str">
        <f>IFERROR(6378.7*ACOS(SIN(PI()/180*VLOOKUP($A131,Oficinas!$A$2:$H$393,7,0))*SIN(PI()/180*VLOOKUP($A131&amp;" - "&amp;O$2,ATMs!$L$2:$N$1355,2,0))+COS(PI()/180*VLOOKUP($A131,Oficinas!$A$2:$H$393,7,0))*COS(PI()/180*VLOOKUP($A131&amp;" - "&amp;O$2,ATMs!$L$2:$N$1355,2,0))*COS(PI()/180*(VLOOKUP($A131,Oficinas!$A$2:$H$393,8,0)-VLOOKUP($A131&amp;" - "&amp;O$2,ATMs!$L$2:$N$1355,3,0))))*1000,"")</f>
        <v/>
      </c>
    </row>
    <row r="132" spans="1:15" x14ac:dyDescent="0.25">
      <c r="A132">
        <v>347</v>
      </c>
      <c r="B132" t="s">
        <v>241</v>
      </c>
      <c r="C132" s="3">
        <f>IFERROR(6378.7*ACOS(SIN(PI()/180*VLOOKUP($A132,Oficinas!$A$2:$H$393,7,0))*SIN(PI()/180*VLOOKUP($A132&amp;" - "&amp;C$2,ATMs!$L$2:$N$1355,2,0))+COS(PI()/180*VLOOKUP($A132,Oficinas!$A$2:$H$393,7,0))*COS(PI()/180*VLOOKUP($A132&amp;" - "&amp;C$2,ATMs!$L$2:$N$1355,2,0))*COS(PI()/180*(VLOOKUP($A132,Oficinas!$A$2:$H$393,8,0)-VLOOKUP($A132&amp;" - "&amp;C$2,ATMs!$L$2:$N$1355,3,0))))*1000,"")</f>
        <v>181.47964555769022</v>
      </c>
      <c r="D132" s="3">
        <f>IFERROR(6378.7*ACOS(SIN(PI()/180*VLOOKUP($A132,Oficinas!$A$2:$H$393,7,0))*SIN(PI()/180*VLOOKUP($A132&amp;" - "&amp;D$2,ATMs!$L$2:$N$1355,2,0))+COS(PI()/180*VLOOKUP($A132,Oficinas!$A$2:$H$393,7,0))*COS(PI()/180*VLOOKUP($A132&amp;" - "&amp;D$2,ATMs!$L$2:$N$1355,2,0))*COS(PI()/180*(VLOOKUP($A132,Oficinas!$A$2:$H$393,8,0)-VLOOKUP($A132&amp;" - "&amp;D$2,ATMs!$L$2:$N$1355,3,0))))*1000,"")</f>
        <v>558.85489451382887</v>
      </c>
      <c r="E132" s="3">
        <f>IFERROR(6378.7*ACOS(SIN(PI()/180*VLOOKUP($A132,Oficinas!$A$2:$H$393,7,0))*SIN(PI()/180*VLOOKUP($A132&amp;" - "&amp;E$2,ATMs!$L$2:$N$1355,2,0))+COS(PI()/180*VLOOKUP($A132,Oficinas!$A$2:$H$393,7,0))*COS(PI()/180*VLOOKUP($A132&amp;" - "&amp;E$2,ATMs!$L$2:$N$1355,2,0))*COS(PI()/180*(VLOOKUP($A132,Oficinas!$A$2:$H$393,8,0)-VLOOKUP($A132&amp;" - "&amp;E$2,ATMs!$L$2:$N$1355,3,0))))*1000,"")</f>
        <v>0</v>
      </c>
      <c r="F132" s="3">
        <f>IFERROR(6378.7*ACOS(SIN(PI()/180*VLOOKUP($A132,Oficinas!$A$2:$H$393,7,0))*SIN(PI()/180*VLOOKUP($A132&amp;" - "&amp;F$2,ATMs!$L$2:$N$1355,2,0))+COS(PI()/180*VLOOKUP($A132,Oficinas!$A$2:$H$393,7,0))*COS(PI()/180*VLOOKUP($A132&amp;" - "&amp;F$2,ATMs!$L$2:$N$1355,2,0))*COS(PI()/180*(VLOOKUP($A132,Oficinas!$A$2:$H$393,8,0)-VLOOKUP($A132&amp;" - "&amp;F$2,ATMs!$L$2:$N$1355,3,0))))*1000,"")</f>
        <v>0</v>
      </c>
      <c r="G132" s="3">
        <f>IFERROR(6378.7*ACOS(SIN(PI()/180*VLOOKUP($A132,Oficinas!$A$2:$H$393,7,0))*SIN(PI()/180*VLOOKUP($A132&amp;" - "&amp;G$2,ATMs!$L$2:$N$1355,2,0))+COS(PI()/180*VLOOKUP($A132,Oficinas!$A$2:$H$393,7,0))*COS(PI()/180*VLOOKUP($A132&amp;" - "&amp;G$2,ATMs!$L$2:$N$1355,2,0))*COS(PI()/180*(VLOOKUP($A132,Oficinas!$A$2:$H$393,8,0)-VLOOKUP($A132&amp;" - "&amp;G$2,ATMs!$L$2:$N$1355,3,0))))*1000,"")</f>
        <v>489.45848317485633</v>
      </c>
      <c r="H132" s="3" t="str">
        <f>IFERROR(6378.7*ACOS(SIN(PI()/180*VLOOKUP($A132,Oficinas!$A$2:$H$393,7,0))*SIN(PI()/180*VLOOKUP($A132&amp;" - "&amp;H$2,ATMs!$L$2:$N$1355,2,0))+COS(PI()/180*VLOOKUP($A132,Oficinas!$A$2:$H$393,7,0))*COS(PI()/180*VLOOKUP($A132&amp;" - "&amp;H$2,ATMs!$L$2:$N$1355,2,0))*COS(PI()/180*(VLOOKUP($A132,Oficinas!$A$2:$H$393,8,0)-VLOOKUP($A132&amp;" - "&amp;H$2,ATMs!$L$2:$N$1355,3,0))))*1000,"")</f>
        <v/>
      </c>
      <c r="I132" s="3" t="str">
        <f>IFERROR(6378.7*ACOS(SIN(PI()/180*VLOOKUP($A132,Oficinas!$A$2:$H$393,7,0))*SIN(PI()/180*VLOOKUP($A132&amp;" - "&amp;I$2,ATMs!$L$2:$N$1355,2,0))+COS(PI()/180*VLOOKUP($A132,Oficinas!$A$2:$H$393,7,0))*COS(PI()/180*VLOOKUP($A132&amp;" - "&amp;I$2,ATMs!$L$2:$N$1355,2,0))*COS(PI()/180*(VLOOKUP($A132,Oficinas!$A$2:$H$393,8,0)-VLOOKUP($A132&amp;" - "&amp;I$2,ATMs!$L$2:$N$1355,3,0))))*1000,"")</f>
        <v/>
      </c>
      <c r="J132" s="3" t="str">
        <f>IFERROR(6378.7*ACOS(SIN(PI()/180*VLOOKUP($A132,Oficinas!$A$2:$H$393,7,0))*SIN(PI()/180*VLOOKUP($A132&amp;" - "&amp;J$2,ATMs!$L$2:$N$1355,2,0))+COS(PI()/180*VLOOKUP($A132,Oficinas!$A$2:$H$393,7,0))*COS(PI()/180*VLOOKUP($A132&amp;" - "&amp;J$2,ATMs!$L$2:$N$1355,2,0))*COS(PI()/180*(VLOOKUP($A132,Oficinas!$A$2:$H$393,8,0)-VLOOKUP($A132&amp;" - "&amp;J$2,ATMs!$L$2:$N$1355,3,0))))*1000,"")</f>
        <v/>
      </c>
      <c r="K132" s="3" t="str">
        <f>IFERROR(6378.7*ACOS(SIN(PI()/180*VLOOKUP($A132,Oficinas!$A$2:$H$393,7,0))*SIN(PI()/180*VLOOKUP($A132&amp;" - "&amp;K$2,ATMs!$L$2:$N$1355,2,0))+COS(PI()/180*VLOOKUP($A132,Oficinas!$A$2:$H$393,7,0))*COS(PI()/180*VLOOKUP($A132&amp;" - "&amp;K$2,ATMs!$L$2:$N$1355,2,0))*COS(PI()/180*(VLOOKUP($A132,Oficinas!$A$2:$H$393,8,0)-VLOOKUP($A132&amp;" - "&amp;K$2,ATMs!$L$2:$N$1355,3,0))))*1000,"")</f>
        <v/>
      </c>
      <c r="L132" s="3" t="str">
        <f>IFERROR(6378.7*ACOS(SIN(PI()/180*VLOOKUP($A132,Oficinas!$A$2:$H$393,7,0))*SIN(PI()/180*VLOOKUP($A132&amp;" - "&amp;L$2,ATMs!$L$2:$N$1355,2,0))+COS(PI()/180*VLOOKUP($A132,Oficinas!$A$2:$H$393,7,0))*COS(PI()/180*VLOOKUP($A132&amp;" - "&amp;L$2,ATMs!$L$2:$N$1355,2,0))*COS(PI()/180*(VLOOKUP($A132,Oficinas!$A$2:$H$393,8,0)-VLOOKUP($A132&amp;" - "&amp;L$2,ATMs!$L$2:$N$1355,3,0))))*1000,"")</f>
        <v/>
      </c>
      <c r="M132" s="3" t="str">
        <f>IFERROR(6378.7*ACOS(SIN(PI()/180*VLOOKUP($A132,Oficinas!$A$2:$H$393,7,0))*SIN(PI()/180*VLOOKUP($A132&amp;" - "&amp;M$2,ATMs!$L$2:$N$1355,2,0))+COS(PI()/180*VLOOKUP($A132,Oficinas!$A$2:$H$393,7,0))*COS(PI()/180*VLOOKUP($A132&amp;" - "&amp;M$2,ATMs!$L$2:$N$1355,2,0))*COS(PI()/180*(VLOOKUP($A132,Oficinas!$A$2:$H$393,8,0)-VLOOKUP($A132&amp;" - "&amp;M$2,ATMs!$L$2:$N$1355,3,0))))*1000,"")</f>
        <v/>
      </c>
      <c r="N132" s="3" t="str">
        <f>IFERROR(6378.7*ACOS(SIN(PI()/180*VLOOKUP($A132,Oficinas!$A$2:$H$393,7,0))*SIN(PI()/180*VLOOKUP($A132&amp;" - "&amp;N$2,ATMs!$L$2:$N$1355,2,0))+COS(PI()/180*VLOOKUP($A132,Oficinas!$A$2:$H$393,7,0))*COS(PI()/180*VLOOKUP($A132&amp;" - "&amp;N$2,ATMs!$L$2:$N$1355,2,0))*COS(PI()/180*(VLOOKUP($A132,Oficinas!$A$2:$H$393,8,0)-VLOOKUP($A132&amp;" - "&amp;N$2,ATMs!$L$2:$N$1355,3,0))))*1000,"")</f>
        <v/>
      </c>
      <c r="O132" s="3" t="str">
        <f>IFERROR(6378.7*ACOS(SIN(PI()/180*VLOOKUP($A132,Oficinas!$A$2:$H$393,7,0))*SIN(PI()/180*VLOOKUP($A132&amp;" - "&amp;O$2,ATMs!$L$2:$N$1355,2,0))+COS(PI()/180*VLOOKUP($A132,Oficinas!$A$2:$H$393,7,0))*COS(PI()/180*VLOOKUP($A132&amp;" - "&amp;O$2,ATMs!$L$2:$N$1355,2,0))*COS(PI()/180*(VLOOKUP($A132,Oficinas!$A$2:$H$393,8,0)-VLOOKUP($A132&amp;" - "&amp;O$2,ATMs!$L$2:$N$1355,3,0))))*1000,"")</f>
        <v/>
      </c>
    </row>
    <row r="133" spans="1:15" x14ac:dyDescent="0.25">
      <c r="A133">
        <v>348</v>
      </c>
      <c r="B133" t="s">
        <v>355</v>
      </c>
      <c r="C133" s="3">
        <f>IFERROR(6378.7*ACOS(SIN(PI()/180*VLOOKUP($A133,Oficinas!$A$2:$H$393,7,0))*SIN(PI()/180*VLOOKUP($A133&amp;" - "&amp;C$2,ATMs!$L$2:$N$1355,2,0))+COS(PI()/180*VLOOKUP($A133,Oficinas!$A$2:$H$393,7,0))*COS(PI()/180*VLOOKUP($A133&amp;" - "&amp;C$2,ATMs!$L$2:$N$1355,2,0))*COS(PI()/180*(VLOOKUP($A133,Oficinas!$A$2:$H$393,8,0)-VLOOKUP($A133&amp;" - "&amp;C$2,ATMs!$L$2:$N$1355,3,0))))*1000,"")</f>
        <v>121.00817921664694</v>
      </c>
      <c r="D133" s="3">
        <f>IFERROR(6378.7*ACOS(SIN(PI()/180*VLOOKUP($A133,Oficinas!$A$2:$H$393,7,0))*SIN(PI()/180*VLOOKUP($A133&amp;" - "&amp;D$2,ATMs!$L$2:$N$1355,2,0))+COS(PI()/180*VLOOKUP($A133,Oficinas!$A$2:$H$393,7,0))*COS(PI()/180*VLOOKUP($A133&amp;" - "&amp;D$2,ATMs!$L$2:$N$1355,2,0))*COS(PI()/180*(VLOOKUP($A133,Oficinas!$A$2:$H$393,8,0)-VLOOKUP($A133&amp;" - "&amp;D$2,ATMs!$L$2:$N$1355,3,0))))*1000,"")</f>
        <v>9.5050036907196045E-2</v>
      </c>
      <c r="E133" s="3">
        <f>IFERROR(6378.7*ACOS(SIN(PI()/180*VLOOKUP($A133,Oficinas!$A$2:$H$393,7,0))*SIN(PI()/180*VLOOKUP($A133&amp;" - "&amp;E$2,ATMs!$L$2:$N$1355,2,0))+COS(PI()/180*VLOOKUP($A133,Oficinas!$A$2:$H$393,7,0))*COS(PI()/180*VLOOKUP($A133&amp;" - "&amp;E$2,ATMs!$L$2:$N$1355,2,0))*COS(PI()/180*(VLOOKUP($A133,Oficinas!$A$2:$H$393,8,0)-VLOOKUP($A133&amp;" - "&amp;E$2,ATMs!$L$2:$N$1355,3,0))))*1000,"")</f>
        <v>9.5050036907196045E-2</v>
      </c>
      <c r="F133" s="3" t="str">
        <f>IFERROR(6378.7*ACOS(SIN(PI()/180*VLOOKUP($A133,Oficinas!$A$2:$H$393,7,0))*SIN(PI()/180*VLOOKUP($A133&amp;" - "&amp;F$2,ATMs!$L$2:$N$1355,2,0))+COS(PI()/180*VLOOKUP($A133,Oficinas!$A$2:$H$393,7,0))*COS(PI()/180*VLOOKUP($A133&amp;" - "&amp;F$2,ATMs!$L$2:$N$1355,2,0))*COS(PI()/180*(VLOOKUP($A133,Oficinas!$A$2:$H$393,8,0)-VLOOKUP($A133&amp;" - "&amp;F$2,ATMs!$L$2:$N$1355,3,0))))*1000,"")</f>
        <v/>
      </c>
      <c r="G133" s="3" t="str">
        <f>IFERROR(6378.7*ACOS(SIN(PI()/180*VLOOKUP($A133,Oficinas!$A$2:$H$393,7,0))*SIN(PI()/180*VLOOKUP($A133&amp;" - "&amp;G$2,ATMs!$L$2:$N$1355,2,0))+COS(PI()/180*VLOOKUP($A133,Oficinas!$A$2:$H$393,7,0))*COS(PI()/180*VLOOKUP($A133&amp;" - "&amp;G$2,ATMs!$L$2:$N$1355,2,0))*COS(PI()/180*(VLOOKUP($A133,Oficinas!$A$2:$H$393,8,0)-VLOOKUP($A133&amp;" - "&amp;G$2,ATMs!$L$2:$N$1355,3,0))))*1000,"")</f>
        <v/>
      </c>
      <c r="H133" s="3" t="str">
        <f>IFERROR(6378.7*ACOS(SIN(PI()/180*VLOOKUP($A133,Oficinas!$A$2:$H$393,7,0))*SIN(PI()/180*VLOOKUP($A133&amp;" - "&amp;H$2,ATMs!$L$2:$N$1355,2,0))+COS(PI()/180*VLOOKUP($A133,Oficinas!$A$2:$H$393,7,0))*COS(PI()/180*VLOOKUP($A133&amp;" - "&amp;H$2,ATMs!$L$2:$N$1355,2,0))*COS(PI()/180*(VLOOKUP($A133,Oficinas!$A$2:$H$393,8,0)-VLOOKUP($A133&amp;" - "&amp;H$2,ATMs!$L$2:$N$1355,3,0))))*1000,"")</f>
        <v/>
      </c>
      <c r="I133" s="3" t="str">
        <f>IFERROR(6378.7*ACOS(SIN(PI()/180*VLOOKUP($A133,Oficinas!$A$2:$H$393,7,0))*SIN(PI()/180*VLOOKUP($A133&amp;" - "&amp;I$2,ATMs!$L$2:$N$1355,2,0))+COS(PI()/180*VLOOKUP($A133,Oficinas!$A$2:$H$393,7,0))*COS(PI()/180*VLOOKUP($A133&amp;" - "&amp;I$2,ATMs!$L$2:$N$1355,2,0))*COS(PI()/180*(VLOOKUP($A133,Oficinas!$A$2:$H$393,8,0)-VLOOKUP($A133&amp;" - "&amp;I$2,ATMs!$L$2:$N$1355,3,0))))*1000,"")</f>
        <v/>
      </c>
      <c r="J133" s="3" t="str">
        <f>IFERROR(6378.7*ACOS(SIN(PI()/180*VLOOKUP($A133,Oficinas!$A$2:$H$393,7,0))*SIN(PI()/180*VLOOKUP($A133&amp;" - "&amp;J$2,ATMs!$L$2:$N$1355,2,0))+COS(PI()/180*VLOOKUP($A133,Oficinas!$A$2:$H$393,7,0))*COS(PI()/180*VLOOKUP($A133&amp;" - "&amp;J$2,ATMs!$L$2:$N$1355,2,0))*COS(PI()/180*(VLOOKUP($A133,Oficinas!$A$2:$H$393,8,0)-VLOOKUP($A133&amp;" - "&amp;J$2,ATMs!$L$2:$N$1355,3,0))))*1000,"")</f>
        <v/>
      </c>
      <c r="K133" s="3" t="str">
        <f>IFERROR(6378.7*ACOS(SIN(PI()/180*VLOOKUP($A133,Oficinas!$A$2:$H$393,7,0))*SIN(PI()/180*VLOOKUP($A133&amp;" - "&amp;K$2,ATMs!$L$2:$N$1355,2,0))+COS(PI()/180*VLOOKUP($A133,Oficinas!$A$2:$H$393,7,0))*COS(PI()/180*VLOOKUP($A133&amp;" - "&amp;K$2,ATMs!$L$2:$N$1355,2,0))*COS(PI()/180*(VLOOKUP($A133,Oficinas!$A$2:$H$393,8,0)-VLOOKUP($A133&amp;" - "&amp;K$2,ATMs!$L$2:$N$1355,3,0))))*1000,"")</f>
        <v/>
      </c>
      <c r="L133" s="3" t="str">
        <f>IFERROR(6378.7*ACOS(SIN(PI()/180*VLOOKUP($A133,Oficinas!$A$2:$H$393,7,0))*SIN(PI()/180*VLOOKUP($A133&amp;" - "&amp;L$2,ATMs!$L$2:$N$1355,2,0))+COS(PI()/180*VLOOKUP($A133,Oficinas!$A$2:$H$393,7,0))*COS(PI()/180*VLOOKUP($A133&amp;" - "&amp;L$2,ATMs!$L$2:$N$1355,2,0))*COS(PI()/180*(VLOOKUP($A133,Oficinas!$A$2:$H$393,8,0)-VLOOKUP($A133&amp;" - "&amp;L$2,ATMs!$L$2:$N$1355,3,0))))*1000,"")</f>
        <v/>
      </c>
      <c r="M133" s="3" t="str">
        <f>IFERROR(6378.7*ACOS(SIN(PI()/180*VLOOKUP($A133,Oficinas!$A$2:$H$393,7,0))*SIN(PI()/180*VLOOKUP($A133&amp;" - "&amp;M$2,ATMs!$L$2:$N$1355,2,0))+COS(PI()/180*VLOOKUP($A133,Oficinas!$A$2:$H$393,7,0))*COS(PI()/180*VLOOKUP($A133&amp;" - "&amp;M$2,ATMs!$L$2:$N$1355,2,0))*COS(PI()/180*(VLOOKUP($A133,Oficinas!$A$2:$H$393,8,0)-VLOOKUP($A133&amp;" - "&amp;M$2,ATMs!$L$2:$N$1355,3,0))))*1000,"")</f>
        <v/>
      </c>
      <c r="N133" s="3" t="str">
        <f>IFERROR(6378.7*ACOS(SIN(PI()/180*VLOOKUP($A133,Oficinas!$A$2:$H$393,7,0))*SIN(PI()/180*VLOOKUP($A133&amp;" - "&amp;N$2,ATMs!$L$2:$N$1355,2,0))+COS(PI()/180*VLOOKUP($A133,Oficinas!$A$2:$H$393,7,0))*COS(PI()/180*VLOOKUP($A133&amp;" - "&amp;N$2,ATMs!$L$2:$N$1355,2,0))*COS(PI()/180*(VLOOKUP($A133,Oficinas!$A$2:$H$393,8,0)-VLOOKUP($A133&amp;" - "&amp;N$2,ATMs!$L$2:$N$1355,3,0))))*1000,"")</f>
        <v/>
      </c>
      <c r="O133" s="3" t="str">
        <f>IFERROR(6378.7*ACOS(SIN(PI()/180*VLOOKUP($A133,Oficinas!$A$2:$H$393,7,0))*SIN(PI()/180*VLOOKUP($A133&amp;" - "&amp;O$2,ATMs!$L$2:$N$1355,2,0))+COS(PI()/180*VLOOKUP($A133,Oficinas!$A$2:$H$393,7,0))*COS(PI()/180*VLOOKUP($A133&amp;" - "&amp;O$2,ATMs!$L$2:$N$1355,2,0))*COS(PI()/180*(VLOOKUP($A133,Oficinas!$A$2:$H$393,8,0)-VLOOKUP($A133&amp;" - "&amp;O$2,ATMs!$L$2:$N$1355,3,0))))*1000,"")</f>
        <v/>
      </c>
    </row>
    <row r="134" spans="1:15" x14ac:dyDescent="0.25">
      <c r="A134">
        <v>349</v>
      </c>
      <c r="B134" t="s">
        <v>391</v>
      </c>
      <c r="C134" s="3">
        <f>IFERROR(6378.7*ACOS(SIN(PI()/180*VLOOKUP($A134,Oficinas!$A$2:$H$393,7,0))*SIN(PI()/180*VLOOKUP($A134&amp;" - "&amp;C$2,ATMs!$L$2:$N$1355,2,0))+COS(PI()/180*VLOOKUP($A134,Oficinas!$A$2:$H$393,7,0))*COS(PI()/180*VLOOKUP($A134&amp;" - "&amp;C$2,ATMs!$L$2:$N$1355,2,0))*COS(PI()/180*(VLOOKUP($A134,Oficinas!$A$2:$H$393,8,0)-VLOOKUP($A134&amp;" - "&amp;C$2,ATMs!$L$2:$N$1355,3,0))))*1000,"")</f>
        <v>2934.1774671525936</v>
      </c>
      <c r="D134" s="3">
        <f>IFERROR(6378.7*ACOS(SIN(PI()/180*VLOOKUP($A134,Oficinas!$A$2:$H$393,7,0))*SIN(PI()/180*VLOOKUP($A134&amp;" - "&amp;D$2,ATMs!$L$2:$N$1355,2,0))+COS(PI()/180*VLOOKUP($A134,Oficinas!$A$2:$H$393,7,0))*COS(PI()/180*VLOOKUP($A134&amp;" - "&amp;D$2,ATMs!$L$2:$N$1355,2,0))*COS(PI()/180*(VLOOKUP($A134,Oficinas!$A$2:$H$393,8,0)-VLOOKUP($A134&amp;" - "&amp;D$2,ATMs!$L$2:$N$1355,3,0))))*1000,"")</f>
        <v>417.09700988157323</v>
      </c>
      <c r="E134" s="3">
        <f>IFERROR(6378.7*ACOS(SIN(PI()/180*VLOOKUP($A134,Oficinas!$A$2:$H$393,7,0))*SIN(PI()/180*VLOOKUP($A134&amp;" - "&amp;E$2,ATMs!$L$2:$N$1355,2,0))+COS(PI()/180*VLOOKUP($A134,Oficinas!$A$2:$H$393,7,0))*COS(PI()/180*VLOOKUP($A134&amp;" - "&amp;E$2,ATMs!$L$2:$N$1355,2,0))*COS(PI()/180*(VLOOKUP($A134,Oficinas!$A$2:$H$393,8,0)-VLOOKUP($A134&amp;" - "&amp;E$2,ATMs!$L$2:$N$1355,3,0))))*1000,"")</f>
        <v>5330.9907963396372</v>
      </c>
      <c r="F134" s="3">
        <f>IFERROR(6378.7*ACOS(SIN(PI()/180*VLOOKUP($A134,Oficinas!$A$2:$H$393,7,0))*SIN(PI()/180*VLOOKUP($A134&amp;" - "&amp;F$2,ATMs!$L$2:$N$1355,2,0))+COS(PI()/180*VLOOKUP($A134,Oficinas!$A$2:$H$393,7,0))*COS(PI()/180*VLOOKUP($A134&amp;" - "&amp;F$2,ATMs!$L$2:$N$1355,2,0))*COS(PI()/180*(VLOOKUP($A134,Oficinas!$A$2:$H$393,8,0)-VLOOKUP($A134&amp;" - "&amp;F$2,ATMs!$L$2:$N$1355,3,0))))*1000,"")</f>
        <v>0</v>
      </c>
      <c r="G134" s="3" t="str">
        <f>IFERROR(6378.7*ACOS(SIN(PI()/180*VLOOKUP($A134,Oficinas!$A$2:$H$393,7,0))*SIN(PI()/180*VLOOKUP($A134&amp;" - "&amp;G$2,ATMs!$L$2:$N$1355,2,0))+COS(PI()/180*VLOOKUP($A134,Oficinas!$A$2:$H$393,7,0))*COS(PI()/180*VLOOKUP($A134&amp;" - "&amp;G$2,ATMs!$L$2:$N$1355,2,0))*COS(PI()/180*(VLOOKUP($A134,Oficinas!$A$2:$H$393,8,0)-VLOOKUP($A134&amp;" - "&amp;G$2,ATMs!$L$2:$N$1355,3,0))))*1000,"")</f>
        <v/>
      </c>
      <c r="H134" s="3" t="str">
        <f>IFERROR(6378.7*ACOS(SIN(PI()/180*VLOOKUP($A134,Oficinas!$A$2:$H$393,7,0))*SIN(PI()/180*VLOOKUP($A134&amp;" - "&amp;H$2,ATMs!$L$2:$N$1355,2,0))+COS(PI()/180*VLOOKUP($A134,Oficinas!$A$2:$H$393,7,0))*COS(PI()/180*VLOOKUP($A134&amp;" - "&amp;H$2,ATMs!$L$2:$N$1355,2,0))*COS(PI()/180*(VLOOKUP($A134,Oficinas!$A$2:$H$393,8,0)-VLOOKUP($A134&amp;" - "&amp;H$2,ATMs!$L$2:$N$1355,3,0))))*1000,"")</f>
        <v/>
      </c>
      <c r="I134" s="3" t="str">
        <f>IFERROR(6378.7*ACOS(SIN(PI()/180*VLOOKUP($A134,Oficinas!$A$2:$H$393,7,0))*SIN(PI()/180*VLOOKUP($A134&amp;" - "&amp;I$2,ATMs!$L$2:$N$1355,2,0))+COS(PI()/180*VLOOKUP($A134,Oficinas!$A$2:$H$393,7,0))*COS(PI()/180*VLOOKUP($A134&amp;" - "&amp;I$2,ATMs!$L$2:$N$1355,2,0))*COS(PI()/180*(VLOOKUP($A134,Oficinas!$A$2:$H$393,8,0)-VLOOKUP($A134&amp;" - "&amp;I$2,ATMs!$L$2:$N$1355,3,0))))*1000,"")</f>
        <v/>
      </c>
      <c r="J134" s="3" t="str">
        <f>IFERROR(6378.7*ACOS(SIN(PI()/180*VLOOKUP($A134,Oficinas!$A$2:$H$393,7,0))*SIN(PI()/180*VLOOKUP($A134&amp;" - "&amp;J$2,ATMs!$L$2:$N$1355,2,0))+COS(PI()/180*VLOOKUP($A134,Oficinas!$A$2:$H$393,7,0))*COS(PI()/180*VLOOKUP($A134&amp;" - "&amp;J$2,ATMs!$L$2:$N$1355,2,0))*COS(PI()/180*(VLOOKUP($A134,Oficinas!$A$2:$H$393,8,0)-VLOOKUP($A134&amp;" - "&amp;J$2,ATMs!$L$2:$N$1355,3,0))))*1000,"")</f>
        <v/>
      </c>
      <c r="K134" s="3" t="str">
        <f>IFERROR(6378.7*ACOS(SIN(PI()/180*VLOOKUP($A134,Oficinas!$A$2:$H$393,7,0))*SIN(PI()/180*VLOOKUP($A134&amp;" - "&amp;K$2,ATMs!$L$2:$N$1355,2,0))+COS(PI()/180*VLOOKUP($A134,Oficinas!$A$2:$H$393,7,0))*COS(PI()/180*VLOOKUP($A134&amp;" - "&amp;K$2,ATMs!$L$2:$N$1355,2,0))*COS(PI()/180*(VLOOKUP($A134,Oficinas!$A$2:$H$393,8,0)-VLOOKUP($A134&amp;" - "&amp;K$2,ATMs!$L$2:$N$1355,3,0))))*1000,"")</f>
        <v/>
      </c>
      <c r="L134" s="3" t="str">
        <f>IFERROR(6378.7*ACOS(SIN(PI()/180*VLOOKUP($A134,Oficinas!$A$2:$H$393,7,0))*SIN(PI()/180*VLOOKUP($A134&amp;" - "&amp;L$2,ATMs!$L$2:$N$1355,2,0))+COS(PI()/180*VLOOKUP($A134,Oficinas!$A$2:$H$393,7,0))*COS(PI()/180*VLOOKUP($A134&amp;" - "&amp;L$2,ATMs!$L$2:$N$1355,2,0))*COS(PI()/180*(VLOOKUP($A134,Oficinas!$A$2:$H$393,8,0)-VLOOKUP($A134&amp;" - "&amp;L$2,ATMs!$L$2:$N$1355,3,0))))*1000,"")</f>
        <v/>
      </c>
      <c r="M134" s="3" t="str">
        <f>IFERROR(6378.7*ACOS(SIN(PI()/180*VLOOKUP($A134,Oficinas!$A$2:$H$393,7,0))*SIN(PI()/180*VLOOKUP($A134&amp;" - "&amp;M$2,ATMs!$L$2:$N$1355,2,0))+COS(PI()/180*VLOOKUP($A134,Oficinas!$A$2:$H$393,7,0))*COS(PI()/180*VLOOKUP($A134&amp;" - "&amp;M$2,ATMs!$L$2:$N$1355,2,0))*COS(PI()/180*(VLOOKUP($A134,Oficinas!$A$2:$H$393,8,0)-VLOOKUP($A134&amp;" - "&amp;M$2,ATMs!$L$2:$N$1355,3,0))))*1000,"")</f>
        <v/>
      </c>
      <c r="N134" s="3" t="str">
        <f>IFERROR(6378.7*ACOS(SIN(PI()/180*VLOOKUP($A134,Oficinas!$A$2:$H$393,7,0))*SIN(PI()/180*VLOOKUP($A134&amp;" - "&amp;N$2,ATMs!$L$2:$N$1355,2,0))+COS(PI()/180*VLOOKUP($A134,Oficinas!$A$2:$H$393,7,0))*COS(PI()/180*VLOOKUP($A134&amp;" - "&amp;N$2,ATMs!$L$2:$N$1355,2,0))*COS(PI()/180*(VLOOKUP($A134,Oficinas!$A$2:$H$393,8,0)-VLOOKUP($A134&amp;" - "&amp;N$2,ATMs!$L$2:$N$1355,3,0))))*1000,"")</f>
        <v/>
      </c>
      <c r="O134" s="3" t="str">
        <f>IFERROR(6378.7*ACOS(SIN(PI()/180*VLOOKUP($A134,Oficinas!$A$2:$H$393,7,0))*SIN(PI()/180*VLOOKUP($A134&amp;" - "&amp;O$2,ATMs!$L$2:$N$1355,2,0))+COS(PI()/180*VLOOKUP($A134,Oficinas!$A$2:$H$393,7,0))*COS(PI()/180*VLOOKUP($A134&amp;" - "&amp;O$2,ATMs!$L$2:$N$1355,2,0))*COS(PI()/180*(VLOOKUP($A134,Oficinas!$A$2:$H$393,8,0)-VLOOKUP($A134&amp;" - "&amp;O$2,ATMs!$L$2:$N$1355,3,0))))*1000,"")</f>
        <v/>
      </c>
    </row>
    <row r="135" spans="1:15" x14ac:dyDescent="0.25">
      <c r="A135">
        <v>350</v>
      </c>
      <c r="B135" t="s">
        <v>206</v>
      </c>
      <c r="C135" s="3">
        <f>IFERROR(6378.7*ACOS(SIN(PI()/180*VLOOKUP($A135,Oficinas!$A$2:$H$393,7,0))*SIN(PI()/180*VLOOKUP($A135&amp;" - "&amp;C$2,ATMs!$L$2:$N$1355,2,0))+COS(PI()/180*VLOOKUP($A135,Oficinas!$A$2:$H$393,7,0))*COS(PI()/180*VLOOKUP($A135&amp;" - "&amp;C$2,ATMs!$L$2:$N$1355,2,0))*COS(PI()/180*(VLOOKUP($A135,Oficinas!$A$2:$H$393,8,0)-VLOOKUP($A135&amp;" - "&amp;C$2,ATMs!$L$2:$N$1355,3,0))))*1000,"")</f>
        <v>242.23967642292396</v>
      </c>
      <c r="D135" s="3">
        <f>IFERROR(6378.7*ACOS(SIN(PI()/180*VLOOKUP($A135,Oficinas!$A$2:$H$393,7,0))*SIN(PI()/180*VLOOKUP($A135&amp;" - "&amp;D$2,ATMs!$L$2:$N$1355,2,0))+COS(PI()/180*VLOOKUP($A135,Oficinas!$A$2:$H$393,7,0))*COS(PI()/180*VLOOKUP($A135&amp;" - "&amp;D$2,ATMs!$L$2:$N$1355,2,0))*COS(PI()/180*(VLOOKUP($A135,Oficinas!$A$2:$H$393,8,0)-VLOOKUP($A135&amp;" - "&amp;D$2,ATMs!$L$2:$N$1355,3,0))))*1000,"")</f>
        <v>2248.4582305234544</v>
      </c>
      <c r="E135" s="3">
        <f>IFERROR(6378.7*ACOS(SIN(PI()/180*VLOOKUP($A135,Oficinas!$A$2:$H$393,7,0))*SIN(PI()/180*VLOOKUP($A135&amp;" - "&amp;E$2,ATMs!$L$2:$N$1355,2,0))+COS(PI()/180*VLOOKUP($A135,Oficinas!$A$2:$H$393,7,0))*COS(PI()/180*VLOOKUP($A135&amp;" - "&amp;E$2,ATMs!$L$2:$N$1355,2,0))*COS(PI()/180*(VLOOKUP($A135,Oficinas!$A$2:$H$393,8,0)-VLOOKUP($A135&amp;" - "&amp;E$2,ATMs!$L$2:$N$1355,3,0))))*1000,"")</f>
        <v>1609.2591995689427</v>
      </c>
      <c r="F135" s="3" t="str">
        <f>IFERROR(6378.7*ACOS(SIN(PI()/180*VLOOKUP($A135,Oficinas!$A$2:$H$393,7,0))*SIN(PI()/180*VLOOKUP($A135&amp;" - "&amp;F$2,ATMs!$L$2:$N$1355,2,0))+COS(PI()/180*VLOOKUP($A135,Oficinas!$A$2:$H$393,7,0))*COS(PI()/180*VLOOKUP($A135&amp;" - "&amp;F$2,ATMs!$L$2:$N$1355,2,0))*COS(PI()/180*(VLOOKUP($A135,Oficinas!$A$2:$H$393,8,0)-VLOOKUP($A135&amp;" - "&amp;F$2,ATMs!$L$2:$N$1355,3,0))))*1000,"")</f>
        <v/>
      </c>
      <c r="G135" s="3" t="str">
        <f>IFERROR(6378.7*ACOS(SIN(PI()/180*VLOOKUP($A135,Oficinas!$A$2:$H$393,7,0))*SIN(PI()/180*VLOOKUP($A135&amp;" - "&amp;G$2,ATMs!$L$2:$N$1355,2,0))+COS(PI()/180*VLOOKUP($A135,Oficinas!$A$2:$H$393,7,0))*COS(PI()/180*VLOOKUP($A135&amp;" - "&amp;G$2,ATMs!$L$2:$N$1355,2,0))*COS(PI()/180*(VLOOKUP($A135,Oficinas!$A$2:$H$393,8,0)-VLOOKUP($A135&amp;" - "&amp;G$2,ATMs!$L$2:$N$1355,3,0))))*1000,"")</f>
        <v/>
      </c>
      <c r="H135" s="3" t="str">
        <f>IFERROR(6378.7*ACOS(SIN(PI()/180*VLOOKUP($A135,Oficinas!$A$2:$H$393,7,0))*SIN(PI()/180*VLOOKUP($A135&amp;" - "&amp;H$2,ATMs!$L$2:$N$1355,2,0))+COS(PI()/180*VLOOKUP($A135,Oficinas!$A$2:$H$393,7,0))*COS(PI()/180*VLOOKUP($A135&amp;" - "&amp;H$2,ATMs!$L$2:$N$1355,2,0))*COS(PI()/180*(VLOOKUP($A135,Oficinas!$A$2:$H$393,8,0)-VLOOKUP($A135&amp;" - "&amp;H$2,ATMs!$L$2:$N$1355,3,0))))*1000,"")</f>
        <v/>
      </c>
      <c r="I135" s="3" t="str">
        <f>IFERROR(6378.7*ACOS(SIN(PI()/180*VLOOKUP($A135,Oficinas!$A$2:$H$393,7,0))*SIN(PI()/180*VLOOKUP($A135&amp;" - "&amp;I$2,ATMs!$L$2:$N$1355,2,0))+COS(PI()/180*VLOOKUP($A135,Oficinas!$A$2:$H$393,7,0))*COS(PI()/180*VLOOKUP($A135&amp;" - "&amp;I$2,ATMs!$L$2:$N$1355,2,0))*COS(PI()/180*(VLOOKUP($A135,Oficinas!$A$2:$H$393,8,0)-VLOOKUP($A135&amp;" - "&amp;I$2,ATMs!$L$2:$N$1355,3,0))))*1000,"")</f>
        <v/>
      </c>
      <c r="J135" s="3" t="str">
        <f>IFERROR(6378.7*ACOS(SIN(PI()/180*VLOOKUP($A135,Oficinas!$A$2:$H$393,7,0))*SIN(PI()/180*VLOOKUP($A135&amp;" - "&amp;J$2,ATMs!$L$2:$N$1355,2,0))+COS(PI()/180*VLOOKUP($A135,Oficinas!$A$2:$H$393,7,0))*COS(PI()/180*VLOOKUP($A135&amp;" - "&amp;J$2,ATMs!$L$2:$N$1355,2,0))*COS(PI()/180*(VLOOKUP($A135,Oficinas!$A$2:$H$393,8,0)-VLOOKUP($A135&amp;" - "&amp;J$2,ATMs!$L$2:$N$1355,3,0))))*1000,"")</f>
        <v/>
      </c>
      <c r="K135" s="3" t="str">
        <f>IFERROR(6378.7*ACOS(SIN(PI()/180*VLOOKUP($A135,Oficinas!$A$2:$H$393,7,0))*SIN(PI()/180*VLOOKUP($A135&amp;" - "&amp;K$2,ATMs!$L$2:$N$1355,2,0))+COS(PI()/180*VLOOKUP($A135,Oficinas!$A$2:$H$393,7,0))*COS(PI()/180*VLOOKUP($A135&amp;" - "&amp;K$2,ATMs!$L$2:$N$1355,2,0))*COS(PI()/180*(VLOOKUP($A135,Oficinas!$A$2:$H$393,8,0)-VLOOKUP($A135&amp;" - "&amp;K$2,ATMs!$L$2:$N$1355,3,0))))*1000,"")</f>
        <v/>
      </c>
      <c r="L135" s="3" t="str">
        <f>IFERROR(6378.7*ACOS(SIN(PI()/180*VLOOKUP($A135,Oficinas!$A$2:$H$393,7,0))*SIN(PI()/180*VLOOKUP($A135&amp;" - "&amp;L$2,ATMs!$L$2:$N$1355,2,0))+COS(PI()/180*VLOOKUP($A135,Oficinas!$A$2:$H$393,7,0))*COS(PI()/180*VLOOKUP($A135&amp;" - "&amp;L$2,ATMs!$L$2:$N$1355,2,0))*COS(PI()/180*(VLOOKUP($A135,Oficinas!$A$2:$H$393,8,0)-VLOOKUP($A135&amp;" - "&amp;L$2,ATMs!$L$2:$N$1355,3,0))))*1000,"")</f>
        <v/>
      </c>
      <c r="M135" s="3" t="str">
        <f>IFERROR(6378.7*ACOS(SIN(PI()/180*VLOOKUP($A135,Oficinas!$A$2:$H$393,7,0))*SIN(PI()/180*VLOOKUP($A135&amp;" - "&amp;M$2,ATMs!$L$2:$N$1355,2,0))+COS(PI()/180*VLOOKUP($A135,Oficinas!$A$2:$H$393,7,0))*COS(PI()/180*VLOOKUP($A135&amp;" - "&amp;M$2,ATMs!$L$2:$N$1355,2,0))*COS(PI()/180*(VLOOKUP($A135,Oficinas!$A$2:$H$393,8,0)-VLOOKUP($A135&amp;" - "&amp;M$2,ATMs!$L$2:$N$1355,3,0))))*1000,"")</f>
        <v/>
      </c>
      <c r="N135" s="3" t="str">
        <f>IFERROR(6378.7*ACOS(SIN(PI()/180*VLOOKUP($A135,Oficinas!$A$2:$H$393,7,0))*SIN(PI()/180*VLOOKUP($A135&amp;" - "&amp;N$2,ATMs!$L$2:$N$1355,2,0))+COS(PI()/180*VLOOKUP($A135,Oficinas!$A$2:$H$393,7,0))*COS(PI()/180*VLOOKUP($A135&amp;" - "&amp;N$2,ATMs!$L$2:$N$1355,2,0))*COS(PI()/180*(VLOOKUP($A135,Oficinas!$A$2:$H$393,8,0)-VLOOKUP($A135&amp;" - "&amp;N$2,ATMs!$L$2:$N$1355,3,0))))*1000,"")</f>
        <v/>
      </c>
      <c r="O135" s="3" t="str">
        <f>IFERROR(6378.7*ACOS(SIN(PI()/180*VLOOKUP($A135,Oficinas!$A$2:$H$393,7,0))*SIN(PI()/180*VLOOKUP($A135&amp;" - "&amp;O$2,ATMs!$L$2:$N$1355,2,0))+COS(PI()/180*VLOOKUP($A135,Oficinas!$A$2:$H$393,7,0))*COS(PI()/180*VLOOKUP($A135&amp;" - "&amp;O$2,ATMs!$L$2:$N$1355,2,0))*COS(PI()/180*(VLOOKUP($A135,Oficinas!$A$2:$H$393,8,0)-VLOOKUP($A135&amp;" - "&amp;O$2,ATMs!$L$2:$N$1355,3,0))))*1000,"")</f>
        <v/>
      </c>
    </row>
    <row r="136" spans="1:15" x14ac:dyDescent="0.25">
      <c r="A136">
        <v>352</v>
      </c>
      <c r="B136" t="s">
        <v>407</v>
      </c>
      <c r="C136" s="3">
        <f>IFERROR(6378.7*ACOS(SIN(PI()/180*VLOOKUP($A136,Oficinas!$A$2:$H$393,7,0))*SIN(PI()/180*VLOOKUP($A136&amp;" - "&amp;C$2,ATMs!$L$2:$N$1355,2,0))+COS(PI()/180*VLOOKUP($A136,Oficinas!$A$2:$H$393,7,0))*COS(PI()/180*VLOOKUP($A136&amp;" - "&amp;C$2,ATMs!$L$2:$N$1355,2,0))*COS(PI()/180*(VLOOKUP($A136,Oficinas!$A$2:$H$393,8,0)-VLOOKUP($A136&amp;" - "&amp;C$2,ATMs!$L$2:$N$1355,3,0))))*1000,"")</f>
        <v>19.292347926406393</v>
      </c>
      <c r="D136" s="3">
        <f>IFERROR(6378.7*ACOS(SIN(PI()/180*VLOOKUP($A136,Oficinas!$A$2:$H$393,7,0))*SIN(PI()/180*VLOOKUP($A136&amp;" - "&amp;D$2,ATMs!$L$2:$N$1355,2,0))+COS(PI()/180*VLOOKUP($A136,Oficinas!$A$2:$H$393,7,0))*COS(PI()/180*VLOOKUP($A136&amp;" - "&amp;D$2,ATMs!$L$2:$N$1355,2,0))*COS(PI()/180*(VLOOKUP($A136,Oficinas!$A$2:$H$393,8,0)-VLOOKUP($A136&amp;" - "&amp;D$2,ATMs!$L$2:$N$1355,3,0))))*1000,"")</f>
        <v>4266.0620105520202</v>
      </c>
      <c r="E136" s="3">
        <f>IFERROR(6378.7*ACOS(SIN(PI()/180*VLOOKUP($A136,Oficinas!$A$2:$H$393,7,0))*SIN(PI()/180*VLOOKUP($A136&amp;" - "&amp;E$2,ATMs!$L$2:$N$1355,2,0))+COS(PI()/180*VLOOKUP($A136,Oficinas!$A$2:$H$393,7,0))*COS(PI()/180*VLOOKUP($A136&amp;" - "&amp;E$2,ATMs!$L$2:$N$1355,2,0))*COS(PI()/180*(VLOOKUP($A136,Oficinas!$A$2:$H$393,8,0)-VLOOKUP($A136&amp;" - "&amp;E$2,ATMs!$L$2:$N$1355,3,0))))*1000,"")</f>
        <v>9.5050036907196045E-2</v>
      </c>
      <c r="F136" s="3">
        <f>IFERROR(6378.7*ACOS(SIN(PI()/180*VLOOKUP($A136,Oficinas!$A$2:$H$393,7,0))*SIN(PI()/180*VLOOKUP($A136&amp;" - "&amp;F$2,ATMs!$L$2:$N$1355,2,0))+COS(PI()/180*VLOOKUP($A136,Oficinas!$A$2:$H$393,7,0))*COS(PI()/180*VLOOKUP($A136&amp;" - "&amp;F$2,ATMs!$L$2:$N$1355,2,0))*COS(PI()/180*(VLOOKUP($A136,Oficinas!$A$2:$H$393,8,0)-VLOOKUP($A136&amp;" - "&amp;F$2,ATMs!$L$2:$N$1355,3,0))))*1000,"")</f>
        <v>9.5050036907196045E-2</v>
      </c>
      <c r="G136" s="3" t="str">
        <f>IFERROR(6378.7*ACOS(SIN(PI()/180*VLOOKUP($A136,Oficinas!$A$2:$H$393,7,0))*SIN(PI()/180*VLOOKUP($A136&amp;" - "&amp;G$2,ATMs!$L$2:$N$1355,2,0))+COS(PI()/180*VLOOKUP($A136,Oficinas!$A$2:$H$393,7,0))*COS(PI()/180*VLOOKUP($A136&amp;" - "&amp;G$2,ATMs!$L$2:$N$1355,2,0))*COS(PI()/180*(VLOOKUP($A136,Oficinas!$A$2:$H$393,8,0)-VLOOKUP($A136&amp;" - "&amp;G$2,ATMs!$L$2:$N$1355,3,0))))*1000,"")</f>
        <v/>
      </c>
      <c r="H136" s="3" t="str">
        <f>IFERROR(6378.7*ACOS(SIN(PI()/180*VLOOKUP($A136,Oficinas!$A$2:$H$393,7,0))*SIN(PI()/180*VLOOKUP($A136&amp;" - "&amp;H$2,ATMs!$L$2:$N$1355,2,0))+COS(PI()/180*VLOOKUP($A136,Oficinas!$A$2:$H$393,7,0))*COS(PI()/180*VLOOKUP($A136&amp;" - "&amp;H$2,ATMs!$L$2:$N$1355,2,0))*COS(PI()/180*(VLOOKUP($A136,Oficinas!$A$2:$H$393,8,0)-VLOOKUP($A136&amp;" - "&amp;H$2,ATMs!$L$2:$N$1355,3,0))))*1000,"")</f>
        <v/>
      </c>
      <c r="I136" s="3" t="str">
        <f>IFERROR(6378.7*ACOS(SIN(PI()/180*VLOOKUP($A136,Oficinas!$A$2:$H$393,7,0))*SIN(PI()/180*VLOOKUP($A136&amp;" - "&amp;I$2,ATMs!$L$2:$N$1355,2,0))+COS(PI()/180*VLOOKUP($A136,Oficinas!$A$2:$H$393,7,0))*COS(PI()/180*VLOOKUP($A136&amp;" - "&amp;I$2,ATMs!$L$2:$N$1355,2,0))*COS(PI()/180*(VLOOKUP($A136,Oficinas!$A$2:$H$393,8,0)-VLOOKUP($A136&amp;" - "&amp;I$2,ATMs!$L$2:$N$1355,3,0))))*1000,"")</f>
        <v/>
      </c>
      <c r="J136" s="3" t="str">
        <f>IFERROR(6378.7*ACOS(SIN(PI()/180*VLOOKUP($A136,Oficinas!$A$2:$H$393,7,0))*SIN(PI()/180*VLOOKUP($A136&amp;" - "&amp;J$2,ATMs!$L$2:$N$1355,2,0))+COS(PI()/180*VLOOKUP($A136,Oficinas!$A$2:$H$393,7,0))*COS(PI()/180*VLOOKUP($A136&amp;" - "&amp;J$2,ATMs!$L$2:$N$1355,2,0))*COS(PI()/180*(VLOOKUP($A136,Oficinas!$A$2:$H$393,8,0)-VLOOKUP($A136&amp;" - "&amp;J$2,ATMs!$L$2:$N$1355,3,0))))*1000,"")</f>
        <v/>
      </c>
      <c r="K136" s="3" t="str">
        <f>IFERROR(6378.7*ACOS(SIN(PI()/180*VLOOKUP($A136,Oficinas!$A$2:$H$393,7,0))*SIN(PI()/180*VLOOKUP($A136&amp;" - "&amp;K$2,ATMs!$L$2:$N$1355,2,0))+COS(PI()/180*VLOOKUP($A136,Oficinas!$A$2:$H$393,7,0))*COS(PI()/180*VLOOKUP($A136&amp;" - "&amp;K$2,ATMs!$L$2:$N$1355,2,0))*COS(PI()/180*(VLOOKUP($A136,Oficinas!$A$2:$H$393,8,0)-VLOOKUP($A136&amp;" - "&amp;K$2,ATMs!$L$2:$N$1355,3,0))))*1000,"")</f>
        <v/>
      </c>
      <c r="L136" s="3" t="str">
        <f>IFERROR(6378.7*ACOS(SIN(PI()/180*VLOOKUP($A136,Oficinas!$A$2:$H$393,7,0))*SIN(PI()/180*VLOOKUP($A136&amp;" - "&amp;L$2,ATMs!$L$2:$N$1355,2,0))+COS(PI()/180*VLOOKUP($A136,Oficinas!$A$2:$H$393,7,0))*COS(PI()/180*VLOOKUP($A136&amp;" - "&amp;L$2,ATMs!$L$2:$N$1355,2,0))*COS(PI()/180*(VLOOKUP($A136,Oficinas!$A$2:$H$393,8,0)-VLOOKUP($A136&amp;" - "&amp;L$2,ATMs!$L$2:$N$1355,3,0))))*1000,"")</f>
        <v/>
      </c>
      <c r="M136" s="3" t="str">
        <f>IFERROR(6378.7*ACOS(SIN(PI()/180*VLOOKUP($A136,Oficinas!$A$2:$H$393,7,0))*SIN(PI()/180*VLOOKUP($A136&amp;" - "&amp;M$2,ATMs!$L$2:$N$1355,2,0))+COS(PI()/180*VLOOKUP($A136,Oficinas!$A$2:$H$393,7,0))*COS(PI()/180*VLOOKUP($A136&amp;" - "&amp;M$2,ATMs!$L$2:$N$1355,2,0))*COS(PI()/180*(VLOOKUP($A136,Oficinas!$A$2:$H$393,8,0)-VLOOKUP($A136&amp;" - "&amp;M$2,ATMs!$L$2:$N$1355,3,0))))*1000,"")</f>
        <v/>
      </c>
      <c r="N136" s="3" t="str">
        <f>IFERROR(6378.7*ACOS(SIN(PI()/180*VLOOKUP($A136,Oficinas!$A$2:$H$393,7,0))*SIN(PI()/180*VLOOKUP($A136&amp;" - "&amp;N$2,ATMs!$L$2:$N$1355,2,0))+COS(PI()/180*VLOOKUP($A136,Oficinas!$A$2:$H$393,7,0))*COS(PI()/180*VLOOKUP($A136&amp;" - "&amp;N$2,ATMs!$L$2:$N$1355,2,0))*COS(PI()/180*(VLOOKUP($A136,Oficinas!$A$2:$H$393,8,0)-VLOOKUP($A136&amp;" - "&amp;N$2,ATMs!$L$2:$N$1355,3,0))))*1000,"")</f>
        <v/>
      </c>
      <c r="O136" s="3" t="str">
        <f>IFERROR(6378.7*ACOS(SIN(PI()/180*VLOOKUP($A136,Oficinas!$A$2:$H$393,7,0))*SIN(PI()/180*VLOOKUP($A136&amp;" - "&amp;O$2,ATMs!$L$2:$N$1355,2,0))+COS(PI()/180*VLOOKUP($A136,Oficinas!$A$2:$H$393,7,0))*COS(PI()/180*VLOOKUP($A136&amp;" - "&amp;O$2,ATMs!$L$2:$N$1355,2,0))*COS(PI()/180*(VLOOKUP($A136,Oficinas!$A$2:$H$393,8,0)-VLOOKUP($A136&amp;" - "&amp;O$2,ATMs!$L$2:$N$1355,3,0))))*1000,"")</f>
        <v/>
      </c>
    </row>
    <row r="137" spans="1:15" x14ac:dyDescent="0.25">
      <c r="A137">
        <v>353</v>
      </c>
      <c r="B137" t="s">
        <v>388</v>
      </c>
      <c r="C137" s="3">
        <f>IFERROR(6378.7*ACOS(SIN(PI()/180*VLOOKUP($A137,Oficinas!$A$2:$H$393,7,0))*SIN(PI()/180*VLOOKUP($A137&amp;" - "&amp;C$2,ATMs!$L$2:$N$1355,2,0))+COS(PI()/180*VLOOKUP($A137,Oficinas!$A$2:$H$393,7,0))*COS(PI()/180*VLOOKUP($A137&amp;" - "&amp;C$2,ATMs!$L$2:$N$1355,2,0))*COS(PI()/180*(VLOOKUP($A137,Oficinas!$A$2:$H$393,8,0)-VLOOKUP($A137&amp;" - "&amp;C$2,ATMs!$L$2:$N$1355,3,0))))*1000,"")</f>
        <v>1373.9269679473507</v>
      </c>
      <c r="D137" s="3">
        <f>IFERROR(6378.7*ACOS(SIN(PI()/180*VLOOKUP($A137,Oficinas!$A$2:$H$393,7,0))*SIN(PI()/180*VLOOKUP($A137&amp;" - "&amp;D$2,ATMs!$L$2:$N$1355,2,0))+COS(PI()/180*VLOOKUP($A137,Oficinas!$A$2:$H$393,7,0))*COS(PI()/180*VLOOKUP($A137&amp;" - "&amp;D$2,ATMs!$L$2:$N$1355,2,0))*COS(PI()/180*(VLOOKUP($A137,Oficinas!$A$2:$H$393,8,0)-VLOOKUP($A137&amp;" - "&amp;D$2,ATMs!$L$2:$N$1355,3,0))))*1000,"")</f>
        <v>79753.593449605934</v>
      </c>
      <c r="E137" s="3">
        <f>IFERROR(6378.7*ACOS(SIN(PI()/180*VLOOKUP($A137,Oficinas!$A$2:$H$393,7,0))*SIN(PI()/180*VLOOKUP($A137&amp;" - "&amp;E$2,ATMs!$L$2:$N$1355,2,0))+COS(PI()/180*VLOOKUP($A137,Oficinas!$A$2:$H$393,7,0))*COS(PI()/180*VLOOKUP($A137&amp;" - "&amp;E$2,ATMs!$L$2:$N$1355,2,0))*COS(PI()/180*(VLOOKUP($A137,Oficinas!$A$2:$H$393,8,0)-VLOOKUP($A137&amp;" - "&amp;E$2,ATMs!$L$2:$N$1355,3,0))))*1000,"")</f>
        <v>22.183139190202294</v>
      </c>
      <c r="F137" s="3">
        <f>IFERROR(6378.7*ACOS(SIN(PI()/180*VLOOKUP($A137,Oficinas!$A$2:$H$393,7,0))*SIN(PI()/180*VLOOKUP($A137&amp;" - "&amp;F$2,ATMs!$L$2:$N$1355,2,0))+COS(PI()/180*VLOOKUP($A137,Oficinas!$A$2:$H$393,7,0))*COS(PI()/180*VLOOKUP($A137&amp;" - "&amp;F$2,ATMs!$L$2:$N$1355,2,0))*COS(PI()/180*(VLOOKUP($A137,Oficinas!$A$2:$H$393,8,0)-VLOOKUP($A137&amp;" - "&amp;F$2,ATMs!$L$2:$N$1355,3,0))))*1000,"")</f>
        <v>22.183139190202294</v>
      </c>
      <c r="G137" s="3">
        <f>IFERROR(6378.7*ACOS(SIN(PI()/180*VLOOKUP($A137,Oficinas!$A$2:$H$393,7,0))*SIN(PI()/180*VLOOKUP($A137&amp;" - "&amp;G$2,ATMs!$L$2:$N$1355,2,0))+COS(PI()/180*VLOOKUP($A137,Oficinas!$A$2:$H$393,7,0))*COS(PI()/180*VLOOKUP($A137&amp;" - "&amp;G$2,ATMs!$L$2:$N$1355,2,0))*COS(PI()/180*(VLOOKUP($A137,Oficinas!$A$2:$H$393,8,0)-VLOOKUP($A137&amp;" - "&amp;G$2,ATMs!$L$2:$N$1355,3,0))))*1000,"")</f>
        <v>853.6062120056522</v>
      </c>
      <c r="H137" s="3" t="str">
        <f>IFERROR(6378.7*ACOS(SIN(PI()/180*VLOOKUP($A137,Oficinas!$A$2:$H$393,7,0))*SIN(PI()/180*VLOOKUP($A137&amp;" - "&amp;H$2,ATMs!$L$2:$N$1355,2,0))+COS(PI()/180*VLOOKUP($A137,Oficinas!$A$2:$H$393,7,0))*COS(PI()/180*VLOOKUP($A137&amp;" - "&amp;H$2,ATMs!$L$2:$N$1355,2,0))*COS(PI()/180*(VLOOKUP($A137,Oficinas!$A$2:$H$393,8,0)-VLOOKUP($A137&amp;" - "&amp;H$2,ATMs!$L$2:$N$1355,3,0))))*1000,"")</f>
        <v/>
      </c>
      <c r="I137" s="3" t="str">
        <f>IFERROR(6378.7*ACOS(SIN(PI()/180*VLOOKUP($A137,Oficinas!$A$2:$H$393,7,0))*SIN(PI()/180*VLOOKUP($A137&amp;" - "&amp;I$2,ATMs!$L$2:$N$1355,2,0))+COS(PI()/180*VLOOKUP($A137,Oficinas!$A$2:$H$393,7,0))*COS(PI()/180*VLOOKUP($A137&amp;" - "&amp;I$2,ATMs!$L$2:$N$1355,2,0))*COS(PI()/180*(VLOOKUP($A137,Oficinas!$A$2:$H$393,8,0)-VLOOKUP($A137&amp;" - "&amp;I$2,ATMs!$L$2:$N$1355,3,0))))*1000,"")</f>
        <v/>
      </c>
      <c r="J137" s="3" t="str">
        <f>IFERROR(6378.7*ACOS(SIN(PI()/180*VLOOKUP($A137,Oficinas!$A$2:$H$393,7,0))*SIN(PI()/180*VLOOKUP($A137&amp;" - "&amp;J$2,ATMs!$L$2:$N$1355,2,0))+COS(PI()/180*VLOOKUP($A137,Oficinas!$A$2:$H$393,7,0))*COS(PI()/180*VLOOKUP($A137&amp;" - "&amp;J$2,ATMs!$L$2:$N$1355,2,0))*COS(PI()/180*(VLOOKUP($A137,Oficinas!$A$2:$H$393,8,0)-VLOOKUP($A137&amp;" - "&amp;J$2,ATMs!$L$2:$N$1355,3,0))))*1000,"")</f>
        <v/>
      </c>
      <c r="K137" s="3" t="str">
        <f>IFERROR(6378.7*ACOS(SIN(PI()/180*VLOOKUP($A137,Oficinas!$A$2:$H$393,7,0))*SIN(PI()/180*VLOOKUP($A137&amp;" - "&amp;K$2,ATMs!$L$2:$N$1355,2,0))+COS(PI()/180*VLOOKUP($A137,Oficinas!$A$2:$H$393,7,0))*COS(PI()/180*VLOOKUP($A137&amp;" - "&amp;K$2,ATMs!$L$2:$N$1355,2,0))*COS(PI()/180*(VLOOKUP($A137,Oficinas!$A$2:$H$393,8,0)-VLOOKUP($A137&amp;" - "&amp;K$2,ATMs!$L$2:$N$1355,3,0))))*1000,"")</f>
        <v/>
      </c>
      <c r="L137" s="3" t="str">
        <f>IFERROR(6378.7*ACOS(SIN(PI()/180*VLOOKUP($A137,Oficinas!$A$2:$H$393,7,0))*SIN(PI()/180*VLOOKUP($A137&amp;" - "&amp;L$2,ATMs!$L$2:$N$1355,2,0))+COS(PI()/180*VLOOKUP($A137,Oficinas!$A$2:$H$393,7,0))*COS(PI()/180*VLOOKUP($A137&amp;" - "&amp;L$2,ATMs!$L$2:$N$1355,2,0))*COS(PI()/180*(VLOOKUP($A137,Oficinas!$A$2:$H$393,8,0)-VLOOKUP($A137&amp;" - "&amp;L$2,ATMs!$L$2:$N$1355,3,0))))*1000,"")</f>
        <v/>
      </c>
      <c r="M137" s="3" t="str">
        <f>IFERROR(6378.7*ACOS(SIN(PI()/180*VLOOKUP($A137,Oficinas!$A$2:$H$393,7,0))*SIN(PI()/180*VLOOKUP($A137&amp;" - "&amp;M$2,ATMs!$L$2:$N$1355,2,0))+COS(PI()/180*VLOOKUP($A137,Oficinas!$A$2:$H$393,7,0))*COS(PI()/180*VLOOKUP($A137&amp;" - "&amp;M$2,ATMs!$L$2:$N$1355,2,0))*COS(PI()/180*(VLOOKUP($A137,Oficinas!$A$2:$H$393,8,0)-VLOOKUP($A137&amp;" - "&amp;M$2,ATMs!$L$2:$N$1355,3,0))))*1000,"")</f>
        <v/>
      </c>
      <c r="N137" s="3" t="str">
        <f>IFERROR(6378.7*ACOS(SIN(PI()/180*VLOOKUP($A137,Oficinas!$A$2:$H$393,7,0))*SIN(PI()/180*VLOOKUP($A137&amp;" - "&amp;N$2,ATMs!$L$2:$N$1355,2,0))+COS(PI()/180*VLOOKUP($A137,Oficinas!$A$2:$H$393,7,0))*COS(PI()/180*VLOOKUP($A137&amp;" - "&amp;N$2,ATMs!$L$2:$N$1355,2,0))*COS(PI()/180*(VLOOKUP($A137,Oficinas!$A$2:$H$393,8,0)-VLOOKUP($A137&amp;" - "&amp;N$2,ATMs!$L$2:$N$1355,3,0))))*1000,"")</f>
        <v/>
      </c>
      <c r="O137" s="3" t="str">
        <f>IFERROR(6378.7*ACOS(SIN(PI()/180*VLOOKUP($A137,Oficinas!$A$2:$H$393,7,0))*SIN(PI()/180*VLOOKUP($A137&amp;" - "&amp;O$2,ATMs!$L$2:$N$1355,2,0))+COS(PI()/180*VLOOKUP($A137,Oficinas!$A$2:$H$393,7,0))*COS(PI()/180*VLOOKUP($A137&amp;" - "&amp;O$2,ATMs!$L$2:$N$1355,2,0))*COS(PI()/180*(VLOOKUP($A137,Oficinas!$A$2:$H$393,8,0)-VLOOKUP($A137&amp;" - "&amp;O$2,ATMs!$L$2:$N$1355,3,0))))*1000,"")</f>
        <v/>
      </c>
    </row>
    <row r="138" spans="1:15" x14ac:dyDescent="0.25">
      <c r="A138">
        <v>355</v>
      </c>
      <c r="B138" t="s">
        <v>338</v>
      </c>
      <c r="C138" s="3">
        <f>IFERROR(6378.7*ACOS(SIN(PI()/180*VLOOKUP($A138,Oficinas!$A$2:$H$393,7,0))*SIN(PI()/180*VLOOKUP($A138&amp;" - "&amp;C$2,ATMs!$L$2:$N$1355,2,0))+COS(PI()/180*VLOOKUP($A138,Oficinas!$A$2:$H$393,7,0))*COS(PI()/180*VLOOKUP($A138&amp;" - "&amp;C$2,ATMs!$L$2:$N$1355,2,0))*COS(PI()/180*(VLOOKUP($A138,Oficinas!$A$2:$H$393,8,0)-VLOOKUP($A138&amp;" - "&amp;C$2,ATMs!$L$2:$N$1355,3,0))))*1000,"")</f>
        <v>118.77318890163131</v>
      </c>
      <c r="D138" s="3">
        <f>IFERROR(6378.7*ACOS(SIN(PI()/180*VLOOKUP($A138,Oficinas!$A$2:$H$393,7,0))*SIN(PI()/180*VLOOKUP($A138&amp;" - "&amp;D$2,ATMs!$L$2:$N$1355,2,0))+COS(PI()/180*VLOOKUP($A138,Oficinas!$A$2:$H$393,7,0))*COS(PI()/180*VLOOKUP($A138&amp;" - "&amp;D$2,ATMs!$L$2:$N$1355,2,0))*COS(PI()/180*(VLOOKUP($A138,Oficinas!$A$2:$H$393,8,0)-VLOOKUP($A138&amp;" - "&amp;D$2,ATMs!$L$2:$N$1355,3,0))))*1000,"")</f>
        <v>118.77318890163131</v>
      </c>
      <c r="E138" s="3">
        <f>IFERROR(6378.7*ACOS(SIN(PI()/180*VLOOKUP($A138,Oficinas!$A$2:$H$393,7,0))*SIN(PI()/180*VLOOKUP($A138&amp;" - "&amp;E$2,ATMs!$L$2:$N$1355,2,0))+COS(PI()/180*VLOOKUP($A138,Oficinas!$A$2:$H$393,7,0))*COS(PI()/180*VLOOKUP($A138&amp;" - "&amp;E$2,ATMs!$L$2:$N$1355,2,0))*COS(PI()/180*(VLOOKUP($A138,Oficinas!$A$2:$H$393,8,0)-VLOOKUP($A138&amp;" - "&amp;E$2,ATMs!$L$2:$N$1355,3,0))))*1000,"")</f>
        <v>118.77318890163131</v>
      </c>
      <c r="F138" s="3">
        <f>IFERROR(6378.7*ACOS(SIN(PI()/180*VLOOKUP($A138,Oficinas!$A$2:$H$393,7,0))*SIN(PI()/180*VLOOKUP($A138&amp;" - "&amp;F$2,ATMs!$L$2:$N$1355,2,0))+COS(PI()/180*VLOOKUP($A138,Oficinas!$A$2:$H$393,7,0))*COS(PI()/180*VLOOKUP($A138&amp;" - "&amp;F$2,ATMs!$L$2:$N$1355,2,0))*COS(PI()/180*(VLOOKUP($A138,Oficinas!$A$2:$H$393,8,0)-VLOOKUP($A138&amp;" - "&amp;F$2,ATMs!$L$2:$N$1355,3,0))))*1000,"")</f>
        <v>297654.06282395468</v>
      </c>
      <c r="G138" s="3">
        <f>IFERROR(6378.7*ACOS(SIN(PI()/180*VLOOKUP($A138,Oficinas!$A$2:$H$393,7,0))*SIN(PI()/180*VLOOKUP($A138&amp;" - "&amp;G$2,ATMs!$L$2:$N$1355,2,0))+COS(PI()/180*VLOOKUP($A138,Oficinas!$A$2:$H$393,7,0))*COS(PI()/180*VLOOKUP($A138&amp;" - "&amp;G$2,ATMs!$L$2:$N$1355,2,0))*COS(PI()/180*(VLOOKUP($A138,Oficinas!$A$2:$H$393,8,0)-VLOOKUP($A138&amp;" - "&amp;G$2,ATMs!$L$2:$N$1355,3,0))))*1000,"")</f>
        <v>297654.06282395468</v>
      </c>
      <c r="H138" s="3" t="str">
        <f>IFERROR(6378.7*ACOS(SIN(PI()/180*VLOOKUP($A138,Oficinas!$A$2:$H$393,7,0))*SIN(PI()/180*VLOOKUP($A138&amp;" - "&amp;H$2,ATMs!$L$2:$N$1355,2,0))+COS(PI()/180*VLOOKUP($A138,Oficinas!$A$2:$H$393,7,0))*COS(PI()/180*VLOOKUP($A138&amp;" - "&amp;H$2,ATMs!$L$2:$N$1355,2,0))*COS(PI()/180*(VLOOKUP($A138,Oficinas!$A$2:$H$393,8,0)-VLOOKUP($A138&amp;" - "&amp;H$2,ATMs!$L$2:$N$1355,3,0))))*1000,"")</f>
        <v/>
      </c>
      <c r="I138" s="3" t="str">
        <f>IFERROR(6378.7*ACOS(SIN(PI()/180*VLOOKUP($A138,Oficinas!$A$2:$H$393,7,0))*SIN(PI()/180*VLOOKUP($A138&amp;" - "&amp;I$2,ATMs!$L$2:$N$1355,2,0))+COS(PI()/180*VLOOKUP($A138,Oficinas!$A$2:$H$393,7,0))*COS(PI()/180*VLOOKUP($A138&amp;" - "&amp;I$2,ATMs!$L$2:$N$1355,2,0))*COS(PI()/180*(VLOOKUP($A138,Oficinas!$A$2:$H$393,8,0)-VLOOKUP($A138&amp;" - "&amp;I$2,ATMs!$L$2:$N$1355,3,0))))*1000,"")</f>
        <v/>
      </c>
      <c r="J138" s="3" t="str">
        <f>IFERROR(6378.7*ACOS(SIN(PI()/180*VLOOKUP($A138,Oficinas!$A$2:$H$393,7,0))*SIN(PI()/180*VLOOKUP($A138&amp;" - "&amp;J$2,ATMs!$L$2:$N$1355,2,0))+COS(PI()/180*VLOOKUP($A138,Oficinas!$A$2:$H$393,7,0))*COS(PI()/180*VLOOKUP($A138&amp;" - "&amp;J$2,ATMs!$L$2:$N$1355,2,0))*COS(PI()/180*(VLOOKUP($A138,Oficinas!$A$2:$H$393,8,0)-VLOOKUP($A138&amp;" - "&amp;J$2,ATMs!$L$2:$N$1355,3,0))))*1000,"")</f>
        <v/>
      </c>
      <c r="K138" s="3" t="str">
        <f>IFERROR(6378.7*ACOS(SIN(PI()/180*VLOOKUP($A138,Oficinas!$A$2:$H$393,7,0))*SIN(PI()/180*VLOOKUP($A138&amp;" - "&amp;K$2,ATMs!$L$2:$N$1355,2,0))+COS(PI()/180*VLOOKUP($A138,Oficinas!$A$2:$H$393,7,0))*COS(PI()/180*VLOOKUP($A138&amp;" - "&amp;K$2,ATMs!$L$2:$N$1355,2,0))*COS(PI()/180*(VLOOKUP($A138,Oficinas!$A$2:$H$393,8,0)-VLOOKUP($A138&amp;" - "&amp;K$2,ATMs!$L$2:$N$1355,3,0))))*1000,"")</f>
        <v/>
      </c>
      <c r="L138" s="3" t="str">
        <f>IFERROR(6378.7*ACOS(SIN(PI()/180*VLOOKUP($A138,Oficinas!$A$2:$H$393,7,0))*SIN(PI()/180*VLOOKUP($A138&amp;" - "&amp;L$2,ATMs!$L$2:$N$1355,2,0))+COS(PI()/180*VLOOKUP($A138,Oficinas!$A$2:$H$393,7,0))*COS(PI()/180*VLOOKUP($A138&amp;" - "&amp;L$2,ATMs!$L$2:$N$1355,2,0))*COS(PI()/180*(VLOOKUP($A138,Oficinas!$A$2:$H$393,8,0)-VLOOKUP($A138&amp;" - "&amp;L$2,ATMs!$L$2:$N$1355,3,0))))*1000,"")</f>
        <v/>
      </c>
      <c r="M138" s="3" t="str">
        <f>IFERROR(6378.7*ACOS(SIN(PI()/180*VLOOKUP($A138,Oficinas!$A$2:$H$393,7,0))*SIN(PI()/180*VLOOKUP($A138&amp;" - "&amp;M$2,ATMs!$L$2:$N$1355,2,0))+COS(PI()/180*VLOOKUP($A138,Oficinas!$A$2:$H$393,7,0))*COS(PI()/180*VLOOKUP($A138&amp;" - "&amp;M$2,ATMs!$L$2:$N$1355,2,0))*COS(PI()/180*(VLOOKUP($A138,Oficinas!$A$2:$H$393,8,0)-VLOOKUP($A138&amp;" - "&amp;M$2,ATMs!$L$2:$N$1355,3,0))))*1000,"")</f>
        <v/>
      </c>
      <c r="N138" s="3" t="str">
        <f>IFERROR(6378.7*ACOS(SIN(PI()/180*VLOOKUP($A138,Oficinas!$A$2:$H$393,7,0))*SIN(PI()/180*VLOOKUP($A138&amp;" - "&amp;N$2,ATMs!$L$2:$N$1355,2,0))+COS(PI()/180*VLOOKUP($A138,Oficinas!$A$2:$H$393,7,0))*COS(PI()/180*VLOOKUP($A138&amp;" - "&amp;N$2,ATMs!$L$2:$N$1355,2,0))*COS(PI()/180*(VLOOKUP($A138,Oficinas!$A$2:$H$393,8,0)-VLOOKUP($A138&amp;" - "&amp;N$2,ATMs!$L$2:$N$1355,3,0))))*1000,"")</f>
        <v/>
      </c>
      <c r="O138" s="3" t="str">
        <f>IFERROR(6378.7*ACOS(SIN(PI()/180*VLOOKUP($A138,Oficinas!$A$2:$H$393,7,0))*SIN(PI()/180*VLOOKUP($A138&amp;" - "&amp;O$2,ATMs!$L$2:$N$1355,2,0))+COS(PI()/180*VLOOKUP($A138,Oficinas!$A$2:$H$393,7,0))*COS(PI()/180*VLOOKUP($A138&amp;" - "&amp;O$2,ATMs!$L$2:$N$1355,2,0))*COS(PI()/180*(VLOOKUP($A138,Oficinas!$A$2:$H$393,8,0)-VLOOKUP($A138&amp;" - "&amp;O$2,ATMs!$L$2:$N$1355,3,0))))*1000,"")</f>
        <v/>
      </c>
    </row>
    <row r="139" spans="1:15" x14ac:dyDescent="0.25">
      <c r="A139">
        <v>356</v>
      </c>
      <c r="B139" t="s">
        <v>413</v>
      </c>
      <c r="C139" s="3">
        <f>IFERROR(6378.7*ACOS(SIN(PI()/180*VLOOKUP($A139,Oficinas!$A$2:$H$393,7,0))*SIN(PI()/180*VLOOKUP($A139&amp;" - "&amp;C$2,ATMs!$L$2:$N$1355,2,0))+COS(PI()/180*VLOOKUP($A139,Oficinas!$A$2:$H$393,7,0))*COS(PI()/180*VLOOKUP($A139&amp;" - "&amp;C$2,ATMs!$L$2:$N$1355,2,0))*COS(PI()/180*(VLOOKUP($A139,Oficinas!$A$2:$H$393,8,0)-VLOOKUP($A139&amp;" - "&amp;C$2,ATMs!$L$2:$N$1355,3,0))))*1000,"")</f>
        <v>462.78517931395487</v>
      </c>
      <c r="D139" s="3">
        <f>IFERROR(6378.7*ACOS(SIN(PI()/180*VLOOKUP($A139,Oficinas!$A$2:$H$393,7,0))*SIN(PI()/180*VLOOKUP($A139&amp;" - "&amp;D$2,ATMs!$L$2:$N$1355,2,0))+COS(PI()/180*VLOOKUP($A139,Oficinas!$A$2:$H$393,7,0))*COS(PI()/180*VLOOKUP($A139&amp;" - "&amp;D$2,ATMs!$L$2:$N$1355,2,0))*COS(PI()/180*(VLOOKUP($A139,Oficinas!$A$2:$H$393,8,0)-VLOOKUP($A139&amp;" - "&amp;D$2,ATMs!$L$2:$N$1355,3,0))))*1000,"")</f>
        <v>313.50291876188567</v>
      </c>
      <c r="E139" s="3">
        <f>IFERROR(6378.7*ACOS(SIN(PI()/180*VLOOKUP($A139,Oficinas!$A$2:$H$393,7,0))*SIN(PI()/180*VLOOKUP($A139&amp;" - "&amp;E$2,ATMs!$L$2:$N$1355,2,0))+COS(PI()/180*VLOOKUP($A139,Oficinas!$A$2:$H$393,7,0))*COS(PI()/180*VLOOKUP($A139&amp;" - "&amp;E$2,ATMs!$L$2:$N$1355,2,0))*COS(PI()/180*(VLOOKUP($A139,Oficinas!$A$2:$H$393,8,0)-VLOOKUP($A139&amp;" - "&amp;E$2,ATMs!$L$2:$N$1355,3,0))))*1000,"")</f>
        <v>161.33387950500776</v>
      </c>
      <c r="F139" s="3">
        <f>IFERROR(6378.7*ACOS(SIN(PI()/180*VLOOKUP($A139,Oficinas!$A$2:$H$393,7,0))*SIN(PI()/180*VLOOKUP($A139&amp;" - "&amp;F$2,ATMs!$L$2:$N$1355,2,0))+COS(PI()/180*VLOOKUP($A139,Oficinas!$A$2:$H$393,7,0))*COS(PI()/180*VLOOKUP($A139&amp;" - "&amp;F$2,ATMs!$L$2:$N$1355,2,0))*COS(PI()/180*(VLOOKUP($A139,Oficinas!$A$2:$H$393,8,0)-VLOOKUP($A139&amp;" - "&amp;F$2,ATMs!$L$2:$N$1355,3,0))))*1000,"")</f>
        <v>277.71978018201781</v>
      </c>
      <c r="G139" s="3">
        <f>IFERROR(6378.7*ACOS(SIN(PI()/180*VLOOKUP($A139,Oficinas!$A$2:$H$393,7,0))*SIN(PI()/180*VLOOKUP($A139&amp;" - "&amp;G$2,ATMs!$L$2:$N$1355,2,0))+COS(PI()/180*VLOOKUP($A139,Oficinas!$A$2:$H$393,7,0))*COS(PI()/180*VLOOKUP($A139&amp;" - "&amp;G$2,ATMs!$L$2:$N$1355,2,0))*COS(PI()/180*(VLOOKUP($A139,Oficinas!$A$2:$H$393,8,0)-VLOOKUP($A139&amp;" - "&amp;G$2,ATMs!$L$2:$N$1355,3,0))))*1000,"")</f>
        <v>847.34552290619035</v>
      </c>
      <c r="H139" s="3">
        <f>IFERROR(6378.7*ACOS(SIN(PI()/180*VLOOKUP($A139,Oficinas!$A$2:$H$393,7,0))*SIN(PI()/180*VLOOKUP($A139&amp;" - "&amp;H$2,ATMs!$L$2:$N$1355,2,0))+COS(PI()/180*VLOOKUP($A139,Oficinas!$A$2:$H$393,7,0))*COS(PI()/180*VLOOKUP($A139&amp;" - "&amp;H$2,ATMs!$L$2:$N$1355,2,0))*COS(PI()/180*(VLOOKUP($A139,Oficinas!$A$2:$H$393,8,0)-VLOOKUP($A139&amp;" - "&amp;H$2,ATMs!$L$2:$N$1355,3,0))))*1000,"")</f>
        <v>161.33387950500776</v>
      </c>
      <c r="I139" s="3" t="str">
        <f>IFERROR(6378.7*ACOS(SIN(PI()/180*VLOOKUP($A139,Oficinas!$A$2:$H$393,7,0))*SIN(PI()/180*VLOOKUP($A139&amp;" - "&amp;I$2,ATMs!$L$2:$N$1355,2,0))+COS(PI()/180*VLOOKUP($A139,Oficinas!$A$2:$H$393,7,0))*COS(PI()/180*VLOOKUP($A139&amp;" - "&amp;I$2,ATMs!$L$2:$N$1355,2,0))*COS(PI()/180*(VLOOKUP($A139,Oficinas!$A$2:$H$393,8,0)-VLOOKUP($A139&amp;" - "&amp;I$2,ATMs!$L$2:$N$1355,3,0))))*1000,"")</f>
        <v/>
      </c>
      <c r="J139" s="3" t="str">
        <f>IFERROR(6378.7*ACOS(SIN(PI()/180*VLOOKUP($A139,Oficinas!$A$2:$H$393,7,0))*SIN(PI()/180*VLOOKUP($A139&amp;" - "&amp;J$2,ATMs!$L$2:$N$1355,2,0))+COS(PI()/180*VLOOKUP($A139,Oficinas!$A$2:$H$393,7,0))*COS(PI()/180*VLOOKUP($A139&amp;" - "&amp;J$2,ATMs!$L$2:$N$1355,2,0))*COS(PI()/180*(VLOOKUP($A139,Oficinas!$A$2:$H$393,8,0)-VLOOKUP($A139&amp;" - "&amp;J$2,ATMs!$L$2:$N$1355,3,0))))*1000,"")</f>
        <v/>
      </c>
      <c r="K139" s="3" t="str">
        <f>IFERROR(6378.7*ACOS(SIN(PI()/180*VLOOKUP($A139,Oficinas!$A$2:$H$393,7,0))*SIN(PI()/180*VLOOKUP($A139&amp;" - "&amp;K$2,ATMs!$L$2:$N$1355,2,0))+COS(PI()/180*VLOOKUP($A139,Oficinas!$A$2:$H$393,7,0))*COS(PI()/180*VLOOKUP($A139&amp;" - "&amp;K$2,ATMs!$L$2:$N$1355,2,0))*COS(PI()/180*(VLOOKUP($A139,Oficinas!$A$2:$H$393,8,0)-VLOOKUP($A139&amp;" - "&amp;K$2,ATMs!$L$2:$N$1355,3,0))))*1000,"")</f>
        <v/>
      </c>
      <c r="L139" s="3" t="str">
        <f>IFERROR(6378.7*ACOS(SIN(PI()/180*VLOOKUP($A139,Oficinas!$A$2:$H$393,7,0))*SIN(PI()/180*VLOOKUP($A139&amp;" - "&amp;L$2,ATMs!$L$2:$N$1355,2,0))+COS(PI()/180*VLOOKUP($A139,Oficinas!$A$2:$H$393,7,0))*COS(PI()/180*VLOOKUP($A139&amp;" - "&amp;L$2,ATMs!$L$2:$N$1355,2,0))*COS(PI()/180*(VLOOKUP($A139,Oficinas!$A$2:$H$393,8,0)-VLOOKUP($A139&amp;" - "&amp;L$2,ATMs!$L$2:$N$1355,3,0))))*1000,"")</f>
        <v/>
      </c>
      <c r="M139" s="3" t="str">
        <f>IFERROR(6378.7*ACOS(SIN(PI()/180*VLOOKUP($A139,Oficinas!$A$2:$H$393,7,0))*SIN(PI()/180*VLOOKUP($A139&amp;" - "&amp;M$2,ATMs!$L$2:$N$1355,2,0))+COS(PI()/180*VLOOKUP($A139,Oficinas!$A$2:$H$393,7,0))*COS(PI()/180*VLOOKUP($A139&amp;" - "&amp;M$2,ATMs!$L$2:$N$1355,2,0))*COS(PI()/180*(VLOOKUP($A139,Oficinas!$A$2:$H$393,8,0)-VLOOKUP($A139&amp;" - "&amp;M$2,ATMs!$L$2:$N$1355,3,0))))*1000,"")</f>
        <v/>
      </c>
      <c r="N139" s="3" t="str">
        <f>IFERROR(6378.7*ACOS(SIN(PI()/180*VLOOKUP($A139,Oficinas!$A$2:$H$393,7,0))*SIN(PI()/180*VLOOKUP($A139&amp;" - "&amp;N$2,ATMs!$L$2:$N$1355,2,0))+COS(PI()/180*VLOOKUP($A139,Oficinas!$A$2:$H$393,7,0))*COS(PI()/180*VLOOKUP($A139&amp;" - "&amp;N$2,ATMs!$L$2:$N$1355,2,0))*COS(PI()/180*(VLOOKUP($A139,Oficinas!$A$2:$H$393,8,0)-VLOOKUP($A139&amp;" - "&amp;N$2,ATMs!$L$2:$N$1355,3,0))))*1000,"")</f>
        <v/>
      </c>
      <c r="O139" s="3" t="str">
        <f>IFERROR(6378.7*ACOS(SIN(PI()/180*VLOOKUP($A139,Oficinas!$A$2:$H$393,7,0))*SIN(PI()/180*VLOOKUP($A139&amp;" - "&amp;O$2,ATMs!$L$2:$N$1355,2,0))+COS(PI()/180*VLOOKUP($A139,Oficinas!$A$2:$H$393,7,0))*COS(PI()/180*VLOOKUP($A139&amp;" - "&amp;O$2,ATMs!$L$2:$N$1355,2,0))*COS(PI()/180*(VLOOKUP($A139,Oficinas!$A$2:$H$393,8,0)-VLOOKUP($A139&amp;" - "&amp;O$2,ATMs!$L$2:$N$1355,3,0))))*1000,"")</f>
        <v/>
      </c>
    </row>
    <row r="140" spans="1:15" x14ac:dyDescent="0.25">
      <c r="A140">
        <v>357</v>
      </c>
      <c r="B140" t="s">
        <v>215</v>
      </c>
      <c r="C140" s="3">
        <f>IFERROR(6378.7*ACOS(SIN(PI()/180*VLOOKUP($A140,Oficinas!$A$2:$H$393,7,0))*SIN(PI()/180*VLOOKUP($A140&amp;" - "&amp;C$2,ATMs!$L$2:$N$1355,2,0))+COS(PI()/180*VLOOKUP($A140,Oficinas!$A$2:$H$393,7,0))*COS(PI()/180*VLOOKUP($A140&amp;" - "&amp;C$2,ATMs!$L$2:$N$1355,2,0))*COS(PI()/180*(VLOOKUP($A140,Oficinas!$A$2:$H$393,8,0)-VLOOKUP($A140&amp;" - "&amp;C$2,ATMs!$L$2:$N$1355,3,0))))*1000,"")</f>
        <v>250.56469772014995</v>
      </c>
      <c r="D140" s="3">
        <f>IFERROR(6378.7*ACOS(SIN(PI()/180*VLOOKUP($A140,Oficinas!$A$2:$H$393,7,0))*SIN(PI()/180*VLOOKUP($A140&amp;" - "&amp;D$2,ATMs!$L$2:$N$1355,2,0))+COS(PI()/180*VLOOKUP($A140,Oficinas!$A$2:$H$393,7,0))*COS(PI()/180*VLOOKUP($A140&amp;" - "&amp;D$2,ATMs!$L$2:$N$1355,2,0))*COS(PI()/180*(VLOOKUP($A140,Oficinas!$A$2:$H$393,8,0)-VLOOKUP($A140&amp;" - "&amp;D$2,ATMs!$L$2:$N$1355,3,0))))*1000,"")</f>
        <v>1057.7646945937456</v>
      </c>
      <c r="E140" s="3">
        <f>IFERROR(6378.7*ACOS(SIN(PI()/180*VLOOKUP($A140,Oficinas!$A$2:$H$393,7,0))*SIN(PI()/180*VLOOKUP($A140&amp;" - "&amp;E$2,ATMs!$L$2:$N$1355,2,0))+COS(PI()/180*VLOOKUP($A140,Oficinas!$A$2:$H$393,7,0))*COS(PI()/180*VLOOKUP($A140&amp;" - "&amp;E$2,ATMs!$L$2:$N$1355,2,0))*COS(PI()/180*(VLOOKUP($A140,Oficinas!$A$2:$H$393,8,0)-VLOOKUP($A140&amp;" - "&amp;E$2,ATMs!$L$2:$N$1355,3,0))))*1000,"")</f>
        <v>250.56469772014995</v>
      </c>
      <c r="F140" s="3">
        <f>IFERROR(6378.7*ACOS(SIN(PI()/180*VLOOKUP($A140,Oficinas!$A$2:$H$393,7,0))*SIN(PI()/180*VLOOKUP($A140&amp;" - "&amp;F$2,ATMs!$L$2:$N$1355,2,0))+COS(PI()/180*VLOOKUP($A140,Oficinas!$A$2:$H$393,7,0))*COS(PI()/180*VLOOKUP($A140&amp;" - "&amp;F$2,ATMs!$L$2:$N$1355,2,0))*COS(PI()/180*(VLOOKUP($A140,Oficinas!$A$2:$H$393,8,0)-VLOOKUP($A140&amp;" - "&amp;F$2,ATMs!$L$2:$N$1355,3,0))))*1000,"")</f>
        <v>250.56469772014995</v>
      </c>
      <c r="G140" s="3">
        <f>IFERROR(6378.7*ACOS(SIN(PI()/180*VLOOKUP($A140,Oficinas!$A$2:$H$393,7,0))*SIN(PI()/180*VLOOKUP($A140&amp;" - "&amp;G$2,ATMs!$L$2:$N$1355,2,0))+COS(PI()/180*VLOOKUP($A140,Oficinas!$A$2:$H$393,7,0))*COS(PI()/180*VLOOKUP($A140&amp;" - "&amp;G$2,ATMs!$L$2:$N$1355,2,0))*COS(PI()/180*(VLOOKUP($A140,Oficinas!$A$2:$H$393,8,0)-VLOOKUP($A140&amp;" - "&amp;G$2,ATMs!$L$2:$N$1355,3,0))))*1000,"")</f>
        <v>250.56469772014995</v>
      </c>
      <c r="H140" s="3" t="str">
        <f>IFERROR(6378.7*ACOS(SIN(PI()/180*VLOOKUP($A140,Oficinas!$A$2:$H$393,7,0))*SIN(PI()/180*VLOOKUP($A140&amp;" - "&amp;H$2,ATMs!$L$2:$N$1355,2,0))+COS(PI()/180*VLOOKUP($A140,Oficinas!$A$2:$H$393,7,0))*COS(PI()/180*VLOOKUP($A140&amp;" - "&amp;H$2,ATMs!$L$2:$N$1355,2,0))*COS(PI()/180*(VLOOKUP($A140,Oficinas!$A$2:$H$393,8,0)-VLOOKUP($A140&amp;" - "&amp;H$2,ATMs!$L$2:$N$1355,3,0))))*1000,"")</f>
        <v/>
      </c>
      <c r="I140" s="3" t="str">
        <f>IFERROR(6378.7*ACOS(SIN(PI()/180*VLOOKUP($A140,Oficinas!$A$2:$H$393,7,0))*SIN(PI()/180*VLOOKUP($A140&amp;" - "&amp;I$2,ATMs!$L$2:$N$1355,2,0))+COS(PI()/180*VLOOKUP($A140,Oficinas!$A$2:$H$393,7,0))*COS(PI()/180*VLOOKUP($A140&amp;" - "&amp;I$2,ATMs!$L$2:$N$1355,2,0))*COS(PI()/180*(VLOOKUP($A140,Oficinas!$A$2:$H$393,8,0)-VLOOKUP($A140&amp;" - "&amp;I$2,ATMs!$L$2:$N$1355,3,0))))*1000,"")</f>
        <v/>
      </c>
      <c r="J140" s="3" t="str">
        <f>IFERROR(6378.7*ACOS(SIN(PI()/180*VLOOKUP($A140,Oficinas!$A$2:$H$393,7,0))*SIN(PI()/180*VLOOKUP($A140&amp;" - "&amp;J$2,ATMs!$L$2:$N$1355,2,0))+COS(PI()/180*VLOOKUP($A140,Oficinas!$A$2:$H$393,7,0))*COS(PI()/180*VLOOKUP($A140&amp;" - "&amp;J$2,ATMs!$L$2:$N$1355,2,0))*COS(PI()/180*(VLOOKUP($A140,Oficinas!$A$2:$H$393,8,0)-VLOOKUP($A140&amp;" - "&amp;J$2,ATMs!$L$2:$N$1355,3,0))))*1000,"")</f>
        <v/>
      </c>
      <c r="K140" s="3" t="str">
        <f>IFERROR(6378.7*ACOS(SIN(PI()/180*VLOOKUP($A140,Oficinas!$A$2:$H$393,7,0))*SIN(PI()/180*VLOOKUP($A140&amp;" - "&amp;K$2,ATMs!$L$2:$N$1355,2,0))+COS(PI()/180*VLOOKUP($A140,Oficinas!$A$2:$H$393,7,0))*COS(PI()/180*VLOOKUP($A140&amp;" - "&amp;K$2,ATMs!$L$2:$N$1355,2,0))*COS(PI()/180*(VLOOKUP($A140,Oficinas!$A$2:$H$393,8,0)-VLOOKUP($A140&amp;" - "&amp;K$2,ATMs!$L$2:$N$1355,3,0))))*1000,"")</f>
        <v/>
      </c>
      <c r="L140" s="3" t="str">
        <f>IFERROR(6378.7*ACOS(SIN(PI()/180*VLOOKUP($A140,Oficinas!$A$2:$H$393,7,0))*SIN(PI()/180*VLOOKUP($A140&amp;" - "&amp;L$2,ATMs!$L$2:$N$1355,2,0))+COS(PI()/180*VLOOKUP($A140,Oficinas!$A$2:$H$393,7,0))*COS(PI()/180*VLOOKUP($A140&amp;" - "&amp;L$2,ATMs!$L$2:$N$1355,2,0))*COS(PI()/180*(VLOOKUP($A140,Oficinas!$A$2:$H$393,8,0)-VLOOKUP($A140&amp;" - "&amp;L$2,ATMs!$L$2:$N$1355,3,0))))*1000,"")</f>
        <v/>
      </c>
      <c r="M140" s="3" t="str">
        <f>IFERROR(6378.7*ACOS(SIN(PI()/180*VLOOKUP($A140,Oficinas!$A$2:$H$393,7,0))*SIN(PI()/180*VLOOKUP($A140&amp;" - "&amp;M$2,ATMs!$L$2:$N$1355,2,0))+COS(PI()/180*VLOOKUP($A140,Oficinas!$A$2:$H$393,7,0))*COS(PI()/180*VLOOKUP($A140&amp;" - "&amp;M$2,ATMs!$L$2:$N$1355,2,0))*COS(PI()/180*(VLOOKUP($A140,Oficinas!$A$2:$H$393,8,0)-VLOOKUP($A140&amp;" - "&amp;M$2,ATMs!$L$2:$N$1355,3,0))))*1000,"")</f>
        <v/>
      </c>
      <c r="N140" s="3" t="str">
        <f>IFERROR(6378.7*ACOS(SIN(PI()/180*VLOOKUP($A140,Oficinas!$A$2:$H$393,7,0))*SIN(PI()/180*VLOOKUP($A140&amp;" - "&amp;N$2,ATMs!$L$2:$N$1355,2,0))+COS(PI()/180*VLOOKUP($A140,Oficinas!$A$2:$H$393,7,0))*COS(PI()/180*VLOOKUP($A140&amp;" - "&amp;N$2,ATMs!$L$2:$N$1355,2,0))*COS(PI()/180*(VLOOKUP($A140,Oficinas!$A$2:$H$393,8,0)-VLOOKUP($A140&amp;" - "&amp;N$2,ATMs!$L$2:$N$1355,3,0))))*1000,"")</f>
        <v/>
      </c>
      <c r="O140" s="3" t="str">
        <f>IFERROR(6378.7*ACOS(SIN(PI()/180*VLOOKUP($A140,Oficinas!$A$2:$H$393,7,0))*SIN(PI()/180*VLOOKUP($A140&amp;" - "&amp;O$2,ATMs!$L$2:$N$1355,2,0))+COS(PI()/180*VLOOKUP($A140,Oficinas!$A$2:$H$393,7,0))*COS(PI()/180*VLOOKUP($A140&amp;" - "&amp;O$2,ATMs!$L$2:$N$1355,2,0))*COS(PI()/180*(VLOOKUP($A140,Oficinas!$A$2:$H$393,8,0)-VLOOKUP($A140&amp;" - "&amp;O$2,ATMs!$L$2:$N$1355,3,0))))*1000,"")</f>
        <v/>
      </c>
    </row>
    <row r="141" spans="1:15" x14ac:dyDescent="0.25">
      <c r="A141">
        <v>361</v>
      </c>
      <c r="B141" t="s">
        <v>75</v>
      </c>
      <c r="C141" s="3" t="str">
        <f>IFERROR(6378.7*ACOS(SIN(PI()/180*VLOOKUP($A141,Oficinas!$A$2:$H$393,7,0))*SIN(PI()/180*VLOOKUP($A141&amp;" - "&amp;C$2,ATMs!$L$2:$N$1355,2,0))+COS(PI()/180*VLOOKUP($A141,Oficinas!$A$2:$H$393,7,0))*COS(PI()/180*VLOOKUP($A141&amp;" - "&amp;C$2,ATMs!$L$2:$N$1355,2,0))*COS(PI()/180*(VLOOKUP($A141,Oficinas!$A$2:$H$393,8,0)-VLOOKUP($A141&amp;" - "&amp;C$2,ATMs!$L$2:$N$1355,3,0))))*1000,"")</f>
        <v/>
      </c>
      <c r="D141" s="3" t="str">
        <f>IFERROR(6378.7*ACOS(SIN(PI()/180*VLOOKUP($A141,Oficinas!$A$2:$H$393,7,0))*SIN(PI()/180*VLOOKUP($A141&amp;" - "&amp;D$2,ATMs!$L$2:$N$1355,2,0))+COS(PI()/180*VLOOKUP($A141,Oficinas!$A$2:$H$393,7,0))*COS(PI()/180*VLOOKUP($A141&amp;" - "&amp;D$2,ATMs!$L$2:$N$1355,2,0))*COS(PI()/180*(VLOOKUP($A141,Oficinas!$A$2:$H$393,8,0)-VLOOKUP($A141&amp;" - "&amp;D$2,ATMs!$L$2:$N$1355,3,0))))*1000,"")</f>
        <v/>
      </c>
      <c r="E141" s="3">
        <f>IFERROR(6378.7*ACOS(SIN(PI()/180*VLOOKUP($A141,Oficinas!$A$2:$H$393,7,0))*SIN(PI()/180*VLOOKUP($A141&amp;" - "&amp;E$2,ATMs!$L$2:$N$1355,2,0))+COS(PI()/180*VLOOKUP($A141,Oficinas!$A$2:$H$393,7,0))*COS(PI()/180*VLOOKUP($A141&amp;" - "&amp;E$2,ATMs!$L$2:$N$1355,2,0))*COS(PI()/180*(VLOOKUP($A141,Oficinas!$A$2:$H$393,8,0)-VLOOKUP($A141&amp;" - "&amp;E$2,ATMs!$L$2:$N$1355,3,0))))*1000,"")</f>
        <v>1711.3193743660931</v>
      </c>
      <c r="F141" s="3">
        <f>IFERROR(6378.7*ACOS(SIN(PI()/180*VLOOKUP($A141,Oficinas!$A$2:$H$393,7,0))*SIN(PI()/180*VLOOKUP($A141&amp;" - "&amp;F$2,ATMs!$L$2:$N$1355,2,0))+COS(PI()/180*VLOOKUP($A141,Oficinas!$A$2:$H$393,7,0))*COS(PI()/180*VLOOKUP($A141&amp;" - "&amp;F$2,ATMs!$L$2:$N$1355,2,0))*COS(PI()/180*(VLOOKUP($A141,Oficinas!$A$2:$H$393,8,0)-VLOOKUP($A141&amp;" - "&amp;F$2,ATMs!$L$2:$N$1355,3,0))))*1000,"")</f>
        <v>55.820840140151411</v>
      </c>
      <c r="G141" s="3">
        <f>IFERROR(6378.7*ACOS(SIN(PI()/180*VLOOKUP($A141,Oficinas!$A$2:$H$393,7,0))*SIN(PI()/180*VLOOKUP($A141&amp;" - "&amp;G$2,ATMs!$L$2:$N$1355,2,0))+COS(PI()/180*VLOOKUP($A141,Oficinas!$A$2:$H$393,7,0))*COS(PI()/180*VLOOKUP($A141&amp;" - "&amp;G$2,ATMs!$L$2:$N$1355,2,0))*COS(PI()/180*(VLOOKUP($A141,Oficinas!$A$2:$H$393,8,0)-VLOOKUP($A141&amp;" - "&amp;G$2,ATMs!$L$2:$N$1355,3,0))))*1000,"")</f>
        <v>358766.5509418475</v>
      </c>
      <c r="H141" s="3">
        <f>IFERROR(6378.7*ACOS(SIN(PI()/180*VLOOKUP($A141,Oficinas!$A$2:$H$393,7,0))*SIN(PI()/180*VLOOKUP($A141&amp;" - "&amp;H$2,ATMs!$L$2:$N$1355,2,0))+COS(PI()/180*VLOOKUP($A141,Oficinas!$A$2:$H$393,7,0))*COS(PI()/180*VLOOKUP($A141&amp;" - "&amp;H$2,ATMs!$L$2:$N$1355,2,0))*COS(PI()/180*(VLOOKUP($A141,Oficinas!$A$2:$H$393,8,0)-VLOOKUP($A141&amp;" - "&amp;H$2,ATMs!$L$2:$N$1355,3,0))))*1000,"")</f>
        <v>796.95090491996268</v>
      </c>
      <c r="I141" s="3">
        <f>IFERROR(6378.7*ACOS(SIN(PI()/180*VLOOKUP($A141,Oficinas!$A$2:$H$393,7,0))*SIN(PI()/180*VLOOKUP($A141&amp;" - "&amp;I$2,ATMs!$L$2:$N$1355,2,0))+COS(PI()/180*VLOOKUP($A141,Oficinas!$A$2:$H$393,7,0))*COS(PI()/180*VLOOKUP($A141&amp;" - "&amp;I$2,ATMs!$L$2:$N$1355,2,0))*COS(PI()/180*(VLOOKUP($A141,Oficinas!$A$2:$H$393,8,0)-VLOOKUP($A141&amp;" - "&amp;I$2,ATMs!$L$2:$N$1355,3,0))))*1000,"")</f>
        <v>1173.3287267289897</v>
      </c>
      <c r="J141" s="3">
        <f>IFERROR(6378.7*ACOS(SIN(PI()/180*VLOOKUP($A141,Oficinas!$A$2:$H$393,7,0))*SIN(PI()/180*VLOOKUP($A141&amp;" - "&amp;J$2,ATMs!$L$2:$N$1355,2,0))+COS(PI()/180*VLOOKUP($A141,Oficinas!$A$2:$H$393,7,0))*COS(PI()/180*VLOOKUP($A141&amp;" - "&amp;J$2,ATMs!$L$2:$N$1355,2,0))*COS(PI()/180*(VLOOKUP($A141,Oficinas!$A$2:$H$393,8,0)-VLOOKUP($A141&amp;" - "&amp;J$2,ATMs!$L$2:$N$1355,3,0))))*1000,"")</f>
        <v>1173.3287267289897</v>
      </c>
      <c r="K141" s="3">
        <f>IFERROR(6378.7*ACOS(SIN(PI()/180*VLOOKUP($A141,Oficinas!$A$2:$H$393,7,0))*SIN(PI()/180*VLOOKUP($A141&amp;" - "&amp;K$2,ATMs!$L$2:$N$1355,2,0))+COS(PI()/180*VLOOKUP($A141,Oficinas!$A$2:$H$393,7,0))*COS(PI()/180*VLOOKUP($A141&amp;" - "&amp;K$2,ATMs!$L$2:$N$1355,2,0))*COS(PI()/180*(VLOOKUP($A141,Oficinas!$A$2:$H$393,8,0)-VLOOKUP($A141&amp;" - "&amp;K$2,ATMs!$L$2:$N$1355,3,0))))*1000,"")</f>
        <v>2128.1910718022818</v>
      </c>
      <c r="L141" s="3">
        <f>IFERROR(6378.7*ACOS(SIN(PI()/180*VLOOKUP($A141,Oficinas!$A$2:$H$393,7,0))*SIN(PI()/180*VLOOKUP($A141&amp;" - "&amp;L$2,ATMs!$L$2:$N$1355,2,0))+COS(PI()/180*VLOOKUP($A141,Oficinas!$A$2:$H$393,7,0))*COS(PI()/180*VLOOKUP($A141&amp;" - "&amp;L$2,ATMs!$L$2:$N$1355,2,0))*COS(PI()/180*(VLOOKUP($A141,Oficinas!$A$2:$H$393,8,0)-VLOOKUP($A141&amp;" - "&amp;L$2,ATMs!$L$2:$N$1355,3,0))))*1000,"")</f>
        <v>516.05352433616417</v>
      </c>
      <c r="M141" s="3" t="str">
        <f>IFERROR(6378.7*ACOS(SIN(PI()/180*VLOOKUP($A141,Oficinas!$A$2:$H$393,7,0))*SIN(PI()/180*VLOOKUP($A141&amp;" - "&amp;M$2,ATMs!$L$2:$N$1355,2,0))+COS(PI()/180*VLOOKUP($A141,Oficinas!$A$2:$H$393,7,0))*COS(PI()/180*VLOOKUP($A141&amp;" - "&amp;M$2,ATMs!$L$2:$N$1355,2,0))*COS(PI()/180*(VLOOKUP($A141,Oficinas!$A$2:$H$393,8,0)-VLOOKUP($A141&amp;" - "&amp;M$2,ATMs!$L$2:$N$1355,3,0))))*1000,"")</f>
        <v/>
      </c>
      <c r="N141" s="3" t="str">
        <f>IFERROR(6378.7*ACOS(SIN(PI()/180*VLOOKUP($A141,Oficinas!$A$2:$H$393,7,0))*SIN(PI()/180*VLOOKUP($A141&amp;" - "&amp;N$2,ATMs!$L$2:$N$1355,2,0))+COS(PI()/180*VLOOKUP($A141,Oficinas!$A$2:$H$393,7,0))*COS(PI()/180*VLOOKUP($A141&amp;" - "&amp;N$2,ATMs!$L$2:$N$1355,2,0))*COS(PI()/180*(VLOOKUP($A141,Oficinas!$A$2:$H$393,8,0)-VLOOKUP($A141&amp;" - "&amp;N$2,ATMs!$L$2:$N$1355,3,0))))*1000,"")</f>
        <v/>
      </c>
      <c r="O141" s="3" t="str">
        <f>IFERROR(6378.7*ACOS(SIN(PI()/180*VLOOKUP($A141,Oficinas!$A$2:$H$393,7,0))*SIN(PI()/180*VLOOKUP($A141&amp;" - "&amp;O$2,ATMs!$L$2:$N$1355,2,0))+COS(PI()/180*VLOOKUP($A141,Oficinas!$A$2:$H$393,7,0))*COS(PI()/180*VLOOKUP($A141&amp;" - "&amp;O$2,ATMs!$L$2:$N$1355,2,0))*COS(PI()/180*(VLOOKUP($A141,Oficinas!$A$2:$H$393,8,0)-VLOOKUP($A141&amp;" - "&amp;O$2,ATMs!$L$2:$N$1355,3,0))))*1000,"")</f>
        <v/>
      </c>
    </row>
    <row r="142" spans="1:15" x14ac:dyDescent="0.25">
      <c r="A142">
        <v>362</v>
      </c>
      <c r="B142" t="s">
        <v>299</v>
      </c>
      <c r="C142" s="3">
        <f>IFERROR(6378.7*ACOS(SIN(PI()/180*VLOOKUP($A142,Oficinas!$A$2:$H$393,7,0))*SIN(PI()/180*VLOOKUP($A142&amp;" - "&amp;C$2,ATMs!$L$2:$N$1355,2,0))+COS(PI()/180*VLOOKUP($A142,Oficinas!$A$2:$H$393,7,0))*COS(PI()/180*VLOOKUP($A142&amp;" - "&amp;C$2,ATMs!$L$2:$N$1355,2,0))*COS(PI()/180*(VLOOKUP($A142,Oficinas!$A$2:$H$393,8,0)-VLOOKUP($A142&amp;" - "&amp;C$2,ATMs!$L$2:$N$1355,3,0))))*1000,"")</f>
        <v>353.93850286315734</v>
      </c>
      <c r="D142" s="3">
        <f>IFERROR(6378.7*ACOS(SIN(PI()/180*VLOOKUP($A142,Oficinas!$A$2:$H$393,7,0))*SIN(PI()/180*VLOOKUP($A142&amp;" - "&amp;D$2,ATMs!$L$2:$N$1355,2,0))+COS(PI()/180*VLOOKUP($A142,Oficinas!$A$2:$H$393,7,0))*COS(PI()/180*VLOOKUP($A142&amp;" - "&amp;D$2,ATMs!$L$2:$N$1355,2,0))*COS(PI()/180*(VLOOKUP($A142,Oficinas!$A$2:$H$393,8,0)-VLOOKUP($A142&amp;" - "&amp;D$2,ATMs!$L$2:$N$1355,3,0))))*1000,"")</f>
        <v>5698.9614217858743</v>
      </c>
      <c r="E142" s="3">
        <f>IFERROR(6378.7*ACOS(SIN(PI()/180*VLOOKUP($A142,Oficinas!$A$2:$H$393,7,0))*SIN(PI()/180*VLOOKUP($A142&amp;" - "&amp;E$2,ATMs!$L$2:$N$1355,2,0))+COS(PI()/180*VLOOKUP($A142,Oficinas!$A$2:$H$393,7,0))*COS(PI()/180*VLOOKUP($A142&amp;" - "&amp;E$2,ATMs!$L$2:$N$1355,2,0))*COS(PI()/180*(VLOOKUP($A142,Oficinas!$A$2:$H$393,8,0)-VLOOKUP($A142&amp;" - "&amp;E$2,ATMs!$L$2:$N$1355,3,0))))*1000,"")</f>
        <v>3224.2346336759256</v>
      </c>
      <c r="F142" s="3">
        <f>IFERROR(6378.7*ACOS(SIN(PI()/180*VLOOKUP($A142,Oficinas!$A$2:$H$393,7,0))*SIN(PI()/180*VLOOKUP($A142&amp;" - "&amp;F$2,ATMs!$L$2:$N$1355,2,0))+COS(PI()/180*VLOOKUP($A142,Oficinas!$A$2:$H$393,7,0))*COS(PI()/180*VLOOKUP($A142&amp;" - "&amp;F$2,ATMs!$L$2:$N$1355,2,0))*COS(PI()/180*(VLOOKUP($A142,Oficinas!$A$2:$H$393,8,0)-VLOOKUP($A142&amp;" - "&amp;F$2,ATMs!$L$2:$N$1355,3,0))))*1000,"")</f>
        <v>3224.2346336759256</v>
      </c>
      <c r="G142" s="3">
        <f>IFERROR(6378.7*ACOS(SIN(PI()/180*VLOOKUP($A142,Oficinas!$A$2:$H$393,7,0))*SIN(PI()/180*VLOOKUP($A142&amp;" - "&amp;G$2,ATMs!$L$2:$N$1355,2,0))+COS(PI()/180*VLOOKUP($A142,Oficinas!$A$2:$H$393,7,0))*COS(PI()/180*VLOOKUP($A142&amp;" - "&amp;G$2,ATMs!$L$2:$N$1355,2,0))*COS(PI()/180*(VLOOKUP($A142,Oficinas!$A$2:$H$393,8,0)-VLOOKUP($A142&amp;" - "&amp;G$2,ATMs!$L$2:$N$1355,3,0))))*1000,"")</f>
        <v>6108.5383500155649</v>
      </c>
      <c r="H142" s="3">
        <f>IFERROR(6378.7*ACOS(SIN(PI()/180*VLOOKUP($A142,Oficinas!$A$2:$H$393,7,0))*SIN(PI()/180*VLOOKUP($A142&amp;" - "&amp;H$2,ATMs!$L$2:$N$1355,2,0))+COS(PI()/180*VLOOKUP($A142,Oficinas!$A$2:$H$393,7,0))*COS(PI()/180*VLOOKUP($A142&amp;" - "&amp;H$2,ATMs!$L$2:$N$1355,2,0))*COS(PI()/180*(VLOOKUP($A142,Oficinas!$A$2:$H$393,8,0)-VLOOKUP($A142&amp;" - "&amp;H$2,ATMs!$L$2:$N$1355,3,0))))*1000,"")</f>
        <v>6186.3514813922711</v>
      </c>
      <c r="I142" s="3">
        <f>IFERROR(6378.7*ACOS(SIN(PI()/180*VLOOKUP($A142,Oficinas!$A$2:$H$393,7,0))*SIN(PI()/180*VLOOKUP($A142&amp;" - "&amp;I$2,ATMs!$L$2:$N$1355,2,0))+COS(PI()/180*VLOOKUP($A142,Oficinas!$A$2:$H$393,7,0))*COS(PI()/180*VLOOKUP($A142&amp;" - "&amp;I$2,ATMs!$L$2:$N$1355,2,0))*COS(PI()/180*(VLOOKUP($A142,Oficinas!$A$2:$H$393,8,0)-VLOOKUP($A142&amp;" - "&amp;I$2,ATMs!$L$2:$N$1355,3,0))))*1000,"")</f>
        <v>0</v>
      </c>
      <c r="J142" s="3">
        <f>IFERROR(6378.7*ACOS(SIN(PI()/180*VLOOKUP($A142,Oficinas!$A$2:$H$393,7,0))*SIN(PI()/180*VLOOKUP($A142&amp;" - "&amp;J$2,ATMs!$L$2:$N$1355,2,0))+COS(PI()/180*VLOOKUP($A142,Oficinas!$A$2:$H$393,7,0))*COS(PI()/180*VLOOKUP($A142&amp;" - "&amp;J$2,ATMs!$L$2:$N$1355,2,0))*COS(PI()/180*(VLOOKUP($A142,Oficinas!$A$2:$H$393,8,0)-VLOOKUP($A142&amp;" - "&amp;J$2,ATMs!$L$2:$N$1355,3,0))))*1000,"")</f>
        <v>0</v>
      </c>
      <c r="K142" s="3">
        <f>IFERROR(6378.7*ACOS(SIN(PI()/180*VLOOKUP($A142,Oficinas!$A$2:$H$393,7,0))*SIN(PI()/180*VLOOKUP($A142&amp;" - "&amp;K$2,ATMs!$L$2:$N$1355,2,0))+COS(PI()/180*VLOOKUP($A142,Oficinas!$A$2:$H$393,7,0))*COS(PI()/180*VLOOKUP($A142&amp;" - "&amp;K$2,ATMs!$L$2:$N$1355,2,0))*COS(PI()/180*(VLOOKUP($A142,Oficinas!$A$2:$H$393,8,0)-VLOOKUP($A142&amp;" - "&amp;K$2,ATMs!$L$2:$N$1355,3,0))))*1000,"")</f>
        <v>0</v>
      </c>
      <c r="L142" s="3">
        <f>IFERROR(6378.7*ACOS(SIN(PI()/180*VLOOKUP($A142,Oficinas!$A$2:$H$393,7,0))*SIN(PI()/180*VLOOKUP($A142&amp;" - "&amp;L$2,ATMs!$L$2:$N$1355,2,0))+COS(PI()/180*VLOOKUP($A142,Oficinas!$A$2:$H$393,7,0))*COS(PI()/180*VLOOKUP($A142&amp;" - "&amp;L$2,ATMs!$L$2:$N$1355,2,0))*COS(PI()/180*(VLOOKUP($A142,Oficinas!$A$2:$H$393,8,0)-VLOOKUP($A142&amp;" - "&amp;L$2,ATMs!$L$2:$N$1355,3,0))))*1000,"")</f>
        <v>1110.6681383019636</v>
      </c>
      <c r="M142" s="3" t="str">
        <f>IFERROR(6378.7*ACOS(SIN(PI()/180*VLOOKUP($A142,Oficinas!$A$2:$H$393,7,0))*SIN(PI()/180*VLOOKUP($A142&amp;" - "&amp;M$2,ATMs!$L$2:$N$1355,2,0))+COS(PI()/180*VLOOKUP($A142,Oficinas!$A$2:$H$393,7,0))*COS(PI()/180*VLOOKUP($A142&amp;" - "&amp;M$2,ATMs!$L$2:$N$1355,2,0))*COS(PI()/180*(VLOOKUP($A142,Oficinas!$A$2:$H$393,8,0)-VLOOKUP($A142&amp;" - "&amp;M$2,ATMs!$L$2:$N$1355,3,0))))*1000,"")</f>
        <v/>
      </c>
      <c r="N142" s="3" t="str">
        <f>IFERROR(6378.7*ACOS(SIN(PI()/180*VLOOKUP($A142,Oficinas!$A$2:$H$393,7,0))*SIN(PI()/180*VLOOKUP($A142&amp;" - "&amp;N$2,ATMs!$L$2:$N$1355,2,0))+COS(PI()/180*VLOOKUP($A142,Oficinas!$A$2:$H$393,7,0))*COS(PI()/180*VLOOKUP($A142&amp;" - "&amp;N$2,ATMs!$L$2:$N$1355,2,0))*COS(PI()/180*(VLOOKUP($A142,Oficinas!$A$2:$H$393,8,0)-VLOOKUP($A142&amp;" - "&amp;N$2,ATMs!$L$2:$N$1355,3,0))))*1000,"")</f>
        <v/>
      </c>
      <c r="O142" s="3" t="str">
        <f>IFERROR(6378.7*ACOS(SIN(PI()/180*VLOOKUP($A142,Oficinas!$A$2:$H$393,7,0))*SIN(PI()/180*VLOOKUP($A142&amp;" - "&amp;O$2,ATMs!$L$2:$N$1355,2,0))+COS(PI()/180*VLOOKUP($A142,Oficinas!$A$2:$H$393,7,0))*COS(PI()/180*VLOOKUP($A142&amp;" - "&amp;O$2,ATMs!$L$2:$N$1355,2,0))*COS(PI()/180*(VLOOKUP($A142,Oficinas!$A$2:$H$393,8,0)-VLOOKUP($A142&amp;" - "&amp;O$2,ATMs!$L$2:$N$1355,3,0))))*1000,"")</f>
        <v/>
      </c>
    </row>
    <row r="143" spans="1:15" x14ac:dyDescent="0.25">
      <c r="A143">
        <v>364</v>
      </c>
      <c r="B143" t="s">
        <v>219</v>
      </c>
      <c r="C143" s="3">
        <f>IFERROR(6378.7*ACOS(SIN(PI()/180*VLOOKUP($A143,Oficinas!$A$2:$H$393,7,0))*SIN(PI()/180*VLOOKUP($A143&amp;" - "&amp;C$2,ATMs!$L$2:$N$1355,2,0))+COS(PI()/180*VLOOKUP($A143,Oficinas!$A$2:$H$393,7,0))*COS(PI()/180*VLOOKUP($A143&amp;" - "&amp;C$2,ATMs!$L$2:$N$1355,2,0))*COS(PI()/180*(VLOOKUP($A143,Oficinas!$A$2:$H$393,8,0)-VLOOKUP($A143&amp;" - "&amp;C$2,ATMs!$L$2:$N$1355,3,0))))*1000,"")</f>
        <v>992.20965821185973</v>
      </c>
      <c r="D143" s="3">
        <f>IFERROR(6378.7*ACOS(SIN(PI()/180*VLOOKUP($A143,Oficinas!$A$2:$H$393,7,0))*SIN(PI()/180*VLOOKUP($A143&amp;" - "&amp;D$2,ATMs!$L$2:$N$1355,2,0))+COS(PI()/180*VLOOKUP($A143,Oficinas!$A$2:$H$393,7,0))*COS(PI()/180*VLOOKUP($A143&amp;" - "&amp;D$2,ATMs!$L$2:$N$1355,2,0))*COS(PI()/180*(VLOOKUP($A143,Oficinas!$A$2:$H$393,8,0)-VLOOKUP($A143&amp;" - "&amp;D$2,ATMs!$L$2:$N$1355,3,0))))*1000,"")</f>
        <v>1283.3128931648509</v>
      </c>
      <c r="E143" s="3">
        <f>IFERROR(6378.7*ACOS(SIN(PI()/180*VLOOKUP($A143,Oficinas!$A$2:$H$393,7,0))*SIN(PI()/180*VLOOKUP($A143&amp;" - "&amp;E$2,ATMs!$L$2:$N$1355,2,0))+COS(PI()/180*VLOOKUP($A143,Oficinas!$A$2:$H$393,7,0))*COS(PI()/180*VLOOKUP($A143&amp;" - "&amp;E$2,ATMs!$L$2:$N$1355,2,0))*COS(PI()/180*(VLOOKUP($A143,Oficinas!$A$2:$H$393,8,0)-VLOOKUP($A143&amp;" - "&amp;E$2,ATMs!$L$2:$N$1355,3,0))))*1000,"")</f>
        <v>9.5050036907196045E-2</v>
      </c>
      <c r="F143" s="3">
        <f>IFERROR(6378.7*ACOS(SIN(PI()/180*VLOOKUP($A143,Oficinas!$A$2:$H$393,7,0))*SIN(PI()/180*VLOOKUP($A143&amp;" - "&amp;F$2,ATMs!$L$2:$N$1355,2,0))+COS(PI()/180*VLOOKUP($A143,Oficinas!$A$2:$H$393,7,0))*COS(PI()/180*VLOOKUP($A143&amp;" - "&amp;F$2,ATMs!$L$2:$N$1355,2,0))*COS(PI()/180*(VLOOKUP($A143,Oficinas!$A$2:$H$393,8,0)-VLOOKUP($A143&amp;" - "&amp;F$2,ATMs!$L$2:$N$1355,3,0))))*1000,"")</f>
        <v>9.5050036907196045E-2</v>
      </c>
      <c r="G143" s="3">
        <f>IFERROR(6378.7*ACOS(SIN(PI()/180*VLOOKUP($A143,Oficinas!$A$2:$H$393,7,0))*SIN(PI()/180*VLOOKUP($A143&amp;" - "&amp;G$2,ATMs!$L$2:$N$1355,2,0))+COS(PI()/180*VLOOKUP($A143,Oficinas!$A$2:$H$393,7,0))*COS(PI()/180*VLOOKUP($A143&amp;" - "&amp;G$2,ATMs!$L$2:$N$1355,2,0))*COS(PI()/180*(VLOOKUP($A143,Oficinas!$A$2:$H$393,8,0)-VLOOKUP($A143&amp;" - "&amp;G$2,ATMs!$L$2:$N$1355,3,0))))*1000,"")</f>
        <v>9.5050036907196045E-2</v>
      </c>
      <c r="H143" s="3">
        <f>IFERROR(6378.7*ACOS(SIN(PI()/180*VLOOKUP($A143,Oficinas!$A$2:$H$393,7,0))*SIN(PI()/180*VLOOKUP($A143&amp;" - "&amp;H$2,ATMs!$L$2:$N$1355,2,0))+COS(PI()/180*VLOOKUP($A143,Oficinas!$A$2:$H$393,7,0))*COS(PI()/180*VLOOKUP($A143&amp;" - "&amp;H$2,ATMs!$L$2:$N$1355,2,0))*COS(PI()/180*(VLOOKUP($A143,Oficinas!$A$2:$H$393,8,0)-VLOOKUP($A143&amp;" - "&amp;H$2,ATMs!$L$2:$N$1355,3,0))))*1000,"")</f>
        <v>98.895121392504123</v>
      </c>
      <c r="I143" s="3">
        <f>IFERROR(6378.7*ACOS(SIN(PI()/180*VLOOKUP($A143,Oficinas!$A$2:$H$393,7,0))*SIN(PI()/180*VLOOKUP($A143&amp;" - "&amp;I$2,ATMs!$L$2:$N$1355,2,0))+COS(PI()/180*VLOOKUP($A143,Oficinas!$A$2:$H$393,7,0))*COS(PI()/180*VLOOKUP($A143&amp;" - "&amp;I$2,ATMs!$L$2:$N$1355,2,0))*COS(PI()/180*(VLOOKUP($A143,Oficinas!$A$2:$H$393,8,0)-VLOOKUP($A143&amp;" - "&amp;I$2,ATMs!$L$2:$N$1355,3,0))))*1000,"")</f>
        <v>98.895121392504123</v>
      </c>
      <c r="J143" s="3" t="str">
        <f>IFERROR(6378.7*ACOS(SIN(PI()/180*VLOOKUP($A143,Oficinas!$A$2:$H$393,7,0))*SIN(PI()/180*VLOOKUP($A143&amp;" - "&amp;J$2,ATMs!$L$2:$N$1355,2,0))+COS(PI()/180*VLOOKUP($A143,Oficinas!$A$2:$H$393,7,0))*COS(PI()/180*VLOOKUP($A143&amp;" - "&amp;J$2,ATMs!$L$2:$N$1355,2,0))*COS(PI()/180*(VLOOKUP($A143,Oficinas!$A$2:$H$393,8,0)-VLOOKUP($A143&amp;" - "&amp;J$2,ATMs!$L$2:$N$1355,3,0))))*1000,"")</f>
        <v/>
      </c>
      <c r="K143" s="3" t="str">
        <f>IFERROR(6378.7*ACOS(SIN(PI()/180*VLOOKUP($A143,Oficinas!$A$2:$H$393,7,0))*SIN(PI()/180*VLOOKUP($A143&amp;" - "&amp;K$2,ATMs!$L$2:$N$1355,2,0))+COS(PI()/180*VLOOKUP($A143,Oficinas!$A$2:$H$393,7,0))*COS(PI()/180*VLOOKUP($A143&amp;" - "&amp;K$2,ATMs!$L$2:$N$1355,2,0))*COS(PI()/180*(VLOOKUP($A143,Oficinas!$A$2:$H$393,8,0)-VLOOKUP($A143&amp;" - "&amp;K$2,ATMs!$L$2:$N$1355,3,0))))*1000,"")</f>
        <v/>
      </c>
      <c r="L143" s="3" t="str">
        <f>IFERROR(6378.7*ACOS(SIN(PI()/180*VLOOKUP($A143,Oficinas!$A$2:$H$393,7,0))*SIN(PI()/180*VLOOKUP($A143&amp;" - "&amp;L$2,ATMs!$L$2:$N$1355,2,0))+COS(PI()/180*VLOOKUP($A143,Oficinas!$A$2:$H$393,7,0))*COS(PI()/180*VLOOKUP($A143&amp;" - "&amp;L$2,ATMs!$L$2:$N$1355,2,0))*COS(PI()/180*(VLOOKUP($A143,Oficinas!$A$2:$H$393,8,0)-VLOOKUP($A143&amp;" - "&amp;L$2,ATMs!$L$2:$N$1355,3,0))))*1000,"")</f>
        <v/>
      </c>
      <c r="M143" s="3" t="str">
        <f>IFERROR(6378.7*ACOS(SIN(PI()/180*VLOOKUP($A143,Oficinas!$A$2:$H$393,7,0))*SIN(PI()/180*VLOOKUP($A143&amp;" - "&amp;M$2,ATMs!$L$2:$N$1355,2,0))+COS(PI()/180*VLOOKUP($A143,Oficinas!$A$2:$H$393,7,0))*COS(PI()/180*VLOOKUP($A143&amp;" - "&amp;M$2,ATMs!$L$2:$N$1355,2,0))*COS(PI()/180*(VLOOKUP($A143,Oficinas!$A$2:$H$393,8,0)-VLOOKUP($A143&amp;" - "&amp;M$2,ATMs!$L$2:$N$1355,3,0))))*1000,"")</f>
        <v/>
      </c>
      <c r="N143" s="3" t="str">
        <f>IFERROR(6378.7*ACOS(SIN(PI()/180*VLOOKUP($A143,Oficinas!$A$2:$H$393,7,0))*SIN(PI()/180*VLOOKUP($A143&amp;" - "&amp;N$2,ATMs!$L$2:$N$1355,2,0))+COS(PI()/180*VLOOKUP($A143,Oficinas!$A$2:$H$393,7,0))*COS(PI()/180*VLOOKUP($A143&amp;" - "&amp;N$2,ATMs!$L$2:$N$1355,2,0))*COS(PI()/180*(VLOOKUP($A143,Oficinas!$A$2:$H$393,8,0)-VLOOKUP($A143&amp;" - "&amp;N$2,ATMs!$L$2:$N$1355,3,0))))*1000,"")</f>
        <v/>
      </c>
      <c r="O143" s="3" t="str">
        <f>IFERROR(6378.7*ACOS(SIN(PI()/180*VLOOKUP($A143,Oficinas!$A$2:$H$393,7,0))*SIN(PI()/180*VLOOKUP($A143&amp;" - "&amp;O$2,ATMs!$L$2:$N$1355,2,0))+COS(PI()/180*VLOOKUP($A143,Oficinas!$A$2:$H$393,7,0))*COS(PI()/180*VLOOKUP($A143&amp;" - "&amp;O$2,ATMs!$L$2:$N$1355,2,0))*COS(PI()/180*(VLOOKUP($A143,Oficinas!$A$2:$H$393,8,0)-VLOOKUP($A143&amp;" - "&amp;O$2,ATMs!$L$2:$N$1355,3,0))))*1000,"")</f>
        <v/>
      </c>
    </row>
    <row r="144" spans="1:15" x14ac:dyDescent="0.25">
      <c r="A144">
        <v>367</v>
      </c>
      <c r="B144" t="s">
        <v>221</v>
      </c>
      <c r="C144" s="3">
        <f>IFERROR(6378.7*ACOS(SIN(PI()/180*VLOOKUP($A144,Oficinas!$A$2:$H$393,7,0))*SIN(PI()/180*VLOOKUP($A144&amp;" - "&amp;C$2,ATMs!$L$2:$N$1355,2,0))+COS(PI()/180*VLOOKUP($A144,Oficinas!$A$2:$H$393,7,0))*COS(PI()/180*VLOOKUP($A144&amp;" - "&amp;C$2,ATMs!$L$2:$N$1355,2,0))*COS(PI()/180*(VLOOKUP($A144,Oficinas!$A$2:$H$393,8,0)-VLOOKUP($A144&amp;" - "&amp;C$2,ATMs!$L$2:$N$1355,3,0))))*1000,"")</f>
        <v>492.20831753735553</v>
      </c>
      <c r="D144" s="3">
        <f>IFERROR(6378.7*ACOS(SIN(PI()/180*VLOOKUP($A144,Oficinas!$A$2:$H$393,7,0))*SIN(PI()/180*VLOOKUP($A144&amp;" - "&amp;D$2,ATMs!$L$2:$N$1355,2,0))+COS(PI()/180*VLOOKUP($A144,Oficinas!$A$2:$H$393,7,0))*COS(PI()/180*VLOOKUP($A144&amp;" - "&amp;D$2,ATMs!$L$2:$N$1355,2,0))*COS(PI()/180*(VLOOKUP($A144,Oficinas!$A$2:$H$393,8,0)-VLOOKUP($A144&amp;" - "&amp;D$2,ATMs!$L$2:$N$1355,3,0))))*1000,"")</f>
        <v>491.45723391520795</v>
      </c>
      <c r="E144" s="3">
        <f>IFERROR(6378.7*ACOS(SIN(PI()/180*VLOOKUP($A144,Oficinas!$A$2:$H$393,7,0))*SIN(PI()/180*VLOOKUP($A144&amp;" - "&amp;E$2,ATMs!$L$2:$N$1355,2,0))+COS(PI()/180*VLOOKUP($A144,Oficinas!$A$2:$H$393,7,0))*COS(PI()/180*VLOOKUP($A144&amp;" - "&amp;E$2,ATMs!$L$2:$N$1355,2,0))*COS(PI()/180*(VLOOKUP($A144,Oficinas!$A$2:$H$393,8,0)-VLOOKUP($A144&amp;" - "&amp;E$2,ATMs!$L$2:$N$1355,3,0))))*1000,"")</f>
        <v>491.45723391520795</v>
      </c>
      <c r="F144" s="3">
        <f>IFERROR(6378.7*ACOS(SIN(PI()/180*VLOOKUP($A144,Oficinas!$A$2:$H$393,7,0))*SIN(PI()/180*VLOOKUP($A144&amp;" - "&amp;F$2,ATMs!$L$2:$N$1355,2,0))+COS(PI()/180*VLOOKUP($A144,Oficinas!$A$2:$H$393,7,0))*COS(PI()/180*VLOOKUP($A144&amp;" - "&amp;F$2,ATMs!$L$2:$N$1355,2,0))*COS(PI()/180*(VLOOKUP($A144,Oficinas!$A$2:$H$393,8,0)-VLOOKUP($A144&amp;" - "&amp;F$2,ATMs!$L$2:$N$1355,3,0))))*1000,"")</f>
        <v>491.45723391520795</v>
      </c>
      <c r="G144" s="3">
        <f>IFERROR(6378.7*ACOS(SIN(PI()/180*VLOOKUP($A144,Oficinas!$A$2:$H$393,7,0))*SIN(PI()/180*VLOOKUP($A144&amp;" - "&amp;G$2,ATMs!$L$2:$N$1355,2,0))+COS(PI()/180*VLOOKUP($A144,Oficinas!$A$2:$H$393,7,0))*COS(PI()/180*VLOOKUP($A144&amp;" - "&amp;G$2,ATMs!$L$2:$N$1355,2,0))*COS(PI()/180*(VLOOKUP($A144,Oficinas!$A$2:$H$393,8,0)-VLOOKUP($A144&amp;" - "&amp;G$2,ATMs!$L$2:$N$1355,3,0))))*1000,"")</f>
        <v>491.45723391520795</v>
      </c>
      <c r="H144" s="3" t="str">
        <f>IFERROR(6378.7*ACOS(SIN(PI()/180*VLOOKUP($A144,Oficinas!$A$2:$H$393,7,0))*SIN(PI()/180*VLOOKUP($A144&amp;" - "&amp;H$2,ATMs!$L$2:$N$1355,2,0))+COS(PI()/180*VLOOKUP($A144,Oficinas!$A$2:$H$393,7,0))*COS(PI()/180*VLOOKUP($A144&amp;" - "&amp;H$2,ATMs!$L$2:$N$1355,2,0))*COS(PI()/180*(VLOOKUP($A144,Oficinas!$A$2:$H$393,8,0)-VLOOKUP($A144&amp;" - "&amp;H$2,ATMs!$L$2:$N$1355,3,0))))*1000,"")</f>
        <v/>
      </c>
      <c r="I144" s="3" t="str">
        <f>IFERROR(6378.7*ACOS(SIN(PI()/180*VLOOKUP($A144,Oficinas!$A$2:$H$393,7,0))*SIN(PI()/180*VLOOKUP($A144&amp;" - "&amp;I$2,ATMs!$L$2:$N$1355,2,0))+COS(PI()/180*VLOOKUP($A144,Oficinas!$A$2:$H$393,7,0))*COS(PI()/180*VLOOKUP($A144&amp;" - "&amp;I$2,ATMs!$L$2:$N$1355,2,0))*COS(PI()/180*(VLOOKUP($A144,Oficinas!$A$2:$H$393,8,0)-VLOOKUP($A144&amp;" - "&amp;I$2,ATMs!$L$2:$N$1355,3,0))))*1000,"")</f>
        <v/>
      </c>
      <c r="J144" s="3" t="str">
        <f>IFERROR(6378.7*ACOS(SIN(PI()/180*VLOOKUP($A144,Oficinas!$A$2:$H$393,7,0))*SIN(PI()/180*VLOOKUP($A144&amp;" - "&amp;J$2,ATMs!$L$2:$N$1355,2,0))+COS(PI()/180*VLOOKUP($A144,Oficinas!$A$2:$H$393,7,0))*COS(PI()/180*VLOOKUP($A144&amp;" - "&amp;J$2,ATMs!$L$2:$N$1355,2,0))*COS(PI()/180*(VLOOKUP($A144,Oficinas!$A$2:$H$393,8,0)-VLOOKUP($A144&amp;" - "&amp;J$2,ATMs!$L$2:$N$1355,3,0))))*1000,"")</f>
        <v/>
      </c>
      <c r="K144" s="3" t="str">
        <f>IFERROR(6378.7*ACOS(SIN(PI()/180*VLOOKUP($A144,Oficinas!$A$2:$H$393,7,0))*SIN(PI()/180*VLOOKUP($A144&amp;" - "&amp;K$2,ATMs!$L$2:$N$1355,2,0))+COS(PI()/180*VLOOKUP($A144,Oficinas!$A$2:$H$393,7,0))*COS(PI()/180*VLOOKUP($A144&amp;" - "&amp;K$2,ATMs!$L$2:$N$1355,2,0))*COS(PI()/180*(VLOOKUP($A144,Oficinas!$A$2:$H$393,8,0)-VLOOKUP($A144&amp;" - "&amp;K$2,ATMs!$L$2:$N$1355,3,0))))*1000,"")</f>
        <v/>
      </c>
      <c r="L144" s="3" t="str">
        <f>IFERROR(6378.7*ACOS(SIN(PI()/180*VLOOKUP($A144,Oficinas!$A$2:$H$393,7,0))*SIN(PI()/180*VLOOKUP($A144&amp;" - "&amp;L$2,ATMs!$L$2:$N$1355,2,0))+COS(PI()/180*VLOOKUP($A144,Oficinas!$A$2:$H$393,7,0))*COS(PI()/180*VLOOKUP($A144&amp;" - "&amp;L$2,ATMs!$L$2:$N$1355,2,0))*COS(PI()/180*(VLOOKUP($A144,Oficinas!$A$2:$H$393,8,0)-VLOOKUP($A144&amp;" - "&amp;L$2,ATMs!$L$2:$N$1355,3,0))))*1000,"")</f>
        <v/>
      </c>
      <c r="M144" s="3" t="str">
        <f>IFERROR(6378.7*ACOS(SIN(PI()/180*VLOOKUP($A144,Oficinas!$A$2:$H$393,7,0))*SIN(PI()/180*VLOOKUP($A144&amp;" - "&amp;M$2,ATMs!$L$2:$N$1355,2,0))+COS(PI()/180*VLOOKUP($A144,Oficinas!$A$2:$H$393,7,0))*COS(PI()/180*VLOOKUP($A144&amp;" - "&amp;M$2,ATMs!$L$2:$N$1355,2,0))*COS(PI()/180*(VLOOKUP($A144,Oficinas!$A$2:$H$393,8,0)-VLOOKUP($A144&amp;" - "&amp;M$2,ATMs!$L$2:$N$1355,3,0))))*1000,"")</f>
        <v/>
      </c>
      <c r="N144" s="3" t="str">
        <f>IFERROR(6378.7*ACOS(SIN(PI()/180*VLOOKUP($A144,Oficinas!$A$2:$H$393,7,0))*SIN(PI()/180*VLOOKUP($A144&amp;" - "&amp;N$2,ATMs!$L$2:$N$1355,2,0))+COS(PI()/180*VLOOKUP($A144,Oficinas!$A$2:$H$393,7,0))*COS(PI()/180*VLOOKUP($A144&amp;" - "&amp;N$2,ATMs!$L$2:$N$1355,2,0))*COS(PI()/180*(VLOOKUP($A144,Oficinas!$A$2:$H$393,8,0)-VLOOKUP($A144&amp;" - "&amp;N$2,ATMs!$L$2:$N$1355,3,0))))*1000,"")</f>
        <v/>
      </c>
      <c r="O144" s="3" t="str">
        <f>IFERROR(6378.7*ACOS(SIN(PI()/180*VLOOKUP($A144,Oficinas!$A$2:$H$393,7,0))*SIN(PI()/180*VLOOKUP($A144&amp;" - "&amp;O$2,ATMs!$L$2:$N$1355,2,0))+COS(PI()/180*VLOOKUP($A144,Oficinas!$A$2:$H$393,7,0))*COS(PI()/180*VLOOKUP($A144&amp;" - "&amp;O$2,ATMs!$L$2:$N$1355,2,0))*COS(PI()/180*(VLOOKUP($A144,Oficinas!$A$2:$H$393,8,0)-VLOOKUP($A144&amp;" - "&amp;O$2,ATMs!$L$2:$N$1355,3,0))))*1000,"")</f>
        <v/>
      </c>
    </row>
    <row r="145" spans="1:15" x14ac:dyDescent="0.25">
      <c r="A145">
        <v>370</v>
      </c>
      <c r="B145" t="s">
        <v>170</v>
      </c>
      <c r="C145" s="3">
        <f>IFERROR(6378.7*ACOS(SIN(PI()/180*VLOOKUP($A145,Oficinas!$A$2:$H$393,7,0))*SIN(PI()/180*VLOOKUP($A145&amp;" - "&amp;C$2,ATMs!$L$2:$N$1355,2,0))+COS(PI()/180*VLOOKUP($A145,Oficinas!$A$2:$H$393,7,0))*COS(PI()/180*VLOOKUP($A145&amp;" - "&amp;C$2,ATMs!$L$2:$N$1355,2,0))*COS(PI()/180*(VLOOKUP($A145,Oficinas!$A$2:$H$393,8,0)-VLOOKUP($A145&amp;" - "&amp;C$2,ATMs!$L$2:$N$1355,3,0))))*1000,"")</f>
        <v>327777.82476365281</v>
      </c>
      <c r="D145" s="3">
        <f>IFERROR(6378.7*ACOS(SIN(PI()/180*VLOOKUP($A145,Oficinas!$A$2:$H$393,7,0))*SIN(PI()/180*VLOOKUP($A145&amp;" - "&amp;D$2,ATMs!$L$2:$N$1355,2,0))+COS(PI()/180*VLOOKUP($A145,Oficinas!$A$2:$H$393,7,0))*COS(PI()/180*VLOOKUP($A145&amp;" - "&amp;D$2,ATMs!$L$2:$N$1355,2,0))*COS(PI()/180*(VLOOKUP($A145,Oficinas!$A$2:$H$393,8,0)-VLOOKUP($A145&amp;" - "&amp;D$2,ATMs!$L$2:$N$1355,3,0))))*1000,"")</f>
        <v>327777.82476365281</v>
      </c>
      <c r="E145" s="3">
        <f>IFERROR(6378.7*ACOS(SIN(PI()/180*VLOOKUP($A145,Oficinas!$A$2:$H$393,7,0))*SIN(PI()/180*VLOOKUP($A145&amp;" - "&amp;E$2,ATMs!$L$2:$N$1355,2,0))+COS(PI()/180*VLOOKUP($A145,Oficinas!$A$2:$H$393,7,0))*COS(PI()/180*VLOOKUP($A145&amp;" - "&amp;E$2,ATMs!$L$2:$N$1355,2,0))*COS(PI()/180*(VLOOKUP($A145,Oficinas!$A$2:$H$393,8,0)-VLOOKUP($A145&amp;" - "&amp;E$2,ATMs!$L$2:$N$1355,3,0))))*1000,"")</f>
        <v>328651.37782451295</v>
      </c>
      <c r="F145" s="3">
        <f>IFERROR(6378.7*ACOS(SIN(PI()/180*VLOOKUP($A145,Oficinas!$A$2:$H$393,7,0))*SIN(PI()/180*VLOOKUP($A145&amp;" - "&amp;F$2,ATMs!$L$2:$N$1355,2,0))+COS(PI()/180*VLOOKUP($A145,Oficinas!$A$2:$H$393,7,0))*COS(PI()/180*VLOOKUP($A145&amp;" - "&amp;F$2,ATMs!$L$2:$N$1355,2,0))*COS(PI()/180*(VLOOKUP($A145,Oficinas!$A$2:$H$393,8,0)-VLOOKUP($A145&amp;" - "&amp;F$2,ATMs!$L$2:$N$1355,3,0))))*1000,"")</f>
        <v>338410.71898733958</v>
      </c>
      <c r="G145" s="3" t="str">
        <f>IFERROR(6378.7*ACOS(SIN(PI()/180*VLOOKUP($A145,Oficinas!$A$2:$H$393,7,0))*SIN(PI()/180*VLOOKUP($A145&amp;" - "&amp;G$2,ATMs!$L$2:$N$1355,2,0))+COS(PI()/180*VLOOKUP($A145,Oficinas!$A$2:$H$393,7,0))*COS(PI()/180*VLOOKUP($A145&amp;" - "&amp;G$2,ATMs!$L$2:$N$1355,2,0))*COS(PI()/180*(VLOOKUP($A145,Oficinas!$A$2:$H$393,8,0)-VLOOKUP($A145&amp;" - "&amp;G$2,ATMs!$L$2:$N$1355,3,0))))*1000,"")</f>
        <v/>
      </c>
      <c r="H145" s="3" t="str">
        <f>IFERROR(6378.7*ACOS(SIN(PI()/180*VLOOKUP($A145,Oficinas!$A$2:$H$393,7,0))*SIN(PI()/180*VLOOKUP($A145&amp;" - "&amp;H$2,ATMs!$L$2:$N$1355,2,0))+COS(PI()/180*VLOOKUP($A145,Oficinas!$A$2:$H$393,7,0))*COS(PI()/180*VLOOKUP($A145&amp;" - "&amp;H$2,ATMs!$L$2:$N$1355,2,0))*COS(PI()/180*(VLOOKUP($A145,Oficinas!$A$2:$H$393,8,0)-VLOOKUP($A145&amp;" - "&amp;H$2,ATMs!$L$2:$N$1355,3,0))))*1000,"")</f>
        <v/>
      </c>
      <c r="I145" s="3" t="str">
        <f>IFERROR(6378.7*ACOS(SIN(PI()/180*VLOOKUP($A145,Oficinas!$A$2:$H$393,7,0))*SIN(PI()/180*VLOOKUP($A145&amp;" - "&amp;I$2,ATMs!$L$2:$N$1355,2,0))+COS(PI()/180*VLOOKUP($A145,Oficinas!$A$2:$H$393,7,0))*COS(PI()/180*VLOOKUP($A145&amp;" - "&amp;I$2,ATMs!$L$2:$N$1355,2,0))*COS(PI()/180*(VLOOKUP($A145,Oficinas!$A$2:$H$393,8,0)-VLOOKUP($A145&amp;" - "&amp;I$2,ATMs!$L$2:$N$1355,3,0))))*1000,"")</f>
        <v/>
      </c>
      <c r="J145" s="3" t="str">
        <f>IFERROR(6378.7*ACOS(SIN(PI()/180*VLOOKUP($A145,Oficinas!$A$2:$H$393,7,0))*SIN(PI()/180*VLOOKUP($A145&amp;" - "&amp;J$2,ATMs!$L$2:$N$1355,2,0))+COS(PI()/180*VLOOKUP($A145,Oficinas!$A$2:$H$393,7,0))*COS(PI()/180*VLOOKUP($A145&amp;" - "&amp;J$2,ATMs!$L$2:$N$1355,2,0))*COS(PI()/180*(VLOOKUP($A145,Oficinas!$A$2:$H$393,8,0)-VLOOKUP($A145&amp;" - "&amp;J$2,ATMs!$L$2:$N$1355,3,0))))*1000,"")</f>
        <v/>
      </c>
      <c r="K145" s="3" t="str">
        <f>IFERROR(6378.7*ACOS(SIN(PI()/180*VLOOKUP($A145,Oficinas!$A$2:$H$393,7,0))*SIN(PI()/180*VLOOKUP($A145&amp;" - "&amp;K$2,ATMs!$L$2:$N$1355,2,0))+COS(PI()/180*VLOOKUP($A145,Oficinas!$A$2:$H$393,7,0))*COS(PI()/180*VLOOKUP($A145&amp;" - "&amp;K$2,ATMs!$L$2:$N$1355,2,0))*COS(PI()/180*(VLOOKUP($A145,Oficinas!$A$2:$H$393,8,0)-VLOOKUP($A145&amp;" - "&amp;K$2,ATMs!$L$2:$N$1355,3,0))))*1000,"")</f>
        <v/>
      </c>
      <c r="L145" s="3" t="str">
        <f>IFERROR(6378.7*ACOS(SIN(PI()/180*VLOOKUP($A145,Oficinas!$A$2:$H$393,7,0))*SIN(PI()/180*VLOOKUP($A145&amp;" - "&amp;L$2,ATMs!$L$2:$N$1355,2,0))+COS(PI()/180*VLOOKUP($A145,Oficinas!$A$2:$H$393,7,0))*COS(PI()/180*VLOOKUP($A145&amp;" - "&amp;L$2,ATMs!$L$2:$N$1355,2,0))*COS(PI()/180*(VLOOKUP($A145,Oficinas!$A$2:$H$393,8,0)-VLOOKUP($A145&amp;" - "&amp;L$2,ATMs!$L$2:$N$1355,3,0))))*1000,"")</f>
        <v/>
      </c>
      <c r="M145" s="3" t="str">
        <f>IFERROR(6378.7*ACOS(SIN(PI()/180*VLOOKUP($A145,Oficinas!$A$2:$H$393,7,0))*SIN(PI()/180*VLOOKUP($A145&amp;" - "&amp;M$2,ATMs!$L$2:$N$1355,2,0))+COS(PI()/180*VLOOKUP($A145,Oficinas!$A$2:$H$393,7,0))*COS(PI()/180*VLOOKUP($A145&amp;" - "&amp;M$2,ATMs!$L$2:$N$1355,2,0))*COS(PI()/180*(VLOOKUP($A145,Oficinas!$A$2:$H$393,8,0)-VLOOKUP($A145&amp;" - "&amp;M$2,ATMs!$L$2:$N$1355,3,0))))*1000,"")</f>
        <v/>
      </c>
      <c r="N145" s="3" t="str">
        <f>IFERROR(6378.7*ACOS(SIN(PI()/180*VLOOKUP($A145,Oficinas!$A$2:$H$393,7,0))*SIN(PI()/180*VLOOKUP($A145&amp;" - "&amp;N$2,ATMs!$L$2:$N$1355,2,0))+COS(PI()/180*VLOOKUP($A145,Oficinas!$A$2:$H$393,7,0))*COS(PI()/180*VLOOKUP($A145&amp;" - "&amp;N$2,ATMs!$L$2:$N$1355,2,0))*COS(PI()/180*(VLOOKUP($A145,Oficinas!$A$2:$H$393,8,0)-VLOOKUP($A145&amp;" - "&amp;N$2,ATMs!$L$2:$N$1355,3,0))))*1000,"")</f>
        <v/>
      </c>
      <c r="O145" s="3" t="str">
        <f>IFERROR(6378.7*ACOS(SIN(PI()/180*VLOOKUP($A145,Oficinas!$A$2:$H$393,7,0))*SIN(PI()/180*VLOOKUP($A145&amp;" - "&amp;O$2,ATMs!$L$2:$N$1355,2,0))+COS(PI()/180*VLOOKUP($A145,Oficinas!$A$2:$H$393,7,0))*COS(PI()/180*VLOOKUP($A145&amp;" - "&amp;O$2,ATMs!$L$2:$N$1355,2,0))*COS(PI()/180*(VLOOKUP($A145,Oficinas!$A$2:$H$393,8,0)-VLOOKUP($A145&amp;" - "&amp;O$2,ATMs!$L$2:$N$1355,3,0))))*1000,"")</f>
        <v/>
      </c>
    </row>
    <row r="146" spans="1:15" x14ac:dyDescent="0.25">
      <c r="A146">
        <v>371</v>
      </c>
      <c r="B146" t="s">
        <v>186</v>
      </c>
      <c r="C146" s="3">
        <f>IFERROR(6378.7*ACOS(SIN(PI()/180*VLOOKUP($A146,Oficinas!$A$2:$H$393,7,0))*SIN(PI()/180*VLOOKUP($A146&amp;" - "&amp;C$2,ATMs!$L$2:$N$1355,2,0))+COS(PI()/180*VLOOKUP($A146,Oficinas!$A$2:$H$393,7,0))*COS(PI()/180*VLOOKUP($A146&amp;" - "&amp;C$2,ATMs!$L$2:$N$1355,2,0))*COS(PI()/180*(VLOOKUP($A146,Oficinas!$A$2:$H$393,8,0)-VLOOKUP($A146&amp;" - "&amp;C$2,ATMs!$L$2:$N$1355,3,0))))*1000,"")</f>
        <v>4558.6808461827095</v>
      </c>
      <c r="D146" s="3">
        <f>IFERROR(6378.7*ACOS(SIN(PI()/180*VLOOKUP($A146,Oficinas!$A$2:$H$393,7,0))*SIN(PI()/180*VLOOKUP($A146&amp;" - "&amp;D$2,ATMs!$L$2:$N$1355,2,0))+COS(PI()/180*VLOOKUP($A146,Oficinas!$A$2:$H$393,7,0))*COS(PI()/180*VLOOKUP($A146&amp;" - "&amp;D$2,ATMs!$L$2:$N$1355,2,0))*COS(PI()/180*(VLOOKUP($A146,Oficinas!$A$2:$H$393,8,0)-VLOOKUP($A146&amp;" - "&amp;D$2,ATMs!$L$2:$N$1355,3,0))))*1000,"")</f>
        <v>238.88910857663606</v>
      </c>
      <c r="E146" s="3">
        <f>IFERROR(6378.7*ACOS(SIN(PI()/180*VLOOKUP($A146,Oficinas!$A$2:$H$393,7,0))*SIN(PI()/180*VLOOKUP($A146&amp;" - "&amp;E$2,ATMs!$L$2:$N$1355,2,0))+COS(PI()/180*VLOOKUP($A146,Oficinas!$A$2:$H$393,7,0))*COS(PI()/180*VLOOKUP($A146&amp;" - "&amp;E$2,ATMs!$L$2:$N$1355,2,0))*COS(PI()/180*(VLOOKUP($A146,Oficinas!$A$2:$H$393,8,0)-VLOOKUP($A146&amp;" - "&amp;E$2,ATMs!$L$2:$N$1355,3,0))))*1000,"")</f>
        <v>238.88910857663606</v>
      </c>
      <c r="F146" s="3">
        <f>IFERROR(6378.7*ACOS(SIN(PI()/180*VLOOKUP($A146,Oficinas!$A$2:$H$393,7,0))*SIN(PI()/180*VLOOKUP($A146&amp;" - "&amp;F$2,ATMs!$L$2:$N$1355,2,0))+COS(PI()/180*VLOOKUP($A146,Oficinas!$A$2:$H$393,7,0))*COS(PI()/180*VLOOKUP($A146&amp;" - "&amp;F$2,ATMs!$L$2:$N$1355,2,0))*COS(PI()/180*(VLOOKUP($A146,Oficinas!$A$2:$H$393,8,0)-VLOOKUP($A146&amp;" - "&amp;F$2,ATMs!$L$2:$N$1355,3,0))))*1000,"")</f>
        <v>238.88910857663606</v>
      </c>
      <c r="G146" s="3">
        <f>IFERROR(6378.7*ACOS(SIN(PI()/180*VLOOKUP($A146,Oficinas!$A$2:$H$393,7,0))*SIN(PI()/180*VLOOKUP($A146&amp;" - "&amp;G$2,ATMs!$L$2:$N$1355,2,0))+COS(PI()/180*VLOOKUP($A146,Oficinas!$A$2:$H$393,7,0))*COS(PI()/180*VLOOKUP($A146&amp;" - "&amp;G$2,ATMs!$L$2:$N$1355,2,0))*COS(PI()/180*(VLOOKUP($A146,Oficinas!$A$2:$H$393,8,0)-VLOOKUP($A146&amp;" - "&amp;G$2,ATMs!$L$2:$N$1355,3,0))))*1000,"")</f>
        <v>238.88910857663606</v>
      </c>
      <c r="H146" s="3" t="str">
        <f>IFERROR(6378.7*ACOS(SIN(PI()/180*VLOOKUP($A146,Oficinas!$A$2:$H$393,7,0))*SIN(PI()/180*VLOOKUP($A146&amp;" - "&amp;H$2,ATMs!$L$2:$N$1355,2,0))+COS(PI()/180*VLOOKUP($A146,Oficinas!$A$2:$H$393,7,0))*COS(PI()/180*VLOOKUP($A146&amp;" - "&amp;H$2,ATMs!$L$2:$N$1355,2,0))*COS(PI()/180*(VLOOKUP($A146,Oficinas!$A$2:$H$393,8,0)-VLOOKUP($A146&amp;" - "&amp;H$2,ATMs!$L$2:$N$1355,3,0))))*1000,"")</f>
        <v/>
      </c>
      <c r="I146" s="3" t="str">
        <f>IFERROR(6378.7*ACOS(SIN(PI()/180*VLOOKUP($A146,Oficinas!$A$2:$H$393,7,0))*SIN(PI()/180*VLOOKUP($A146&amp;" - "&amp;I$2,ATMs!$L$2:$N$1355,2,0))+COS(PI()/180*VLOOKUP($A146,Oficinas!$A$2:$H$393,7,0))*COS(PI()/180*VLOOKUP($A146&amp;" - "&amp;I$2,ATMs!$L$2:$N$1355,2,0))*COS(PI()/180*(VLOOKUP($A146,Oficinas!$A$2:$H$393,8,0)-VLOOKUP($A146&amp;" - "&amp;I$2,ATMs!$L$2:$N$1355,3,0))))*1000,"")</f>
        <v/>
      </c>
      <c r="J146" s="3" t="str">
        <f>IFERROR(6378.7*ACOS(SIN(PI()/180*VLOOKUP($A146,Oficinas!$A$2:$H$393,7,0))*SIN(PI()/180*VLOOKUP($A146&amp;" - "&amp;J$2,ATMs!$L$2:$N$1355,2,0))+COS(PI()/180*VLOOKUP($A146,Oficinas!$A$2:$H$393,7,0))*COS(PI()/180*VLOOKUP($A146&amp;" - "&amp;J$2,ATMs!$L$2:$N$1355,2,0))*COS(PI()/180*(VLOOKUP($A146,Oficinas!$A$2:$H$393,8,0)-VLOOKUP($A146&amp;" - "&amp;J$2,ATMs!$L$2:$N$1355,3,0))))*1000,"")</f>
        <v/>
      </c>
      <c r="K146" s="3" t="str">
        <f>IFERROR(6378.7*ACOS(SIN(PI()/180*VLOOKUP($A146,Oficinas!$A$2:$H$393,7,0))*SIN(PI()/180*VLOOKUP($A146&amp;" - "&amp;K$2,ATMs!$L$2:$N$1355,2,0))+COS(PI()/180*VLOOKUP($A146,Oficinas!$A$2:$H$393,7,0))*COS(PI()/180*VLOOKUP($A146&amp;" - "&amp;K$2,ATMs!$L$2:$N$1355,2,0))*COS(PI()/180*(VLOOKUP($A146,Oficinas!$A$2:$H$393,8,0)-VLOOKUP($A146&amp;" - "&amp;K$2,ATMs!$L$2:$N$1355,3,0))))*1000,"")</f>
        <v/>
      </c>
      <c r="L146" s="3" t="str">
        <f>IFERROR(6378.7*ACOS(SIN(PI()/180*VLOOKUP($A146,Oficinas!$A$2:$H$393,7,0))*SIN(PI()/180*VLOOKUP($A146&amp;" - "&amp;L$2,ATMs!$L$2:$N$1355,2,0))+COS(PI()/180*VLOOKUP($A146,Oficinas!$A$2:$H$393,7,0))*COS(PI()/180*VLOOKUP($A146&amp;" - "&amp;L$2,ATMs!$L$2:$N$1355,2,0))*COS(PI()/180*(VLOOKUP($A146,Oficinas!$A$2:$H$393,8,0)-VLOOKUP($A146&amp;" - "&amp;L$2,ATMs!$L$2:$N$1355,3,0))))*1000,"")</f>
        <v/>
      </c>
      <c r="M146" s="3" t="str">
        <f>IFERROR(6378.7*ACOS(SIN(PI()/180*VLOOKUP($A146,Oficinas!$A$2:$H$393,7,0))*SIN(PI()/180*VLOOKUP($A146&amp;" - "&amp;M$2,ATMs!$L$2:$N$1355,2,0))+COS(PI()/180*VLOOKUP($A146,Oficinas!$A$2:$H$393,7,0))*COS(PI()/180*VLOOKUP($A146&amp;" - "&amp;M$2,ATMs!$L$2:$N$1355,2,0))*COS(PI()/180*(VLOOKUP($A146,Oficinas!$A$2:$H$393,8,0)-VLOOKUP($A146&amp;" - "&amp;M$2,ATMs!$L$2:$N$1355,3,0))))*1000,"")</f>
        <v/>
      </c>
      <c r="N146" s="3" t="str">
        <f>IFERROR(6378.7*ACOS(SIN(PI()/180*VLOOKUP($A146,Oficinas!$A$2:$H$393,7,0))*SIN(PI()/180*VLOOKUP($A146&amp;" - "&amp;N$2,ATMs!$L$2:$N$1355,2,0))+COS(PI()/180*VLOOKUP($A146,Oficinas!$A$2:$H$393,7,0))*COS(PI()/180*VLOOKUP($A146&amp;" - "&amp;N$2,ATMs!$L$2:$N$1355,2,0))*COS(PI()/180*(VLOOKUP($A146,Oficinas!$A$2:$H$393,8,0)-VLOOKUP($A146&amp;" - "&amp;N$2,ATMs!$L$2:$N$1355,3,0))))*1000,"")</f>
        <v/>
      </c>
      <c r="O146" s="3" t="str">
        <f>IFERROR(6378.7*ACOS(SIN(PI()/180*VLOOKUP($A146,Oficinas!$A$2:$H$393,7,0))*SIN(PI()/180*VLOOKUP($A146&amp;" - "&amp;O$2,ATMs!$L$2:$N$1355,2,0))+COS(PI()/180*VLOOKUP($A146,Oficinas!$A$2:$H$393,7,0))*COS(PI()/180*VLOOKUP($A146&amp;" - "&amp;O$2,ATMs!$L$2:$N$1355,2,0))*COS(PI()/180*(VLOOKUP($A146,Oficinas!$A$2:$H$393,8,0)-VLOOKUP($A146&amp;" - "&amp;O$2,ATMs!$L$2:$N$1355,3,0))))*1000,"")</f>
        <v/>
      </c>
    </row>
    <row r="147" spans="1:15" x14ac:dyDescent="0.25">
      <c r="A147">
        <v>373</v>
      </c>
      <c r="B147" t="s">
        <v>397</v>
      </c>
      <c r="C147" s="3">
        <f>IFERROR(6378.7*ACOS(SIN(PI()/180*VLOOKUP($A147,Oficinas!$A$2:$H$393,7,0))*SIN(PI()/180*VLOOKUP($A147&amp;" - "&amp;C$2,ATMs!$L$2:$N$1355,2,0))+COS(PI()/180*VLOOKUP($A147,Oficinas!$A$2:$H$393,7,0))*COS(PI()/180*VLOOKUP($A147&amp;" - "&amp;C$2,ATMs!$L$2:$N$1355,2,0))*COS(PI()/180*(VLOOKUP($A147,Oficinas!$A$2:$H$393,8,0)-VLOOKUP($A147&amp;" - "&amp;C$2,ATMs!$L$2:$N$1355,3,0))))*1000,"")</f>
        <v>0</v>
      </c>
      <c r="D147" s="3">
        <f>IFERROR(6378.7*ACOS(SIN(PI()/180*VLOOKUP($A147,Oficinas!$A$2:$H$393,7,0))*SIN(PI()/180*VLOOKUP($A147&amp;" - "&amp;D$2,ATMs!$L$2:$N$1355,2,0))+COS(PI()/180*VLOOKUP($A147,Oficinas!$A$2:$H$393,7,0))*COS(PI()/180*VLOOKUP($A147&amp;" - "&amp;D$2,ATMs!$L$2:$N$1355,2,0))*COS(PI()/180*(VLOOKUP($A147,Oficinas!$A$2:$H$393,8,0)-VLOOKUP($A147&amp;" - "&amp;D$2,ATMs!$L$2:$N$1355,3,0))))*1000,"")</f>
        <v>0</v>
      </c>
      <c r="E147" s="3" t="str">
        <f>IFERROR(6378.7*ACOS(SIN(PI()/180*VLOOKUP($A147,Oficinas!$A$2:$H$393,7,0))*SIN(PI()/180*VLOOKUP($A147&amp;" - "&amp;E$2,ATMs!$L$2:$N$1355,2,0))+COS(PI()/180*VLOOKUP($A147,Oficinas!$A$2:$H$393,7,0))*COS(PI()/180*VLOOKUP($A147&amp;" - "&amp;E$2,ATMs!$L$2:$N$1355,2,0))*COS(PI()/180*(VLOOKUP($A147,Oficinas!$A$2:$H$393,8,0)-VLOOKUP($A147&amp;" - "&amp;E$2,ATMs!$L$2:$N$1355,3,0))))*1000,"")</f>
        <v/>
      </c>
      <c r="F147" s="3" t="str">
        <f>IFERROR(6378.7*ACOS(SIN(PI()/180*VLOOKUP($A147,Oficinas!$A$2:$H$393,7,0))*SIN(PI()/180*VLOOKUP($A147&amp;" - "&amp;F$2,ATMs!$L$2:$N$1355,2,0))+COS(PI()/180*VLOOKUP($A147,Oficinas!$A$2:$H$393,7,0))*COS(PI()/180*VLOOKUP($A147&amp;" - "&amp;F$2,ATMs!$L$2:$N$1355,2,0))*COS(PI()/180*(VLOOKUP($A147,Oficinas!$A$2:$H$393,8,0)-VLOOKUP($A147&amp;" - "&amp;F$2,ATMs!$L$2:$N$1355,3,0))))*1000,"")</f>
        <v/>
      </c>
      <c r="G147" s="3" t="str">
        <f>IFERROR(6378.7*ACOS(SIN(PI()/180*VLOOKUP($A147,Oficinas!$A$2:$H$393,7,0))*SIN(PI()/180*VLOOKUP($A147&amp;" - "&amp;G$2,ATMs!$L$2:$N$1355,2,0))+COS(PI()/180*VLOOKUP($A147,Oficinas!$A$2:$H$393,7,0))*COS(PI()/180*VLOOKUP($A147&amp;" - "&amp;G$2,ATMs!$L$2:$N$1355,2,0))*COS(PI()/180*(VLOOKUP($A147,Oficinas!$A$2:$H$393,8,0)-VLOOKUP($A147&amp;" - "&amp;G$2,ATMs!$L$2:$N$1355,3,0))))*1000,"")</f>
        <v/>
      </c>
      <c r="H147" s="3" t="str">
        <f>IFERROR(6378.7*ACOS(SIN(PI()/180*VLOOKUP($A147,Oficinas!$A$2:$H$393,7,0))*SIN(PI()/180*VLOOKUP($A147&amp;" - "&amp;H$2,ATMs!$L$2:$N$1355,2,0))+COS(PI()/180*VLOOKUP($A147,Oficinas!$A$2:$H$393,7,0))*COS(PI()/180*VLOOKUP($A147&amp;" - "&amp;H$2,ATMs!$L$2:$N$1355,2,0))*COS(PI()/180*(VLOOKUP($A147,Oficinas!$A$2:$H$393,8,0)-VLOOKUP($A147&amp;" - "&amp;H$2,ATMs!$L$2:$N$1355,3,0))))*1000,"")</f>
        <v/>
      </c>
      <c r="I147" s="3" t="str">
        <f>IFERROR(6378.7*ACOS(SIN(PI()/180*VLOOKUP($A147,Oficinas!$A$2:$H$393,7,0))*SIN(PI()/180*VLOOKUP($A147&amp;" - "&amp;I$2,ATMs!$L$2:$N$1355,2,0))+COS(PI()/180*VLOOKUP($A147,Oficinas!$A$2:$H$393,7,0))*COS(PI()/180*VLOOKUP($A147&amp;" - "&amp;I$2,ATMs!$L$2:$N$1355,2,0))*COS(PI()/180*(VLOOKUP($A147,Oficinas!$A$2:$H$393,8,0)-VLOOKUP($A147&amp;" - "&amp;I$2,ATMs!$L$2:$N$1355,3,0))))*1000,"")</f>
        <v/>
      </c>
      <c r="J147" s="3" t="str">
        <f>IFERROR(6378.7*ACOS(SIN(PI()/180*VLOOKUP($A147,Oficinas!$A$2:$H$393,7,0))*SIN(PI()/180*VLOOKUP($A147&amp;" - "&amp;J$2,ATMs!$L$2:$N$1355,2,0))+COS(PI()/180*VLOOKUP($A147,Oficinas!$A$2:$H$393,7,0))*COS(PI()/180*VLOOKUP($A147&amp;" - "&amp;J$2,ATMs!$L$2:$N$1355,2,0))*COS(PI()/180*(VLOOKUP($A147,Oficinas!$A$2:$H$393,8,0)-VLOOKUP($A147&amp;" - "&amp;J$2,ATMs!$L$2:$N$1355,3,0))))*1000,"")</f>
        <v/>
      </c>
      <c r="K147" s="3" t="str">
        <f>IFERROR(6378.7*ACOS(SIN(PI()/180*VLOOKUP($A147,Oficinas!$A$2:$H$393,7,0))*SIN(PI()/180*VLOOKUP($A147&amp;" - "&amp;K$2,ATMs!$L$2:$N$1355,2,0))+COS(PI()/180*VLOOKUP($A147,Oficinas!$A$2:$H$393,7,0))*COS(PI()/180*VLOOKUP($A147&amp;" - "&amp;K$2,ATMs!$L$2:$N$1355,2,0))*COS(PI()/180*(VLOOKUP($A147,Oficinas!$A$2:$H$393,8,0)-VLOOKUP($A147&amp;" - "&amp;K$2,ATMs!$L$2:$N$1355,3,0))))*1000,"")</f>
        <v/>
      </c>
      <c r="L147" s="3" t="str">
        <f>IFERROR(6378.7*ACOS(SIN(PI()/180*VLOOKUP($A147,Oficinas!$A$2:$H$393,7,0))*SIN(PI()/180*VLOOKUP($A147&amp;" - "&amp;L$2,ATMs!$L$2:$N$1355,2,0))+COS(PI()/180*VLOOKUP($A147,Oficinas!$A$2:$H$393,7,0))*COS(PI()/180*VLOOKUP($A147&amp;" - "&amp;L$2,ATMs!$L$2:$N$1355,2,0))*COS(PI()/180*(VLOOKUP($A147,Oficinas!$A$2:$H$393,8,0)-VLOOKUP($A147&amp;" - "&amp;L$2,ATMs!$L$2:$N$1355,3,0))))*1000,"")</f>
        <v/>
      </c>
      <c r="M147" s="3" t="str">
        <f>IFERROR(6378.7*ACOS(SIN(PI()/180*VLOOKUP($A147,Oficinas!$A$2:$H$393,7,0))*SIN(PI()/180*VLOOKUP($A147&amp;" - "&amp;M$2,ATMs!$L$2:$N$1355,2,0))+COS(PI()/180*VLOOKUP($A147,Oficinas!$A$2:$H$393,7,0))*COS(PI()/180*VLOOKUP($A147&amp;" - "&amp;M$2,ATMs!$L$2:$N$1355,2,0))*COS(PI()/180*(VLOOKUP($A147,Oficinas!$A$2:$H$393,8,0)-VLOOKUP($A147&amp;" - "&amp;M$2,ATMs!$L$2:$N$1355,3,0))))*1000,"")</f>
        <v/>
      </c>
      <c r="N147" s="3" t="str">
        <f>IFERROR(6378.7*ACOS(SIN(PI()/180*VLOOKUP($A147,Oficinas!$A$2:$H$393,7,0))*SIN(PI()/180*VLOOKUP($A147&amp;" - "&amp;N$2,ATMs!$L$2:$N$1355,2,0))+COS(PI()/180*VLOOKUP($A147,Oficinas!$A$2:$H$393,7,0))*COS(PI()/180*VLOOKUP($A147&amp;" - "&amp;N$2,ATMs!$L$2:$N$1355,2,0))*COS(PI()/180*(VLOOKUP($A147,Oficinas!$A$2:$H$393,8,0)-VLOOKUP($A147&amp;" - "&amp;N$2,ATMs!$L$2:$N$1355,3,0))))*1000,"")</f>
        <v/>
      </c>
      <c r="O147" s="3" t="str">
        <f>IFERROR(6378.7*ACOS(SIN(PI()/180*VLOOKUP($A147,Oficinas!$A$2:$H$393,7,0))*SIN(PI()/180*VLOOKUP($A147&amp;" - "&amp;O$2,ATMs!$L$2:$N$1355,2,0))+COS(PI()/180*VLOOKUP($A147,Oficinas!$A$2:$H$393,7,0))*COS(PI()/180*VLOOKUP($A147&amp;" - "&amp;O$2,ATMs!$L$2:$N$1355,2,0))*COS(PI()/180*(VLOOKUP($A147,Oficinas!$A$2:$H$393,8,0)-VLOOKUP($A147&amp;" - "&amp;O$2,ATMs!$L$2:$N$1355,3,0))))*1000,"")</f>
        <v/>
      </c>
    </row>
    <row r="148" spans="1:15" x14ac:dyDescent="0.25">
      <c r="A148">
        <v>375</v>
      </c>
      <c r="B148" t="s">
        <v>223</v>
      </c>
      <c r="C148" s="3">
        <f>IFERROR(6378.7*ACOS(SIN(PI()/180*VLOOKUP($A148,Oficinas!$A$2:$H$393,7,0))*SIN(PI()/180*VLOOKUP($A148&amp;" - "&amp;C$2,ATMs!$L$2:$N$1355,2,0))+COS(PI()/180*VLOOKUP($A148,Oficinas!$A$2:$H$393,7,0))*COS(PI()/180*VLOOKUP($A148&amp;" - "&amp;C$2,ATMs!$L$2:$N$1355,2,0))*COS(PI()/180*(VLOOKUP($A148,Oficinas!$A$2:$H$393,8,0)-VLOOKUP($A148&amp;" - "&amp;C$2,ATMs!$L$2:$N$1355,3,0))))*1000,"")</f>
        <v>835980.11100073881</v>
      </c>
      <c r="D148" s="3">
        <f>IFERROR(6378.7*ACOS(SIN(PI()/180*VLOOKUP($A148,Oficinas!$A$2:$H$393,7,0))*SIN(PI()/180*VLOOKUP($A148&amp;" - "&amp;D$2,ATMs!$L$2:$N$1355,2,0))+COS(PI()/180*VLOOKUP($A148,Oficinas!$A$2:$H$393,7,0))*COS(PI()/180*VLOOKUP($A148&amp;" - "&amp;D$2,ATMs!$L$2:$N$1355,2,0))*COS(PI()/180*(VLOOKUP($A148,Oficinas!$A$2:$H$393,8,0)-VLOOKUP($A148&amp;" - "&amp;D$2,ATMs!$L$2:$N$1355,3,0))))*1000,"")</f>
        <v>828681.74569899484</v>
      </c>
      <c r="E148" s="3">
        <f>IFERROR(6378.7*ACOS(SIN(PI()/180*VLOOKUP($A148,Oficinas!$A$2:$H$393,7,0))*SIN(PI()/180*VLOOKUP($A148&amp;" - "&amp;E$2,ATMs!$L$2:$N$1355,2,0))+COS(PI()/180*VLOOKUP($A148,Oficinas!$A$2:$H$393,7,0))*COS(PI()/180*VLOOKUP($A148&amp;" - "&amp;E$2,ATMs!$L$2:$N$1355,2,0))*COS(PI()/180*(VLOOKUP($A148,Oficinas!$A$2:$H$393,8,0)-VLOOKUP($A148&amp;" - "&amp;E$2,ATMs!$L$2:$N$1355,3,0))))*1000,"")</f>
        <v>828302.9272746105</v>
      </c>
      <c r="F148" s="3">
        <f>IFERROR(6378.7*ACOS(SIN(PI()/180*VLOOKUP($A148,Oficinas!$A$2:$H$393,7,0))*SIN(PI()/180*VLOOKUP($A148&amp;" - "&amp;F$2,ATMs!$L$2:$N$1355,2,0))+COS(PI()/180*VLOOKUP($A148,Oficinas!$A$2:$H$393,7,0))*COS(PI()/180*VLOOKUP($A148&amp;" - "&amp;F$2,ATMs!$L$2:$N$1355,2,0))*COS(PI()/180*(VLOOKUP($A148,Oficinas!$A$2:$H$393,8,0)-VLOOKUP($A148&amp;" - "&amp;F$2,ATMs!$L$2:$N$1355,3,0))))*1000,"")</f>
        <v>828302.9272746105</v>
      </c>
      <c r="G148" s="3" t="str">
        <f>IFERROR(6378.7*ACOS(SIN(PI()/180*VLOOKUP($A148,Oficinas!$A$2:$H$393,7,0))*SIN(PI()/180*VLOOKUP($A148&amp;" - "&amp;G$2,ATMs!$L$2:$N$1355,2,0))+COS(PI()/180*VLOOKUP($A148,Oficinas!$A$2:$H$393,7,0))*COS(PI()/180*VLOOKUP($A148&amp;" - "&amp;G$2,ATMs!$L$2:$N$1355,2,0))*COS(PI()/180*(VLOOKUP($A148,Oficinas!$A$2:$H$393,8,0)-VLOOKUP($A148&amp;" - "&amp;G$2,ATMs!$L$2:$N$1355,3,0))))*1000,"")</f>
        <v/>
      </c>
      <c r="H148" s="3" t="str">
        <f>IFERROR(6378.7*ACOS(SIN(PI()/180*VLOOKUP($A148,Oficinas!$A$2:$H$393,7,0))*SIN(PI()/180*VLOOKUP($A148&amp;" - "&amp;H$2,ATMs!$L$2:$N$1355,2,0))+COS(PI()/180*VLOOKUP($A148,Oficinas!$A$2:$H$393,7,0))*COS(PI()/180*VLOOKUP($A148&amp;" - "&amp;H$2,ATMs!$L$2:$N$1355,2,0))*COS(PI()/180*(VLOOKUP($A148,Oficinas!$A$2:$H$393,8,0)-VLOOKUP($A148&amp;" - "&amp;H$2,ATMs!$L$2:$N$1355,3,0))))*1000,"")</f>
        <v/>
      </c>
      <c r="I148" s="3" t="str">
        <f>IFERROR(6378.7*ACOS(SIN(PI()/180*VLOOKUP($A148,Oficinas!$A$2:$H$393,7,0))*SIN(PI()/180*VLOOKUP($A148&amp;" - "&amp;I$2,ATMs!$L$2:$N$1355,2,0))+COS(PI()/180*VLOOKUP($A148,Oficinas!$A$2:$H$393,7,0))*COS(PI()/180*VLOOKUP($A148&amp;" - "&amp;I$2,ATMs!$L$2:$N$1355,2,0))*COS(PI()/180*(VLOOKUP($A148,Oficinas!$A$2:$H$393,8,0)-VLOOKUP($A148&amp;" - "&amp;I$2,ATMs!$L$2:$N$1355,3,0))))*1000,"")</f>
        <v/>
      </c>
      <c r="J148" s="3" t="str">
        <f>IFERROR(6378.7*ACOS(SIN(PI()/180*VLOOKUP($A148,Oficinas!$A$2:$H$393,7,0))*SIN(PI()/180*VLOOKUP($A148&amp;" - "&amp;J$2,ATMs!$L$2:$N$1355,2,0))+COS(PI()/180*VLOOKUP($A148,Oficinas!$A$2:$H$393,7,0))*COS(PI()/180*VLOOKUP($A148&amp;" - "&amp;J$2,ATMs!$L$2:$N$1355,2,0))*COS(PI()/180*(VLOOKUP($A148,Oficinas!$A$2:$H$393,8,0)-VLOOKUP($A148&amp;" - "&amp;J$2,ATMs!$L$2:$N$1355,3,0))))*1000,"")</f>
        <v/>
      </c>
      <c r="K148" s="3" t="str">
        <f>IFERROR(6378.7*ACOS(SIN(PI()/180*VLOOKUP($A148,Oficinas!$A$2:$H$393,7,0))*SIN(PI()/180*VLOOKUP($A148&amp;" - "&amp;K$2,ATMs!$L$2:$N$1355,2,0))+COS(PI()/180*VLOOKUP($A148,Oficinas!$A$2:$H$393,7,0))*COS(PI()/180*VLOOKUP($A148&amp;" - "&amp;K$2,ATMs!$L$2:$N$1355,2,0))*COS(PI()/180*(VLOOKUP($A148,Oficinas!$A$2:$H$393,8,0)-VLOOKUP($A148&amp;" - "&amp;K$2,ATMs!$L$2:$N$1355,3,0))))*1000,"")</f>
        <v/>
      </c>
      <c r="L148" s="3" t="str">
        <f>IFERROR(6378.7*ACOS(SIN(PI()/180*VLOOKUP($A148,Oficinas!$A$2:$H$393,7,0))*SIN(PI()/180*VLOOKUP($A148&amp;" - "&amp;L$2,ATMs!$L$2:$N$1355,2,0))+COS(PI()/180*VLOOKUP($A148,Oficinas!$A$2:$H$393,7,0))*COS(PI()/180*VLOOKUP($A148&amp;" - "&amp;L$2,ATMs!$L$2:$N$1355,2,0))*COS(PI()/180*(VLOOKUP($A148,Oficinas!$A$2:$H$393,8,0)-VLOOKUP($A148&amp;" - "&amp;L$2,ATMs!$L$2:$N$1355,3,0))))*1000,"")</f>
        <v/>
      </c>
      <c r="M148" s="3" t="str">
        <f>IFERROR(6378.7*ACOS(SIN(PI()/180*VLOOKUP($A148,Oficinas!$A$2:$H$393,7,0))*SIN(PI()/180*VLOOKUP($A148&amp;" - "&amp;M$2,ATMs!$L$2:$N$1355,2,0))+COS(PI()/180*VLOOKUP($A148,Oficinas!$A$2:$H$393,7,0))*COS(PI()/180*VLOOKUP($A148&amp;" - "&amp;M$2,ATMs!$L$2:$N$1355,2,0))*COS(PI()/180*(VLOOKUP($A148,Oficinas!$A$2:$H$393,8,0)-VLOOKUP($A148&amp;" - "&amp;M$2,ATMs!$L$2:$N$1355,3,0))))*1000,"")</f>
        <v/>
      </c>
      <c r="N148" s="3" t="str">
        <f>IFERROR(6378.7*ACOS(SIN(PI()/180*VLOOKUP($A148,Oficinas!$A$2:$H$393,7,0))*SIN(PI()/180*VLOOKUP($A148&amp;" - "&amp;N$2,ATMs!$L$2:$N$1355,2,0))+COS(PI()/180*VLOOKUP($A148,Oficinas!$A$2:$H$393,7,0))*COS(PI()/180*VLOOKUP($A148&amp;" - "&amp;N$2,ATMs!$L$2:$N$1355,2,0))*COS(PI()/180*(VLOOKUP($A148,Oficinas!$A$2:$H$393,8,0)-VLOOKUP($A148&amp;" - "&amp;N$2,ATMs!$L$2:$N$1355,3,0))))*1000,"")</f>
        <v/>
      </c>
      <c r="O148" s="3" t="str">
        <f>IFERROR(6378.7*ACOS(SIN(PI()/180*VLOOKUP($A148,Oficinas!$A$2:$H$393,7,0))*SIN(PI()/180*VLOOKUP($A148&amp;" - "&amp;O$2,ATMs!$L$2:$N$1355,2,0))+COS(PI()/180*VLOOKUP($A148,Oficinas!$A$2:$H$393,7,0))*COS(PI()/180*VLOOKUP($A148&amp;" - "&amp;O$2,ATMs!$L$2:$N$1355,2,0))*COS(PI()/180*(VLOOKUP($A148,Oficinas!$A$2:$H$393,8,0)-VLOOKUP($A148&amp;" - "&amp;O$2,ATMs!$L$2:$N$1355,3,0))))*1000,"")</f>
        <v/>
      </c>
    </row>
    <row r="149" spans="1:15" x14ac:dyDescent="0.25">
      <c r="A149">
        <v>378</v>
      </c>
      <c r="B149" t="s">
        <v>226</v>
      </c>
      <c r="C149" s="3">
        <f>IFERROR(6378.7*ACOS(SIN(PI()/180*VLOOKUP($A149,Oficinas!$A$2:$H$393,7,0))*SIN(PI()/180*VLOOKUP($A149&amp;" - "&amp;C$2,ATMs!$L$2:$N$1355,2,0))+COS(PI()/180*VLOOKUP($A149,Oficinas!$A$2:$H$393,7,0))*COS(PI()/180*VLOOKUP($A149&amp;" - "&amp;C$2,ATMs!$L$2:$N$1355,2,0))*COS(PI()/180*(VLOOKUP($A149,Oficinas!$A$2:$H$393,8,0)-VLOOKUP($A149&amp;" - "&amp;C$2,ATMs!$L$2:$N$1355,3,0))))*1000,"")</f>
        <v>1464.2272404654286</v>
      </c>
      <c r="D149" s="3">
        <f>IFERROR(6378.7*ACOS(SIN(PI()/180*VLOOKUP($A149,Oficinas!$A$2:$H$393,7,0))*SIN(PI()/180*VLOOKUP($A149&amp;" - "&amp;D$2,ATMs!$L$2:$N$1355,2,0))+COS(PI()/180*VLOOKUP($A149,Oficinas!$A$2:$H$393,7,0))*COS(PI()/180*VLOOKUP($A149&amp;" - "&amp;D$2,ATMs!$L$2:$N$1355,2,0))*COS(PI()/180*(VLOOKUP($A149,Oficinas!$A$2:$H$393,8,0)-VLOOKUP($A149&amp;" - "&amp;D$2,ATMs!$L$2:$N$1355,3,0))))*1000,"")</f>
        <v>5.700625467217967</v>
      </c>
      <c r="E149" s="3">
        <f>IFERROR(6378.7*ACOS(SIN(PI()/180*VLOOKUP($A149,Oficinas!$A$2:$H$393,7,0))*SIN(PI()/180*VLOOKUP($A149&amp;" - "&amp;E$2,ATMs!$L$2:$N$1355,2,0))+COS(PI()/180*VLOOKUP($A149,Oficinas!$A$2:$H$393,7,0))*COS(PI()/180*VLOOKUP($A149&amp;" - "&amp;E$2,ATMs!$L$2:$N$1355,2,0))*COS(PI()/180*(VLOOKUP($A149,Oficinas!$A$2:$H$393,8,0)-VLOOKUP($A149&amp;" - "&amp;E$2,ATMs!$L$2:$N$1355,3,0))))*1000,"")</f>
        <v>5.700625467217967</v>
      </c>
      <c r="F149" s="3">
        <f>IFERROR(6378.7*ACOS(SIN(PI()/180*VLOOKUP($A149,Oficinas!$A$2:$H$393,7,0))*SIN(PI()/180*VLOOKUP($A149&amp;" - "&amp;F$2,ATMs!$L$2:$N$1355,2,0))+COS(PI()/180*VLOOKUP($A149,Oficinas!$A$2:$H$393,7,0))*COS(PI()/180*VLOOKUP($A149&amp;" - "&amp;F$2,ATMs!$L$2:$N$1355,2,0))*COS(PI()/180*(VLOOKUP($A149,Oficinas!$A$2:$H$393,8,0)-VLOOKUP($A149&amp;" - "&amp;F$2,ATMs!$L$2:$N$1355,3,0))))*1000,"")</f>
        <v>126.95248150947985</v>
      </c>
      <c r="G149" s="3">
        <f>IFERROR(6378.7*ACOS(SIN(PI()/180*VLOOKUP($A149,Oficinas!$A$2:$H$393,7,0))*SIN(PI()/180*VLOOKUP($A149&amp;" - "&amp;G$2,ATMs!$L$2:$N$1355,2,0))+COS(PI()/180*VLOOKUP($A149,Oficinas!$A$2:$H$393,7,0))*COS(PI()/180*VLOOKUP($A149&amp;" - "&amp;G$2,ATMs!$L$2:$N$1355,2,0))*COS(PI()/180*(VLOOKUP($A149,Oficinas!$A$2:$H$393,8,0)-VLOOKUP($A149&amp;" - "&amp;G$2,ATMs!$L$2:$N$1355,3,0))))*1000,"")</f>
        <v>126.95248150947985</v>
      </c>
      <c r="H149" s="3" t="str">
        <f>IFERROR(6378.7*ACOS(SIN(PI()/180*VLOOKUP($A149,Oficinas!$A$2:$H$393,7,0))*SIN(PI()/180*VLOOKUP($A149&amp;" - "&amp;H$2,ATMs!$L$2:$N$1355,2,0))+COS(PI()/180*VLOOKUP($A149,Oficinas!$A$2:$H$393,7,0))*COS(PI()/180*VLOOKUP($A149&amp;" - "&amp;H$2,ATMs!$L$2:$N$1355,2,0))*COS(PI()/180*(VLOOKUP($A149,Oficinas!$A$2:$H$393,8,0)-VLOOKUP($A149&amp;" - "&amp;H$2,ATMs!$L$2:$N$1355,3,0))))*1000,"")</f>
        <v/>
      </c>
      <c r="I149" s="3" t="str">
        <f>IFERROR(6378.7*ACOS(SIN(PI()/180*VLOOKUP($A149,Oficinas!$A$2:$H$393,7,0))*SIN(PI()/180*VLOOKUP($A149&amp;" - "&amp;I$2,ATMs!$L$2:$N$1355,2,0))+COS(PI()/180*VLOOKUP($A149,Oficinas!$A$2:$H$393,7,0))*COS(PI()/180*VLOOKUP($A149&amp;" - "&amp;I$2,ATMs!$L$2:$N$1355,2,0))*COS(PI()/180*(VLOOKUP($A149,Oficinas!$A$2:$H$393,8,0)-VLOOKUP($A149&amp;" - "&amp;I$2,ATMs!$L$2:$N$1355,3,0))))*1000,"")</f>
        <v/>
      </c>
      <c r="J149" s="3" t="str">
        <f>IFERROR(6378.7*ACOS(SIN(PI()/180*VLOOKUP($A149,Oficinas!$A$2:$H$393,7,0))*SIN(PI()/180*VLOOKUP($A149&amp;" - "&amp;J$2,ATMs!$L$2:$N$1355,2,0))+COS(PI()/180*VLOOKUP($A149,Oficinas!$A$2:$H$393,7,0))*COS(PI()/180*VLOOKUP($A149&amp;" - "&amp;J$2,ATMs!$L$2:$N$1355,2,0))*COS(PI()/180*(VLOOKUP($A149,Oficinas!$A$2:$H$393,8,0)-VLOOKUP($A149&amp;" - "&amp;J$2,ATMs!$L$2:$N$1355,3,0))))*1000,"")</f>
        <v/>
      </c>
      <c r="K149" s="3" t="str">
        <f>IFERROR(6378.7*ACOS(SIN(PI()/180*VLOOKUP($A149,Oficinas!$A$2:$H$393,7,0))*SIN(PI()/180*VLOOKUP($A149&amp;" - "&amp;K$2,ATMs!$L$2:$N$1355,2,0))+COS(PI()/180*VLOOKUP($A149,Oficinas!$A$2:$H$393,7,0))*COS(PI()/180*VLOOKUP($A149&amp;" - "&amp;K$2,ATMs!$L$2:$N$1355,2,0))*COS(PI()/180*(VLOOKUP($A149,Oficinas!$A$2:$H$393,8,0)-VLOOKUP($A149&amp;" - "&amp;K$2,ATMs!$L$2:$N$1355,3,0))))*1000,"")</f>
        <v/>
      </c>
      <c r="L149" s="3" t="str">
        <f>IFERROR(6378.7*ACOS(SIN(PI()/180*VLOOKUP($A149,Oficinas!$A$2:$H$393,7,0))*SIN(PI()/180*VLOOKUP($A149&amp;" - "&amp;L$2,ATMs!$L$2:$N$1355,2,0))+COS(PI()/180*VLOOKUP($A149,Oficinas!$A$2:$H$393,7,0))*COS(PI()/180*VLOOKUP($A149&amp;" - "&amp;L$2,ATMs!$L$2:$N$1355,2,0))*COS(PI()/180*(VLOOKUP($A149,Oficinas!$A$2:$H$393,8,0)-VLOOKUP($A149&amp;" - "&amp;L$2,ATMs!$L$2:$N$1355,3,0))))*1000,"")</f>
        <v/>
      </c>
      <c r="M149" s="3" t="str">
        <f>IFERROR(6378.7*ACOS(SIN(PI()/180*VLOOKUP($A149,Oficinas!$A$2:$H$393,7,0))*SIN(PI()/180*VLOOKUP($A149&amp;" - "&amp;M$2,ATMs!$L$2:$N$1355,2,0))+COS(PI()/180*VLOOKUP($A149,Oficinas!$A$2:$H$393,7,0))*COS(PI()/180*VLOOKUP($A149&amp;" - "&amp;M$2,ATMs!$L$2:$N$1355,2,0))*COS(PI()/180*(VLOOKUP($A149,Oficinas!$A$2:$H$393,8,0)-VLOOKUP($A149&amp;" - "&amp;M$2,ATMs!$L$2:$N$1355,3,0))))*1000,"")</f>
        <v/>
      </c>
      <c r="N149" s="3" t="str">
        <f>IFERROR(6378.7*ACOS(SIN(PI()/180*VLOOKUP($A149,Oficinas!$A$2:$H$393,7,0))*SIN(PI()/180*VLOOKUP($A149&amp;" - "&amp;N$2,ATMs!$L$2:$N$1355,2,0))+COS(PI()/180*VLOOKUP($A149,Oficinas!$A$2:$H$393,7,0))*COS(PI()/180*VLOOKUP($A149&amp;" - "&amp;N$2,ATMs!$L$2:$N$1355,2,0))*COS(PI()/180*(VLOOKUP($A149,Oficinas!$A$2:$H$393,8,0)-VLOOKUP($A149&amp;" - "&amp;N$2,ATMs!$L$2:$N$1355,3,0))))*1000,"")</f>
        <v/>
      </c>
      <c r="O149" s="3" t="str">
        <f>IFERROR(6378.7*ACOS(SIN(PI()/180*VLOOKUP($A149,Oficinas!$A$2:$H$393,7,0))*SIN(PI()/180*VLOOKUP($A149&amp;" - "&amp;O$2,ATMs!$L$2:$N$1355,2,0))+COS(PI()/180*VLOOKUP($A149,Oficinas!$A$2:$H$393,7,0))*COS(PI()/180*VLOOKUP($A149&amp;" - "&amp;O$2,ATMs!$L$2:$N$1355,2,0))*COS(PI()/180*(VLOOKUP($A149,Oficinas!$A$2:$H$393,8,0)-VLOOKUP($A149&amp;" - "&amp;O$2,ATMs!$L$2:$N$1355,3,0))))*1000,"")</f>
        <v/>
      </c>
    </row>
    <row r="150" spans="1:15" x14ac:dyDescent="0.25">
      <c r="A150">
        <v>379</v>
      </c>
      <c r="B150" t="s">
        <v>27</v>
      </c>
      <c r="C150" s="3" t="str">
        <f>IFERROR(6378.7*ACOS(SIN(PI()/180*VLOOKUP($A150,Oficinas!$A$2:$H$393,7,0))*SIN(PI()/180*VLOOKUP($A150&amp;" - "&amp;C$2,ATMs!$L$2:$N$1355,2,0))+COS(PI()/180*VLOOKUP($A150,Oficinas!$A$2:$H$393,7,0))*COS(PI()/180*VLOOKUP($A150&amp;" - "&amp;C$2,ATMs!$L$2:$N$1355,2,0))*COS(PI()/180*(VLOOKUP($A150,Oficinas!$A$2:$H$393,8,0)-VLOOKUP($A150&amp;" - "&amp;C$2,ATMs!$L$2:$N$1355,3,0))))*1000,"")</f>
        <v/>
      </c>
      <c r="D150" s="3" t="str">
        <f>IFERROR(6378.7*ACOS(SIN(PI()/180*VLOOKUP($A150,Oficinas!$A$2:$H$393,7,0))*SIN(PI()/180*VLOOKUP($A150&amp;" - "&amp;D$2,ATMs!$L$2:$N$1355,2,0))+COS(PI()/180*VLOOKUP($A150,Oficinas!$A$2:$H$393,7,0))*COS(PI()/180*VLOOKUP($A150&amp;" - "&amp;D$2,ATMs!$L$2:$N$1355,2,0))*COS(PI()/180*(VLOOKUP($A150,Oficinas!$A$2:$H$393,8,0)-VLOOKUP($A150&amp;" - "&amp;D$2,ATMs!$L$2:$N$1355,3,0))))*1000,"")</f>
        <v/>
      </c>
      <c r="E150" s="3" t="str">
        <f>IFERROR(6378.7*ACOS(SIN(PI()/180*VLOOKUP($A150,Oficinas!$A$2:$H$393,7,0))*SIN(PI()/180*VLOOKUP($A150&amp;" - "&amp;E$2,ATMs!$L$2:$N$1355,2,0))+COS(PI()/180*VLOOKUP($A150,Oficinas!$A$2:$H$393,7,0))*COS(PI()/180*VLOOKUP($A150&amp;" - "&amp;E$2,ATMs!$L$2:$N$1355,2,0))*COS(PI()/180*(VLOOKUP($A150,Oficinas!$A$2:$H$393,8,0)-VLOOKUP($A150&amp;" - "&amp;E$2,ATMs!$L$2:$N$1355,3,0))))*1000,"")</f>
        <v/>
      </c>
      <c r="F150" s="3" t="str">
        <f>IFERROR(6378.7*ACOS(SIN(PI()/180*VLOOKUP($A150,Oficinas!$A$2:$H$393,7,0))*SIN(PI()/180*VLOOKUP($A150&amp;" - "&amp;F$2,ATMs!$L$2:$N$1355,2,0))+COS(PI()/180*VLOOKUP($A150,Oficinas!$A$2:$H$393,7,0))*COS(PI()/180*VLOOKUP($A150&amp;" - "&amp;F$2,ATMs!$L$2:$N$1355,2,0))*COS(PI()/180*(VLOOKUP($A150,Oficinas!$A$2:$H$393,8,0)-VLOOKUP($A150&amp;" - "&amp;F$2,ATMs!$L$2:$N$1355,3,0))))*1000,"")</f>
        <v/>
      </c>
      <c r="G150" s="3" t="str">
        <f>IFERROR(6378.7*ACOS(SIN(PI()/180*VLOOKUP($A150,Oficinas!$A$2:$H$393,7,0))*SIN(PI()/180*VLOOKUP($A150&amp;" - "&amp;G$2,ATMs!$L$2:$N$1355,2,0))+COS(PI()/180*VLOOKUP($A150,Oficinas!$A$2:$H$393,7,0))*COS(PI()/180*VLOOKUP($A150&amp;" - "&amp;G$2,ATMs!$L$2:$N$1355,2,0))*COS(PI()/180*(VLOOKUP($A150,Oficinas!$A$2:$H$393,8,0)-VLOOKUP($A150&amp;" - "&amp;G$2,ATMs!$L$2:$N$1355,3,0))))*1000,"")</f>
        <v/>
      </c>
      <c r="H150" s="3" t="str">
        <f>IFERROR(6378.7*ACOS(SIN(PI()/180*VLOOKUP($A150,Oficinas!$A$2:$H$393,7,0))*SIN(PI()/180*VLOOKUP($A150&amp;" - "&amp;H$2,ATMs!$L$2:$N$1355,2,0))+COS(PI()/180*VLOOKUP($A150,Oficinas!$A$2:$H$393,7,0))*COS(PI()/180*VLOOKUP($A150&amp;" - "&amp;H$2,ATMs!$L$2:$N$1355,2,0))*COS(PI()/180*(VLOOKUP($A150,Oficinas!$A$2:$H$393,8,0)-VLOOKUP($A150&amp;" - "&amp;H$2,ATMs!$L$2:$N$1355,3,0))))*1000,"")</f>
        <v/>
      </c>
      <c r="I150" s="3" t="str">
        <f>IFERROR(6378.7*ACOS(SIN(PI()/180*VLOOKUP($A150,Oficinas!$A$2:$H$393,7,0))*SIN(PI()/180*VLOOKUP($A150&amp;" - "&amp;I$2,ATMs!$L$2:$N$1355,2,0))+COS(PI()/180*VLOOKUP($A150,Oficinas!$A$2:$H$393,7,0))*COS(PI()/180*VLOOKUP($A150&amp;" - "&amp;I$2,ATMs!$L$2:$N$1355,2,0))*COS(PI()/180*(VLOOKUP($A150,Oficinas!$A$2:$H$393,8,0)-VLOOKUP($A150&amp;" - "&amp;I$2,ATMs!$L$2:$N$1355,3,0))))*1000,"")</f>
        <v/>
      </c>
      <c r="J150" s="3" t="str">
        <f>IFERROR(6378.7*ACOS(SIN(PI()/180*VLOOKUP($A150,Oficinas!$A$2:$H$393,7,0))*SIN(PI()/180*VLOOKUP($A150&amp;" - "&amp;J$2,ATMs!$L$2:$N$1355,2,0))+COS(PI()/180*VLOOKUP($A150,Oficinas!$A$2:$H$393,7,0))*COS(PI()/180*VLOOKUP($A150&amp;" - "&amp;J$2,ATMs!$L$2:$N$1355,2,0))*COS(PI()/180*(VLOOKUP($A150,Oficinas!$A$2:$H$393,8,0)-VLOOKUP($A150&amp;" - "&amp;J$2,ATMs!$L$2:$N$1355,3,0))))*1000,"")</f>
        <v/>
      </c>
      <c r="K150" s="3" t="str">
        <f>IFERROR(6378.7*ACOS(SIN(PI()/180*VLOOKUP($A150,Oficinas!$A$2:$H$393,7,0))*SIN(PI()/180*VLOOKUP($A150&amp;" - "&amp;K$2,ATMs!$L$2:$N$1355,2,0))+COS(PI()/180*VLOOKUP($A150,Oficinas!$A$2:$H$393,7,0))*COS(PI()/180*VLOOKUP($A150&amp;" - "&amp;K$2,ATMs!$L$2:$N$1355,2,0))*COS(PI()/180*(VLOOKUP($A150,Oficinas!$A$2:$H$393,8,0)-VLOOKUP($A150&amp;" - "&amp;K$2,ATMs!$L$2:$N$1355,3,0))))*1000,"")</f>
        <v/>
      </c>
      <c r="L150" s="3" t="str">
        <f>IFERROR(6378.7*ACOS(SIN(PI()/180*VLOOKUP($A150,Oficinas!$A$2:$H$393,7,0))*SIN(PI()/180*VLOOKUP($A150&amp;" - "&amp;L$2,ATMs!$L$2:$N$1355,2,0))+COS(PI()/180*VLOOKUP($A150,Oficinas!$A$2:$H$393,7,0))*COS(PI()/180*VLOOKUP($A150&amp;" - "&amp;L$2,ATMs!$L$2:$N$1355,2,0))*COS(PI()/180*(VLOOKUP($A150,Oficinas!$A$2:$H$393,8,0)-VLOOKUP($A150&amp;" - "&amp;L$2,ATMs!$L$2:$N$1355,3,0))))*1000,"")</f>
        <v/>
      </c>
      <c r="M150" s="3" t="str">
        <f>IFERROR(6378.7*ACOS(SIN(PI()/180*VLOOKUP($A150,Oficinas!$A$2:$H$393,7,0))*SIN(PI()/180*VLOOKUP($A150&amp;" - "&amp;M$2,ATMs!$L$2:$N$1355,2,0))+COS(PI()/180*VLOOKUP($A150,Oficinas!$A$2:$H$393,7,0))*COS(PI()/180*VLOOKUP($A150&amp;" - "&amp;M$2,ATMs!$L$2:$N$1355,2,0))*COS(PI()/180*(VLOOKUP($A150,Oficinas!$A$2:$H$393,8,0)-VLOOKUP($A150&amp;" - "&amp;M$2,ATMs!$L$2:$N$1355,3,0))))*1000,"")</f>
        <v/>
      </c>
      <c r="N150" s="3" t="str">
        <f>IFERROR(6378.7*ACOS(SIN(PI()/180*VLOOKUP($A150,Oficinas!$A$2:$H$393,7,0))*SIN(PI()/180*VLOOKUP($A150&amp;" - "&amp;N$2,ATMs!$L$2:$N$1355,2,0))+COS(PI()/180*VLOOKUP($A150,Oficinas!$A$2:$H$393,7,0))*COS(PI()/180*VLOOKUP($A150&amp;" - "&amp;N$2,ATMs!$L$2:$N$1355,2,0))*COS(PI()/180*(VLOOKUP($A150,Oficinas!$A$2:$H$393,8,0)-VLOOKUP($A150&amp;" - "&amp;N$2,ATMs!$L$2:$N$1355,3,0))))*1000,"")</f>
        <v/>
      </c>
      <c r="O150" s="3" t="str">
        <f>IFERROR(6378.7*ACOS(SIN(PI()/180*VLOOKUP($A150,Oficinas!$A$2:$H$393,7,0))*SIN(PI()/180*VLOOKUP($A150&amp;" - "&amp;O$2,ATMs!$L$2:$N$1355,2,0))+COS(PI()/180*VLOOKUP($A150,Oficinas!$A$2:$H$393,7,0))*COS(PI()/180*VLOOKUP($A150&amp;" - "&amp;O$2,ATMs!$L$2:$N$1355,2,0))*COS(PI()/180*(VLOOKUP($A150,Oficinas!$A$2:$H$393,8,0)-VLOOKUP($A150&amp;" - "&amp;O$2,ATMs!$L$2:$N$1355,3,0))))*1000,"")</f>
        <v/>
      </c>
    </row>
    <row r="151" spans="1:15" x14ac:dyDescent="0.25">
      <c r="A151">
        <v>382</v>
      </c>
      <c r="B151" t="s">
        <v>217</v>
      </c>
      <c r="C151" s="3">
        <f>IFERROR(6378.7*ACOS(SIN(PI()/180*VLOOKUP($A151,Oficinas!$A$2:$H$393,7,0))*SIN(PI()/180*VLOOKUP($A151&amp;" - "&amp;C$2,ATMs!$L$2:$N$1355,2,0))+COS(PI()/180*VLOOKUP($A151,Oficinas!$A$2:$H$393,7,0))*COS(PI()/180*VLOOKUP($A151&amp;" - "&amp;C$2,ATMs!$L$2:$N$1355,2,0))*COS(PI()/180*(VLOOKUP($A151,Oficinas!$A$2:$H$393,8,0)-VLOOKUP($A151&amp;" - "&amp;C$2,ATMs!$L$2:$N$1355,3,0))))*1000,"")</f>
        <v>986.27553238816608</v>
      </c>
      <c r="D151" s="3">
        <f>IFERROR(6378.7*ACOS(SIN(PI()/180*VLOOKUP($A151,Oficinas!$A$2:$H$393,7,0))*SIN(PI()/180*VLOOKUP($A151&amp;" - "&amp;D$2,ATMs!$L$2:$N$1355,2,0))+COS(PI()/180*VLOOKUP($A151,Oficinas!$A$2:$H$393,7,0))*COS(PI()/180*VLOOKUP($A151&amp;" - "&amp;D$2,ATMs!$L$2:$N$1355,2,0))*COS(PI()/180*(VLOOKUP($A151,Oficinas!$A$2:$H$393,8,0)-VLOOKUP($A151&amp;" - "&amp;D$2,ATMs!$L$2:$N$1355,3,0))))*1000,"")</f>
        <v>746.8266312018244</v>
      </c>
      <c r="E151" s="3">
        <f>IFERROR(6378.7*ACOS(SIN(PI()/180*VLOOKUP($A151,Oficinas!$A$2:$H$393,7,0))*SIN(PI()/180*VLOOKUP($A151&amp;" - "&amp;E$2,ATMs!$L$2:$N$1355,2,0))+COS(PI()/180*VLOOKUP($A151,Oficinas!$A$2:$H$393,7,0))*COS(PI()/180*VLOOKUP($A151&amp;" - "&amp;E$2,ATMs!$L$2:$N$1355,2,0))*COS(PI()/180*(VLOOKUP($A151,Oficinas!$A$2:$H$393,8,0)-VLOOKUP($A151&amp;" - "&amp;E$2,ATMs!$L$2:$N$1355,3,0))))*1000,"")</f>
        <v>832.47581153649594</v>
      </c>
      <c r="F151" s="3">
        <f>IFERROR(6378.7*ACOS(SIN(PI()/180*VLOOKUP($A151,Oficinas!$A$2:$H$393,7,0))*SIN(PI()/180*VLOOKUP($A151&amp;" - "&amp;F$2,ATMs!$L$2:$N$1355,2,0))+COS(PI()/180*VLOOKUP($A151,Oficinas!$A$2:$H$393,7,0))*COS(PI()/180*VLOOKUP($A151&amp;" - "&amp;F$2,ATMs!$L$2:$N$1355,2,0))*COS(PI()/180*(VLOOKUP($A151,Oficinas!$A$2:$H$393,8,0)-VLOOKUP($A151&amp;" - "&amp;F$2,ATMs!$L$2:$N$1355,3,0))))*1000,"")</f>
        <v>304.15836564159667</v>
      </c>
      <c r="G151" s="3">
        <f>IFERROR(6378.7*ACOS(SIN(PI()/180*VLOOKUP($A151,Oficinas!$A$2:$H$393,7,0))*SIN(PI()/180*VLOOKUP($A151&amp;" - "&amp;G$2,ATMs!$L$2:$N$1355,2,0))+COS(PI()/180*VLOOKUP($A151,Oficinas!$A$2:$H$393,7,0))*COS(PI()/180*VLOOKUP($A151&amp;" - "&amp;G$2,ATMs!$L$2:$N$1355,2,0))*COS(PI()/180*(VLOOKUP($A151,Oficinas!$A$2:$H$393,8,0)-VLOOKUP($A151&amp;" - "&amp;G$2,ATMs!$L$2:$N$1355,3,0))))*1000,"")</f>
        <v>986.27553238816608</v>
      </c>
      <c r="H151" s="3">
        <f>IFERROR(6378.7*ACOS(SIN(PI()/180*VLOOKUP($A151,Oficinas!$A$2:$H$393,7,0))*SIN(PI()/180*VLOOKUP($A151&amp;" - "&amp;H$2,ATMs!$L$2:$N$1355,2,0))+COS(PI()/180*VLOOKUP($A151,Oficinas!$A$2:$H$393,7,0))*COS(PI()/180*VLOOKUP($A151&amp;" - "&amp;H$2,ATMs!$L$2:$N$1355,2,0))*COS(PI()/180*(VLOOKUP($A151,Oficinas!$A$2:$H$393,8,0)-VLOOKUP($A151&amp;" - "&amp;H$2,ATMs!$L$2:$N$1355,3,0))))*1000,"")</f>
        <v>0</v>
      </c>
      <c r="I151" s="3">
        <f>IFERROR(6378.7*ACOS(SIN(PI()/180*VLOOKUP($A151,Oficinas!$A$2:$H$393,7,0))*SIN(PI()/180*VLOOKUP($A151&amp;" - "&amp;I$2,ATMs!$L$2:$N$1355,2,0))+COS(PI()/180*VLOOKUP($A151,Oficinas!$A$2:$H$393,7,0))*COS(PI()/180*VLOOKUP($A151&amp;" - "&amp;I$2,ATMs!$L$2:$N$1355,2,0))*COS(PI()/180*(VLOOKUP($A151,Oficinas!$A$2:$H$393,8,0)-VLOOKUP($A151&amp;" - "&amp;I$2,ATMs!$L$2:$N$1355,3,0))))*1000,"")</f>
        <v>0</v>
      </c>
      <c r="J151" s="3">
        <f>IFERROR(6378.7*ACOS(SIN(PI()/180*VLOOKUP($A151,Oficinas!$A$2:$H$393,7,0))*SIN(PI()/180*VLOOKUP($A151&amp;" - "&amp;J$2,ATMs!$L$2:$N$1355,2,0))+COS(PI()/180*VLOOKUP($A151,Oficinas!$A$2:$H$393,7,0))*COS(PI()/180*VLOOKUP($A151&amp;" - "&amp;J$2,ATMs!$L$2:$N$1355,2,0))*COS(PI()/180*(VLOOKUP($A151,Oficinas!$A$2:$H$393,8,0)-VLOOKUP($A151&amp;" - "&amp;J$2,ATMs!$L$2:$N$1355,3,0))))*1000,"")</f>
        <v>304.15836564159667</v>
      </c>
      <c r="K151" s="3">
        <f>IFERROR(6378.7*ACOS(SIN(PI()/180*VLOOKUP($A151,Oficinas!$A$2:$H$393,7,0))*SIN(PI()/180*VLOOKUP($A151&amp;" - "&amp;K$2,ATMs!$L$2:$N$1355,2,0))+COS(PI()/180*VLOOKUP($A151,Oficinas!$A$2:$H$393,7,0))*COS(PI()/180*VLOOKUP($A151&amp;" - "&amp;K$2,ATMs!$L$2:$N$1355,2,0))*COS(PI()/180*(VLOOKUP($A151,Oficinas!$A$2:$H$393,8,0)-VLOOKUP($A151&amp;" - "&amp;K$2,ATMs!$L$2:$N$1355,3,0))))*1000,"")</f>
        <v>304.15836564159667</v>
      </c>
      <c r="L151" s="3" t="str">
        <f>IFERROR(6378.7*ACOS(SIN(PI()/180*VLOOKUP($A151,Oficinas!$A$2:$H$393,7,0))*SIN(PI()/180*VLOOKUP($A151&amp;" - "&amp;L$2,ATMs!$L$2:$N$1355,2,0))+COS(PI()/180*VLOOKUP($A151,Oficinas!$A$2:$H$393,7,0))*COS(PI()/180*VLOOKUP($A151&amp;" - "&amp;L$2,ATMs!$L$2:$N$1355,2,0))*COS(PI()/180*(VLOOKUP($A151,Oficinas!$A$2:$H$393,8,0)-VLOOKUP($A151&amp;" - "&amp;L$2,ATMs!$L$2:$N$1355,3,0))))*1000,"")</f>
        <v/>
      </c>
      <c r="M151" s="3" t="str">
        <f>IFERROR(6378.7*ACOS(SIN(PI()/180*VLOOKUP($A151,Oficinas!$A$2:$H$393,7,0))*SIN(PI()/180*VLOOKUP($A151&amp;" - "&amp;M$2,ATMs!$L$2:$N$1355,2,0))+COS(PI()/180*VLOOKUP($A151,Oficinas!$A$2:$H$393,7,0))*COS(PI()/180*VLOOKUP($A151&amp;" - "&amp;M$2,ATMs!$L$2:$N$1355,2,0))*COS(PI()/180*(VLOOKUP($A151,Oficinas!$A$2:$H$393,8,0)-VLOOKUP($A151&amp;" - "&amp;M$2,ATMs!$L$2:$N$1355,3,0))))*1000,"")</f>
        <v/>
      </c>
      <c r="N151" s="3" t="str">
        <f>IFERROR(6378.7*ACOS(SIN(PI()/180*VLOOKUP($A151,Oficinas!$A$2:$H$393,7,0))*SIN(PI()/180*VLOOKUP($A151&amp;" - "&amp;N$2,ATMs!$L$2:$N$1355,2,0))+COS(PI()/180*VLOOKUP($A151,Oficinas!$A$2:$H$393,7,0))*COS(PI()/180*VLOOKUP($A151&amp;" - "&amp;N$2,ATMs!$L$2:$N$1355,2,0))*COS(PI()/180*(VLOOKUP($A151,Oficinas!$A$2:$H$393,8,0)-VLOOKUP($A151&amp;" - "&amp;N$2,ATMs!$L$2:$N$1355,3,0))))*1000,"")</f>
        <v/>
      </c>
      <c r="O151" s="3" t="str">
        <f>IFERROR(6378.7*ACOS(SIN(PI()/180*VLOOKUP($A151,Oficinas!$A$2:$H$393,7,0))*SIN(PI()/180*VLOOKUP($A151&amp;" - "&amp;O$2,ATMs!$L$2:$N$1355,2,0))+COS(PI()/180*VLOOKUP($A151,Oficinas!$A$2:$H$393,7,0))*COS(PI()/180*VLOOKUP($A151&amp;" - "&amp;O$2,ATMs!$L$2:$N$1355,2,0))*COS(PI()/180*(VLOOKUP($A151,Oficinas!$A$2:$H$393,8,0)-VLOOKUP($A151&amp;" - "&amp;O$2,ATMs!$L$2:$N$1355,3,0))))*1000,"")</f>
        <v/>
      </c>
    </row>
    <row r="152" spans="1:15" x14ac:dyDescent="0.25">
      <c r="A152">
        <v>385</v>
      </c>
      <c r="B152" t="s">
        <v>228</v>
      </c>
      <c r="C152" s="3">
        <f>IFERROR(6378.7*ACOS(SIN(PI()/180*VLOOKUP($A152,Oficinas!$A$2:$H$393,7,0))*SIN(PI()/180*VLOOKUP($A152&amp;" - "&amp;C$2,ATMs!$L$2:$N$1355,2,0))+COS(PI()/180*VLOOKUP($A152,Oficinas!$A$2:$H$393,7,0))*COS(PI()/180*VLOOKUP($A152&amp;" - "&amp;C$2,ATMs!$L$2:$N$1355,2,0))*COS(PI()/180*(VLOOKUP($A152,Oficinas!$A$2:$H$393,8,0)-VLOOKUP($A152&amp;" - "&amp;C$2,ATMs!$L$2:$N$1355,3,0))))*1000,"")</f>
        <v>0</v>
      </c>
      <c r="D152" s="3">
        <f>IFERROR(6378.7*ACOS(SIN(PI()/180*VLOOKUP($A152,Oficinas!$A$2:$H$393,7,0))*SIN(PI()/180*VLOOKUP($A152&amp;" - "&amp;D$2,ATMs!$L$2:$N$1355,2,0))+COS(PI()/180*VLOOKUP($A152,Oficinas!$A$2:$H$393,7,0))*COS(PI()/180*VLOOKUP($A152&amp;" - "&amp;D$2,ATMs!$L$2:$N$1355,2,0))*COS(PI()/180*(VLOOKUP($A152,Oficinas!$A$2:$H$393,8,0)-VLOOKUP($A152&amp;" - "&amp;D$2,ATMs!$L$2:$N$1355,3,0))))*1000,"")</f>
        <v>0</v>
      </c>
      <c r="E152" s="3" t="str">
        <f>IFERROR(6378.7*ACOS(SIN(PI()/180*VLOOKUP($A152,Oficinas!$A$2:$H$393,7,0))*SIN(PI()/180*VLOOKUP($A152&amp;" - "&amp;E$2,ATMs!$L$2:$N$1355,2,0))+COS(PI()/180*VLOOKUP($A152,Oficinas!$A$2:$H$393,7,0))*COS(PI()/180*VLOOKUP($A152&amp;" - "&amp;E$2,ATMs!$L$2:$N$1355,2,0))*COS(PI()/180*(VLOOKUP($A152,Oficinas!$A$2:$H$393,8,0)-VLOOKUP($A152&amp;" - "&amp;E$2,ATMs!$L$2:$N$1355,3,0))))*1000,"")</f>
        <v/>
      </c>
      <c r="F152" s="3" t="str">
        <f>IFERROR(6378.7*ACOS(SIN(PI()/180*VLOOKUP($A152,Oficinas!$A$2:$H$393,7,0))*SIN(PI()/180*VLOOKUP($A152&amp;" - "&amp;F$2,ATMs!$L$2:$N$1355,2,0))+COS(PI()/180*VLOOKUP($A152,Oficinas!$A$2:$H$393,7,0))*COS(PI()/180*VLOOKUP($A152&amp;" - "&amp;F$2,ATMs!$L$2:$N$1355,2,0))*COS(PI()/180*(VLOOKUP($A152,Oficinas!$A$2:$H$393,8,0)-VLOOKUP($A152&amp;" - "&amp;F$2,ATMs!$L$2:$N$1355,3,0))))*1000,"")</f>
        <v/>
      </c>
      <c r="G152" s="3" t="str">
        <f>IFERROR(6378.7*ACOS(SIN(PI()/180*VLOOKUP($A152,Oficinas!$A$2:$H$393,7,0))*SIN(PI()/180*VLOOKUP($A152&amp;" - "&amp;G$2,ATMs!$L$2:$N$1355,2,0))+COS(PI()/180*VLOOKUP($A152,Oficinas!$A$2:$H$393,7,0))*COS(PI()/180*VLOOKUP($A152&amp;" - "&amp;G$2,ATMs!$L$2:$N$1355,2,0))*COS(PI()/180*(VLOOKUP($A152,Oficinas!$A$2:$H$393,8,0)-VLOOKUP($A152&amp;" - "&amp;G$2,ATMs!$L$2:$N$1355,3,0))))*1000,"")</f>
        <v/>
      </c>
      <c r="H152" s="3" t="str">
        <f>IFERROR(6378.7*ACOS(SIN(PI()/180*VLOOKUP($A152,Oficinas!$A$2:$H$393,7,0))*SIN(PI()/180*VLOOKUP($A152&amp;" - "&amp;H$2,ATMs!$L$2:$N$1355,2,0))+COS(PI()/180*VLOOKUP($A152,Oficinas!$A$2:$H$393,7,0))*COS(PI()/180*VLOOKUP($A152&amp;" - "&amp;H$2,ATMs!$L$2:$N$1355,2,0))*COS(PI()/180*(VLOOKUP($A152,Oficinas!$A$2:$H$393,8,0)-VLOOKUP($A152&amp;" - "&amp;H$2,ATMs!$L$2:$N$1355,3,0))))*1000,"")</f>
        <v/>
      </c>
      <c r="I152" s="3" t="str">
        <f>IFERROR(6378.7*ACOS(SIN(PI()/180*VLOOKUP($A152,Oficinas!$A$2:$H$393,7,0))*SIN(PI()/180*VLOOKUP($A152&amp;" - "&amp;I$2,ATMs!$L$2:$N$1355,2,0))+COS(PI()/180*VLOOKUP($A152,Oficinas!$A$2:$H$393,7,0))*COS(PI()/180*VLOOKUP($A152&amp;" - "&amp;I$2,ATMs!$L$2:$N$1355,2,0))*COS(PI()/180*(VLOOKUP($A152,Oficinas!$A$2:$H$393,8,0)-VLOOKUP($A152&amp;" - "&amp;I$2,ATMs!$L$2:$N$1355,3,0))))*1000,"")</f>
        <v/>
      </c>
      <c r="J152" s="3" t="str">
        <f>IFERROR(6378.7*ACOS(SIN(PI()/180*VLOOKUP($A152,Oficinas!$A$2:$H$393,7,0))*SIN(PI()/180*VLOOKUP($A152&amp;" - "&amp;J$2,ATMs!$L$2:$N$1355,2,0))+COS(PI()/180*VLOOKUP($A152,Oficinas!$A$2:$H$393,7,0))*COS(PI()/180*VLOOKUP($A152&amp;" - "&amp;J$2,ATMs!$L$2:$N$1355,2,0))*COS(PI()/180*(VLOOKUP($A152,Oficinas!$A$2:$H$393,8,0)-VLOOKUP($A152&amp;" - "&amp;J$2,ATMs!$L$2:$N$1355,3,0))))*1000,"")</f>
        <v/>
      </c>
      <c r="K152" s="3" t="str">
        <f>IFERROR(6378.7*ACOS(SIN(PI()/180*VLOOKUP($A152,Oficinas!$A$2:$H$393,7,0))*SIN(PI()/180*VLOOKUP($A152&amp;" - "&amp;K$2,ATMs!$L$2:$N$1355,2,0))+COS(PI()/180*VLOOKUP($A152,Oficinas!$A$2:$H$393,7,0))*COS(PI()/180*VLOOKUP($A152&amp;" - "&amp;K$2,ATMs!$L$2:$N$1355,2,0))*COS(PI()/180*(VLOOKUP($A152,Oficinas!$A$2:$H$393,8,0)-VLOOKUP($A152&amp;" - "&amp;K$2,ATMs!$L$2:$N$1355,3,0))))*1000,"")</f>
        <v/>
      </c>
      <c r="L152" s="3" t="str">
        <f>IFERROR(6378.7*ACOS(SIN(PI()/180*VLOOKUP($A152,Oficinas!$A$2:$H$393,7,0))*SIN(PI()/180*VLOOKUP($A152&amp;" - "&amp;L$2,ATMs!$L$2:$N$1355,2,0))+COS(PI()/180*VLOOKUP($A152,Oficinas!$A$2:$H$393,7,0))*COS(PI()/180*VLOOKUP($A152&amp;" - "&amp;L$2,ATMs!$L$2:$N$1355,2,0))*COS(PI()/180*(VLOOKUP($A152,Oficinas!$A$2:$H$393,8,0)-VLOOKUP($A152&amp;" - "&amp;L$2,ATMs!$L$2:$N$1355,3,0))))*1000,"")</f>
        <v/>
      </c>
      <c r="M152" s="3" t="str">
        <f>IFERROR(6378.7*ACOS(SIN(PI()/180*VLOOKUP($A152,Oficinas!$A$2:$H$393,7,0))*SIN(PI()/180*VLOOKUP($A152&amp;" - "&amp;M$2,ATMs!$L$2:$N$1355,2,0))+COS(PI()/180*VLOOKUP($A152,Oficinas!$A$2:$H$393,7,0))*COS(PI()/180*VLOOKUP($A152&amp;" - "&amp;M$2,ATMs!$L$2:$N$1355,2,0))*COS(PI()/180*(VLOOKUP($A152,Oficinas!$A$2:$H$393,8,0)-VLOOKUP($A152&amp;" - "&amp;M$2,ATMs!$L$2:$N$1355,3,0))))*1000,"")</f>
        <v/>
      </c>
      <c r="N152" s="3" t="str">
        <f>IFERROR(6378.7*ACOS(SIN(PI()/180*VLOOKUP($A152,Oficinas!$A$2:$H$393,7,0))*SIN(PI()/180*VLOOKUP($A152&amp;" - "&amp;N$2,ATMs!$L$2:$N$1355,2,0))+COS(PI()/180*VLOOKUP($A152,Oficinas!$A$2:$H$393,7,0))*COS(PI()/180*VLOOKUP($A152&amp;" - "&amp;N$2,ATMs!$L$2:$N$1355,2,0))*COS(PI()/180*(VLOOKUP($A152,Oficinas!$A$2:$H$393,8,0)-VLOOKUP($A152&amp;" - "&amp;N$2,ATMs!$L$2:$N$1355,3,0))))*1000,"")</f>
        <v/>
      </c>
      <c r="O152" s="3" t="str">
        <f>IFERROR(6378.7*ACOS(SIN(PI()/180*VLOOKUP($A152,Oficinas!$A$2:$H$393,7,0))*SIN(PI()/180*VLOOKUP($A152&amp;" - "&amp;O$2,ATMs!$L$2:$N$1355,2,0))+COS(PI()/180*VLOOKUP($A152,Oficinas!$A$2:$H$393,7,0))*COS(PI()/180*VLOOKUP($A152&amp;" - "&amp;O$2,ATMs!$L$2:$N$1355,2,0))*COS(PI()/180*(VLOOKUP($A152,Oficinas!$A$2:$H$393,8,0)-VLOOKUP($A152&amp;" - "&amp;O$2,ATMs!$L$2:$N$1355,3,0))))*1000,"")</f>
        <v/>
      </c>
    </row>
    <row r="153" spans="1:15" x14ac:dyDescent="0.25">
      <c r="A153">
        <v>389</v>
      </c>
      <c r="B153" t="s">
        <v>229</v>
      </c>
      <c r="C153" s="3">
        <f>IFERROR(6378.7*ACOS(SIN(PI()/180*VLOOKUP($A153,Oficinas!$A$2:$H$393,7,0))*SIN(PI()/180*VLOOKUP($A153&amp;" - "&amp;C$2,ATMs!$L$2:$N$1355,2,0))+COS(PI()/180*VLOOKUP($A153,Oficinas!$A$2:$H$393,7,0))*COS(PI()/180*VLOOKUP($A153&amp;" - "&amp;C$2,ATMs!$L$2:$N$1355,2,0))*COS(PI()/180*(VLOOKUP($A153,Oficinas!$A$2:$H$393,8,0)-VLOOKUP($A153&amp;" - "&amp;C$2,ATMs!$L$2:$N$1355,3,0))))*1000,"")</f>
        <v>332.80718181930644</v>
      </c>
      <c r="D153" s="3">
        <f>IFERROR(6378.7*ACOS(SIN(PI()/180*VLOOKUP($A153,Oficinas!$A$2:$H$393,7,0))*SIN(PI()/180*VLOOKUP($A153&amp;" - "&amp;D$2,ATMs!$L$2:$N$1355,2,0))+COS(PI()/180*VLOOKUP($A153,Oficinas!$A$2:$H$393,7,0))*COS(PI()/180*VLOOKUP($A153&amp;" - "&amp;D$2,ATMs!$L$2:$N$1355,2,0))*COS(PI()/180*(VLOOKUP($A153,Oficinas!$A$2:$H$393,8,0)-VLOOKUP($A153&amp;" - "&amp;D$2,ATMs!$L$2:$N$1355,3,0))))*1000,"")</f>
        <v>647.34319450084581</v>
      </c>
      <c r="E153" s="3">
        <f>IFERROR(6378.7*ACOS(SIN(PI()/180*VLOOKUP($A153,Oficinas!$A$2:$H$393,7,0))*SIN(PI()/180*VLOOKUP($A153&amp;" - "&amp;E$2,ATMs!$L$2:$N$1355,2,0))+COS(PI()/180*VLOOKUP($A153,Oficinas!$A$2:$H$393,7,0))*COS(PI()/180*VLOOKUP($A153&amp;" - "&amp;E$2,ATMs!$L$2:$N$1355,2,0))*COS(PI()/180*(VLOOKUP($A153,Oficinas!$A$2:$H$393,8,0)-VLOOKUP($A153&amp;" - "&amp;E$2,ATMs!$L$2:$N$1355,3,0))))*1000,"")</f>
        <v>0</v>
      </c>
      <c r="F153" s="3">
        <f>IFERROR(6378.7*ACOS(SIN(PI()/180*VLOOKUP($A153,Oficinas!$A$2:$H$393,7,0))*SIN(PI()/180*VLOOKUP($A153&amp;" - "&amp;F$2,ATMs!$L$2:$N$1355,2,0))+COS(PI()/180*VLOOKUP($A153,Oficinas!$A$2:$H$393,7,0))*COS(PI()/180*VLOOKUP($A153&amp;" - "&amp;F$2,ATMs!$L$2:$N$1355,2,0))*COS(PI()/180*(VLOOKUP($A153,Oficinas!$A$2:$H$393,8,0)-VLOOKUP($A153&amp;" - "&amp;F$2,ATMs!$L$2:$N$1355,3,0))))*1000,"")</f>
        <v>0</v>
      </c>
      <c r="G153" s="3">
        <f>IFERROR(6378.7*ACOS(SIN(PI()/180*VLOOKUP($A153,Oficinas!$A$2:$H$393,7,0))*SIN(PI()/180*VLOOKUP($A153&amp;" - "&amp;G$2,ATMs!$L$2:$N$1355,2,0))+COS(PI()/180*VLOOKUP($A153,Oficinas!$A$2:$H$393,7,0))*COS(PI()/180*VLOOKUP($A153&amp;" - "&amp;G$2,ATMs!$L$2:$N$1355,2,0))*COS(PI()/180*(VLOOKUP($A153,Oficinas!$A$2:$H$393,8,0)-VLOOKUP($A153&amp;" - "&amp;G$2,ATMs!$L$2:$N$1355,3,0))))*1000,"")</f>
        <v>0</v>
      </c>
      <c r="H153" s="3">
        <f>IFERROR(6378.7*ACOS(SIN(PI()/180*VLOOKUP($A153,Oficinas!$A$2:$H$393,7,0))*SIN(PI()/180*VLOOKUP($A153&amp;" - "&amp;H$2,ATMs!$L$2:$N$1355,2,0))+COS(PI()/180*VLOOKUP($A153,Oficinas!$A$2:$H$393,7,0))*COS(PI()/180*VLOOKUP($A153&amp;" - "&amp;H$2,ATMs!$L$2:$N$1355,2,0))*COS(PI()/180*(VLOOKUP($A153,Oficinas!$A$2:$H$393,8,0)-VLOOKUP($A153&amp;" - "&amp;H$2,ATMs!$L$2:$N$1355,3,0))))*1000,"")</f>
        <v>1063.863800879355</v>
      </c>
      <c r="I153" s="3">
        <f>IFERROR(6378.7*ACOS(SIN(PI()/180*VLOOKUP($A153,Oficinas!$A$2:$H$393,7,0))*SIN(PI()/180*VLOOKUP($A153&amp;" - "&amp;I$2,ATMs!$L$2:$N$1355,2,0))+COS(PI()/180*VLOOKUP($A153,Oficinas!$A$2:$H$393,7,0))*COS(PI()/180*VLOOKUP($A153&amp;" - "&amp;I$2,ATMs!$L$2:$N$1355,2,0))*COS(PI()/180*(VLOOKUP($A153,Oficinas!$A$2:$H$393,8,0)-VLOOKUP($A153&amp;" - "&amp;I$2,ATMs!$L$2:$N$1355,3,0))))*1000,"")</f>
        <v>1659.7780866153244</v>
      </c>
      <c r="J153" s="3" t="str">
        <f>IFERROR(6378.7*ACOS(SIN(PI()/180*VLOOKUP($A153,Oficinas!$A$2:$H$393,7,0))*SIN(PI()/180*VLOOKUP($A153&amp;" - "&amp;J$2,ATMs!$L$2:$N$1355,2,0))+COS(PI()/180*VLOOKUP($A153,Oficinas!$A$2:$H$393,7,0))*COS(PI()/180*VLOOKUP($A153&amp;" - "&amp;J$2,ATMs!$L$2:$N$1355,2,0))*COS(PI()/180*(VLOOKUP($A153,Oficinas!$A$2:$H$393,8,0)-VLOOKUP($A153&amp;" - "&amp;J$2,ATMs!$L$2:$N$1355,3,0))))*1000,"")</f>
        <v/>
      </c>
      <c r="K153" s="3" t="str">
        <f>IFERROR(6378.7*ACOS(SIN(PI()/180*VLOOKUP($A153,Oficinas!$A$2:$H$393,7,0))*SIN(PI()/180*VLOOKUP($A153&amp;" - "&amp;K$2,ATMs!$L$2:$N$1355,2,0))+COS(PI()/180*VLOOKUP($A153,Oficinas!$A$2:$H$393,7,0))*COS(PI()/180*VLOOKUP($A153&amp;" - "&amp;K$2,ATMs!$L$2:$N$1355,2,0))*COS(PI()/180*(VLOOKUP($A153,Oficinas!$A$2:$H$393,8,0)-VLOOKUP($A153&amp;" - "&amp;K$2,ATMs!$L$2:$N$1355,3,0))))*1000,"")</f>
        <v/>
      </c>
      <c r="L153" s="3" t="str">
        <f>IFERROR(6378.7*ACOS(SIN(PI()/180*VLOOKUP($A153,Oficinas!$A$2:$H$393,7,0))*SIN(PI()/180*VLOOKUP($A153&amp;" - "&amp;L$2,ATMs!$L$2:$N$1355,2,0))+COS(PI()/180*VLOOKUP($A153,Oficinas!$A$2:$H$393,7,0))*COS(PI()/180*VLOOKUP($A153&amp;" - "&amp;L$2,ATMs!$L$2:$N$1355,2,0))*COS(PI()/180*(VLOOKUP($A153,Oficinas!$A$2:$H$393,8,0)-VLOOKUP($A153&amp;" - "&amp;L$2,ATMs!$L$2:$N$1355,3,0))))*1000,"")</f>
        <v/>
      </c>
      <c r="M153" s="3" t="str">
        <f>IFERROR(6378.7*ACOS(SIN(PI()/180*VLOOKUP($A153,Oficinas!$A$2:$H$393,7,0))*SIN(PI()/180*VLOOKUP($A153&amp;" - "&amp;M$2,ATMs!$L$2:$N$1355,2,0))+COS(PI()/180*VLOOKUP($A153,Oficinas!$A$2:$H$393,7,0))*COS(PI()/180*VLOOKUP($A153&amp;" - "&amp;M$2,ATMs!$L$2:$N$1355,2,0))*COS(PI()/180*(VLOOKUP($A153,Oficinas!$A$2:$H$393,8,0)-VLOOKUP($A153&amp;" - "&amp;M$2,ATMs!$L$2:$N$1355,3,0))))*1000,"")</f>
        <v/>
      </c>
      <c r="N153" s="3" t="str">
        <f>IFERROR(6378.7*ACOS(SIN(PI()/180*VLOOKUP($A153,Oficinas!$A$2:$H$393,7,0))*SIN(PI()/180*VLOOKUP($A153&amp;" - "&amp;N$2,ATMs!$L$2:$N$1355,2,0))+COS(PI()/180*VLOOKUP($A153,Oficinas!$A$2:$H$393,7,0))*COS(PI()/180*VLOOKUP($A153&amp;" - "&amp;N$2,ATMs!$L$2:$N$1355,2,0))*COS(PI()/180*(VLOOKUP($A153,Oficinas!$A$2:$H$393,8,0)-VLOOKUP($A153&amp;" - "&amp;N$2,ATMs!$L$2:$N$1355,3,0))))*1000,"")</f>
        <v/>
      </c>
      <c r="O153" s="3" t="str">
        <f>IFERROR(6378.7*ACOS(SIN(PI()/180*VLOOKUP($A153,Oficinas!$A$2:$H$393,7,0))*SIN(PI()/180*VLOOKUP($A153&amp;" - "&amp;O$2,ATMs!$L$2:$N$1355,2,0))+COS(PI()/180*VLOOKUP($A153,Oficinas!$A$2:$H$393,7,0))*COS(PI()/180*VLOOKUP($A153&amp;" - "&amp;O$2,ATMs!$L$2:$N$1355,2,0))*COS(PI()/180*(VLOOKUP($A153,Oficinas!$A$2:$H$393,8,0)-VLOOKUP($A153&amp;" - "&amp;O$2,ATMs!$L$2:$N$1355,3,0))))*1000,"")</f>
        <v/>
      </c>
    </row>
    <row r="154" spans="1:15" x14ac:dyDescent="0.25">
      <c r="A154">
        <v>390</v>
      </c>
      <c r="B154" t="s">
        <v>248</v>
      </c>
      <c r="C154" s="3">
        <f>IFERROR(6378.7*ACOS(SIN(PI()/180*VLOOKUP($A154,Oficinas!$A$2:$H$393,7,0))*SIN(PI()/180*VLOOKUP($A154&amp;" - "&amp;C$2,ATMs!$L$2:$N$1355,2,0))+COS(PI()/180*VLOOKUP($A154,Oficinas!$A$2:$H$393,7,0))*COS(PI()/180*VLOOKUP($A154&amp;" - "&amp;C$2,ATMs!$L$2:$N$1355,2,0))*COS(PI()/180*(VLOOKUP($A154,Oficinas!$A$2:$H$393,8,0)-VLOOKUP($A154&amp;" - "&amp;C$2,ATMs!$L$2:$N$1355,3,0))))*1000,"")</f>
        <v>3877.4409180813323</v>
      </c>
      <c r="D154" s="3">
        <f>IFERROR(6378.7*ACOS(SIN(PI()/180*VLOOKUP($A154,Oficinas!$A$2:$H$393,7,0))*SIN(PI()/180*VLOOKUP($A154&amp;" - "&amp;D$2,ATMs!$L$2:$N$1355,2,0))+COS(PI()/180*VLOOKUP($A154,Oficinas!$A$2:$H$393,7,0))*COS(PI()/180*VLOOKUP($A154&amp;" - "&amp;D$2,ATMs!$L$2:$N$1355,2,0))*COS(PI()/180*(VLOOKUP($A154,Oficinas!$A$2:$H$393,8,0)-VLOOKUP($A154&amp;" - "&amp;D$2,ATMs!$L$2:$N$1355,3,0))))*1000,"")</f>
        <v>9172.2302140425491</v>
      </c>
      <c r="E154" s="3">
        <f>IFERROR(6378.7*ACOS(SIN(PI()/180*VLOOKUP($A154,Oficinas!$A$2:$H$393,7,0))*SIN(PI()/180*VLOOKUP($A154&amp;" - "&amp;E$2,ATMs!$L$2:$N$1355,2,0))+COS(PI()/180*VLOOKUP($A154,Oficinas!$A$2:$H$393,7,0))*COS(PI()/180*VLOOKUP($A154&amp;" - "&amp;E$2,ATMs!$L$2:$N$1355,2,0))*COS(PI()/180*(VLOOKUP($A154,Oficinas!$A$2:$H$393,8,0)-VLOOKUP($A154&amp;" - "&amp;E$2,ATMs!$L$2:$N$1355,3,0))))*1000,"")</f>
        <v>9259.880199640982</v>
      </c>
      <c r="F154" s="3" t="str">
        <f>IFERROR(6378.7*ACOS(SIN(PI()/180*VLOOKUP($A154,Oficinas!$A$2:$H$393,7,0))*SIN(PI()/180*VLOOKUP($A154&amp;" - "&amp;F$2,ATMs!$L$2:$N$1355,2,0))+COS(PI()/180*VLOOKUP($A154,Oficinas!$A$2:$H$393,7,0))*COS(PI()/180*VLOOKUP($A154&amp;" - "&amp;F$2,ATMs!$L$2:$N$1355,2,0))*COS(PI()/180*(VLOOKUP($A154,Oficinas!$A$2:$H$393,8,0)-VLOOKUP($A154&amp;" - "&amp;F$2,ATMs!$L$2:$N$1355,3,0))))*1000,"")</f>
        <v/>
      </c>
      <c r="G154" s="3" t="str">
        <f>IFERROR(6378.7*ACOS(SIN(PI()/180*VLOOKUP($A154,Oficinas!$A$2:$H$393,7,0))*SIN(PI()/180*VLOOKUP($A154&amp;" - "&amp;G$2,ATMs!$L$2:$N$1355,2,0))+COS(PI()/180*VLOOKUP($A154,Oficinas!$A$2:$H$393,7,0))*COS(PI()/180*VLOOKUP($A154&amp;" - "&amp;G$2,ATMs!$L$2:$N$1355,2,0))*COS(PI()/180*(VLOOKUP($A154,Oficinas!$A$2:$H$393,8,0)-VLOOKUP($A154&amp;" - "&amp;G$2,ATMs!$L$2:$N$1355,3,0))))*1000,"")</f>
        <v/>
      </c>
      <c r="H154" s="3" t="str">
        <f>IFERROR(6378.7*ACOS(SIN(PI()/180*VLOOKUP($A154,Oficinas!$A$2:$H$393,7,0))*SIN(PI()/180*VLOOKUP($A154&amp;" - "&amp;H$2,ATMs!$L$2:$N$1355,2,0))+COS(PI()/180*VLOOKUP($A154,Oficinas!$A$2:$H$393,7,0))*COS(PI()/180*VLOOKUP($A154&amp;" - "&amp;H$2,ATMs!$L$2:$N$1355,2,0))*COS(PI()/180*(VLOOKUP($A154,Oficinas!$A$2:$H$393,8,0)-VLOOKUP($A154&amp;" - "&amp;H$2,ATMs!$L$2:$N$1355,3,0))))*1000,"")</f>
        <v/>
      </c>
      <c r="I154" s="3" t="str">
        <f>IFERROR(6378.7*ACOS(SIN(PI()/180*VLOOKUP($A154,Oficinas!$A$2:$H$393,7,0))*SIN(PI()/180*VLOOKUP($A154&amp;" - "&amp;I$2,ATMs!$L$2:$N$1355,2,0))+COS(PI()/180*VLOOKUP($A154,Oficinas!$A$2:$H$393,7,0))*COS(PI()/180*VLOOKUP($A154&amp;" - "&amp;I$2,ATMs!$L$2:$N$1355,2,0))*COS(PI()/180*(VLOOKUP($A154,Oficinas!$A$2:$H$393,8,0)-VLOOKUP($A154&amp;" - "&amp;I$2,ATMs!$L$2:$N$1355,3,0))))*1000,"")</f>
        <v/>
      </c>
      <c r="J154" s="3" t="str">
        <f>IFERROR(6378.7*ACOS(SIN(PI()/180*VLOOKUP($A154,Oficinas!$A$2:$H$393,7,0))*SIN(PI()/180*VLOOKUP($A154&amp;" - "&amp;J$2,ATMs!$L$2:$N$1355,2,0))+COS(PI()/180*VLOOKUP($A154,Oficinas!$A$2:$H$393,7,0))*COS(PI()/180*VLOOKUP($A154&amp;" - "&amp;J$2,ATMs!$L$2:$N$1355,2,0))*COS(PI()/180*(VLOOKUP($A154,Oficinas!$A$2:$H$393,8,0)-VLOOKUP($A154&amp;" - "&amp;J$2,ATMs!$L$2:$N$1355,3,0))))*1000,"")</f>
        <v/>
      </c>
      <c r="K154" s="3" t="str">
        <f>IFERROR(6378.7*ACOS(SIN(PI()/180*VLOOKUP($A154,Oficinas!$A$2:$H$393,7,0))*SIN(PI()/180*VLOOKUP($A154&amp;" - "&amp;K$2,ATMs!$L$2:$N$1355,2,0))+COS(PI()/180*VLOOKUP($A154,Oficinas!$A$2:$H$393,7,0))*COS(PI()/180*VLOOKUP($A154&amp;" - "&amp;K$2,ATMs!$L$2:$N$1355,2,0))*COS(PI()/180*(VLOOKUP($A154,Oficinas!$A$2:$H$393,8,0)-VLOOKUP($A154&amp;" - "&amp;K$2,ATMs!$L$2:$N$1355,3,0))))*1000,"")</f>
        <v/>
      </c>
      <c r="L154" s="3" t="str">
        <f>IFERROR(6378.7*ACOS(SIN(PI()/180*VLOOKUP($A154,Oficinas!$A$2:$H$393,7,0))*SIN(PI()/180*VLOOKUP($A154&amp;" - "&amp;L$2,ATMs!$L$2:$N$1355,2,0))+COS(PI()/180*VLOOKUP($A154,Oficinas!$A$2:$H$393,7,0))*COS(PI()/180*VLOOKUP($A154&amp;" - "&amp;L$2,ATMs!$L$2:$N$1355,2,0))*COS(PI()/180*(VLOOKUP($A154,Oficinas!$A$2:$H$393,8,0)-VLOOKUP($A154&amp;" - "&amp;L$2,ATMs!$L$2:$N$1355,3,0))))*1000,"")</f>
        <v/>
      </c>
      <c r="M154" s="3" t="str">
        <f>IFERROR(6378.7*ACOS(SIN(PI()/180*VLOOKUP($A154,Oficinas!$A$2:$H$393,7,0))*SIN(PI()/180*VLOOKUP($A154&amp;" - "&amp;M$2,ATMs!$L$2:$N$1355,2,0))+COS(PI()/180*VLOOKUP($A154,Oficinas!$A$2:$H$393,7,0))*COS(PI()/180*VLOOKUP($A154&amp;" - "&amp;M$2,ATMs!$L$2:$N$1355,2,0))*COS(PI()/180*(VLOOKUP($A154,Oficinas!$A$2:$H$393,8,0)-VLOOKUP($A154&amp;" - "&amp;M$2,ATMs!$L$2:$N$1355,3,0))))*1000,"")</f>
        <v/>
      </c>
      <c r="N154" s="3" t="str">
        <f>IFERROR(6378.7*ACOS(SIN(PI()/180*VLOOKUP($A154,Oficinas!$A$2:$H$393,7,0))*SIN(PI()/180*VLOOKUP($A154&amp;" - "&amp;N$2,ATMs!$L$2:$N$1355,2,0))+COS(PI()/180*VLOOKUP($A154,Oficinas!$A$2:$H$393,7,0))*COS(PI()/180*VLOOKUP($A154&amp;" - "&amp;N$2,ATMs!$L$2:$N$1355,2,0))*COS(PI()/180*(VLOOKUP($A154,Oficinas!$A$2:$H$393,8,0)-VLOOKUP($A154&amp;" - "&amp;N$2,ATMs!$L$2:$N$1355,3,0))))*1000,"")</f>
        <v/>
      </c>
      <c r="O154" s="3" t="str">
        <f>IFERROR(6378.7*ACOS(SIN(PI()/180*VLOOKUP($A154,Oficinas!$A$2:$H$393,7,0))*SIN(PI()/180*VLOOKUP($A154&amp;" - "&amp;O$2,ATMs!$L$2:$N$1355,2,0))+COS(PI()/180*VLOOKUP($A154,Oficinas!$A$2:$H$393,7,0))*COS(PI()/180*VLOOKUP($A154&amp;" - "&amp;O$2,ATMs!$L$2:$N$1355,2,0))*COS(PI()/180*(VLOOKUP($A154,Oficinas!$A$2:$H$393,8,0)-VLOOKUP($A154&amp;" - "&amp;O$2,ATMs!$L$2:$N$1355,3,0))))*1000,"")</f>
        <v/>
      </c>
    </row>
    <row r="155" spans="1:15" x14ac:dyDescent="0.25">
      <c r="A155">
        <v>391</v>
      </c>
      <c r="B155" t="s">
        <v>227</v>
      </c>
      <c r="C155" s="3">
        <f>IFERROR(6378.7*ACOS(SIN(PI()/180*VLOOKUP($A155,Oficinas!$A$2:$H$393,7,0))*SIN(PI()/180*VLOOKUP($A155&amp;" - "&amp;C$2,ATMs!$L$2:$N$1355,2,0))+COS(PI()/180*VLOOKUP($A155,Oficinas!$A$2:$H$393,7,0))*COS(PI()/180*VLOOKUP($A155&amp;" - "&amp;C$2,ATMs!$L$2:$N$1355,2,0))*COS(PI()/180*(VLOOKUP($A155,Oficinas!$A$2:$H$393,8,0)-VLOOKUP($A155&amp;" - "&amp;C$2,ATMs!$L$2:$N$1355,3,0))))*1000,"")</f>
        <v>436.42083426603381</v>
      </c>
      <c r="D155" s="3">
        <f>IFERROR(6378.7*ACOS(SIN(PI()/180*VLOOKUP($A155,Oficinas!$A$2:$H$393,7,0))*SIN(PI()/180*VLOOKUP($A155&amp;" - "&amp;D$2,ATMs!$L$2:$N$1355,2,0))+COS(PI()/180*VLOOKUP($A155,Oficinas!$A$2:$H$393,7,0))*COS(PI()/180*VLOOKUP($A155&amp;" - "&amp;D$2,ATMs!$L$2:$N$1355,2,0))*COS(PI()/180*(VLOOKUP($A155,Oficinas!$A$2:$H$393,8,0)-VLOOKUP($A155&amp;" - "&amp;D$2,ATMs!$L$2:$N$1355,3,0))))*1000,"")</f>
        <v>8.859560861558391</v>
      </c>
      <c r="E155" s="3">
        <f>IFERROR(6378.7*ACOS(SIN(PI()/180*VLOOKUP($A155,Oficinas!$A$2:$H$393,7,0))*SIN(PI()/180*VLOOKUP($A155&amp;" - "&amp;E$2,ATMs!$L$2:$N$1355,2,0))+COS(PI()/180*VLOOKUP($A155,Oficinas!$A$2:$H$393,7,0))*COS(PI()/180*VLOOKUP($A155&amp;" - "&amp;E$2,ATMs!$L$2:$N$1355,2,0))*COS(PI()/180*(VLOOKUP($A155,Oficinas!$A$2:$H$393,8,0)-VLOOKUP($A155&amp;" - "&amp;E$2,ATMs!$L$2:$N$1355,3,0))))*1000,"")</f>
        <v>8.859560861558391</v>
      </c>
      <c r="F155" s="3" t="str">
        <f>IFERROR(6378.7*ACOS(SIN(PI()/180*VLOOKUP($A155,Oficinas!$A$2:$H$393,7,0))*SIN(PI()/180*VLOOKUP($A155&amp;" - "&amp;F$2,ATMs!$L$2:$N$1355,2,0))+COS(PI()/180*VLOOKUP($A155,Oficinas!$A$2:$H$393,7,0))*COS(PI()/180*VLOOKUP($A155&amp;" - "&amp;F$2,ATMs!$L$2:$N$1355,2,0))*COS(PI()/180*(VLOOKUP($A155,Oficinas!$A$2:$H$393,8,0)-VLOOKUP($A155&amp;" - "&amp;F$2,ATMs!$L$2:$N$1355,3,0))))*1000,"")</f>
        <v/>
      </c>
      <c r="G155" s="3" t="str">
        <f>IFERROR(6378.7*ACOS(SIN(PI()/180*VLOOKUP($A155,Oficinas!$A$2:$H$393,7,0))*SIN(PI()/180*VLOOKUP($A155&amp;" - "&amp;G$2,ATMs!$L$2:$N$1355,2,0))+COS(PI()/180*VLOOKUP($A155,Oficinas!$A$2:$H$393,7,0))*COS(PI()/180*VLOOKUP($A155&amp;" - "&amp;G$2,ATMs!$L$2:$N$1355,2,0))*COS(PI()/180*(VLOOKUP($A155,Oficinas!$A$2:$H$393,8,0)-VLOOKUP($A155&amp;" - "&amp;G$2,ATMs!$L$2:$N$1355,3,0))))*1000,"")</f>
        <v/>
      </c>
      <c r="H155" s="3" t="str">
        <f>IFERROR(6378.7*ACOS(SIN(PI()/180*VLOOKUP($A155,Oficinas!$A$2:$H$393,7,0))*SIN(PI()/180*VLOOKUP($A155&amp;" - "&amp;H$2,ATMs!$L$2:$N$1355,2,0))+COS(PI()/180*VLOOKUP($A155,Oficinas!$A$2:$H$393,7,0))*COS(PI()/180*VLOOKUP($A155&amp;" - "&amp;H$2,ATMs!$L$2:$N$1355,2,0))*COS(PI()/180*(VLOOKUP($A155,Oficinas!$A$2:$H$393,8,0)-VLOOKUP($A155&amp;" - "&amp;H$2,ATMs!$L$2:$N$1355,3,0))))*1000,"")</f>
        <v/>
      </c>
      <c r="I155" s="3" t="str">
        <f>IFERROR(6378.7*ACOS(SIN(PI()/180*VLOOKUP($A155,Oficinas!$A$2:$H$393,7,0))*SIN(PI()/180*VLOOKUP($A155&amp;" - "&amp;I$2,ATMs!$L$2:$N$1355,2,0))+COS(PI()/180*VLOOKUP($A155,Oficinas!$A$2:$H$393,7,0))*COS(PI()/180*VLOOKUP($A155&amp;" - "&amp;I$2,ATMs!$L$2:$N$1355,2,0))*COS(PI()/180*(VLOOKUP($A155,Oficinas!$A$2:$H$393,8,0)-VLOOKUP($A155&amp;" - "&amp;I$2,ATMs!$L$2:$N$1355,3,0))))*1000,"")</f>
        <v/>
      </c>
      <c r="J155" s="3" t="str">
        <f>IFERROR(6378.7*ACOS(SIN(PI()/180*VLOOKUP($A155,Oficinas!$A$2:$H$393,7,0))*SIN(PI()/180*VLOOKUP($A155&amp;" - "&amp;J$2,ATMs!$L$2:$N$1355,2,0))+COS(PI()/180*VLOOKUP($A155,Oficinas!$A$2:$H$393,7,0))*COS(PI()/180*VLOOKUP($A155&amp;" - "&amp;J$2,ATMs!$L$2:$N$1355,2,0))*COS(PI()/180*(VLOOKUP($A155,Oficinas!$A$2:$H$393,8,0)-VLOOKUP($A155&amp;" - "&amp;J$2,ATMs!$L$2:$N$1355,3,0))))*1000,"")</f>
        <v/>
      </c>
      <c r="K155" s="3" t="str">
        <f>IFERROR(6378.7*ACOS(SIN(PI()/180*VLOOKUP($A155,Oficinas!$A$2:$H$393,7,0))*SIN(PI()/180*VLOOKUP($A155&amp;" - "&amp;K$2,ATMs!$L$2:$N$1355,2,0))+COS(PI()/180*VLOOKUP($A155,Oficinas!$A$2:$H$393,7,0))*COS(PI()/180*VLOOKUP($A155&amp;" - "&amp;K$2,ATMs!$L$2:$N$1355,2,0))*COS(PI()/180*(VLOOKUP($A155,Oficinas!$A$2:$H$393,8,0)-VLOOKUP($A155&amp;" - "&amp;K$2,ATMs!$L$2:$N$1355,3,0))))*1000,"")</f>
        <v/>
      </c>
      <c r="L155" s="3" t="str">
        <f>IFERROR(6378.7*ACOS(SIN(PI()/180*VLOOKUP($A155,Oficinas!$A$2:$H$393,7,0))*SIN(PI()/180*VLOOKUP($A155&amp;" - "&amp;L$2,ATMs!$L$2:$N$1355,2,0))+COS(PI()/180*VLOOKUP($A155,Oficinas!$A$2:$H$393,7,0))*COS(PI()/180*VLOOKUP($A155&amp;" - "&amp;L$2,ATMs!$L$2:$N$1355,2,0))*COS(PI()/180*(VLOOKUP($A155,Oficinas!$A$2:$H$393,8,0)-VLOOKUP($A155&amp;" - "&amp;L$2,ATMs!$L$2:$N$1355,3,0))))*1000,"")</f>
        <v/>
      </c>
      <c r="M155" s="3" t="str">
        <f>IFERROR(6378.7*ACOS(SIN(PI()/180*VLOOKUP($A155,Oficinas!$A$2:$H$393,7,0))*SIN(PI()/180*VLOOKUP($A155&amp;" - "&amp;M$2,ATMs!$L$2:$N$1355,2,0))+COS(PI()/180*VLOOKUP($A155,Oficinas!$A$2:$H$393,7,0))*COS(PI()/180*VLOOKUP($A155&amp;" - "&amp;M$2,ATMs!$L$2:$N$1355,2,0))*COS(PI()/180*(VLOOKUP($A155,Oficinas!$A$2:$H$393,8,0)-VLOOKUP($A155&amp;" - "&amp;M$2,ATMs!$L$2:$N$1355,3,0))))*1000,"")</f>
        <v/>
      </c>
      <c r="N155" s="3" t="str">
        <f>IFERROR(6378.7*ACOS(SIN(PI()/180*VLOOKUP($A155,Oficinas!$A$2:$H$393,7,0))*SIN(PI()/180*VLOOKUP($A155&amp;" - "&amp;N$2,ATMs!$L$2:$N$1355,2,0))+COS(PI()/180*VLOOKUP($A155,Oficinas!$A$2:$H$393,7,0))*COS(PI()/180*VLOOKUP($A155&amp;" - "&amp;N$2,ATMs!$L$2:$N$1355,2,0))*COS(PI()/180*(VLOOKUP($A155,Oficinas!$A$2:$H$393,8,0)-VLOOKUP($A155&amp;" - "&amp;N$2,ATMs!$L$2:$N$1355,3,0))))*1000,"")</f>
        <v/>
      </c>
      <c r="O155" s="3" t="str">
        <f>IFERROR(6378.7*ACOS(SIN(PI()/180*VLOOKUP($A155,Oficinas!$A$2:$H$393,7,0))*SIN(PI()/180*VLOOKUP($A155&amp;" - "&amp;O$2,ATMs!$L$2:$N$1355,2,0))+COS(PI()/180*VLOOKUP($A155,Oficinas!$A$2:$H$393,7,0))*COS(PI()/180*VLOOKUP($A155&amp;" - "&amp;O$2,ATMs!$L$2:$N$1355,2,0))*COS(PI()/180*(VLOOKUP($A155,Oficinas!$A$2:$H$393,8,0)-VLOOKUP($A155&amp;" - "&amp;O$2,ATMs!$L$2:$N$1355,3,0))))*1000,"")</f>
        <v/>
      </c>
    </row>
    <row r="156" spans="1:15" x14ac:dyDescent="0.25">
      <c r="A156">
        <v>392</v>
      </c>
      <c r="B156" t="s">
        <v>54</v>
      </c>
      <c r="C156" s="3">
        <f>IFERROR(6378.7*ACOS(SIN(PI()/180*VLOOKUP($A156,Oficinas!$A$2:$H$393,7,0))*SIN(PI()/180*VLOOKUP($A156&amp;" - "&amp;C$2,ATMs!$L$2:$N$1355,2,0))+COS(PI()/180*VLOOKUP($A156,Oficinas!$A$2:$H$393,7,0))*COS(PI()/180*VLOOKUP($A156&amp;" - "&amp;C$2,ATMs!$L$2:$N$1355,2,0))*COS(PI()/180*(VLOOKUP($A156,Oficinas!$A$2:$H$393,8,0)-VLOOKUP($A156&amp;" - "&amp;C$2,ATMs!$L$2:$N$1355,3,0))))*1000,"")</f>
        <v>15.245682219054757</v>
      </c>
      <c r="D156" s="3">
        <f>IFERROR(6378.7*ACOS(SIN(PI()/180*VLOOKUP($A156,Oficinas!$A$2:$H$393,7,0))*SIN(PI()/180*VLOOKUP($A156&amp;" - "&amp;D$2,ATMs!$L$2:$N$1355,2,0))+COS(PI()/180*VLOOKUP($A156,Oficinas!$A$2:$H$393,7,0))*COS(PI()/180*VLOOKUP($A156&amp;" - "&amp;D$2,ATMs!$L$2:$N$1355,2,0))*COS(PI()/180*(VLOOKUP($A156,Oficinas!$A$2:$H$393,8,0)-VLOOKUP($A156&amp;" - "&amp;D$2,ATMs!$L$2:$N$1355,3,0))))*1000,"")</f>
        <v>1425.2031692222324</v>
      </c>
      <c r="E156" s="3">
        <f>IFERROR(6378.7*ACOS(SIN(PI()/180*VLOOKUP($A156,Oficinas!$A$2:$H$393,7,0))*SIN(PI()/180*VLOOKUP($A156&amp;" - "&amp;E$2,ATMs!$L$2:$N$1355,2,0))+COS(PI()/180*VLOOKUP($A156,Oficinas!$A$2:$H$393,7,0))*COS(PI()/180*VLOOKUP($A156&amp;" - "&amp;E$2,ATMs!$L$2:$N$1355,2,0))*COS(PI()/180*(VLOOKUP($A156,Oficinas!$A$2:$H$393,8,0)-VLOOKUP($A156&amp;" - "&amp;E$2,ATMs!$L$2:$N$1355,3,0))))*1000,"")</f>
        <v>956.4729890474589</v>
      </c>
      <c r="F156" s="3">
        <f>IFERROR(6378.7*ACOS(SIN(PI()/180*VLOOKUP($A156,Oficinas!$A$2:$H$393,7,0))*SIN(PI()/180*VLOOKUP($A156&amp;" - "&amp;F$2,ATMs!$L$2:$N$1355,2,0))+COS(PI()/180*VLOOKUP($A156,Oficinas!$A$2:$H$393,7,0))*COS(PI()/180*VLOOKUP($A156&amp;" - "&amp;F$2,ATMs!$L$2:$N$1355,2,0))*COS(PI()/180*(VLOOKUP($A156,Oficinas!$A$2:$H$393,8,0)-VLOOKUP($A156&amp;" - "&amp;F$2,ATMs!$L$2:$N$1355,3,0))))*1000,"")</f>
        <v>1090.321340373629</v>
      </c>
      <c r="G156" s="3" t="str">
        <f>IFERROR(6378.7*ACOS(SIN(PI()/180*VLOOKUP($A156,Oficinas!$A$2:$H$393,7,0))*SIN(PI()/180*VLOOKUP($A156&amp;" - "&amp;G$2,ATMs!$L$2:$N$1355,2,0))+COS(PI()/180*VLOOKUP($A156,Oficinas!$A$2:$H$393,7,0))*COS(PI()/180*VLOOKUP($A156&amp;" - "&amp;G$2,ATMs!$L$2:$N$1355,2,0))*COS(PI()/180*(VLOOKUP($A156,Oficinas!$A$2:$H$393,8,0)-VLOOKUP($A156&amp;" - "&amp;G$2,ATMs!$L$2:$N$1355,3,0))))*1000,"")</f>
        <v/>
      </c>
      <c r="H156" s="3" t="str">
        <f>IFERROR(6378.7*ACOS(SIN(PI()/180*VLOOKUP($A156,Oficinas!$A$2:$H$393,7,0))*SIN(PI()/180*VLOOKUP($A156&amp;" - "&amp;H$2,ATMs!$L$2:$N$1355,2,0))+COS(PI()/180*VLOOKUP($A156,Oficinas!$A$2:$H$393,7,0))*COS(PI()/180*VLOOKUP($A156&amp;" - "&amp;H$2,ATMs!$L$2:$N$1355,2,0))*COS(PI()/180*(VLOOKUP($A156,Oficinas!$A$2:$H$393,8,0)-VLOOKUP($A156&amp;" - "&amp;H$2,ATMs!$L$2:$N$1355,3,0))))*1000,"")</f>
        <v/>
      </c>
      <c r="I156" s="3" t="str">
        <f>IFERROR(6378.7*ACOS(SIN(PI()/180*VLOOKUP($A156,Oficinas!$A$2:$H$393,7,0))*SIN(PI()/180*VLOOKUP($A156&amp;" - "&amp;I$2,ATMs!$L$2:$N$1355,2,0))+COS(PI()/180*VLOOKUP($A156,Oficinas!$A$2:$H$393,7,0))*COS(PI()/180*VLOOKUP($A156&amp;" - "&amp;I$2,ATMs!$L$2:$N$1355,2,0))*COS(PI()/180*(VLOOKUP($A156,Oficinas!$A$2:$H$393,8,0)-VLOOKUP($A156&amp;" - "&amp;I$2,ATMs!$L$2:$N$1355,3,0))))*1000,"")</f>
        <v/>
      </c>
      <c r="J156" s="3" t="str">
        <f>IFERROR(6378.7*ACOS(SIN(PI()/180*VLOOKUP($A156,Oficinas!$A$2:$H$393,7,0))*SIN(PI()/180*VLOOKUP($A156&amp;" - "&amp;J$2,ATMs!$L$2:$N$1355,2,0))+COS(PI()/180*VLOOKUP($A156,Oficinas!$A$2:$H$393,7,0))*COS(PI()/180*VLOOKUP($A156&amp;" - "&amp;J$2,ATMs!$L$2:$N$1355,2,0))*COS(PI()/180*(VLOOKUP($A156,Oficinas!$A$2:$H$393,8,0)-VLOOKUP($A156&amp;" - "&amp;J$2,ATMs!$L$2:$N$1355,3,0))))*1000,"")</f>
        <v/>
      </c>
      <c r="K156" s="3" t="str">
        <f>IFERROR(6378.7*ACOS(SIN(PI()/180*VLOOKUP($A156,Oficinas!$A$2:$H$393,7,0))*SIN(PI()/180*VLOOKUP($A156&amp;" - "&amp;K$2,ATMs!$L$2:$N$1355,2,0))+COS(PI()/180*VLOOKUP($A156,Oficinas!$A$2:$H$393,7,0))*COS(PI()/180*VLOOKUP($A156&amp;" - "&amp;K$2,ATMs!$L$2:$N$1355,2,0))*COS(PI()/180*(VLOOKUP($A156,Oficinas!$A$2:$H$393,8,0)-VLOOKUP($A156&amp;" - "&amp;K$2,ATMs!$L$2:$N$1355,3,0))))*1000,"")</f>
        <v/>
      </c>
      <c r="L156" s="3" t="str">
        <f>IFERROR(6378.7*ACOS(SIN(PI()/180*VLOOKUP($A156,Oficinas!$A$2:$H$393,7,0))*SIN(PI()/180*VLOOKUP($A156&amp;" - "&amp;L$2,ATMs!$L$2:$N$1355,2,0))+COS(PI()/180*VLOOKUP($A156,Oficinas!$A$2:$H$393,7,0))*COS(PI()/180*VLOOKUP($A156&amp;" - "&amp;L$2,ATMs!$L$2:$N$1355,2,0))*COS(PI()/180*(VLOOKUP($A156,Oficinas!$A$2:$H$393,8,0)-VLOOKUP($A156&amp;" - "&amp;L$2,ATMs!$L$2:$N$1355,3,0))))*1000,"")</f>
        <v/>
      </c>
      <c r="M156" s="3" t="str">
        <f>IFERROR(6378.7*ACOS(SIN(PI()/180*VLOOKUP($A156,Oficinas!$A$2:$H$393,7,0))*SIN(PI()/180*VLOOKUP($A156&amp;" - "&amp;M$2,ATMs!$L$2:$N$1355,2,0))+COS(PI()/180*VLOOKUP($A156,Oficinas!$A$2:$H$393,7,0))*COS(PI()/180*VLOOKUP($A156&amp;" - "&amp;M$2,ATMs!$L$2:$N$1355,2,0))*COS(PI()/180*(VLOOKUP($A156,Oficinas!$A$2:$H$393,8,0)-VLOOKUP($A156&amp;" - "&amp;M$2,ATMs!$L$2:$N$1355,3,0))))*1000,"")</f>
        <v/>
      </c>
      <c r="N156" s="3" t="str">
        <f>IFERROR(6378.7*ACOS(SIN(PI()/180*VLOOKUP($A156,Oficinas!$A$2:$H$393,7,0))*SIN(PI()/180*VLOOKUP($A156&amp;" - "&amp;N$2,ATMs!$L$2:$N$1355,2,0))+COS(PI()/180*VLOOKUP($A156,Oficinas!$A$2:$H$393,7,0))*COS(PI()/180*VLOOKUP($A156&amp;" - "&amp;N$2,ATMs!$L$2:$N$1355,2,0))*COS(PI()/180*(VLOOKUP($A156,Oficinas!$A$2:$H$393,8,0)-VLOOKUP($A156&amp;" - "&amp;N$2,ATMs!$L$2:$N$1355,3,0))))*1000,"")</f>
        <v/>
      </c>
      <c r="O156" s="3" t="str">
        <f>IFERROR(6378.7*ACOS(SIN(PI()/180*VLOOKUP($A156,Oficinas!$A$2:$H$393,7,0))*SIN(PI()/180*VLOOKUP($A156&amp;" - "&amp;O$2,ATMs!$L$2:$N$1355,2,0))+COS(PI()/180*VLOOKUP($A156,Oficinas!$A$2:$H$393,7,0))*COS(PI()/180*VLOOKUP($A156&amp;" - "&amp;O$2,ATMs!$L$2:$N$1355,2,0))*COS(PI()/180*(VLOOKUP($A156,Oficinas!$A$2:$H$393,8,0)-VLOOKUP($A156&amp;" - "&amp;O$2,ATMs!$L$2:$N$1355,3,0))))*1000,"")</f>
        <v/>
      </c>
    </row>
    <row r="157" spans="1:15" x14ac:dyDescent="0.25">
      <c r="A157">
        <v>393</v>
      </c>
      <c r="B157" t="s">
        <v>143</v>
      </c>
      <c r="C157" s="3">
        <f>IFERROR(6378.7*ACOS(SIN(PI()/180*VLOOKUP($A157,Oficinas!$A$2:$H$393,7,0))*SIN(PI()/180*VLOOKUP($A157&amp;" - "&amp;C$2,ATMs!$L$2:$N$1355,2,0))+COS(PI()/180*VLOOKUP($A157,Oficinas!$A$2:$H$393,7,0))*COS(PI()/180*VLOOKUP($A157&amp;" - "&amp;C$2,ATMs!$L$2:$N$1355,2,0))*COS(PI()/180*(VLOOKUP($A157,Oficinas!$A$2:$H$393,8,0)-VLOOKUP($A157&amp;" - "&amp;C$2,ATMs!$L$2:$N$1355,3,0))))*1000,"")</f>
        <v>1500.4254416325196</v>
      </c>
      <c r="D157" s="3">
        <f>IFERROR(6378.7*ACOS(SIN(PI()/180*VLOOKUP($A157,Oficinas!$A$2:$H$393,7,0))*SIN(PI()/180*VLOOKUP($A157&amp;" - "&amp;D$2,ATMs!$L$2:$N$1355,2,0))+COS(PI()/180*VLOOKUP($A157,Oficinas!$A$2:$H$393,7,0))*COS(PI()/180*VLOOKUP($A157&amp;" - "&amp;D$2,ATMs!$L$2:$N$1355,2,0))*COS(PI()/180*(VLOOKUP($A157,Oficinas!$A$2:$H$393,8,0)-VLOOKUP($A157&amp;" - "&amp;D$2,ATMs!$L$2:$N$1355,3,0))))*1000,"")</f>
        <v>1500.4254416325196</v>
      </c>
      <c r="E157" s="3" t="str">
        <f>IFERROR(6378.7*ACOS(SIN(PI()/180*VLOOKUP($A157,Oficinas!$A$2:$H$393,7,0))*SIN(PI()/180*VLOOKUP($A157&amp;" - "&amp;E$2,ATMs!$L$2:$N$1355,2,0))+COS(PI()/180*VLOOKUP($A157,Oficinas!$A$2:$H$393,7,0))*COS(PI()/180*VLOOKUP($A157&amp;" - "&amp;E$2,ATMs!$L$2:$N$1355,2,0))*COS(PI()/180*(VLOOKUP($A157,Oficinas!$A$2:$H$393,8,0)-VLOOKUP($A157&amp;" - "&amp;E$2,ATMs!$L$2:$N$1355,3,0))))*1000,"")</f>
        <v/>
      </c>
      <c r="F157" s="3" t="str">
        <f>IFERROR(6378.7*ACOS(SIN(PI()/180*VLOOKUP($A157,Oficinas!$A$2:$H$393,7,0))*SIN(PI()/180*VLOOKUP($A157&amp;" - "&amp;F$2,ATMs!$L$2:$N$1355,2,0))+COS(PI()/180*VLOOKUP($A157,Oficinas!$A$2:$H$393,7,0))*COS(PI()/180*VLOOKUP($A157&amp;" - "&amp;F$2,ATMs!$L$2:$N$1355,2,0))*COS(PI()/180*(VLOOKUP($A157,Oficinas!$A$2:$H$393,8,0)-VLOOKUP($A157&amp;" - "&amp;F$2,ATMs!$L$2:$N$1355,3,0))))*1000,"")</f>
        <v/>
      </c>
      <c r="G157" s="3" t="str">
        <f>IFERROR(6378.7*ACOS(SIN(PI()/180*VLOOKUP($A157,Oficinas!$A$2:$H$393,7,0))*SIN(PI()/180*VLOOKUP($A157&amp;" - "&amp;G$2,ATMs!$L$2:$N$1355,2,0))+COS(PI()/180*VLOOKUP($A157,Oficinas!$A$2:$H$393,7,0))*COS(PI()/180*VLOOKUP($A157&amp;" - "&amp;G$2,ATMs!$L$2:$N$1355,2,0))*COS(PI()/180*(VLOOKUP($A157,Oficinas!$A$2:$H$393,8,0)-VLOOKUP($A157&amp;" - "&amp;G$2,ATMs!$L$2:$N$1355,3,0))))*1000,"")</f>
        <v/>
      </c>
      <c r="H157" s="3" t="str">
        <f>IFERROR(6378.7*ACOS(SIN(PI()/180*VLOOKUP($A157,Oficinas!$A$2:$H$393,7,0))*SIN(PI()/180*VLOOKUP($A157&amp;" - "&amp;H$2,ATMs!$L$2:$N$1355,2,0))+COS(PI()/180*VLOOKUP($A157,Oficinas!$A$2:$H$393,7,0))*COS(PI()/180*VLOOKUP($A157&amp;" - "&amp;H$2,ATMs!$L$2:$N$1355,2,0))*COS(PI()/180*(VLOOKUP($A157,Oficinas!$A$2:$H$393,8,0)-VLOOKUP($A157&amp;" - "&amp;H$2,ATMs!$L$2:$N$1355,3,0))))*1000,"")</f>
        <v/>
      </c>
      <c r="I157" s="3" t="str">
        <f>IFERROR(6378.7*ACOS(SIN(PI()/180*VLOOKUP($A157,Oficinas!$A$2:$H$393,7,0))*SIN(PI()/180*VLOOKUP($A157&amp;" - "&amp;I$2,ATMs!$L$2:$N$1355,2,0))+COS(PI()/180*VLOOKUP($A157,Oficinas!$A$2:$H$393,7,0))*COS(PI()/180*VLOOKUP($A157&amp;" - "&amp;I$2,ATMs!$L$2:$N$1355,2,0))*COS(PI()/180*(VLOOKUP($A157,Oficinas!$A$2:$H$393,8,0)-VLOOKUP($A157&amp;" - "&amp;I$2,ATMs!$L$2:$N$1355,3,0))))*1000,"")</f>
        <v/>
      </c>
      <c r="J157" s="3" t="str">
        <f>IFERROR(6378.7*ACOS(SIN(PI()/180*VLOOKUP($A157,Oficinas!$A$2:$H$393,7,0))*SIN(PI()/180*VLOOKUP($A157&amp;" - "&amp;J$2,ATMs!$L$2:$N$1355,2,0))+COS(PI()/180*VLOOKUP($A157,Oficinas!$A$2:$H$393,7,0))*COS(PI()/180*VLOOKUP($A157&amp;" - "&amp;J$2,ATMs!$L$2:$N$1355,2,0))*COS(PI()/180*(VLOOKUP($A157,Oficinas!$A$2:$H$393,8,0)-VLOOKUP($A157&amp;" - "&amp;J$2,ATMs!$L$2:$N$1355,3,0))))*1000,"")</f>
        <v/>
      </c>
      <c r="K157" s="3" t="str">
        <f>IFERROR(6378.7*ACOS(SIN(PI()/180*VLOOKUP($A157,Oficinas!$A$2:$H$393,7,0))*SIN(PI()/180*VLOOKUP($A157&amp;" - "&amp;K$2,ATMs!$L$2:$N$1355,2,0))+COS(PI()/180*VLOOKUP($A157,Oficinas!$A$2:$H$393,7,0))*COS(PI()/180*VLOOKUP($A157&amp;" - "&amp;K$2,ATMs!$L$2:$N$1355,2,0))*COS(PI()/180*(VLOOKUP($A157,Oficinas!$A$2:$H$393,8,0)-VLOOKUP($A157&amp;" - "&amp;K$2,ATMs!$L$2:$N$1355,3,0))))*1000,"")</f>
        <v/>
      </c>
      <c r="L157" s="3" t="str">
        <f>IFERROR(6378.7*ACOS(SIN(PI()/180*VLOOKUP($A157,Oficinas!$A$2:$H$393,7,0))*SIN(PI()/180*VLOOKUP($A157&amp;" - "&amp;L$2,ATMs!$L$2:$N$1355,2,0))+COS(PI()/180*VLOOKUP($A157,Oficinas!$A$2:$H$393,7,0))*COS(PI()/180*VLOOKUP($A157&amp;" - "&amp;L$2,ATMs!$L$2:$N$1355,2,0))*COS(PI()/180*(VLOOKUP($A157,Oficinas!$A$2:$H$393,8,0)-VLOOKUP($A157&amp;" - "&amp;L$2,ATMs!$L$2:$N$1355,3,0))))*1000,"")</f>
        <v/>
      </c>
      <c r="M157" s="3" t="str">
        <f>IFERROR(6378.7*ACOS(SIN(PI()/180*VLOOKUP($A157,Oficinas!$A$2:$H$393,7,0))*SIN(PI()/180*VLOOKUP($A157&amp;" - "&amp;M$2,ATMs!$L$2:$N$1355,2,0))+COS(PI()/180*VLOOKUP($A157,Oficinas!$A$2:$H$393,7,0))*COS(PI()/180*VLOOKUP($A157&amp;" - "&amp;M$2,ATMs!$L$2:$N$1355,2,0))*COS(PI()/180*(VLOOKUP($A157,Oficinas!$A$2:$H$393,8,0)-VLOOKUP($A157&amp;" - "&amp;M$2,ATMs!$L$2:$N$1355,3,0))))*1000,"")</f>
        <v/>
      </c>
      <c r="N157" s="3" t="str">
        <f>IFERROR(6378.7*ACOS(SIN(PI()/180*VLOOKUP($A157,Oficinas!$A$2:$H$393,7,0))*SIN(PI()/180*VLOOKUP($A157&amp;" - "&amp;N$2,ATMs!$L$2:$N$1355,2,0))+COS(PI()/180*VLOOKUP($A157,Oficinas!$A$2:$H$393,7,0))*COS(PI()/180*VLOOKUP($A157&amp;" - "&amp;N$2,ATMs!$L$2:$N$1355,2,0))*COS(PI()/180*(VLOOKUP($A157,Oficinas!$A$2:$H$393,8,0)-VLOOKUP($A157&amp;" - "&amp;N$2,ATMs!$L$2:$N$1355,3,0))))*1000,"")</f>
        <v/>
      </c>
      <c r="O157" s="3" t="str">
        <f>IFERROR(6378.7*ACOS(SIN(PI()/180*VLOOKUP($A157,Oficinas!$A$2:$H$393,7,0))*SIN(PI()/180*VLOOKUP($A157&amp;" - "&amp;O$2,ATMs!$L$2:$N$1355,2,0))+COS(PI()/180*VLOOKUP($A157,Oficinas!$A$2:$H$393,7,0))*COS(PI()/180*VLOOKUP($A157&amp;" - "&amp;O$2,ATMs!$L$2:$N$1355,2,0))*COS(PI()/180*(VLOOKUP($A157,Oficinas!$A$2:$H$393,8,0)-VLOOKUP($A157&amp;" - "&amp;O$2,ATMs!$L$2:$N$1355,3,0))))*1000,"")</f>
        <v/>
      </c>
    </row>
    <row r="158" spans="1:15" x14ac:dyDescent="0.25">
      <c r="A158">
        <v>394</v>
      </c>
      <c r="B158" t="s">
        <v>214</v>
      </c>
      <c r="C158" s="3">
        <f>IFERROR(6378.7*ACOS(SIN(PI()/180*VLOOKUP($A158,Oficinas!$A$2:$H$393,7,0))*SIN(PI()/180*VLOOKUP($A158&amp;" - "&amp;C$2,ATMs!$L$2:$N$1355,2,0))+COS(PI()/180*VLOOKUP($A158,Oficinas!$A$2:$H$393,7,0))*COS(PI()/180*VLOOKUP($A158&amp;" - "&amp;C$2,ATMs!$L$2:$N$1355,2,0))*COS(PI()/180*(VLOOKUP($A158,Oficinas!$A$2:$H$393,8,0)-VLOOKUP($A158&amp;" - "&amp;C$2,ATMs!$L$2:$N$1355,3,0))))*1000,"")</f>
        <v>0</v>
      </c>
      <c r="D158" s="3">
        <f>IFERROR(6378.7*ACOS(SIN(PI()/180*VLOOKUP($A158,Oficinas!$A$2:$H$393,7,0))*SIN(PI()/180*VLOOKUP($A158&amp;" - "&amp;D$2,ATMs!$L$2:$N$1355,2,0))+COS(PI()/180*VLOOKUP($A158,Oficinas!$A$2:$H$393,7,0))*COS(PI()/180*VLOOKUP($A158&amp;" - "&amp;D$2,ATMs!$L$2:$N$1355,2,0))*COS(PI()/180*(VLOOKUP($A158,Oficinas!$A$2:$H$393,8,0)-VLOOKUP($A158&amp;" - "&amp;D$2,ATMs!$L$2:$N$1355,3,0))))*1000,"")</f>
        <v>0</v>
      </c>
      <c r="E158" s="3">
        <f>IFERROR(6378.7*ACOS(SIN(PI()/180*VLOOKUP($A158,Oficinas!$A$2:$H$393,7,0))*SIN(PI()/180*VLOOKUP($A158&amp;" - "&amp;E$2,ATMs!$L$2:$N$1355,2,0))+COS(PI()/180*VLOOKUP($A158,Oficinas!$A$2:$H$393,7,0))*COS(PI()/180*VLOOKUP($A158&amp;" - "&amp;E$2,ATMs!$L$2:$N$1355,2,0))*COS(PI()/180*(VLOOKUP($A158,Oficinas!$A$2:$H$393,8,0)-VLOOKUP($A158&amp;" - "&amp;E$2,ATMs!$L$2:$N$1355,3,0))))*1000,"")</f>
        <v>0</v>
      </c>
      <c r="F158" s="3">
        <f>IFERROR(6378.7*ACOS(SIN(PI()/180*VLOOKUP($A158,Oficinas!$A$2:$H$393,7,0))*SIN(PI()/180*VLOOKUP($A158&amp;" - "&amp;F$2,ATMs!$L$2:$N$1355,2,0))+COS(PI()/180*VLOOKUP($A158,Oficinas!$A$2:$H$393,7,0))*COS(PI()/180*VLOOKUP($A158&amp;" - "&amp;F$2,ATMs!$L$2:$N$1355,2,0))*COS(PI()/180*(VLOOKUP($A158,Oficinas!$A$2:$H$393,8,0)-VLOOKUP($A158&amp;" - "&amp;F$2,ATMs!$L$2:$N$1355,3,0))))*1000,"")</f>
        <v>867.1510152444763</v>
      </c>
      <c r="G158" s="3" t="str">
        <f>IFERROR(6378.7*ACOS(SIN(PI()/180*VLOOKUP($A158,Oficinas!$A$2:$H$393,7,0))*SIN(PI()/180*VLOOKUP($A158&amp;" - "&amp;G$2,ATMs!$L$2:$N$1355,2,0))+COS(PI()/180*VLOOKUP($A158,Oficinas!$A$2:$H$393,7,0))*COS(PI()/180*VLOOKUP($A158&amp;" - "&amp;G$2,ATMs!$L$2:$N$1355,2,0))*COS(PI()/180*(VLOOKUP($A158,Oficinas!$A$2:$H$393,8,0)-VLOOKUP($A158&amp;" - "&amp;G$2,ATMs!$L$2:$N$1355,3,0))))*1000,"")</f>
        <v/>
      </c>
      <c r="H158" s="3" t="str">
        <f>IFERROR(6378.7*ACOS(SIN(PI()/180*VLOOKUP($A158,Oficinas!$A$2:$H$393,7,0))*SIN(PI()/180*VLOOKUP($A158&amp;" - "&amp;H$2,ATMs!$L$2:$N$1355,2,0))+COS(PI()/180*VLOOKUP($A158,Oficinas!$A$2:$H$393,7,0))*COS(PI()/180*VLOOKUP($A158&amp;" - "&amp;H$2,ATMs!$L$2:$N$1355,2,0))*COS(PI()/180*(VLOOKUP($A158,Oficinas!$A$2:$H$393,8,0)-VLOOKUP($A158&amp;" - "&amp;H$2,ATMs!$L$2:$N$1355,3,0))))*1000,"")</f>
        <v/>
      </c>
      <c r="I158" s="3" t="str">
        <f>IFERROR(6378.7*ACOS(SIN(PI()/180*VLOOKUP($A158,Oficinas!$A$2:$H$393,7,0))*SIN(PI()/180*VLOOKUP($A158&amp;" - "&amp;I$2,ATMs!$L$2:$N$1355,2,0))+COS(PI()/180*VLOOKUP($A158,Oficinas!$A$2:$H$393,7,0))*COS(PI()/180*VLOOKUP($A158&amp;" - "&amp;I$2,ATMs!$L$2:$N$1355,2,0))*COS(PI()/180*(VLOOKUP($A158,Oficinas!$A$2:$H$393,8,0)-VLOOKUP($A158&amp;" - "&amp;I$2,ATMs!$L$2:$N$1355,3,0))))*1000,"")</f>
        <v/>
      </c>
      <c r="J158" s="3" t="str">
        <f>IFERROR(6378.7*ACOS(SIN(PI()/180*VLOOKUP($A158,Oficinas!$A$2:$H$393,7,0))*SIN(PI()/180*VLOOKUP($A158&amp;" - "&amp;J$2,ATMs!$L$2:$N$1355,2,0))+COS(PI()/180*VLOOKUP($A158,Oficinas!$A$2:$H$393,7,0))*COS(PI()/180*VLOOKUP($A158&amp;" - "&amp;J$2,ATMs!$L$2:$N$1355,2,0))*COS(PI()/180*(VLOOKUP($A158,Oficinas!$A$2:$H$393,8,0)-VLOOKUP($A158&amp;" - "&amp;J$2,ATMs!$L$2:$N$1355,3,0))))*1000,"")</f>
        <v/>
      </c>
      <c r="K158" s="3" t="str">
        <f>IFERROR(6378.7*ACOS(SIN(PI()/180*VLOOKUP($A158,Oficinas!$A$2:$H$393,7,0))*SIN(PI()/180*VLOOKUP($A158&amp;" - "&amp;K$2,ATMs!$L$2:$N$1355,2,0))+COS(PI()/180*VLOOKUP($A158,Oficinas!$A$2:$H$393,7,0))*COS(PI()/180*VLOOKUP($A158&amp;" - "&amp;K$2,ATMs!$L$2:$N$1355,2,0))*COS(PI()/180*(VLOOKUP($A158,Oficinas!$A$2:$H$393,8,0)-VLOOKUP($A158&amp;" - "&amp;K$2,ATMs!$L$2:$N$1355,3,0))))*1000,"")</f>
        <v/>
      </c>
      <c r="L158" s="3" t="str">
        <f>IFERROR(6378.7*ACOS(SIN(PI()/180*VLOOKUP($A158,Oficinas!$A$2:$H$393,7,0))*SIN(PI()/180*VLOOKUP($A158&amp;" - "&amp;L$2,ATMs!$L$2:$N$1355,2,0))+COS(PI()/180*VLOOKUP($A158,Oficinas!$A$2:$H$393,7,0))*COS(PI()/180*VLOOKUP($A158&amp;" - "&amp;L$2,ATMs!$L$2:$N$1355,2,0))*COS(PI()/180*(VLOOKUP($A158,Oficinas!$A$2:$H$393,8,0)-VLOOKUP($A158&amp;" - "&amp;L$2,ATMs!$L$2:$N$1355,3,0))))*1000,"")</f>
        <v/>
      </c>
      <c r="M158" s="3" t="str">
        <f>IFERROR(6378.7*ACOS(SIN(PI()/180*VLOOKUP($A158,Oficinas!$A$2:$H$393,7,0))*SIN(PI()/180*VLOOKUP($A158&amp;" - "&amp;M$2,ATMs!$L$2:$N$1355,2,0))+COS(PI()/180*VLOOKUP($A158,Oficinas!$A$2:$H$393,7,0))*COS(PI()/180*VLOOKUP($A158&amp;" - "&amp;M$2,ATMs!$L$2:$N$1355,2,0))*COS(PI()/180*(VLOOKUP($A158,Oficinas!$A$2:$H$393,8,0)-VLOOKUP($A158&amp;" - "&amp;M$2,ATMs!$L$2:$N$1355,3,0))))*1000,"")</f>
        <v/>
      </c>
      <c r="N158" s="3" t="str">
        <f>IFERROR(6378.7*ACOS(SIN(PI()/180*VLOOKUP($A158,Oficinas!$A$2:$H$393,7,0))*SIN(PI()/180*VLOOKUP($A158&amp;" - "&amp;N$2,ATMs!$L$2:$N$1355,2,0))+COS(PI()/180*VLOOKUP($A158,Oficinas!$A$2:$H$393,7,0))*COS(PI()/180*VLOOKUP($A158&amp;" - "&amp;N$2,ATMs!$L$2:$N$1355,2,0))*COS(PI()/180*(VLOOKUP($A158,Oficinas!$A$2:$H$393,8,0)-VLOOKUP($A158&amp;" - "&amp;N$2,ATMs!$L$2:$N$1355,3,0))))*1000,"")</f>
        <v/>
      </c>
      <c r="O158" s="3" t="str">
        <f>IFERROR(6378.7*ACOS(SIN(PI()/180*VLOOKUP($A158,Oficinas!$A$2:$H$393,7,0))*SIN(PI()/180*VLOOKUP($A158&amp;" - "&amp;O$2,ATMs!$L$2:$N$1355,2,0))+COS(PI()/180*VLOOKUP($A158,Oficinas!$A$2:$H$393,7,0))*COS(PI()/180*VLOOKUP($A158&amp;" - "&amp;O$2,ATMs!$L$2:$N$1355,2,0))*COS(PI()/180*(VLOOKUP($A158,Oficinas!$A$2:$H$393,8,0)-VLOOKUP($A158&amp;" - "&amp;O$2,ATMs!$L$2:$N$1355,3,0))))*1000,"")</f>
        <v/>
      </c>
    </row>
    <row r="159" spans="1:15" x14ac:dyDescent="0.25">
      <c r="A159">
        <v>395</v>
      </c>
      <c r="B159" t="s">
        <v>28</v>
      </c>
      <c r="C159" s="3">
        <f>IFERROR(6378.7*ACOS(SIN(PI()/180*VLOOKUP($A159,Oficinas!$A$2:$H$393,7,0))*SIN(PI()/180*VLOOKUP($A159&amp;" - "&amp;C$2,ATMs!$L$2:$N$1355,2,0))+COS(PI()/180*VLOOKUP($A159,Oficinas!$A$2:$H$393,7,0))*COS(PI()/180*VLOOKUP($A159&amp;" - "&amp;C$2,ATMs!$L$2:$N$1355,2,0))*COS(PI()/180*(VLOOKUP($A159,Oficinas!$A$2:$H$393,8,0)-VLOOKUP($A159&amp;" - "&amp;C$2,ATMs!$L$2:$N$1355,3,0))))*1000,"")</f>
        <v>1295.2557658511371</v>
      </c>
      <c r="D159" s="3" t="str">
        <f>IFERROR(6378.7*ACOS(SIN(PI()/180*VLOOKUP($A159,Oficinas!$A$2:$H$393,7,0))*SIN(PI()/180*VLOOKUP($A159&amp;" - "&amp;D$2,ATMs!$L$2:$N$1355,2,0))+COS(PI()/180*VLOOKUP($A159,Oficinas!$A$2:$H$393,7,0))*COS(PI()/180*VLOOKUP($A159&amp;" - "&amp;D$2,ATMs!$L$2:$N$1355,2,0))*COS(PI()/180*(VLOOKUP($A159,Oficinas!$A$2:$H$393,8,0)-VLOOKUP($A159&amp;" - "&amp;D$2,ATMs!$L$2:$N$1355,3,0))))*1000,"")</f>
        <v/>
      </c>
      <c r="E159" s="3" t="str">
        <f>IFERROR(6378.7*ACOS(SIN(PI()/180*VLOOKUP($A159,Oficinas!$A$2:$H$393,7,0))*SIN(PI()/180*VLOOKUP($A159&amp;" - "&amp;E$2,ATMs!$L$2:$N$1355,2,0))+COS(PI()/180*VLOOKUP($A159,Oficinas!$A$2:$H$393,7,0))*COS(PI()/180*VLOOKUP($A159&amp;" - "&amp;E$2,ATMs!$L$2:$N$1355,2,0))*COS(PI()/180*(VLOOKUP($A159,Oficinas!$A$2:$H$393,8,0)-VLOOKUP($A159&amp;" - "&amp;E$2,ATMs!$L$2:$N$1355,3,0))))*1000,"")</f>
        <v/>
      </c>
      <c r="F159" s="3" t="str">
        <f>IFERROR(6378.7*ACOS(SIN(PI()/180*VLOOKUP($A159,Oficinas!$A$2:$H$393,7,0))*SIN(PI()/180*VLOOKUP($A159&amp;" - "&amp;F$2,ATMs!$L$2:$N$1355,2,0))+COS(PI()/180*VLOOKUP($A159,Oficinas!$A$2:$H$393,7,0))*COS(PI()/180*VLOOKUP($A159&amp;" - "&amp;F$2,ATMs!$L$2:$N$1355,2,0))*COS(PI()/180*(VLOOKUP($A159,Oficinas!$A$2:$H$393,8,0)-VLOOKUP($A159&amp;" - "&amp;F$2,ATMs!$L$2:$N$1355,3,0))))*1000,"")</f>
        <v/>
      </c>
      <c r="G159" s="3" t="str">
        <f>IFERROR(6378.7*ACOS(SIN(PI()/180*VLOOKUP($A159,Oficinas!$A$2:$H$393,7,0))*SIN(PI()/180*VLOOKUP($A159&amp;" - "&amp;G$2,ATMs!$L$2:$N$1355,2,0))+COS(PI()/180*VLOOKUP($A159,Oficinas!$A$2:$H$393,7,0))*COS(PI()/180*VLOOKUP($A159&amp;" - "&amp;G$2,ATMs!$L$2:$N$1355,2,0))*COS(PI()/180*(VLOOKUP($A159,Oficinas!$A$2:$H$393,8,0)-VLOOKUP($A159&amp;" - "&amp;G$2,ATMs!$L$2:$N$1355,3,0))))*1000,"")</f>
        <v/>
      </c>
      <c r="H159" s="3" t="str">
        <f>IFERROR(6378.7*ACOS(SIN(PI()/180*VLOOKUP($A159,Oficinas!$A$2:$H$393,7,0))*SIN(PI()/180*VLOOKUP($A159&amp;" - "&amp;H$2,ATMs!$L$2:$N$1355,2,0))+COS(PI()/180*VLOOKUP($A159,Oficinas!$A$2:$H$393,7,0))*COS(PI()/180*VLOOKUP($A159&amp;" - "&amp;H$2,ATMs!$L$2:$N$1355,2,0))*COS(PI()/180*(VLOOKUP($A159,Oficinas!$A$2:$H$393,8,0)-VLOOKUP($A159&amp;" - "&amp;H$2,ATMs!$L$2:$N$1355,3,0))))*1000,"")</f>
        <v/>
      </c>
      <c r="I159" s="3" t="str">
        <f>IFERROR(6378.7*ACOS(SIN(PI()/180*VLOOKUP($A159,Oficinas!$A$2:$H$393,7,0))*SIN(PI()/180*VLOOKUP($A159&amp;" - "&amp;I$2,ATMs!$L$2:$N$1355,2,0))+COS(PI()/180*VLOOKUP($A159,Oficinas!$A$2:$H$393,7,0))*COS(PI()/180*VLOOKUP($A159&amp;" - "&amp;I$2,ATMs!$L$2:$N$1355,2,0))*COS(PI()/180*(VLOOKUP($A159,Oficinas!$A$2:$H$393,8,0)-VLOOKUP($A159&amp;" - "&amp;I$2,ATMs!$L$2:$N$1355,3,0))))*1000,"")</f>
        <v/>
      </c>
      <c r="J159" s="3" t="str">
        <f>IFERROR(6378.7*ACOS(SIN(PI()/180*VLOOKUP($A159,Oficinas!$A$2:$H$393,7,0))*SIN(PI()/180*VLOOKUP($A159&amp;" - "&amp;J$2,ATMs!$L$2:$N$1355,2,0))+COS(PI()/180*VLOOKUP($A159,Oficinas!$A$2:$H$393,7,0))*COS(PI()/180*VLOOKUP($A159&amp;" - "&amp;J$2,ATMs!$L$2:$N$1355,2,0))*COS(PI()/180*(VLOOKUP($A159,Oficinas!$A$2:$H$393,8,0)-VLOOKUP($A159&amp;" - "&amp;J$2,ATMs!$L$2:$N$1355,3,0))))*1000,"")</f>
        <v/>
      </c>
      <c r="K159" s="3" t="str">
        <f>IFERROR(6378.7*ACOS(SIN(PI()/180*VLOOKUP($A159,Oficinas!$A$2:$H$393,7,0))*SIN(PI()/180*VLOOKUP($A159&amp;" - "&amp;K$2,ATMs!$L$2:$N$1355,2,0))+COS(PI()/180*VLOOKUP($A159,Oficinas!$A$2:$H$393,7,0))*COS(PI()/180*VLOOKUP($A159&amp;" - "&amp;K$2,ATMs!$L$2:$N$1355,2,0))*COS(PI()/180*(VLOOKUP($A159,Oficinas!$A$2:$H$393,8,0)-VLOOKUP($A159&amp;" - "&amp;K$2,ATMs!$L$2:$N$1355,3,0))))*1000,"")</f>
        <v/>
      </c>
      <c r="L159" s="3" t="str">
        <f>IFERROR(6378.7*ACOS(SIN(PI()/180*VLOOKUP($A159,Oficinas!$A$2:$H$393,7,0))*SIN(PI()/180*VLOOKUP($A159&amp;" - "&amp;L$2,ATMs!$L$2:$N$1355,2,0))+COS(PI()/180*VLOOKUP($A159,Oficinas!$A$2:$H$393,7,0))*COS(PI()/180*VLOOKUP($A159&amp;" - "&amp;L$2,ATMs!$L$2:$N$1355,2,0))*COS(PI()/180*(VLOOKUP($A159,Oficinas!$A$2:$H$393,8,0)-VLOOKUP($A159&amp;" - "&amp;L$2,ATMs!$L$2:$N$1355,3,0))))*1000,"")</f>
        <v/>
      </c>
      <c r="M159" s="3" t="str">
        <f>IFERROR(6378.7*ACOS(SIN(PI()/180*VLOOKUP($A159,Oficinas!$A$2:$H$393,7,0))*SIN(PI()/180*VLOOKUP($A159&amp;" - "&amp;M$2,ATMs!$L$2:$N$1355,2,0))+COS(PI()/180*VLOOKUP($A159,Oficinas!$A$2:$H$393,7,0))*COS(PI()/180*VLOOKUP($A159&amp;" - "&amp;M$2,ATMs!$L$2:$N$1355,2,0))*COS(PI()/180*(VLOOKUP($A159,Oficinas!$A$2:$H$393,8,0)-VLOOKUP($A159&amp;" - "&amp;M$2,ATMs!$L$2:$N$1355,3,0))))*1000,"")</f>
        <v/>
      </c>
      <c r="N159" s="3" t="str">
        <f>IFERROR(6378.7*ACOS(SIN(PI()/180*VLOOKUP($A159,Oficinas!$A$2:$H$393,7,0))*SIN(PI()/180*VLOOKUP($A159&amp;" - "&amp;N$2,ATMs!$L$2:$N$1355,2,0))+COS(PI()/180*VLOOKUP($A159,Oficinas!$A$2:$H$393,7,0))*COS(PI()/180*VLOOKUP($A159&amp;" - "&amp;N$2,ATMs!$L$2:$N$1355,2,0))*COS(PI()/180*(VLOOKUP($A159,Oficinas!$A$2:$H$393,8,0)-VLOOKUP($A159&amp;" - "&amp;N$2,ATMs!$L$2:$N$1355,3,0))))*1000,"")</f>
        <v/>
      </c>
      <c r="O159" s="3" t="str">
        <f>IFERROR(6378.7*ACOS(SIN(PI()/180*VLOOKUP($A159,Oficinas!$A$2:$H$393,7,0))*SIN(PI()/180*VLOOKUP($A159&amp;" - "&amp;O$2,ATMs!$L$2:$N$1355,2,0))+COS(PI()/180*VLOOKUP($A159,Oficinas!$A$2:$H$393,7,0))*COS(PI()/180*VLOOKUP($A159&amp;" - "&amp;O$2,ATMs!$L$2:$N$1355,2,0))*COS(PI()/180*(VLOOKUP($A159,Oficinas!$A$2:$H$393,8,0)-VLOOKUP($A159&amp;" - "&amp;O$2,ATMs!$L$2:$N$1355,3,0))))*1000,"")</f>
        <v/>
      </c>
    </row>
    <row r="160" spans="1:15" x14ac:dyDescent="0.25">
      <c r="A160">
        <v>396</v>
      </c>
      <c r="B160" t="s">
        <v>134</v>
      </c>
      <c r="C160" s="3">
        <f>IFERROR(6378.7*ACOS(SIN(PI()/180*VLOOKUP($A160,Oficinas!$A$2:$H$393,7,0))*SIN(PI()/180*VLOOKUP($A160&amp;" - "&amp;C$2,ATMs!$L$2:$N$1355,2,0))+COS(PI()/180*VLOOKUP($A160,Oficinas!$A$2:$H$393,7,0))*COS(PI()/180*VLOOKUP($A160&amp;" - "&amp;C$2,ATMs!$L$2:$N$1355,2,0))*COS(PI()/180*(VLOOKUP($A160,Oficinas!$A$2:$H$393,8,0)-VLOOKUP($A160&amp;" - "&amp;C$2,ATMs!$L$2:$N$1355,3,0))))*1000,"")</f>
        <v>7738.04313093561</v>
      </c>
      <c r="D160" s="3">
        <f>IFERROR(6378.7*ACOS(SIN(PI()/180*VLOOKUP($A160,Oficinas!$A$2:$H$393,7,0))*SIN(PI()/180*VLOOKUP($A160&amp;" - "&amp;D$2,ATMs!$L$2:$N$1355,2,0))+COS(PI()/180*VLOOKUP($A160,Oficinas!$A$2:$H$393,7,0))*COS(PI()/180*VLOOKUP($A160&amp;" - "&amp;D$2,ATMs!$L$2:$N$1355,2,0))*COS(PI()/180*(VLOOKUP($A160,Oficinas!$A$2:$H$393,8,0)-VLOOKUP($A160&amp;" - "&amp;D$2,ATMs!$L$2:$N$1355,3,0))))*1000,"")</f>
        <v>7738.04313093561</v>
      </c>
      <c r="E160" s="3">
        <f>IFERROR(6378.7*ACOS(SIN(PI()/180*VLOOKUP($A160,Oficinas!$A$2:$H$393,7,0))*SIN(PI()/180*VLOOKUP($A160&amp;" - "&amp;E$2,ATMs!$L$2:$N$1355,2,0))+COS(PI()/180*VLOOKUP($A160,Oficinas!$A$2:$H$393,7,0))*COS(PI()/180*VLOOKUP($A160&amp;" - "&amp;E$2,ATMs!$L$2:$N$1355,2,0))*COS(PI()/180*(VLOOKUP($A160,Oficinas!$A$2:$H$393,8,0)-VLOOKUP($A160&amp;" - "&amp;E$2,ATMs!$L$2:$N$1355,3,0))))*1000,"")</f>
        <v>262.23762577166792</v>
      </c>
      <c r="F160" s="3">
        <f>IFERROR(6378.7*ACOS(SIN(PI()/180*VLOOKUP($A160,Oficinas!$A$2:$H$393,7,0))*SIN(PI()/180*VLOOKUP($A160&amp;" - "&amp;F$2,ATMs!$L$2:$N$1355,2,0))+COS(PI()/180*VLOOKUP($A160,Oficinas!$A$2:$H$393,7,0))*COS(PI()/180*VLOOKUP($A160&amp;" - "&amp;F$2,ATMs!$L$2:$N$1355,2,0))*COS(PI()/180*(VLOOKUP($A160,Oficinas!$A$2:$H$393,8,0)-VLOOKUP($A160&amp;" - "&amp;F$2,ATMs!$L$2:$N$1355,3,0))))*1000,"")</f>
        <v>93.880426329483214</v>
      </c>
      <c r="G160" s="3">
        <f>IFERROR(6378.7*ACOS(SIN(PI()/180*VLOOKUP($A160,Oficinas!$A$2:$H$393,7,0))*SIN(PI()/180*VLOOKUP($A160&amp;" - "&amp;G$2,ATMs!$L$2:$N$1355,2,0))+COS(PI()/180*VLOOKUP($A160,Oficinas!$A$2:$H$393,7,0))*COS(PI()/180*VLOOKUP($A160&amp;" - "&amp;G$2,ATMs!$L$2:$N$1355,2,0))*COS(PI()/180*(VLOOKUP($A160,Oficinas!$A$2:$H$393,8,0)-VLOOKUP($A160&amp;" - "&amp;G$2,ATMs!$L$2:$N$1355,3,0))))*1000,"")</f>
        <v>7738.04313093561</v>
      </c>
      <c r="H160" s="3">
        <f>IFERROR(6378.7*ACOS(SIN(PI()/180*VLOOKUP($A160,Oficinas!$A$2:$H$393,7,0))*SIN(PI()/180*VLOOKUP($A160&amp;" - "&amp;H$2,ATMs!$L$2:$N$1355,2,0))+COS(PI()/180*VLOOKUP($A160,Oficinas!$A$2:$H$393,7,0))*COS(PI()/180*VLOOKUP($A160&amp;" - "&amp;H$2,ATMs!$L$2:$N$1355,2,0))*COS(PI()/180*(VLOOKUP($A160,Oficinas!$A$2:$H$393,8,0)-VLOOKUP($A160&amp;" - "&amp;H$2,ATMs!$L$2:$N$1355,3,0))))*1000,"")</f>
        <v>1619.4846358660723</v>
      </c>
      <c r="I160" s="3" t="str">
        <f>IFERROR(6378.7*ACOS(SIN(PI()/180*VLOOKUP($A160,Oficinas!$A$2:$H$393,7,0))*SIN(PI()/180*VLOOKUP($A160&amp;" - "&amp;I$2,ATMs!$L$2:$N$1355,2,0))+COS(PI()/180*VLOOKUP($A160,Oficinas!$A$2:$H$393,7,0))*COS(PI()/180*VLOOKUP($A160&amp;" - "&amp;I$2,ATMs!$L$2:$N$1355,2,0))*COS(PI()/180*(VLOOKUP($A160,Oficinas!$A$2:$H$393,8,0)-VLOOKUP($A160&amp;" - "&amp;I$2,ATMs!$L$2:$N$1355,3,0))))*1000,"")</f>
        <v/>
      </c>
      <c r="J160" s="3" t="str">
        <f>IFERROR(6378.7*ACOS(SIN(PI()/180*VLOOKUP($A160,Oficinas!$A$2:$H$393,7,0))*SIN(PI()/180*VLOOKUP($A160&amp;" - "&amp;J$2,ATMs!$L$2:$N$1355,2,0))+COS(PI()/180*VLOOKUP($A160,Oficinas!$A$2:$H$393,7,0))*COS(PI()/180*VLOOKUP($A160&amp;" - "&amp;J$2,ATMs!$L$2:$N$1355,2,0))*COS(PI()/180*(VLOOKUP($A160,Oficinas!$A$2:$H$393,8,0)-VLOOKUP($A160&amp;" - "&amp;J$2,ATMs!$L$2:$N$1355,3,0))))*1000,"")</f>
        <v/>
      </c>
      <c r="K160" s="3" t="str">
        <f>IFERROR(6378.7*ACOS(SIN(PI()/180*VLOOKUP($A160,Oficinas!$A$2:$H$393,7,0))*SIN(PI()/180*VLOOKUP($A160&amp;" - "&amp;K$2,ATMs!$L$2:$N$1355,2,0))+COS(PI()/180*VLOOKUP($A160,Oficinas!$A$2:$H$393,7,0))*COS(PI()/180*VLOOKUP($A160&amp;" - "&amp;K$2,ATMs!$L$2:$N$1355,2,0))*COS(PI()/180*(VLOOKUP($A160,Oficinas!$A$2:$H$393,8,0)-VLOOKUP($A160&amp;" - "&amp;K$2,ATMs!$L$2:$N$1355,3,0))))*1000,"")</f>
        <v/>
      </c>
      <c r="L160" s="3" t="str">
        <f>IFERROR(6378.7*ACOS(SIN(PI()/180*VLOOKUP($A160,Oficinas!$A$2:$H$393,7,0))*SIN(PI()/180*VLOOKUP($A160&amp;" - "&amp;L$2,ATMs!$L$2:$N$1355,2,0))+COS(PI()/180*VLOOKUP($A160,Oficinas!$A$2:$H$393,7,0))*COS(PI()/180*VLOOKUP($A160&amp;" - "&amp;L$2,ATMs!$L$2:$N$1355,2,0))*COS(PI()/180*(VLOOKUP($A160,Oficinas!$A$2:$H$393,8,0)-VLOOKUP($A160&amp;" - "&amp;L$2,ATMs!$L$2:$N$1355,3,0))))*1000,"")</f>
        <v/>
      </c>
      <c r="M160" s="3" t="str">
        <f>IFERROR(6378.7*ACOS(SIN(PI()/180*VLOOKUP($A160,Oficinas!$A$2:$H$393,7,0))*SIN(PI()/180*VLOOKUP($A160&amp;" - "&amp;M$2,ATMs!$L$2:$N$1355,2,0))+COS(PI()/180*VLOOKUP($A160,Oficinas!$A$2:$H$393,7,0))*COS(PI()/180*VLOOKUP($A160&amp;" - "&amp;M$2,ATMs!$L$2:$N$1355,2,0))*COS(PI()/180*(VLOOKUP($A160,Oficinas!$A$2:$H$393,8,0)-VLOOKUP($A160&amp;" - "&amp;M$2,ATMs!$L$2:$N$1355,3,0))))*1000,"")</f>
        <v/>
      </c>
      <c r="N160" s="3" t="str">
        <f>IFERROR(6378.7*ACOS(SIN(PI()/180*VLOOKUP($A160,Oficinas!$A$2:$H$393,7,0))*SIN(PI()/180*VLOOKUP($A160&amp;" - "&amp;N$2,ATMs!$L$2:$N$1355,2,0))+COS(PI()/180*VLOOKUP($A160,Oficinas!$A$2:$H$393,7,0))*COS(PI()/180*VLOOKUP($A160&amp;" - "&amp;N$2,ATMs!$L$2:$N$1355,2,0))*COS(PI()/180*(VLOOKUP($A160,Oficinas!$A$2:$H$393,8,0)-VLOOKUP($A160&amp;" - "&amp;N$2,ATMs!$L$2:$N$1355,3,0))))*1000,"")</f>
        <v/>
      </c>
      <c r="O160" s="3" t="str">
        <f>IFERROR(6378.7*ACOS(SIN(PI()/180*VLOOKUP($A160,Oficinas!$A$2:$H$393,7,0))*SIN(PI()/180*VLOOKUP($A160&amp;" - "&amp;O$2,ATMs!$L$2:$N$1355,2,0))+COS(PI()/180*VLOOKUP($A160,Oficinas!$A$2:$H$393,7,0))*COS(PI()/180*VLOOKUP($A160&amp;" - "&amp;O$2,ATMs!$L$2:$N$1355,2,0))*COS(PI()/180*(VLOOKUP($A160,Oficinas!$A$2:$H$393,8,0)-VLOOKUP($A160&amp;" - "&amp;O$2,ATMs!$L$2:$N$1355,3,0))))*1000,"")</f>
        <v/>
      </c>
    </row>
    <row r="161" spans="1:15" x14ac:dyDescent="0.25">
      <c r="A161">
        <v>400</v>
      </c>
      <c r="B161" t="s">
        <v>237</v>
      </c>
      <c r="C161" s="3">
        <f>IFERROR(6378.7*ACOS(SIN(PI()/180*VLOOKUP($A161,Oficinas!$A$2:$H$393,7,0))*SIN(PI()/180*VLOOKUP($A161&amp;" - "&amp;C$2,ATMs!$L$2:$N$1355,2,0))+COS(PI()/180*VLOOKUP($A161,Oficinas!$A$2:$H$393,7,0))*COS(PI()/180*VLOOKUP($A161&amp;" - "&amp;C$2,ATMs!$L$2:$N$1355,2,0))*COS(PI()/180*(VLOOKUP($A161,Oficinas!$A$2:$H$393,8,0)-VLOOKUP($A161&amp;" - "&amp;C$2,ATMs!$L$2:$N$1355,3,0))))*1000,"")</f>
        <v>185.8637791075401</v>
      </c>
      <c r="D161" s="3">
        <f>IFERROR(6378.7*ACOS(SIN(PI()/180*VLOOKUP($A161,Oficinas!$A$2:$H$393,7,0))*SIN(PI()/180*VLOOKUP($A161&amp;" - "&amp;D$2,ATMs!$L$2:$N$1355,2,0))+COS(PI()/180*VLOOKUP($A161,Oficinas!$A$2:$H$393,7,0))*COS(PI()/180*VLOOKUP($A161&amp;" - "&amp;D$2,ATMs!$L$2:$N$1355,2,0))*COS(PI()/180*(VLOOKUP($A161,Oficinas!$A$2:$H$393,8,0)-VLOOKUP($A161&amp;" - "&amp;D$2,ATMs!$L$2:$N$1355,3,0))))*1000,"")</f>
        <v>332.52316380895462</v>
      </c>
      <c r="E161" s="3">
        <f>IFERROR(6378.7*ACOS(SIN(PI()/180*VLOOKUP($A161,Oficinas!$A$2:$H$393,7,0))*SIN(PI()/180*VLOOKUP($A161&amp;" - "&amp;E$2,ATMs!$L$2:$N$1355,2,0))+COS(PI()/180*VLOOKUP($A161,Oficinas!$A$2:$H$393,7,0))*COS(PI()/180*VLOOKUP($A161&amp;" - "&amp;E$2,ATMs!$L$2:$N$1355,2,0))*COS(PI()/180*(VLOOKUP($A161,Oficinas!$A$2:$H$393,8,0)-VLOOKUP($A161&amp;" - "&amp;E$2,ATMs!$L$2:$N$1355,3,0))))*1000,"")</f>
        <v>266.5133373734605</v>
      </c>
      <c r="F161" s="3">
        <f>IFERROR(6378.7*ACOS(SIN(PI()/180*VLOOKUP($A161,Oficinas!$A$2:$H$393,7,0))*SIN(PI()/180*VLOOKUP($A161&amp;" - "&amp;F$2,ATMs!$L$2:$N$1355,2,0))+COS(PI()/180*VLOOKUP($A161,Oficinas!$A$2:$H$393,7,0))*COS(PI()/180*VLOOKUP($A161&amp;" - "&amp;F$2,ATMs!$L$2:$N$1355,2,0))*COS(PI()/180*(VLOOKUP($A161,Oficinas!$A$2:$H$393,8,0)-VLOOKUP($A161&amp;" - "&amp;F$2,ATMs!$L$2:$N$1355,3,0))))*1000,"")</f>
        <v>266.5133373734605</v>
      </c>
      <c r="G161" s="3">
        <f>IFERROR(6378.7*ACOS(SIN(PI()/180*VLOOKUP($A161,Oficinas!$A$2:$H$393,7,0))*SIN(PI()/180*VLOOKUP($A161&amp;" - "&amp;G$2,ATMs!$L$2:$N$1355,2,0))+COS(PI()/180*VLOOKUP($A161,Oficinas!$A$2:$H$393,7,0))*COS(PI()/180*VLOOKUP($A161&amp;" - "&amp;G$2,ATMs!$L$2:$N$1355,2,0))*COS(PI()/180*(VLOOKUP($A161,Oficinas!$A$2:$H$393,8,0)-VLOOKUP($A161&amp;" - "&amp;G$2,ATMs!$L$2:$N$1355,3,0))))*1000,"")</f>
        <v>266.5133373734605</v>
      </c>
      <c r="H161" s="3">
        <f>IFERROR(6378.7*ACOS(SIN(PI()/180*VLOOKUP($A161,Oficinas!$A$2:$H$393,7,0))*SIN(PI()/180*VLOOKUP($A161&amp;" - "&amp;H$2,ATMs!$L$2:$N$1355,2,0))+COS(PI()/180*VLOOKUP($A161,Oficinas!$A$2:$H$393,7,0))*COS(PI()/180*VLOOKUP($A161&amp;" - "&amp;H$2,ATMs!$L$2:$N$1355,2,0))*COS(PI()/180*(VLOOKUP($A161,Oficinas!$A$2:$H$393,8,0)-VLOOKUP($A161&amp;" - "&amp;H$2,ATMs!$L$2:$N$1355,3,0))))*1000,"")</f>
        <v>1275.0569866755786</v>
      </c>
      <c r="I161" s="3" t="str">
        <f>IFERROR(6378.7*ACOS(SIN(PI()/180*VLOOKUP($A161,Oficinas!$A$2:$H$393,7,0))*SIN(PI()/180*VLOOKUP($A161&amp;" - "&amp;I$2,ATMs!$L$2:$N$1355,2,0))+COS(PI()/180*VLOOKUP($A161,Oficinas!$A$2:$H$393,7,0))*COS(PI()/180*VLOOKUP($A161&amp;" - "&amp;I$2,ATMs!$L$2:$N$1355,2,0))*COS(PI()/180*(VLOOKUP($A161,Oficinas!$A$2:$H$393,8,0)-VLOOKUP($A161&amp;" - "&amp;I$2,ATMs!$L$2:$N$1355,3,0))))*1000,"")</f>
        <v/>
      </c>
      <c r="J161" s="3" t="str">
        <f>IFERROR(6378.7*ACOS(SIN(PI()/180*VLOOKUP($A161,Oficinas!$A$2:$H$393,7,0))*SIN(PI()/180*VLOOKUP($A161&amp;" - "&amp;J$2,ATMs!$L$2:$N$1355,2,0))+COS(PI()/180*VLOOKUP($A161,Oficinas!$A$2:$H$393,7,0))*COS(PI()/180*VLOOKUP($A161&amp;" - "&amp;J$2,ATMs!$L$2:$N$1355,2,0))*COS(PI()/180*(VLOOKUP($A161,Oficinas!$A$2:$H$393,8,0)-VLOOKUP($A161&amp;" - "&amp;J$2,ATMs!$L$2:$N$1355,3,0))))*1000,"")</f>
        <v/>
      </c>
      <c r="K161" s="3" t="str">
        <f>IFERROR(6378.7*ACOS(SIN(PI()/180*VLOOKUP($A161,Oficinas!$A$2:$H$393,7,0))*SIN(PI()/180*VLOOKUP($A161&amp;" - "&amp;K$2,ATMs!$L$2:$N$1355,2,0))+COS(PI()/180*VLOOKUP($A161,Oficinas!$A$2:$H$393,7,0))*COS(PI()/180*VLOOKUP($A161&amp;" - "&amp;K$2,ATMs!$L$2:$N$1355,2,0))*COS(PI()/180*(VLOOKUP($A161,Oficinas!$A$2:$H$393,8,0)-VLOOKUP($A161&amp;" - "&amp;K$2,ATMs!$L$2:$N$1355,3,0))))*1000,"")</f>
        <v/>
      </c>
      <c r="L161" s="3" t="str">
        <f>IFERROR(6378.7*ACOS(SIN(PI()/180*VLOOKUP($A161,Oficinas!$A$2:$H$393,7,0))*SIN(PI()/180*VLOOKUP($A161&amp;" - "&amp;L$2,ATMs!$L$2:$N$1355,2,0))+COS(PI()/180*VLOOKUP($A161,Oficinas!$A$2:$H$393,7,0))*COS(PI()/180*VLOOKUP($A161&amp;" - "&amp;L$2,ATMs!$L$2:$N$1355,2,0))*COS(PI()/180*(VLOOKUP($A161,Oficinas!$A$2:$H$393,8,0)-VLOOKUP($A161&amp;" - "&amp;L$2,ATMs!$L$2:$N$1355,3,0))))*1000,"")</f>
        <v/>
      </c>
      <c r="M161" s="3" t="str">
        <f>IFERROR(6378.7*ACOS(SIN(PI()/180*VLOOKUP($A161,Oficinas!$A$2:$H$393,7,0))*SIN(PI()/180*VLOOKUP($A161&amp;" - "&amp;M$2,ATMs!$L$2:$N$1355,2,0))+COS(PI()/180*VLOOKUP($A161,Oficinas!$A$2:$H$393,7,0))*COS(PI()/180*VLOOKUP($A161&amp;" - "&amp;M$2,ATMs!$L$2:$N$1355,2,0))*COS(PI()/180*(VLOOKUP($A161,Oficinas!$A$2:$H$393,8,0)-VLOOKUP($A161&amp;" - "&amp;M$2,ATMs!$L$2:$N$1355,3,0))))*1000,"")</f>
        <v/>
      </c>
      <c r="N161" s="3" t="str">
        <f>IFERROR(6378.7*ACOS(SIN(PI()/180*VLOOKUP($A161,Oficinas!$A$2:$H$393,7,0))*SIN(PI()/180*VLOOKUP($A161&amp;" - "&amp;N$2,ATMs!$L$2:$N$1355,2,0))+COS(PI()/180*VLOOKUP($A161,Oficinas!$A$2:$H$393,7,0))*COS(PI()/180*VLOOKUP($A161&amp;" - "&amp;N$2,ATMs!$L$2:$N$1355,2,0))*COS(PI()/180*(VLOOKUP($A161,Oficinas!$A$2:$H$393,8,0)-VLOOKUP($A161&amp;" - "&amp;N$2,ATMs!$L$2:$N$1355,3,0))))*1000,"")</f>
        <v/>
      </c>
      <c r="O161" s="3" t="str">
        <f>IFERROR(6378.7*ACOS(SIN(PI()/180*VLOOKUP($A161,Oficinas!$A$2:$H$393,7,0))*SIN(PI()/180*VLOOKUP($A161&amp;" - "&amp;O$2,ATMs!$L$2:$N$1355,2,0))+COS(PI()/180*VLOOKUP($A161,Oficinas!$A$2:$H$393,7,0))*COS(PI()/180*VLOOKUP($A161&amp;" - "&amp;O$2,ATMs!$L$2:$N$1355,2,0))*COS(PI()/180*(VLOOKUP($A161,Oficinas!$A$2:$H$393,8,0)-VLOOKUP($A161&amp;" - "&amp;O$2,ATMs!$L$2:$N$1355,3,0))))*1000,"")</f>
        <v/>
      </c>
    </row>
    <row r="162" spans="1:15" x14ac:dyDescent="0.25">
      <c r="A162">
        <v>411</v>
      </c>
      <c r="B162" t="s">
        <v>137</v>
      </c>
      <c r="C162" s="3">
        <f>IFERROR(6378.7*ACOS(SIN(PI()/180*VLOOKUP($A162,Oficinas!$A$2:$H$393,7,0))*SIN(PI()/180*VLOOKUP($A162&amp;" - "&amp;C$2,ATMs!$L$2:$N$1355,2,0))+COS(PI()/180*VLOOKUP($A162,Oficinas!$A$2:$H$393,7,0))*COS(PI()/180*VLOOKUP($A162&amp;" - "&amp;C$2,ATMs!$L$2:$N$1355,2,0))*COS(PI()/180*(VLOOKUP($A162,Oficinas!$A$2:$H$393,8,0)-VLOOKUP($A162&amp;" - "&amp;C$2,ATMs!$L$2:$N$1355,3,0))))*1000,"")</f>
        <v>39.826646007555475</v>
      </c>
      <c r="D162" s="3">
        <f>IFERROR(6378.7*ACOS(SIN(PI()/180*VLOOKUP($A162,Oficinas!$A$2:$H$393,7,0))*SIN(PI()/180*VLOOKUP($A162&amp;" - "&amp;D$2,ATMs!$L$2:$N$1355,2,0))+COS(PI()/180*VLOOKUP($A162,Oficinas!$A$2:$H$393,7,0))*COS(PI()/180*VLOOKUP($A162&amp;" - "&amp;D$2,ATMs!$L$2:$N$1355,2,0))*COS(PI()/180*(VLOOKUP($A162,Oficinas!$A$2:$H$393,8,0)-VLOOKUP($A162&amp;" - "&amp;D$2,ATMs!$L$2:$N$1355,3,0))))*1000,"")</f>
        <v>39.826646007555475</v>
      </c>
      <c r="E162" s="3">
        <f>IFERROR(6378.7*ACOS(SIN(PI()/180*VLOOKUP($A162,Oficinas!$A$2:$H$393,7,0))*SIN(PI()/180*VLOOKUP($A162&amp;" - "&amp;E$2,ATMs!$L$2:$N$1355,2,0))+COS(PI()/180*VLOOKUP($A162,Oficinas!$A$2:$H$393,7,0))*COS(PI()/180*VLOOKUP($A162&amp;" - "&amp;E$2,ATMs!$L$2:$N$1355,2,0))*COS(PI()/180*(VLOOKUP($A162,Oficinas!$A$2:$H$393,8,0)-VLOOKUP($A162&amp;" - "&amp;E$2,ATMs!$L$2:$N$1355,3,0))))*1000,"")</f>
        <v>4680.2007012371041</v>
      </c>
      <c r="F162" s="3" t="str">
        <f>IFERROR(6378.7*ACOS(SIN(PI()/180*VLOOKUP($A162,Oficinas!$A$2:$H$393,7,0))*SIN(PI()/180*VLOOKUP($A162&amp;" - "&amp;F$2,ATMs!$L$2:$N$1355,2,0))+COS(PI()/180*VLOOKUP($A162,Oficinas!$A$2:$H$393,7,0))*COS(PI()/180*VLOOKUP($A162&amp;" - "&amp;F$2,ATMs!$L$2:$N$1355,2,0))*COS(PI()/180*(VLOOKUP($A162,Oficinas!$A$2:$H$393,8,0)-VLOOKUP($A162&amp;" - "&amp;F$2,ATMs!$L$2:$N$1355,3,0))))*1000,"")</f>
        <v/>
      </c>
      <c r="G162" s="3" t="str">
        <f>IFERROR(6378.7*ACOS(SIN(PI()/180*VLOOKUP($A162,Oficinas!$A$2:$H$393,7,0))*SIN(PI()/180*VLOOKUP($A162&amp;" - "&amp;G$2,ATMs!$L$2:$N$1355,2,0))+COS(PI()/180*VLOOKUP($A162,Oficinas!$A$2:$H$393,7,0))*COS(PI()/180*VLOOKUP($A162&amp;" - "&amp;G$2,ATMs!$L$2:$N$1355,2,0))*COS(PI()/180*(VLOOKUP($A162,Oficinas!$A$2:$H$393,8,0)-VLOOKUP($A162&amp;" - "&amp;G$2,ATMs!$L$2:$N$1355,3,0))))*1000,"")</f>
        <v/>
      </c>
      <c r="H162" s="3" t="str">
        <f>IFERROR(6378.7*ACOS(SIN(PI()/180*VLOOKUP($A162,Oficinas!$A$2:$H$393,7,0))*SIN(PI()/180*VLOOKUP($A162&amp;" - "&amp;H$2,ATMs!$L$2:$N$1355,2,0))+COS(PI()/180*VLOOKUP($A162,Oficinas!$A$2:$H$393,7,0))*COS(PI()/180*VLOOKUP($A162&amp;" - "&amp;H$2,ATMs!$L$2:$N$1355,2,0))*COS(PI()/180*(VLOOKUP($A162,Oficinas!$A$2:$H$393,8,0)-VLOOKUP($A162&amp;" - "&amp;H$2,ATMs!$L$2:$N$1355,3,0))))*1000,"")</f>
        <v/>
      </c>
      <c r="I162" s="3" t="str">
        <f>IFERROR(6378.7*ACOS(SIN(PI()/180*VLOOKUP($A162,Oficinas!$A$2:$H$393,7,0))*SIN(PI()/180*VLOOKUP($A162&amp;" - "&amp;I$2,ATMs!$L$2:$N$1355,2,0))+COS(PI()/180*VLOOKUP($A162,Oficinas!$A$2:$H$393,7,0))*COS(PI()/180*VLOOKUP($A162&amp;" - "&amp;I$2,ATMs!$L$2:$N$1355,2,0))*COS(PI()/180*(VLOOKUP($A162,Oficinas!$A$2:$H$393,8,0)-VLOOKUP($A162&amp;" - "&amp;I$2,ATMs!$L$2:$N$1355,3,0))))*1000,"")</f>
        <v/>
      </c>
      <c r="J162" s="3" t="str">
        <f>IFERROR(6378.7*ACOS(SIN(PI()/180*VLOOKUP($A162,Oficinas!$A$2:$H$393,7,0))*SIN(PI()/180*VLOOKUP($A162&amp;" - "&amp;J$2,ATMs!$L$2:$N$1355,2,0))+COS(PI()/180*VLOOKUP($A162,Oficinas!$A$2:$H$393,7,0))*COS(PI()/180*VLOOKUP($A162&amp;" - "&amp;J$2,ATMs!$L$2:$N$1355,2,0))*COS(PI()/180*(VLOOKUP($A162,Oficinas!$A$2:$H$393,8,0)-VLOOKUP($A162&amp;" - "&amp;J$2,ATMs!$L$2:$N$1355,3,0))))*1000,"")</f>
        <v/>
      </c>
      <c r="K162" s="3" t="str">
        <f>IFERROR(6378.7*ACOS(SIN(PI()/180*VLOOKUP($A162,Oficinas!$A$2:$H$393,7,0))*SIN(PI()/180*VLOOKUP($A162&amp;" - "&amp;K$2,ATMs!$L$2:$N$1355,2,0))+COS(PI()/180*VLOOKUP($A162,Oficinas!$A$2:$H$393,7,0))*COS(PI()/180*VLOOKUP($A162&amp;" - "&amp;K$2,ATMs!$L$2:$N$1355,2,0))*COS(PI()/180*(VLOOKUP($A162,Oficinas!$A$2:$H$393,8,0)-VLOOKUP($A162&amp;" - "&amp;K$2,ATMs!$L$2:$N$1355,3,0))))*1000,"")</f>
        <v/>
      </c>
      <c r="L162" s="3" t="str">
        <f>IFERROR(6378.7*ACOS(SIN(PI()/180*VLOOKUP($A162,Oficinas!$A$2:$H$393,7,0))*SIN(PI()/180*VLOOKUP($A162&amp;" - "&amp;L$2,ATMs!$L$2:$N$1355,2,0))+COS(PI()/180*VLOOKUP($A162,Oficinas!$A$2:$H$393,7,0))*COS(PI()/180*VLOOKUP($A162&amp;" - "&amp;L$2,ATMs!$L$2:$N$1355,2,0))*COS(PI()/180*(VLOOKUP($A162,Oficinas!$A$2:$H$393,8,0)-VLOOKUP($A162&amp;" - "&amp;L$2,ATMs!$L$2:$N$1355,3,0))))*1000,"")</f>
        <v/>
      </c>
      <c r="M162" s="3" t="str">
        <f>IFERROR(6378.7*ACOS(SIN(PI()/180*VLOOKUP($A162,Oficinas!$A$2:$H$393,7,0))*SIN(PI()/180*VLOOKUP($A162&amp;" - "&amp;M$2,ATMs!$L$2:$N$1355,2,0))+COS(PI()/180*VLOOKUP($A162,Oficinas!$A$2:$H$393,7,0))*COS(PI()/180*VLOOKUP($A162&amp;" - "&amp;M$2,ATMs!$L$2:$N$1355,2,0))*COS(PI()/180*(VLOOKUP($A162,Oficinas!$A$2:$H$393,8,0)-VLOOKUP($A162&amp;" - "&amp;M$2,ATMs!$L$2:$N$1355,3,0))))*1000,"")</f>
        <v/>
      </c>
      <c r="N162" s="3" t="str">
        <f>IFERROR(6378.7*ACOS(SIN(PI()/180*VLOOKUP($A162,Oficinas!$A$2:$H$393,7,0))*SIN(PI()/180*VLOOKUP($A162&amp;" - "&amp;N$2,ATMs!$L$2:$N$1355,2,0))+COS(PI()/180*VLOOKUP($A162,Oficinas!$A$2:$H$393,7,0))*COS(PI()/180*VLOOKUP($A162&amp;" - "&amp;N$2,ATMs!$L$2:$N$1355,2,0))*COS(PI()/180*(VLOOKUP($A162,Oficinas!$A$2:$H$393,8,0)-VLOOKUP($A162&amp;" - "&amp;N$2,ATMs!$L$2:$N$1355,3,0))))*1000,"")</f>
        <v/>
      </c>
      <c r="O162" s="3" t="str">
        <f>IFERROR(6378.7*ACOS(SIN(PI()/180*VLOOKUP($A162,Oficinas!$A$2:$H$393,7,0))*SIN(PI()/180*VLOOKUP($A162&amp;" - "&amp;O$2,ATMs!$L$2:$N$1355,2,0))+COS(PI()/180*VLOOKUP($A162,Oficinas!$A$2:$H$393,7,0))*COS(PI()/180*VLOOKUP($A162&amp;" - "&amp;O$2,ATMs!$L$2:$N$1355,2,0))*COS(PI()/180*(VLOOKUP($A162,Oficinas!$A$2:$H$393,8,0)-VLOOKUP($A162&amp;" - "&amp;O$2,ATMs!$L$2:$N$1355,3,0))))*1000,"")</f>
        <v/>
      </c>
    </row>
    <row r="163" spans="1:15" x14ac:dyDescent="0.25">
      <c r="A163">
        <v>415</v>
      </c>
      <c r="B163" t="s">
        <v>98</v>
      </c>
      <c r="C163" s="3">
        <f>IFERROR(6378.7*ACOS(SIN(PI()/180*VLOOKUP($A163,Oficinas!$A$2:$H$393,7,0))*SIN(PI()/180*VLOOKUP($A163&amp;" - "&amp;C$2,ATMs!$L$2:$N$1355,2,0))+COS(PI()/180*VLOOKUP($A163,Oficinas!$A$2:$H$393,7,0))*COS(PI()/180*VLOOKUP($A163&amp;" - "&amp;C$2,ATMs!$L$2:$N$1355,2,0))*COS(PI()/180*(VLOOKUP($A163,Oficinas!$A$2:$H$393,8,0)-VLOOKUP($A163&amp;" - "&amp;C$2,ATMs!$L$2:$N$1355,3,0))))*1000,"")</f>
        <v>13793.628212736672</v>
      </c>
      <c r="D163" s="3" t="str">
        <f>IFERROR(6378.7*ACOS(SIN(PI()/180*VLOOKUP($A163,Oficinas!$A$2:$H$393,7,0))*SIN(PI()/180*VLOOKUP($A163&amp;" - "&amp;D$2,ATMs!$L$2:$N$1355,2,0))+COS(PI()/180*VLOOKUP($A163,Oficinas!$A$2:$H$393,7,0))*COS(PI()/180*VLOOKUP($A163&amp;" - "&amp;D$2,ATMs!$L$2:$N$1355,2,0))*COS(PI()/180*(VLOOKUP($A163,Oficinas!$A$2:$H$393,8,0)-VLOOKUP($A163&amp;" - "&amp;D$2,ATMs!$L$2:$N$1355,3,0))))*1000,"")</f>
        <v/>
      </c>
      <c r="E163" s="3" t="str">
        <f>IFERROR(6378.7*ACOS(SIN(PI()/180*VLOOKUP($A163,Oficinas!$A$2:$H$393,7,0))*SIN(PI()/180*VLOOKUP($A163&amp;" - "&amp;E$2,ATMs!$L$2:$N$1355,2,0))+COS(PI()/180*VLOOKUP($A163,Oficinas!$A$2:$H$393,7,0))*COS(PI()/180*VLOOKUP($A163&amp;" - "&amp;E$2,ATMs!$L$2:$N$1355,2,0))*COS(PI()/180*(VLOOKUP($A163,Oficinas!$A$2:$H$393,8,0)-VLOOKUP($A163&amp;" - "&amp;E$2,ATMs!$L$2:$N$1355,3,0))))*1000,"")</f>
        <v/>
      </c>
      <c r="F163" s="3" t="str">
        <f>IFERROR(6378.7*ACOS(SIN(PI()/180*VLOOKUP($A163,Oficinas!$A$2:$H$393,7,0))*SIN(PI()/180*VLOOKUP($A163&amp;" - "&amp;F$2,ATMs!$L$2:$N$1355,2,0))+COS(PI()/180*VLOOKUP($A163,Oficinas!$A$2:$H$393,7,0))*COS(PI()/180*VLOOKUP($A163&amp;" - "&amp;F$2,ATMs!$L$2:$N$1355,2,0))*COS(PI()/180*(VLOOKUP($A163,Oficinas!$A$2:$H$393,8,0)-VLOOKUP($A163&amp;" - "&amp;F$2,ATMs!$L$2:$N$1355,3,0))))*1000,"")</f>
        <v/>
      </c>
      <c r="G163" s="3" t="str">
        <f>IFERROR(6378.7*ACOS(SIN(PI()/180*VLOOKUP($A163,Oficinas!$A$2:$H$393,7,0))*SIN(PI()/180*VLOOKUP($A163&amp;" - "&amp;G$2,ATMs!$L$2:$N$1355,2,0))+COS(PI()/180*VLOOKUP($A163,Oficinas!$A$2:$H$393,7,0))*COS(PI()/180*VLOOKUP($A163&amp;" - "&amp;G$2,ATMs!$L$2:$N$1355,2,0))*COS(PI()/180*(VLOOKUP($A163,Oficinas!$A$2:$H$393,8,0)-VLOOKUP($A163&amp;" - "&amp;G$2,ATMs!$L$2:$N$1355,3,0))))*1000,"")</f>
        <v/>
      </c>
      <c r="H163" s="3" t="str">
        <f>IFERROR(6378.7*ACOS(SIN(PI()/180*VLOOKUP($A163,Oficinas!$A$2:$H$393,7,0))*SIN(PI()/180*VLOOKUP($A163&amp;" - "&amp;H$2,ATMs!$L$2:$N$1355,2,0))+COS(PI()/180*VLOOKUP($A163,Oficinas!$A$2:$H$393,7,0))*COS(PI()/180*VLOOKUP($A163&amp;" - "&amp;H$2,ATMs!$L$2:$N$1355,2,0))*COS(PI()/180*(VLOOKUP($A163,Oficinas!$A$2:$H$393,8,0)-VLOOKUP($A163&amp;" - "&amp;H$2,ATMs!$L$2:$N$1355,3,0))))*1000,"")</f>
        <v/>
      </c>
      <c r="I163" s="3" t="str">
        <f>IFERROR(6378.7*ACOS(SIN(PI()/180*VLOOKUP($A163,Oficinas!$A$2:$H$393,7,0))*SIN(PI()/180*VLOOKUP($A163&amp;" - "&amp;I$2,ATMs!$L$2:$N$1355,2,0))+COS(PI()/180*VLOOKUP($A163,Oficinas!$A$2:$H$393,7,0))*COS(PI()/180*VLOOKUP($A163&amp;" - "&amp;I$2,ATMs!$L$2:$N$1355,2,0))*COS(PI()/180*(VLOOKUP($A163,Oficinas!$A$2:$H$393,8,0)-VLOOKUP($A163&amp;" - "&amp;I$2,ATMs!$L$2:$N$1355,3,0))))*1000,"")</f>
        <v/>
      </c>
      <c r="J163" s="3" t="str">
        <f>IFERROR(6378.7*ACOS(SIN(PI()/180*VLOOKUP($A163,Oficinas!$A$2:$H$393,7,0))*SIN(PI()/180*VLOOKUP($A163&amp;" - "&amp;J$2,ATMs!$L$2:$N$1355,2,0))+COS(PI()/180*VLOOKUP($A163,Oficinas!$A$2:$H$393,7,0))*COS(PI()/180*VLOOKUP($A163&amp;" - "&amp;J$2,ATMs!$L$2:$N$1355,2,0))*COS(PI()/180*(VLOOKUP($A163,Oficinas!$A$2:$H$393,8,0)-VLOOKUP($A163&amp;" - "&amp;J$2,ATMs!$L$2:$N$1355,3,0))))*1000,"")</f>
        <v/>
      </c>
      <c r="K163" s="3" t="str">
        <f>IFERROR(6378.7*ACOS(SIN(PI()/180*VLOOKUP($A163,Oficinas!$A$2:$H$393,7,0))*SIN(PI()/180*VLOOKUP($A163&amp;" - "&amp;K$2,ATMs!$L$2:$N$1355,2,0))+COS(PI()/180*VLOOKUP($A163,Oficinas!$A$2:$H$393,7,0))*COS(PI()/180*VLOOKUP($A163&amp;" - "&amp;K$2,ATMs!$L$2:$N$1355,2,0))*COS(PI()/180*(VLOOKUP($A163,Oficinas!$A$2:$H$393,8,0)-VLOOKUP($A163&amp;" - "&amp;K$2,ATMs!$L$2:$N$1355,3,0))))*1000,"")</f>
        <v/>
      </c>
      <c r="L163" s="3" t="str">
        <f>IFERROR(6378.7*ACOS(SIN(PI()/180*VLOOKUP($A163,Oficinas!$A$2:$H$393,7,0))*SIN(PI()/180*VLOOKUP($A163&amp;" - "&amp;L$2,ATMs!$L$2:$N$1355,2,0))+COS(PI()/180*VLOOKUP($A163,Oficinas!$A$2:$H$393,7,0))*COS(PI()/180*VLOOKUP($A163&amp;" - "&amp;L$2,ATMs!$L$2:$N$1355,2,0))*COS(PI()/180*(VLOOKUP($A163,Oficinas!$A$2:$H$393,8,0)-VLOOKUP($A163&amp;" - "&amp;L$2,ATMs!$L$2:$N$1355,3,0))))*1000,"")</f>
        <v/>
      </c>
      <c r="M163" s="3" t="str">
        <f>IFERROR(6378.7*ACOS(SIN(PI()/180*VLOOKUP($A163,Oficinas!$A$2:$H$393,7,0))*SIN(PI()/180*VLOOKUP($A163&amp;" - "&amp;M$2,ATMs!$L$2:$N$1355,2,0))+COS(PI()/180*VLOOKUP($A163,Oficinas!$A$2:$H$393,7,0))*COS(PI()/180*VLOOKUP($A163&amp;" - "&amp;M$2,ATMs!$L$2:$N$1355,2,0))*COS(PI()/180*(VLOOKUP($A163,Oficinas!$A$2:$H$393,8,0)-VLOOKUP($A163&amp;" - "&amp;M$2,ATMs!$L$2:$N$1355,3,0))))*1000,"")</f>
        <v/>
      </c>
      <c r="N163" s="3" t="str">
        <f>IFERROR(6378.7*ACOS(SIN(PI()/180*VLOOKUP($A163,Oficinas!$A$2:$H$393,7,0))*SIN(PI()/180*VLOOKUP($A163&amp;" - "&amp;N$2,ATMs!$L$2:$N$1355,2,0))+COS(PI()/180*VLOOKUP($A163,Oficinas!$A$2:$H$393,7,0))*COS(PI()/180*VLOOKUP($A163&amp;" - "&amp;N$2,ATMs!$L$2:$N$1355,2,0))*COS(PI()/180*(VLOOKUP($A163,Oficinas!$A$2:$H$393,8,0)-VLOOKUP($A163&amp;" - "&amp;N$2,ATMs!$L$2:$N$1355,3,0))))*1000,"")</f>
        <v/>
      </c>
      <c r="O163" s="3" t="str">
        <f>IFERROR(6378.7*ACOS(SIN(PI()/180*VLOOKUP($A163,Oficinas!$A$2:$H$393,7,0))*SIN(PI()/180*VLOOKUP($A163&amp;" - "&amp;O$2,ATMs!$L$2:$N$1355,2,0))+COS(PI()/180*VLOOKUP($A163,Oficinas!$A$2:$H$393,7,0))*COS(PI()/180*VLOOKUP($A163&amp;" - "&amp;O$2,ATMs!$L$2:$N$1355,2,0))*COS(PI()/180*(VLOOKUP($A163,Oficinas!$A$2:$H$393,8,0)-VLOOKUP($A163&amp;" - "&amp;O$2,ATMs!$L$2:$N$1355,3,0))))*1000,"")</f>
        <v/>
      </c>
    </row>
    <row r="164" spans="1:15" x14ac:dyDescent="0.25">
      <c r="A164">
        <v>416</v>
      </c>
      <c r="B164" t="s">
        <v>244</v>
      </c>
      <c r="C164" s="3">
        <f>IFERROR(6378.7*ACOS(SIN(PI()/180*VLOOKUP($A164,Oficinas!$A$2:$H$393,7,0))*SIN(PI()/180*VLOOKUP($A164&amp;" - "&amp;C$2,ATMs!$L$2:$N$1355,2,0))+COS(PI()/180*VLOOKUP($A164,Oficinas!$A$2:$H$393,7,0))*COS(PI()/180*VLOOKUP($A164&amp;" - "&amp;C$2,ATMs!$L$2:$N$1355,2,0))*COS(PI()/180*(VLOOKUP($A164,Oficinas!$A$2:$H$393,8,0)-VLOOKUP($A164&amp;" - "&amp;C$2,ATMs!$L$2:$N$1355,3,0))))*1000,"")</f>
        <v>0</v>
      </c>
      <c r="D164" s="3">
        <f>IFERROR(6378.7*ACOS(SIN(PI()/180*VLOOKUP($A164,Oficinas!$A$2:$H$393,7,0))*SIN(PI()/180*VLOOKUP($A164&amp;" - "&amp;D$2,ATMs!$L$2:$N$1355,2,0))+COS(PI()/180*VLOOKUP($A164,Oficinas!$A$2:$H$393,7,0))*COS(PI()/180*VLOOKUP($A164&amp;" - "&amp;D$2,ATMs!$L$2:$N$1355,2,0))*COS(PI()/180*(VLOOKUP($A164,Oficinas!$A$2:$H$393,8,0)-VLOOKUP($A164&amp;" - "&amp;D$2,ATMs!$L$2:$N$1355,3,0))))*1000,"")</f>
        <v>749.02306505387264</v>
      </c>
      <c r="E164" s="3">
        <f>IFERROR(6378.7*ACOS(SIN(PI()/180*VLOOKUP($A164,Oficinas!$A$2:$H$393,7,0))*SIN(PI()/180*VLOOKUP($A164&amp;" - "&amp;E$2,ATMs!$L$2:$N$1355,2,0))+COS(PI()/180*VLOOKUP($A164,Oficinas!$A$2:$H$393,7,0))*COS(PI()/180*VLOOKUP($A164&amp;" - "&amp;E$2,ATMs!$L$2:$N$1355,2,0))*COS(PI()/180*(VLOOKUP($A164,Oficinas!$A$2:$H$393,8,0)-VLOOKUP($A164&amp;" - "&amp;E$2,ATMs!$L$2:$N$1355,3,0))))*1000,"")</f>
        <v>0</v>
      </c>
      <c r="F164" s="3">
        <f>IFERROR(6378.7*ACOS(SIN(PI()/180*VLOOKUP($A164,Oficinas!$A$2:$H$393,7,0))*SIN(PI()/180*VLOOKUP($A164&amp;" - "&amp;F$2,ATMs!$L$2:$N$1355,2,0))+COS(PI()/180*VLOOKUP($A164,Oficinas!$A$2:$H$393,7,0))*COS(PI()/180*VLOOKUP($A164&amp;" - "&amp;F$2,ATMs!$L$2:$N$1355,2,0))*COS(PI()/180*(VLOOKUP($A164,Oficinas!$A$2:$H$393,8,0)-VLOOKUP($A164&amp;" - "&amp;F$2,ATMs!$L$2:$N$1355,3,0))))*1000,"")</f>
        <v>0</v>
      </c>
      <c r="G164" s="3">
        <f>IFERROR(6378.7*ACOS(SIN(PI()/180*VLOOKUP($A164,Oficinas!$A$2:$H$393,7,0))*SIN(PI()/180*VLOOKUP($A164&amp;" - "&amp;G$2,ATMs!$L$2:$N$1355,2,0))+COS(PI()/180*VLOOKUP($A164,Oficinas!$A$2:$H$393,7,0))*COS(PI()/180*VLOOKUP($A164&amp;" - "&amp;G$2,ATMs!$L$2:$N$1355,2,0))*COS(PI()/180*(VLOOKUP($A164,Oficinas!$A$2:$H$393,8,0)-VLOOKUP($A164&amp;" - "&amp;G$2,ATMs!$L$2:$N$1355,3,0))))*1000,"")</f>
        <v>145.15139654021519</v>
      </c>
      <c r="H164" s="3" t="str">
        <f>IFERROR(6378.7*ACOS(SIN(PI()/180*VLOOKUP($A164,Oficinas!$A$2:$H$393,7,0))*SIN(PI()/180*VLOOKUP($A164&amp;" - "&amp;H$2,ATMs!$L$2:$N$1355,2,0))+COS(PI()/180*VLOOKUP($A164,Oficinas!$A$2:$H$393,7,0))*COS(PI()/180*VLOOKUP($A164&amp;" - "&amp;H$2,ATMs!$L$2:$N$1355,2,0))*COS(PI()/180*(VLOOKUP($A164,Oficinas!$A$2:$H$393,8,0)-VLOOKUP($A164&amp;" - "&amp;H$2,ATMs!$L$2:$N$1355,3,0))))*1000,"")</f>
        <v/>
      </c>
      <c r="I164" s="3" t="str">
        <f>IFERROR(6378.7*ACOS(SIN(PI()/180*VLOOKUP($A164,Oficinas!$A$2:$H$393,7,0))*SIN(PI()/180*VLOOKUP($A164&amp;" - "&amp;I$2,ATMs!$L$2:$N$1355,2,0))+COS(PI()/180*VLOOKUP($A164,Oficinas!$A$2:$H$393,7,0))*COS(PI()/180*VLOOKUP($A164&amp;" - "&amp;I$2,ATMs!$L$2:$N$1355,2,0))*COS(PI()/180*(VLOOKUP($A164,Oficinas!$A$2:$H$393,8,0)-VLOOKUP($A164&amp;" - "&amp;I$2,ATMs!$L$2:$N$1355,3,0))))*1000,"")</f>
        <v/>
      </c>
      <c r="J164" s="3" t="str">
        <f>IFERROR(6378.7*ACOS(SIN(PI()/180*VLOOKUP($A164,Oficinas!$A$2:$H$393,7,0))*SIN(PI()/180*VLOOKUP($A164&amp;" - "&amp;J$2,ATMs!$L$2:$N$1355,2,0))+COS(PI()/180*VLOOKUP($A164,Oficinas!$A$2:$H$393,7,0))*COS(PI()/180*VLOOKUP($A164&amp;" - "&amp;J$2,ATMs!$L$2:$N$1355,2,0))*COS(PI()/180*(VLOOKUP($A164,Oficinas!$A$2:$H$393,8,0)-VLOOKUP($A164&amp;" - "&amp;J$2,ATMs!$L$2:$N$1355,3,0))))*1000,"")</f>
        <v/>
      </c>
      <c r="K164" s="3" t="str">
        <f>IFERROR(6378.7*ACOS(SIN(PI()/180*VLOOKUP($A164,Oficinas!$A$2:$H$393,7,0))*SIN(PI()/180*VLOOKUP($A164&amp;" - "&amp;K$2,ATMs!$L$2:$N$1355,2,0))+COS(PI()/180*VLOOKUP($A164,Oficinas!$A$2:$H$393,7,0))*COS(PI()/180*VLOOKUP($A164&amp;" - "&amp;K$2,ATMs!$L$2:$N$1355,2,0))*COS(PI()/180*(VLOOKUP($A164,Oficinas!$A$2:$H$393,8,0)-VLOOKUP($A164&amp;" - "&amp;K$2,ATMs!$L$2:$N$1355,3,0))))*1000,"")</f>
        <v/>
      </c>
      <c r="L164" s="3" t="str">
        <f>IFERROR(6378.7*ACOS(SIN(PI()/180*VLOOKUP($A164,Oficinas!$A$2:$H$393,7,0))*SIN(PI()/180*VLOOKUP($A164&amp;" - "&amp;L$2,ATMs!$L$2:$N$1355,2,0))+COS(PI()/180*VLOOKUP($A164,Oficinas!$A$2:$H$393,7,0))*COS(PI()/180*VLOOKUP($A164&amp;" - "&amp;L$2,ATMs!$L$2:$N$1355,2,0))*COS(PI()/180*(VLOOKUP($A164,Oficinas!$A$2:$H$393,8,0)-VLOOKUP($A164&amp;" - "&amp;L$2,ATMs!$L$2:$N$1355,3,0))))*1000,"")</f>
        <v/>
      </c>
      <c r="M164" s="3" t="str">
        <f>IFERROR(6378.7*ACOS(SIN(PI()/180*VLOOKUP($A164,Oficinas!$A$2:$H$393,7,0))*SIN(PI()/180*VLOOKUP($A164&amp;" - "&amp;M$2,ATMs!$L$2:$N$1355,2,0))+COS(PI()/180*VLOOKUP($A164,Oficinas!$A$2:$H$393,7,0))*COS(PI()/180*VLOOKUP($A164&amp;" - "&amp;M$2,ATMs!$L$2:$N$1355,2,0))*COS(PI()/180*(VLOOKUP($A164,Oficinas!$A$2:$H$393,8,0)-VLOOKUP($A164&amp;" - "&amp;M$2,ATMs!$L$2:$N$1355,3,0))))*1000,"")</f>
        <v/>
      </c>
      <c r="N164" s="3" t="str">
        <f>IFERROR(6378.7*ACOS(SIN(PI()/180*VLOOKUP($A164,Oficinas!$A$2:$H$393,7,0))*SIN(PI()/180*VLOOKUP($A164&amp;" - "&amp;N$2,ATMs!$L$2:$N$1355,2,0))+COS(PI()/180*VLOOKUP($A164,Oficinas!$A$2:$H$393,7,0))*COS(PI()/180*VLOOKUP($A164&amp;" - "&amp;N$2,ATMs!$L$2:$N$1355,2,0))*COS(PI()/180*(VLOOKUP($A164,Oficinas!$A$2:$H$393,8,0)-VLOOKUP($A164&amp;" - "&amp;N$2,ATMs!$L$2:$N$1355,3,0))))*1000,"")</f>
        <v/>
      </c>
      <c r="O164" s="3" t="str">
        <f>IFERROR(6378.7*ACOS(SIN(PI()/180*VLOOKUP($A164,Oficinas!$A$2:$H$393,7,0))*SIN(PI()/180*VLOOKUP($A164&amp;" - "&amp;O$2,ATMs!$L$2:$N$1355,2,0))+COS(PI()/180*VLOOKUP($A164,Oficinas!$A$2:$H$393,7,0))*COS(PI()/180*VLOOKUP($A164&amp;" - "&amp;O$2,ATMs!$L$2:$N$1355,2,0))*COS(PI()/180*(VLOOKUP($A164,Oficinas!$A$2:$H$393,8,0)-VLOOKUP($A164&amp;" - "&amp;O$2,ATMs!$L$2:$N$1355,3,0))))*1000,"")</f>
        <v/>
      </c>
    </row>
    <row r="165" spans="1:15" x14ac:dyDescent="0.25">
      <c r="A165">
        <v>417</v>
      </c>
      <c r="B165" t="s">
        <v>149</v>
      </c>
      <c r="C165" s="3">
        <f>IFERROR(6378.7*ACOS(SIN(PI()/180*VLOOKUP($A165,Oficinas!$A$2:$H$393,7,0))*SIN(PI()/180*VLOOKUP($A165&amp;" - "&amp;C$2,ATMs!$L$2:$N$1355,2,0))+COS(PI()/180*VLOOKUP($A165,Oficinas!$A$2:$H$393,7,0))*COS(PI()/180*VLOOKUP($A165&amp;" - "&amp;C$2,ATMs!$L$2:$N$1355,2,0))*COS(PI()/180*(VLOOKUP($A165,Oficinas!$A$2:$H$393,8,0)-VLOOKUP($A165&amp;" - "&amp;C$2,ATMs!$L$2:$N$1355,3,0))))*1000,"")</f>
        <v>45.388656848003727</v>
      </c>
      <c r="D165" s="3">
        <f>IFERROR(6378.7*ACOS(SIN(PI()/180*VLOOKUP($A165,Oficinas!$A$2:$H$393,7,0))*SIN(PI()/180*VLOOKUP($A165&amp;" - "&amp;D$2,ATMs!$L$2:$N$1355,2,0))+COS(PI()/180*VLOOKUP($A165,Oficinas!$A$2:$H$393,7,0))*COS(PI()/180*VLOOKUP($A165&amp;" - "&amp;D$2,ATMs!$L$2:$N$1355,2,0))*COS(PI()/180*(VLOOKUP($A165,Oficinas!$A$2:$H$393,8,0)-VLOOKUP($A165&amp;" - "&amp;D$2,ATMs!$L$2:$N$1355,3,0))))*1000,"")</f>
        <v>544.6074991472683</v>
      </c>
      <c r="E165" s="3">
        <f>IFERROR(6378.7*ACOS(SIN(PI()/180*VLOOKUP($A165,Oficinas!$A$2:$H$393,7,0))*SIN(PI()/180*VLOOKUP($A165&amp;" - "&amp;E$2,ATMs!$L$2:$N$1355,2,0))+COS(PI()/180*VLOOKUP($A165,Oficinas!$A$2:$H$393,7,0))*COS(PI()/180*VLOOKUP($A165&amp;" - "&amp;E$2,ATMs!$L$2:$N$1355,2,0))*COS(PI()/180*(VLOOKUP($A165,Oficinas!$A$2:$H$393,8,0)-VLOOKUP($A165&amp;" - "&amp;E$2,ATMs!$L$2:$N$1355,3,0))))*1000,"")</f>
        <v>45.388656848003727</v>
      </c>
      <c r="F165" s="3" t="str">
        <f>IFERROR(6378.7*ACOS(SIN(PI()/180*VLOOKUP($A165,Oficinas!$A$2:$H$393,7,0))*SIN(PI()/180*VLOOKUP($A165&amp;" - "&amp;F$2,ATMs!$L$2:$N$1355,2,0))+COS(PI()/180*VLOOKUP($A165,Oficinas!$A$2:$H$393,7,0))*COS(PI()/180*VLOOKUP($A165&amp;" - "&amp;F$2,ATMs!$L$2:$N$1355,2,0))*COS(PI()/180*(VLOOKUP($A165,Oficinas!$A$2:$H$393,8,0)-VLOOKUP($A165&amp;" - "&amp;F$2,ATMs!$L$2:$N$1355,3,0))))*1000,"")</f>
        <v/>
      </c>
      <c r="G165" s="3" t="str">
        <f>IFERROR(6378.7*ACOS(SIN(PI()/180*VLOOKUP($A165,Oficinas!$A$2:$H$393,7,0))*SIN(PI()/180*VLOOKUP($A165&amp;" - "&amp;G$2,ATMs!$L$2:$N$1355,2,0))+COS(PI()/180*VLOOKUP($A165,Oficinas!$A$2:$H$393,7,0))*COS(PI()/180*VLOOKUP($A165&amp;" - "&amp;G$2,ATMs!$L$2:$N$1355,2,0))*COS(PI()/180*(VLOOKUP($A165,Oficinas!$A$2:$H$393,8,0)-VLOOKUP($A165&amp;" - "&amp;G$2,ATMs!$L$2:$N$1355,3,0))))*1000,"")</f>
        <v/>
      </c>
      <c r="H165" s="3" t="str">
        <f>IFERROR(6378.7*ACOS(SIN(PI()/180*VLOOKUP($A165,Oficinas!$A$2:$H$393,7,0))*SIN(PI()/180*VLOOKUP($A165&amp;" - "&amp;H$2,ATMs!$L$2:$N$1355,2,0))+COS(PI()/180*VLOOKUP($A165,Oficinas!$A$2:$H$393,7,0))*COS(PI()/180*VLOOKUP($A165&amp;" - "&amp;H$2,ATMs!$L$2:$N$1355,2,0))*COS(PI()/180*(VLOOKUP($A165,Oficinas!$A$2:$H$393,8,0)-VLOOKUP($A165&amp;" - "&amp;H$2,ATMs!$L$2:$N$1355,3,0))))*1000,"")</f>
        <v/>
      </c>
      <c r="I165" s="3" t="str">
        <f>IFERROR(6378.7*ACOS(SIN(PI()/180*VLOOKUP($A165,Oficinas!$A$2:$H$393,7,0))*SIN(PI()/180*VLOOKUP($A165&amp;" - "&amp;I$2,ATMs!$L$2:$N$1355,2,0))+COS(PI()/180*VLOOKUP($A165,Oficinas!$A$2:$H$393,7,0))*COS(PI()/180*VLOOKUP($A165&amp;" - "&amp;I$2,ATMs!$L$2:$N$1355,2,0))*COS(PI()/180*(VLOOKUP($A165,Oficinas!$A$2:$H$393,8,0)-VLOOKUP($A165&amp;" - "&amp;I$2,ATMs!$L$2:$N$1355,3,0))))*1000,"")</f>
        <v/>
      </c>
      <c r="J165" s="3" t="str">
        <f>IFERROR(6378.7*ACOS(SIN(PI()/180*VLOOKUP($A165,Oficinas!$A$2:$H$393,7,0))*SIN(PI()/180*VLOOKUP($A165&amp;" - "&amp;J$2,ATMs!$L$2:$N$1355,2,0))+COS(PI()/180*VLOOKUP($A165,Oficinas!$A$2:$H$393,7,0))*COS(PI()/180*VLOOKUP($A165&amp;" - "&amp;J$2,ATMs!$L$2:$N$1355,2,0))*COS(PI()/180*(VLOOKUP($A165,Oficinas!$A$2:$H$393,8,0)-VLOOKUP($A165&amp;" - "&amp;J$2,ATMs!$L$2:$N$1355,3,0))))*1000,"")</f>
        <v/>
      </c>
      <c r="K165" s="3" t="str">
        <f>IFERROR(6378.7*ACOS(SIN(PI()/180*VLOOKUP($A165,Oficinas!$A$2:$H$393,7,0))*SIN(PI()/180*VLOOKUP($A165&amp;" - "&amp;K$2,ATMs!$L$2:$N$1355,2,0))+COS(PI()/180*VLOOKUP($A165,Oficinas!$A$2:$H$393,7,0))*COS(PI()/180*VLOOKUP($A165&amp;" - "&amp;K$2,ATMs!$L$2:$N$1355,2,0))*COS(PI()/180*(VLOOKUP($A165,Oficinas!$A$2:$H$393,8,0)-VLOOKUP($A165&amp;" - "&amp;K$2,ATMs!$L$2:$N$1355,3,0))))*1000,"")</f>
        <v/>
      </c>
      <c r="L165" s="3" t="str">
        <f>IFERROR(6378.7*ACOS(SIN(PI()/180*VLOOKUP($A165,Oficinas!$A$2:$H$393,7,0))*SIN(PI()/180*VLOOKUP($A165&amp;" - "&amp;L$2,ATMs!$L$2:$N$1355,2,0))+COS(PI()/180*VLOOKUP($A165,Oficinas!$A$2:$H$393,7,0))*COS(PI()/180*VLOOKUP($A165&amp;" - "&amp;L$2,ATMs!$L$2:$N$1355,2,0))*COS(PI()/180*(VLOOKUP($A165,Oficinas!$A$2:$H$393,8,0)-VLOOKUP($A165&amp;" - "&amp;L$2,ATMs!$L$2:$N$1355,3,0))))*1000,"")</f>
        <v/>
      </c>
      <c r="M165" s="3" t="str">
        <f>IFERROR(6378.7*ACOS(SIN(PI()/180*VLOOKUP($A165,Oficinas!$A$2:$H$393,7,0))*SIN(PI()/180*VLOOKUP($A165&amp;" - "&amp;M$2,ATMs!$L$2:$N$1355,2,0))+COS(PI()/180*VLOOKUP($A165,Oficinas!$A$2:$H$393,7,0))*COS(PI()/180*VLOOKUP($A165&amp;" - "&amp;M$2,ATMs!$L$2:$N$1355,2,0))*COS(PI()/180*(VLOOKUP($A165,Oficinas!$A$2:$H$393,8,0)-VLOOKUP($A165&amp;" - "&amp;M$2,ATMs!$L$2:$N$1355,3,0))))*1000,"")</f>
        <v/>
      </c>
      <c r="N165" s="3" t="str">
        <f>IFERROR(6378.7*ACOS(SIN(PI()/180*VLOOKUP($A165,Oficinas!$A$2:$H$393,7,0))*SIN(PI()/180*VLOOKUP($A165&amp;" - "&amp;N$2,ATMs!$L$2:$N$1355,2,0))+COS(PI()/180*VLOOKUP($A165,Oficinas!$A$2:$H$393,7,0))*COS(PI()/180*VLOOKUP($A165&amp;" - "&amp;N$2,ATMs!$L$2:$N$1355,2,0))*COS(PI()/180*(VLOOKUP($A165,Oficinas!$A$2:$H$393,8,0)-VLOOKUP($A165&amp;" - "&amp;N$2,ATMs!$L$2:$N$1355,3,0))))*1000,"")</f>
        <v/>
      </c>
      <c r="O165" s="3" t="str">
        <f>IFERROR(6378.7*ACOS(SIN(PI()/180*VLOOKUP($A165,Oficinas!$A$2:$H$393,7,0))*SIN(PI()/180*VLOOKUP($A165&amp;" - "&amp;O$2,ATMs!$L$2:$N$1355,2,0))+COS(PI()/180*VLOOKUP($A165,Oficinas!$A$2:$H$393,7,0))*COS(PI()/180*VLOOKUP($A165&amp;" - "&amp;O$2,ATMs!$L$2:$N$1355,2,0))*COS(PI()/180*(VLOOKUP($A165,Oficinas!$A$2:$H$393,8,0)-VLOOKUP($A165&amp;" - "&amp;O$2,ATMs!$L$2:$N$1355,3,0))))*1000,"")</f>
        <v/>
      </c>
    </row>
    <row r="166" spans="1:15" x14ac:dyDescent="0.25">
      <c r="A166">
        <v>418</v>
      </c>
      <c r="B166" t="s">
        <v>252</v>
      </c>
      <c r="C166" s="3">
        <f>IFERROR(6378.7*ACOS(SIN(PI()/180*VLOOKUP($A166,Oficinas!$A$2:$H$393,7,0))*SIN(PI()/180*VLOOKUP($A166&amp;" - "&amp;C$2,ATMs!$L$2:$N$1355,2,0))+COS(PI()/180*VLOOKUP($A166,Oficinas!$A$2:$H$393,7,0))*COS(PI()/180*VLOOKUP($A166&amp;" - "&amp;C$2,ATMs!$L$2:$N$1355,2,0))*COS(PI()/180*(VLOOKUP($A166,Oficinas!$A$2:$H$393,8,0)-VLOOKUP($A166&amp;" - "&amp;C$2,ATMs!$L$2:$N$1355,3,0))))*1000,"")</f>
        <v>1224.5879301606594</v>
      </c>
      <c r="D166" s="3">
        <f>IFERROR(6378.7*ACOS(SIN(PI()/180*VLOOKUP($A166,Oficinas!$A$2:$H$393,7,0))*SIN(PI()/180*VLOOKUP($A166&amp;" - "&amp;D$2,ATMs!$L$2:$N$1355,2,0))+COS(PI()/180*VLOOKUP($A166,Oficinas!$A$2:$H$393,7,0))*COS(PI()/180*VLOOKUP($A166&amp;" - "&amp;D$2,ATMs!$L$2:$N$1355,2,0))*COS(PI()/180*(VLOOKUP($A166,Oficinas!$A$2:$H$393,8,0)-VLOOKUP($A166&amp;" - "&amp;D$2,ATMs!$L$2:$N$1355,3,0))))*1000,"")</f>
        <v>3364.6077615040558</v>
      </c>
      <c r="E166" s="3">
        <f>IFERROR(6378.7*ACOS(SIN(PI()/180*VLOOKUP($A166,Oficinas!$A$2:$H$393,7,0))*SIN(PI()/180*VLOOKUP($A166&amp;" - "&amp;E$2,ATMs!$L$2:$N$1355,2,0))+COS(PI()/180*VLOOKUP($A166,Oficinas!$A$2:$H$393,7,0))*COS(PI()/180*VLOOKUP($A166&amp;" - "&amp;E$2,ATMs!$L$2:$N$1355,2,0))*COS(PI()/180*(VLOOKUP($A166,Oficinas!$A$2:$H$393,8,0)-VLOOKUP($A166&amp;" - "&amp;E$2,ATMs!$L$2:$N$1355,3,0))))*1000,"")</f>
        <v>3364.6077615040558</v>
      </c>
      <c r="F166" s="3" t="str">
        <f>IFERROR(6378.7*ACOS(SIN(PI()/180*VLOOKUP($A166,Oficinas!$A$2:$H$393,7,0))*SIN(PI()/180*VLOOKUP($A166&amp;" - "&amp;F$2,ATMs!$L$2:$N$1355,2,0))+COS(PI()/180*VLOOKUP($A166,Oficinas!$A$2:$H$393,7,0))*COS(PI()/180*VLOOKUP($A166&amp;" - "&amp;F$2,ATMs!$L$2:$N$1355,2,0))*COS(PI()/180*(VLOOKUP($A166,Oficinas!$A$2:$H$393,8,0)-VLOOKUP($A166&amp;" - "&amp;F$2,ATMs!$L$2:$N$1355,3,0))))*1000,"")</f>
        <v/>
      </c>
      <c r="G166" s="3" t="str">
        <f>IFERROR(6378.7*ACOS(SIN(PI()/180*VLOOKUP($A166,Oficinas!$A$2:$H$393,7,0))*SIN(PI()/180*VLOOKUP($A166&amp;" - "&amp;G$2,ATMs!$L$2:$N$1355,2,0))+COS(PI()/180*VLOOKUP($A166,Oficinas!$A$2:$H$393,7,0))*COS(PI()/180*VLOOKUP($A166&amp;" - "&amp;G$2,ATMs!$L$2:$N$1355,2,0))*COS(PI()/180*(VLOOKUP($A166,Oficinas!$A$2:$H$393,8,0)-VLOOKUP($A166&amp;" - "&amp;G$2,ATMs!$L$2:$N$1355,3,0))))*1000,"")</f>
        <v/>
      </c>
      <c r="H166" s="3" t="str">
        <f>IFERROR(6378.7*ACOS(SIN(PI()/180*VLOOKUP($A166,Oficinas!$A$2:$H$393,7,0))*SIN(PI()/180*VLOOKUP($A166&amp;" - "&amp;H$2,ATMs!$L$2:$N$1355,2,0))+COS(PI()/180*VLOOKUP($A166,Oficinas!$A$2:$H$393,7,0))*COS(PI()/180*VLOOKUP($A166&amp;" - "&amp;H$2,ATMs!$L$2:$N$1355,2,0))*COS(PI()/180*(VLOOKUP($A166,Oficinas!$A$2:$H$393,8,0)-VLOOKUP($A166&amp;" - "&amp;H$2,ATMs!$L$2:$N$1355,3,0))))*1000,"")</f>
        <v/>
      </c>
      <c r="I166" s="3" t="str">
        <f>IFERROR(6378.7*ACOS(SIN(PI()/180*VLOOKUP($A166,Oficinas!$A$2:$H$393,7,0))*SIN(PI()/180*VLOOKUP($A166&amp;" - "&amp;I$2,ATMs!$L$2:$N$1355,2,0))+COS(PI()/180*VLOOKUP($A166,Oficinas!$A$2:$H$393,7,0))*COS(PI()/180*VLOOKUP($A166&amp;" - "&amp;I$2,ATMs!$L$2:$N$1355,2,0))*COS(PI()/180*(VLOOKUP($A166,Oficinas!$A$2:$H$393,8,0)-VLOOKUP($A166&amp;" - "&amp;I$2,ATMs!$L$2:$N$1355,3,0))))*1000,"")</f>
        <v/>
      </c>
      <c r="J166" s="3" t="str">
        <f>IFERROR(6378.7*ACOS(SIN(PI()/180*VLOOKUP($A166,Oficinas!$A$2:$H$393,7,0))*SIN(PI()/180*VLOOKUP($A166&amp;" - "&amp;J$2,ATMs!$L$2:$N$1355,2,0))+COS(PI()/180*VLOOKUP($A166,Oficinas!$A$2:$H$393,7,0))*COS(PI()/180*VLOOKUP($A166&amp;" - "&amp;J$2,ATMs!$L$2:$N$1355,2,0))*COS(PI()/180*(VLOOKUP($A166,Oficinas!$A$2:$H$393,8,0)-VLOOKUP($A166&amp;" - "&amp;J$2,ATMs!$L$2:$N$1355,3,0))))*1000,"")</f>
        <v/>
      </c>
      <c r="K166" s="3" t="str">
        <f>IFERROR(6378.7*ACOS(SIN(PI()/180*VLOOKUP($A166,Oficinas!$A$2:$H$393,7,0))*SIN(PI()/180*VLOOKUP($A166&amp;" - "&amp;K$2,ATMs!$L$2:$N$1355,2,0))+COS(PI()/180*VLOOKUP($A166,Oficinas!$A$2:$H$393,7,0))*COS(PI()/180*VLOOKUP($A166&amp;" - "&amp;K$2,ATMs!$L$2:$N$1355,2,0))*COS(PI()/180*(VLOOKUP($A166,Oficinas!$A$2:$H$393,8,0)-VLOOKUP($A166&amp;" - "&amp;K$2,ATMs!$L$2:$N$1355,3,0))))*1000,"")</f>
        <v/>
      </c>
      <c r="L166" s="3" t="str">
        <f>IFERROR(6378.7*ACOS(SIN(PI()/180*VLOOKUP($A166,Oficinas!$A$2:$H$393,7,0))*SIN(PI()/180*VLOOKUP($A166&amp;" - "&amp;L$2,ATMs!$L$2:$N$1355,2,0))+COS(PI()/180*VLOOKUP($A166,Oficinas!$A$2:$H$393,7,0))*COS(PI()/180*VLOOKUP($A166&amp;" - "&amp;L$2,ATMs!$L$2:$N$1355,2,0))*COS(PI()/180*(VLOOKUP($A166,Oficinas!$A$2:$H$393,8,0)-VLOOKUP($A166&amp;" - "&amp;L$2,ATMs!$L$2:$N$1355,3,0))))*1000,"")</f>
        <v/>
      </c>
      <c r="M166" s="3" t="str">
        <f>IFERROR(6378.7*ACOS(SIN(PI()/180*VLOOKUP($A166,Oficinas!$A$2:$H$393,7,0))*SIN(PI()/180*VLOOKUP($A166&amp;" - "&amp;M$2,ATMs!$L$2:$N$1355,2,0))+COS(PI()/180*VLOOKUP($A166,Oficinas!$A$2:$H$393,7,0))*COS(PI()/180*VLOOKUP($A166&amp;" - "&amp;M$2,ATMs!$L$2:$N$1355,2,0))*COS(PI()/180*(VLOOKUP($A166,Oficinas!$A$2:$H$393,8,0)-VLOOKUP($A166&amp;" - "&amp;M$2,ATMs!$L$2:$N$1355,3,0))))*1000,"")</f>
        <v/>
      </c>
      <c r="N166" s="3" t="str">
        <f>IFERROR(6378.7*ACOS(SIN(PI()/180*VLOOKUP($A166,Oficinas!$A$2:$H$393,7,0))*SIN(PI()/180*VLOOKUP($A166&amp;" - "&amp;N$2,ATMs!$L$2:$N$1355,2,0))+COS(PI()/180*VLOOKUP($A166,Oficinas!$A$2:$H$393,7,0))*COS(PI()/180*VLOOKUP($A166&amp;" - "&amp;N$2,ATMs!$L$2:$N$1355,2,0))*COS(PI()/180*(VLOOKUP($A166,Oficinas!$A$2:$H$393,8,0)-VLOOKUP($A166&amp;" - "&amp;N$2,ATMs!$L$2:$N$1355,3,0))))*1000,"")</f>
        <v/>
      </c>
      <c r="O166" s="3" t="str">
        <f>IFERROR(6378.7*ACOS(SIN(PI()/180*VLOOKUP($A166,Oficinas!$A$2:$H$393,7,0))*SIN(PI()/180*VLOOKUP($A166&amp;" - "&amp;O$2,ATMs!$L$2:$N$1355,2,0))+COS(PI()/180*VLOOKUP($A166,Oficinas!$A$2:$H$393,7,0))*COS(PI()/180*VLOOKUP($A166&amp;" - "&amp;O$2,ATMs!$L$2:$N$1355,2,0))*COS(PI()/180*(VLOOKUP($A166,Oficinas!$A$2:$H$393,8,0)-VLOOKUP($A166&amp;" - "&amp;O$2,ATMs!$L$2:$N$1355,3,0))))*1000,"")</f>
        <v/>
      </c>
    </row>
    <row r="167" spans="1:15" x14ac:dyDescent="0.25">
      <c r="A167">
        <v>419</v>
      </c>
      <c r="B167" t="s">
        <v>366</v>
      </c>
      <c r="C167" s="3">
        <f>IFERROR(6378.7*ACOS(SIN(PI()/180*VLOOKUP($A167,Oficinas!$A$2:$H$393,7,0))*SIN(PI()/180*VLOOKUP($A167&amp;" - "&amp;C$2,ATMs!$L$2:$N$1355,2,0))+COS(PI()/180*VLOOKUP($A167,Oficinas!$A$2:$H$393,7,0))*COS(PI()/180*VLOOKUP($A167&amp;" - "&amp;C$2,ATMs!$L$2:$N$1355,2,0))*COS(PI()/180*(VLOOKUP($A167,Oficinas!$A$2:$H$393,8,0)-VLOOKUP($A167&amp;" - "&amp;C$2,ATMs!$L$2:$N$1355,3,0))))*1000,"")</f>
        <v>434.41678068627965</v>
      </c>
      <c r="D167" s="3">
        <f>IFERROR(6378.7*ACOS(SIN(PI()/180*VLOOKUP($A167,Oficinas!$A$2:$H$393,7,0))*SIN(PI()/180*VLOOKUP($A167&amp;" - "&amp;D$2,ATMs!$L$2:$N$1355,2,0))+COS(PI()/180*VLOOKUP($A167,Oficinas!$A$2:$H$393,7,0))*COS(PI()/180*VLOOKUP($A167&amp;" - "&amp;D$2,ATMs!$L$2:$N$1355,2,0))*COS(PI()/180*(VLOOKUP($A167,Oficinas!$A$2:$H$393,8,0)-VLOOKUP($A167&amp;" - "&amp;D$2,ATMs!$L$2:$N$1355,3,0))))*1000,"")</f>
        <v>10.778858584052697</v>
      </c>
      <c r="E167" s="3">
        <f>IFERROR(6378.7*ACOS(SIN(PI()/180*VLOOKUP($A167,Oficinas!$A$2:$H$393,7,0))*SIN(PI()/180*VLOOKUP($A167&amp;" - "&amp;E$2,ATMs!$L$2:$N$1355,2,0))+COS(PI()/180*VLOOKUP($A167,Oficinas!$A$2:$H$393,7,0))*COS(PI()/180*VLOOKUP($A167&amp;" - "&amp;E$2,ATMs!$L$2:$N$1355,2,0))*COS(PI()/180*(VLOOKUP($A167,Oficinas!$A$2:$H$393,8,0)-VLOOKUP($A167&amp;" - "&amp;E$2,ATMs!$L$2:$N$1355,3,0))))*1000,"")</f>
        <v>513.03186774242056</v>
      </c>
      <c r="F167" s="3" t="str">
        <f>IFERROR(6378.7*ACOS(SIN(PI()/180*VLOOKUP($A167,Oficinas!$A$2:$H$393,7,0))*SIN(PI()/180*VLOOKUP($A167&amp;" - "&amp;F$2,ATMs!$L$2:$N$1355,2,0))+COS(PI()/180*VLOOKUP($A167,Oficinas!$A$2:$H$393,7,0))*COS(PI()/180*VLOOKUP($A167&amp;" - "&amp;F$2,ATMs!$L$2:$N$1355,2,0))*COS(PI()/180*(VLOOKUP($A167,Oficinas!$A$2:$H$393,8,0)-VLOOKUP($A167&amp;" - "&amp;F$2,ATMs!$L$2:$N$1355,3,0))))*1000,"")</f>
        <v/>
      </c>
      <c r="G167" s="3" t="str">
        <f>IFERROR(6378.7*ACOS(SIN(PI()/180*VLOOKUP($A167,Oficinas!$A$2:$H$393,7,0))*SIN(PI()/180*VLOOKUP($A167&amp;" - "&amp;G$2,ATMs!$L$2:$N$1355,2,0))+COS(PI()/180*VLOOKUP($A167,Oficinas!$A$2:$H$393,7,0))*COS(PI()/180*VLOOKUP($A167&amp;" - "&amp;G$2,ATMs!$L$2:$N$1355,2,0))*COS(PI()/180*(VLOOKUP($A167,Oficinas!$A$2:$H$393,8,0)-VLOOKUP($A167&amp;" - "&amp;G$2,ATMs!$L$2:$N$1355,3,0))))*1000,"")</f>
        <v/>
      </c>
      <c r="H167" s="3" t="str">
        <f>IFERROR(6378.7*ACOS(SIN(PI()/180*VLOOKUP($A167,Oficinas!$A$2:$H$393,7,0))*SIN(PI()/180*VLOOKUP($A167&amp;" - "&amp;H$2,ATMs!$L$2:$N$1355,2,0))+COS(PI()/180*VLOOKUP($A167,Oficinas!$A$2:$H$393,7,0))*COS(PI()/180*VLOOKUP($A167&amp;" - "&amp;H$2,ATMs!$L$2:$N$1355,2,0))*COS(PI()/180*(VLOOKUP($A167,Oficinas!$A$2:$H$393,8,0)-VLOOKUP($A167&amp;" - "&amp;H$2,ATMs!$L$2:$N$1355,3,0))))*1000,"")</f>
        <v/>
      </c>
      <c r="I167" s="3" t="str">
        <f>IFERROR(6378.7*ACOS(SIN(PI()/180*VLOOKUP($A167,Oficinas!$A$2:$H$393,7,0))*SIN(PI()/180*VLOOKUP($A167&amp;" - "&amp;I$2,ATMs!$L$2:$N$1355,2,0))+COS(PI()/180*VLOOKUP($A167,Oficinas!$A$2:$H$393,7,0))*COS(PI()/180*VLOOKUP($A167&amp;" - "&amp;I$2,ATMs!$L$2:$N$1355,2,0))*COS(PI()/180*(VLOOKUP($A167,Oficinas!$A$2:$H$393,8,0)-VLOOKUP($A167&amp;" - "&amp;I$2,ATMs!$L$2:$N$1355,3,0))))*1000,"")</f>
        <v/>
      </c>
      <c r="J167" s="3" t="str">
        <f>IFERROR(6378.7*ACOS(SIN(PI()/180*VLOOKUP($A167,Oficinas!$A$2:$H$393,7,0))*SIN(PI()/180*VLOOKUP($A167&amp;" - "&amp;J$2,ATMs!$L$2:$N$1355,2,0))+COS(PI()/180*VLOOKUP($A167,Oficinas!$A$2:$H$393,7,0))*COS(PI()/180*VLOOKUP($A167&amp;" - "&amp;J$2,ATMs!$L$2:$N$1355,2,0))*COS(PI()/180*(VLOOKUP($A167,Oficinas!$A$2:$H$393,8,0)-VLOOKUP($A167&amp;" - "&amp;J$2,ATMs!$L$2:$N$1355,3,0))))*1000,"")</f>
        <v/>
      </c>
      <c r="K167" s="3" t="str">
        <f>IFERROR(6378.7*ACOS(SIN(PI()/180*VLOOKUP($A167,Oficinas!$A$2:$H$393,7,0))*SIN(PI()/180*VLOOKUP($A167&amp;" - "&amp;K$2,ATMs!$L$2:$N$1355,2,0))+COS(PI()/180*VLOOKUP($A167,Oficinas!$A$2:$H$393,7,0))*COS(PI()/180*VLOOKUP($A167&amp;" - "&amp;K$2,ATMs!$L$2:$N$1355,2,0))*COS(PI()/180*(VLOOKUP($A167,Oficinas!$A$2:$H$393,8,0)-VLOOKUP($A167&amp;" - "&amp;K$2,ATMs!$L$2:$N$1355,3,0))))*1000,"")</f>
        <v/>
      </c>
      <c r="L167" s="3" t="str">
        <f>IFERROR(6378.7*ACOS(SIN(PI()/180*VLOOKUP($A167,Oficinas!$A$2:$H$393,7,0))*SIN(PI()/180*VLOOKUP($A167&amp;" - "&amp;L$2,ATMs!$L$2:$N$1355,2,0))+COS(PI()/180*VLOOKUP($A167,Oficinas!$A$2:$H$393,7,0))*COS(PI()/180*VLOOKUP($A167&amp;" - "&amp;L$2,ATMs!$L$2:$N$1355,2,0))*COS(PI()/180*(VLOOKUP($A167,Oficinas!$A$2:$H$393,8,0)-VLOOKUP($A167&amp;" - "&amp;L$2,ATMs!$L$2:$N$1355,3,0))))*1000,"")</f>
        <v/>
      </c>
      <c r="M167" s="3" t="str">
        <f>IFERROR(6378.7*ACOS(SIN(PI()/180*VLOOKUP($A167,Oficinas!$A$2:$H$393,7,0))*SIN(PI()/180*VLOOKUP($A167&amp;" - "&amp;M$2,ATMs!$L$2:$N$1355,2,0))+COS(PI()/180*VLOOKUP($A167,Oficinas!$A$2:$H$393,7,0))*COS(PI()/180*VLOOKUP($A167&amp;" - "&amp;M$2,ATMs!$L$2:$N$1355,2,0))*COS(PI()/180*(VLOOKUP($A167,Oficinas!$A$2:$H$393,8,0)-VLOOKUP($A167&amp;" - "&amp;M$2,ATMs!$L$2:$N$1355,3,0))))*1000,"")</f>
        <v/>
      </c>
      <c r="N167" s="3" t="str">
        <f>IFERROR(6378.7*ACOS(SIN(PI()/180*VLOOKUP($A167,Oficinas!$A$2:$H$393,7,0))*SIN(PI()/180*VLOOKUP($A167&amp;" - "&amp;N$2,ATMs!$L$2:$N$1355,2,0))+COS(PI()/180*VLOOKUP($A167,Oficinas!$A$2:$H$393,7,0))*COS(PI()/180*VLOOKUP($A167&amp;" - "&amp;N$2,ATMs!$L$2:$N$1355,2,0))*COS(PI()/180*(VLOOKUP($A167,Oficinas!$A$2:$H$393,8,0)-VLOOKUP($A167&amp;" - "&amp;N$2,ATMs!$L$2:$N$1355,3,0))))*1000,"")</f>
        <v/>
      </c>
      <c r="O167" s="3" t="str">
        <f>IFERROR(6378.7*ACOS(SIN(PI()/180*VLOOKUP($A167,Oficinas!$A$2:$H$393,7,0))*SIN(PI()/180*VLOOKUP($A167&amp;" - "&amp;O$2,ATMs!$L$2:$N$1355,2,0))+COS(PI()/180*VLOOKUP($A167,Oficinas!$A$2:$H$393,7,0))*COS(PI()/180*VLOOKUP($A167&amp;" - "&amp;O$2,ATMs!$L$2:$N$1355,2,0))*COS(PI()/180*(VLOOKUP($A167,Oficinas!$A$2:$H$393,8,0)-VLOOKUP($A167&amp;" - "&amp;O$2,ATMs!$L$2:$N$1355,3,0))))*1000,"")</f>
        <v/>
      </c>
    </row>
    <row r="168" spans="1:15" x14ac:dyDescent="0.25">
      <c r="A168">
        <v>422</v>
      </c>
      <c r="B168" t="s">
        <v>213</v>
      </c>
      <c r="C168" s="3">
        <f>IFERROR(6378.7*ACOS(SIN(PI()/180*VLOOKUP($A168,Oficinas!$A$2:$H$393,7,0))*SIN(PI()/180*VLOOKUP($A168&amp;" - "&amp;C$2,ATMs!$L$2:$N$1355,2,0))+COS(PI()/180*VLOOKUP($A168,Oficinas!$A$2:$H$393,7,0))*COS(PI()/180*VLOOKUP($A168&amp;" - "&amp;C$2,ATMs!$L$2:$N$1355,2,0))*COS(PI()/180*(VLOOKUP($A168,Oficinas!$A$2:$H$393,8,0)-VLOOKUP($A168&amp;" - "&amp;C$2,ATMs!$L$2:$N$1355,3,0))))*1000,"")</f>
        <v>0</v>
      </c>
      <c r="D168" s="3" t="str">
        <f>IFERROR(6378.7*ACOS(SIN(PI()/180*VLOOKUP($A168,Oficinas!$A$2:$H$393,7,0))*SIN(PI()/180*VLOOKUP($A168&amp;" - "&amp;D$2,ATMs!$L$2:$N$1355,2,0))+COS(PI()/180*VLOOKUP($A168,Oficinas!$A$2:$H$393,7,0))*COS(PI()/180*VLOOKUP($A168&amp;" - "&amp;D$2,ATMs!$L$2:$N$1355,2,0))*COS(PI()/180*(VLOOKUP($A168,Oficinas!$A$2:$H$393,8,0)-VLOOKUP($A168&amp;" - "&amp;D$2,ATMs!$L$2:$N$1355,3,0))))*1000,"")</f>
        <v/>
      </c>
      <c r="E168" s="3" t="str">
        <f>IFERROR(6378.7*ACOS(SIN(PI()/180*VLOOKUP($A168,Oficinas!$A$2:$H$393,7,0))*SIN(PI()/180*VLOOKUP($A168&amp;" - "&amp;E$2,ATMs!$L$2:$N$1355,2,0))+COS(PI()/180*VLOOKUP($A168,Oficinas!$A$2:$H$393,7,0))*COS(PI()/180*VLOOKUP($A168&amp;" - "&amp;E$2,ATMs!$L$2:$N$1355,2,0))*COS(PI()/180*(VLOOKUP($A168,Oficinas!$A$2:$H$393,8,0)-VLOOKUP($A168&amp;" - "&amp;E$2,ATMs!$L$2:$N$1355,3,0))))*1000,"")</f>
        <v/>
      </c>
      <c r="F168" s="3" t="str">
        <f>IFERROR(6378.7*ACOS(SIN(PI()/180*VLOOKUP($A168,Oficinas!$A$2:$H$393,7,0))*SIN(PI()/180*VLOOKUP($A168&amp;" - "&amp;F$2,ATMs!$L$2:$N$1355,2,0))+COS(PI()/180*VLOOKUP($A168,Oficinas!$A$2:$H$393,7,0))*COS(PI()/180*VLOOKUP($A168&amp;" - "&amp;F$2,ATMs!$L$2:$N$1355,2,0))*COS(PI()/180*(VLOOKUP($A168,Oficinas!$A$2:$H$393,8,0)-VLOOKUP($A168&amp;" - "&amp;F$2,ATMs!$L$2:$N$1355,3,0))))*1000,"")</f>
        <v/>
      </c>
      <c r="G168" s="3" t="str">
        <f>IFERROR(6378.7*ACOS(SIN(PI()/180*VLOOKUP($A168,Oficinas!$A$2:$H$393,7,0))*SIN(PI()/180*VLOOKUP($A168&amp;" - "&amp;G$2,ATMs!$L$2:$N$1355,2,0))+COS(PI()/180*VLOOKUP($A168,Oficinas!$A$2:$H$393,7,0))*COS(PI()/180*VLOOKUP($A168&amp;" - "&amp;G$2,ATMs!$L$2:$N$1355,2,0))*COS(PI()/180*(VLOOKUP($A168,Oficinas!$A$2:$H$393,8,0)-VLOOKUP($A168&amp;" - "&amp;G$2,ATMs!$L$2:$N$1355,3,0))))*1000,"")</f>
        <v/>
      </c>
      <c r="H168" s="3" t="str">
        <f>IFERROR(6378.7*ACOS(SIN(PI()/180*VLOOKUP($A168,Oficinas!$A$2:$H$393,7,0))*SIN(PI()/180*VLOOKUP($A168&amp;" - "&amp;H$2,ATMs!$L$2:$N$1355,2,0))+COS(PI()/180*VLOOKUP($A168,Oficinas!$A$2:$H$393,7,0))*COS(PI()/180*VLOOKUP($A168&amp;" - "&amp;H$2,ATMs!$L$2:$N$1355,2,0))*COS(PI()/180*(VLOOKUP($A168,Oficinas!$A$2:$H$393,8,0)-VLOOKUP($A168&amp;" - "&amp;H$2,ATMs!$L$2:$N$1355,3,0))))*1000,"")</f>
        <v/>
      </c>
      <c r="I168" s="3" t="str">
        <f>IFERROR(6378.7*ACOS(SIN(PI()/180*VLOOKUP($A168,Oficinas!$A$2:$H$393,7,0))*SIN(PI()/180*VLOOKUP($A168&amp;" - "&amp;I$2,ATMs!$L$2:$N$1355,2,0))+COS(PI()/180*VLOOKUP($A168,Oficinas!$A$2:$H$393,7,0))*COS(PI()/180*VLOOKUP($A168&amp;" - "&amp;I$2,ATMs!$L$2:$N$1355,2,0))*COS(PI()/180*(VLOOKUP($A168,Oficinas!$A$2:$H$393,8,0)-VLOOKUP($A168&amp;" - "&amp;I$2,ATMs!$L$2:$N$1355,3,0))))*1000,"")</f>
        <v/>
      </c>
      <c r="J168" s="3" t="str">
        <f>IFERROR(6378.7*ACOS(SIN(PI()/180*VLOOKUP($A168,Oficinas!$A$2:$H$393,7,0))*SIN(PI()/180*VLOOKUP($A168&amp;" - "&amp;J$2,ATMs!$L$2:$N$1355,2,0))+COS(PI()/180*VLOOKUP($A168,Oficinas!$A$2:$H$393,7,0))*COS(PI()/180*VLOOKUP($A168&amp;" - "&amp;J$2,ATMs!$L$2:$N$1355,2,0))*COS(PI()/180*(VLOOKUP($A168,Oficinas!$A$2:$H$393,8,0)-VLOOKUP($A168&amp;" - "&amp;J$2,ATMs!$L$2:$N$1355,3,0))))*1000,"")</f>
        <v/>
      </c>
      <c r="K168" s="3" t="str">
        <f>IFERROR(6378.7*ACOS(SIN(PI()/180*VLOOKUP($A168,Oficinas!$A$2:$H$393,7,0))*SIN(PI()/180*VLOOKUP($A168&amp;" - "&amp;K$2,ATMs!$L$2:$N$1355,2,0))+COS(PI()/180*VLOOKUP($A168,Oficinas!$A$2:$H$393,7,0))*COS(PI()/180*VLOOKUP($A168&amp;" - "&amp;K$2,ATMs!$L$2:$N$1355,2,0))*COS(PI()/180*(VLOOKUP($A168,Oficinas!$A$2:$H$393,8,0)-VLOOKUP($A168&amp;" - "&amp;K$2,ATMs!$L$2:$N$1355,3,0))))*1000,"")</f>
        <v/>
      </c>
      <c r="L168" s="3" t="str">
        <f>IFERROR(6378.7*ACOS(SIN(PI()/180*VLOOKUP($A168,Oficinas!$A$2:$H$393,7,0))*SIN(PI()/180*VLOOKUP($A168&amp;" - "&amp;L$2,ATMs!$L$2:$N$1355,2,0))+COS(PI()/180*VLOOKUP($A168,Oficinas!$A$2:$H$393,7,0))*COS(PI()/180*VLOOKUP($A168&amp;" - "&amp;L$2,ATMs!$L$2:$N$1355,2,0))*COS(PI()/180*(VLOOKUP($A168,Oficinas!$A$2:$H$393,8,0)-VLOOKUP($A168&amp;" - "&amp;L$2,ATMs!$L$2:$N$1355,3,0))))*1000,"")</f>
        <v/>
      </c>
      <c r="M168" s="3" t="str">
        <f>IFERROR(6378.7*ACOS(SIN(PI()/180*VLOOKUP($A168,Oficinas!$A$2:$H$393,7,0))*SIN(PI()/180*VLOOKUP($A168&amp;" - "&amp;M$2,ATMs!$L$2:$N$1355,2,0))+COS(PI()/180*VLOOKUP($A168,Oficinas!$A$2:$H$393,7,0))*COS(PI()/180*VLOOKUP($A168&amp;" - "&amp;M$2,ATMs!$L$2:$N$1355,2,0))*COS(PI()/180*(VLOOKUP($A168,Oficinas!$A$2:$H$393,8,0)-VLOOKUP($A168&amp;" - "&amp;M$2,ATMs!$L$2:$N$1355,3,0))))*1000,"")</f>
        <v/>
      </c>
      <c r="N168" s="3" t="str">
        <f>IFERROR(6378.7*ACOS(SIN(PI()/180*VLOOKUP($A168,Oficinas!$A$2:$H$393,7,0))*SIN(PI()/180*VLOOKUP($A168&amp;" - "&amp;N$2,ATMs!$L$2:$N$1355,2,0))+COS(PI()/180*VLOOKUP($A168,Oficinas!$A$2:$H$393,7,0))*COS(PI()/180*VLOOKUP($A168&amp;" - "&amp;N$2,ATMs!$L$2:$N$1355,2,0))*COS(PI()/180*(VLOOKUP($A168,Oficinas!$A$2:$H$393,8,0)-VLOOKUP($A168&amp;" - "&amp;N$2,ATMs!$L$2:$N$1355,3,0))))*1000,"")</f>
        <v/>
      </c>
      <c r="O168" s="3" t="str">
        <f>IFERROR(6378.7*ACOS(SIN(PI()/180*VLOOKUP($A168,Oficinas!$A$2:$H$393,7,0))*SIN(PI()/180*VLOOKUP($A168&amp;" - "&amp;O$2,ATMs!$L$2:$N$1355,2,0))+COS(PI()/180*VLOOKUP($A168,Oficinas!$A$2:$H$393,7,0))*COS(PI()/180*VLOOKUP($A168&amp;" - "&amp;O$2,ATMs!$L$2:$N$1355,2,0))*COS(PI()/180*(VLOOKUP($A168,Oficinas!$A$2:$H$393,8,0)-VLOOKUP($A168&amp;" - "&amp;O$2,ATMs!$L$2:$N$1355,3,0))))*1000,"")</f>
        <v/>
      </c>
    </row>
    <row r="169" spans="1:15" x14ac:dyDescent="0.25">
      <c r="A169">
        <v>423</v>
      </c>
      <c r="B169" t="s">
        <v>254</v>
      </c>
      <c r="C169" s="3">
        <f>IFERROR(6378.7*ACOS(SIN(PI()/180*VLOOKUP($A169,Oficinas!$A$2:$H$393,7,0))*SIN(PI()/180*VLOOKUP($A169&amp;" - "&amp;C$2,ATMs!$L$2:$N$1355,2,0))+COS(PI()/180*VLOOKUP($A169,Oficinas!$A$2:$H$393,7,0))*COS(PI()/180*VLOOKUP($A169&amp;" - "&amp;C$2,ATMs!$L$2:$N$1355,2,0))*COS(PI()/180*(VLOOKUP($A169,Oficinas!$A$2:$H$393,8,0)-VLOOKUP($A169&amp;" - "&amp;C$2,ATMs!$L$2:$N$1355,3,0))))*1000,"")</f>
        <v>8618.5106723040517</v>
      </c>
      <c r="D169" s="3">
        <f>IFERROR(6378.7*ACOS(SIN(PI()/180*VLOOKUP($A169,Oficinas!$A$2:$H$393,7,0))*SIN(PI()/180*VLOOKUP($A169&amp;" - "&amp;D$2,ATMs!$L$2:$N$1355,2,0))+COS(PI()/180*VLOOKUP($A169,Oficinas!$A$2:$H$393,7,0))*COS(PI()/180*VLOOKUP($A169&amp;" - "&amp;D$2,ATMs!$L$2:$N$1355,2,0))*COS(PI()/180*(VLOOKUP($A169,Oficinas!$A$2:$H$393,8,0)-VLOOKUP($A169&amp;" - "&amp;D$2,ATMs!$L$2:$N$1355,3,0))))*1000,"")</f>
        <v>7202.7402188684218</v>
      </c>
      <c r="E169" s="3">
        <f>IFERROR(6378.7*ACOS(SIN(PI()/180*VLOOKUP($A169,Oficinas!$A$2:$H$393,7,0))*SIN(PI()/180*VLOOKUP($A169&amp;" - "&amp;E$2,ATMs!$L$2:$N$1355,2,0))+COS(PI()/180*VLOOKUP($A169,Oficinas!$A$2:$H$393,7,0))*COS(PI()/180*VLOOKUP($A169&amp;" - "&amp;E$2,ATMs!$L$2:$N$1355,2,0))*COS(PI()/180*(VLOOKUP($A169,Oficinas!$A$2:$H$393,8,0)-VLOOKUP($A169&amp;" - "&amp;E$2,ATMs!$L$2:$N$1355,3,0))))*1000,"")</f>
        <v>16828.211175740675</v>
      </c>
      <c r="F169" s="3">
        <f>IFERROR(6378.7*ACOS(SIN(PI()/180*VLOOKUP($A169,Oficinas!$A$2:$H$393,7,0))*SIN(PI()/180*VLOOKUP($A169&amp;" - "&amp;F$2,ATMs!$L$2:$N$1355,2,0))+COS(PI()/180*VLOOKUP($A169,Oficinas!$A$2:$H$393,7,0))*COS(PI()/180*VLOOKUP($A169&amp;" - "&amp;F$2,ATMs!$L$2:$N$1355,2,0))*COS(PI()/180*(VLOOKUP($A169,Oficinas!$A$2:$H$393,8,0)-VLOOKUP($A169&amp;" - "&amp;F$2,ATMs!$L$2:$N$1355,3,0))))*1000,"")</f>
        <v>6598.6800830022339</v>
      </c>
      <c r="G169" s="3">
        <f>IFERROR(6378.7*ACOS(SIN(PI()/180*VLOOKUP($A169,Oficinas!$A$2:$H$393,7,0))*SIN(PI()/180*VLOOKUP($A169&amp;" - "&amp;G$2,ATMs!$L$2:$N$1355,2,0))+COS(PI()/180*VLOOKUP($A169,Oficinas!$A$2:$H$393,7,0))*COS(PI()/180*VLOOKUP($A169&amp;" - "&amp;G$2,ATMs!$L$2:$N$1355,2,0))*COS(PI()/180*(VLOOKUP($A169,Oficinas!$A$2:$H$393,8,0)-VLOOKUP($A169&amp;" - "&amp;G$2,ATMs!$L$2:$N$1355,3,0))))*1000,"")</f>
        <v>6598.6800830022339</v>
      </c>
      <c r="H169" s="3">
        <f>IFERROR(6378.7*ACOS(SIN(PI()/180*VLOOKUP($A169,Oficinas!$A$2:$H$393,7,0))*SIN(PI()/180*VLOOKUP($A169&amp;" - "&amp;H$2,ATMs!$L$2:$N$1355,2,0))+COS(PI()/180*VLOOKUP($A169,Oficinas!$A$2:$H$393,7,0))*COS(PI()/180*VLOOKUP($A169&amp;" - "&amp;H$2,ATMs!$L$2:$N$1355,2,0))*COS(PI()/180*(VLOOKUP($A169,Oficinas!$A$2:$H$393,8,0)-VLOOKUP($A169&amp;" - "&amp;H$2,ATMs!$L$2:$N$1355,3,0))))*1000,"")</f>
        <v>6598.6800830022339</v>
      </c>
      <c r="I169" s="3">
        <f>IFERROR(6378.7*ACOS(SIN(PI()/180*VLOOKUP($A169,Oficinas!$A$2:$H$393,7,0))*SIN(PI()/180*VLOOKUP($A169&amp;" - "&amp;I$2,ATMs!$L$2:$N$1355,2,0))+COS(PI()/180*VLOOKUP($A169,Oficinas!$A$2:$H$393,7,0))*COS(PI()/180*VLOOKUP($A169&amp;" - "&amp;I$2,ATMs!$L$2:$N$1355,2,0))*COS(PI()/180*(VLOOKUP($A169,Oficinas!$A$2:$H$393,8,0)-VLOOKUP($A169&amp;" - "&amp;I$2,ATMs!$L$2:$N$1355,3,0))))*1000,"")</f>
        <v>7403.0890246610916</v>
      </c>
      <c r="J169" s="3">
        <f>IFERROR(6378.7*ACOS(SIN(PI()/180*VLOOKUP($A169,Oficinas!$A$2:$H$393,7,0))*SIN(PI()/180*VLOOKUP($A169&amp;" - "&amp;J$2,ATMs!$L$2:$N$1355,2,0))+COS(PI()/180*VLOOKUP($A169,Oficinas!$A$2:$H$393,7,0))*COS(PI()/180*VLOOKUP($A169&amp;" - "&amp;J$2,ATMs!$L$2:$N$1355,2,0))*COS(PI()/180*(VLOOKUP($A169,Oficinas!$A$2:$H$393,8,0)-VLOOKUP($A169&amp;" - "&amp;J$2,ATMs!$L$2:$N$1355,3,0))))*1000,"")</f>
        <v>8405.0144143459802</v>
      </c>
      <c r="K169" s="3">
        <f>IFERROR(6378.7*ACOS(SIN(PI()/180*VLOOKUP($A169,Oficinas!$A$2:$H$393,7,0))*SIN(PI()/180*VLOOKUP($A169&amp;" - "&amp;K$2,ATMs!$L$2:$N$1355,2,0))+COS(PI()/180*VLOOKUP($A169,Oficinas!$A$2:$H$393,7,0))*COS(PI()/180*VLOOKUP($A169&amp;" - "&amp;K$2,ATMs!$L$2:$N$1355,2,0))*COS(PI()/180*(VLOOKUP($A169,Oficinas!$A$2:$H$393,8,0)-VLOOKUP($A169&amp;" - "&amp;K$2,ATMs!$L$2:$N$1355,3,0))))*1000,"")</f>
        <v>3644.4424599519539</v>
      </c>
      <c r="L169" s="3">
        <f>IFERROR(6378.7*ACOS(SIN(PI()/180*VLOOKUP($A169,Oficinas!$A$2:$H$393,7,0))*SIN(PI()/180*VLOOKUP($A169&amp;" - "&amp;L$2,ATMs!$L$2:$N$1355,2,0))+COS(PI()/180*VLOOKUP($A169,Oficinas!$A$2:$H$393,7,0))*COS(PI()/180*VLOOKUP($A169&amp;" - "&amp;L$2,ATMs!$L$2:$N$1355,2,0))*COS(PI()/180*(VLOOKUP($A169,Oficinas!$A$2:$H$393,8,0)-VLOOKUP($A169&amp;" - "&amp;L$2,ATMs!$L$2:$N$1355,3,0))))*1000,"")</f>
        <v>6270.3699251931212</v>
      </c>
      <c r="M169" s="3">
        <f>IFERROR(6378.7*ACOS(SIN(PI()/180*VLOOKUP($A169,Oficinas!$A$2:$H$393,7,0))*SIN(PI()/180*VLOOKUP($A169&amp;" - "&amp;M$2,ATMs!$L$2:$N$1355,2,0))+COS(PI()/180*VLOOKUP($A169,Oficinas!$A$2:$H$393,7,0))*COS(PI()/180*VLOOKUP($A169&amp;" - "&amp;M$2,ATMs!$L$2:$N$1355,2,0))*COS(PI()/180*(VLOOKUP($A169,Oficinas!$A$2:$H$393,8,0)-VLOOKUP($A169&amp;" - "&amp;M$2,ATMs!$L$2:$N$1355,3,0))))*1000,"")</f>
        <v>6640.8985324241221</v>
      </c>
      <c r="N169" s="3">
        <f>IFERROR(6378.7*ACOS(SIN(PI()/180*VLOOKUP($A169,Oficinas!$A$2:$H$393,7,0))*SIN(PI()/180*VLOOKUP($A169&amp;" - "&amp;N$2,ATMs!$L$2:$N$1355,2,0))+COS(PI()/180*VLOOKUP($A169,Oficinas!$A$2:$H$393,7,0))*COS(PI()/180*VLOOKUP($A169&amp;" - "&amp;N$2,ATMs!$L$2:$N$1355,2,0))*COS(PI()/180*(VLOOKUP($A169,Oficinas!$A$2:$H$393,8,0)-VLOOKUP($A169&amp;" - "&amp;N$2,ATMs!$L$2:$N$1355,3,0))))*1000,"")</f>
        <v>92277.595259599475</v>
      </c>
      <c r="O169" s="3">
        <f>IFERROR(6378.7*ACOS(SIN(PI()/180*VLOOKUP($A169,Oficinas!$A$2:$H$393,7,0))*SIN(PI()/180*VLOOKUP($A169&amp;" - "&amp;O$2,ATMs!$L$2:$N$1355,2,0))+COS(PI()/180*VLOOKUP($A169,Oficinas!$A$2:$H$393,7,0))*COS(PI()/180*VLOOKUP($A169&amp;" - "&amp;O$2,ATMs!$L$2:$N$1355,2,0))*COS(PI()/180*(VLOOKUP($A169,Oficinas!$A$2:$H$393,8,0)-VLOOKUP($A169&amp;" - "&amp;O$2,ATMs!$L$2:$N$1355,3,0))))*1000,"")</f>
        <v>7344.6158865472644</v>
      </c>
    </row>
    <row r="170" spans="1:15" x14ac:dyDescent="0.25">
      <c r="A170">
        <v>435</v>
      </c>
      <c r="B170" t="s">
        <v>240</v>
      </c>
      <c r="C170" s="3">
        <f>IFERROR(6378.7*ACOS(SIN(PI()/180*VLOOKUP($A170,Oficinas!$A$2:$H$393,7,0))*SIN(PI()/180*VLOOKUP($A170&amp;" - "&amp;C$2,ATMs!$L$2:$N$1355,2,0))+COS(PI()/180*VLOOKUP($A170,Oficinas!$A$2:$H$393,7,0))*COS(PI()/180*VLOOKUP($A170&amp;" - "&amp;C$2,ATMs!$L$2:$N$1355,2,0))*COS(PI()/180*(VLOOKUP($A170,Oficinas!$A$2:$H$393,8,0)-VLOOKUP($A170&amp;" - "&amp;C$2,ATMs!$L$2:$N$1355,3,0))))*1000,"")</f>
        <v>0</v>
      </c>
      <c r="D170" s="3">
        <f>IFERROR(6378.7*ACOS(SIN(PI()/180*VLOOKUP($A170,Oficinas!$A$2:$H$393,7,0))*SIN(PI()/180*VLOOKUP($A170&amp;" - "&amp;D$2,ATMs!$L$2:$N$1355,2,0))+COS(PI()/180*VLOOKUP($A170,Oficinas!$A$2:$H$393,7,0))*COS(PI()/180*VLOOKUP($A170&amp;" - "&amp;D$2,ATMs!$L$2:$N$1355,2,0))*COS(PI()/180*(VLOOKUP($A170,Oficinas!$A$2:$H$393,8,0)-VLOOKUP($A170&amp;" - "&amp;D$2,ATMs!$L$2:$N$1355,3,0))))*1000,"")</f>
        <v>266.2742937596629</v>
      </c>
      <c r="E170" s="3">
        <f>IFERROR(6378.7*ACOS(SIN(PI()/180*VLOOKUP($A170,Oficinas!$A$2:$H$393,7,0))*SIN(PI()/180*VLOOKUP($A170&amp;" - "&amp;E$2,ATMs!$L$2:$N$1355,2,0))+COS(PI()/180*VLOOKUP($A170,Oficinas!$A$2:$H$393,7,0))*COS(PI()/180*VLOOKUP($A170&amp;" - "&amp;E$2,ATMs!$L$2:$N$1355,2,0))*COS(PI()/180*(VLOOKUP($A170,Oficinas!$A$2:$H$393,8,0)-VLOOKUP($A170&amp;" - "&amp;E$2,ATMs!$L$2:$N$1355,3,0))))*1000,"")</f>
        <v>0</v>
      </c>
      <c r="F170" s="3">
        <f>IFERROR(6378.7*ACOS(SIN(PI()/180*VLOOKUP($A170,Oficinas!$A$2:$H$393,7,0))*SIN(PI()/180*VLOOKUP($A170&amp;" - "&amp;F$2,ATMs!$L$2:$N$1355,2,0))+COS(PI()/180*VLOOKUP($A170,Oficinas!$A$2:$H$393,7,0))*COS(PI()/180*VLOOKUP($A170&amp;" - "&amp;F$2,ATMs!$L$2:$N$1355,2,0))*COS(PI()/180*(VLOOKUP($A170,Oficinas!$A$2:$H$393,8,0)-VLOOKUP($A170&amp;" - "&amp;F$2,ATMs!$L$2:$N$1355,3,0))))*1000,"")</f>
        <v>0</v>
      </c>
      <c r="G170" s="3">
        <f>IFERROR(6378.7*ACOS(SIN(PI()/180*VLOOKUP($A170,Oficinas!$A$2:$H$393,7,0))*SIN(PI()/180*VLOOKUP($A170&amp;" - "&amp;G$2,ATMs!$L$2:$N$1355,2,0))+COS(PI()/180*VLOOKUP($A170,Oficinas!$A$2:$H$393,7,0))*COS(PI()/180*VLOOKUP($A170&amp;" - "&amp;G$2,ATMs!$L$2:$N$1355,2,0))*COS(PI()/180*(VLOOKUP($A170,Oficinas!$A$2:$H$393,8,0)-VLOOKUP($A170&amp;" - "&amp;G$2,ATMs!$L$2:$N$1355,3,0))))*1000,"")</f>
        <v>0</v>
      </c>
      <c r="H170" s="3">
        <f>IFERROR(6378.7*ACOS(SIN(PI()/180*VLOOKUP($A170,Oficinas!$A$2:$H$393,7,0))*SIN(PI()/180*VLOOKUP($A170&amp;" - "&amp;H$2,ATMs!$L$2:$N$1355,2,0))+COS(PI()/180*VLOOKUP($A170,Oficinas!$A$2:$H$393,7,0))*COS(PI()/180*VLOOKUP($A170&amp;" - "&amp;H$2,ATMs!$L$2:$N$1355,2,0))*COS(PI()/180*(VLOOKUP($A170,Oficinas!$A$2:$H$393,8,0)-VLOOKUP($A170&amp;" - "&amp;H$2,ATMs!$L$2:$N$1355,3,0))))*1000,"")</f>
        <v>11918.262492947939</v>
      </c>
      <c r="I170" s="3">
        <f>IFERROR(6378.7*ACOS(SIN(PI()/180*VLOOKUP($A170,Oficinas!$A$2:$H$393,7,0))*SIN(PI()/180*VLOOKUP($A170&amp;" - "&amp;I$2,ATMs!$L$2:$N$1355,2,0))+COS(PI()/180*VLOOKUP($A170,Oficinas!$A$2:$H$393,7,0))*COS(PI()/180*VLOOKUP($A170&amp;" - "&amp;I$2,ATMs!$L$2:$N$1355,2,0))*COS(PI()/180*(VLOOKUP($A170,Oficinas!$A$2:$H$393,8,0)-VLOOKUP($A170&amp;" - "&amp;I$2,ATMs!$L$2:$N$1355,3,0))))*1000,"")</f>
        <v>7060.074756554538</v>
      </c>
      <c r="J170" s="3">
        <f>IFERROR(6378.7*ACOS(SIN(PI()/180*VLOOKUP($A170,Oficinas!$A$2:$H$393,7,0))*SIN(PI()/180*VLOOKUP($A170&amp;" - "&amp;J$2,ATMs!$L$2:$N$1355,2,0))+COS(PI()/180*VLOOKUP($A170,Oficinas!$A$2:$H$393,7,0))*COS(PI()/180*VLOOKUP($A170&amp;" - "&amp;J$2,ATMs!$L$2:$N$1355,2,0))*COS(PI()/180*(VLOOKUP($A170,Oficinas!$A$2:$H$393,8,0)-VLOOKUP($A170&amp;" - "&amp;J$2,ATMs!$L$2:$N$1355,3,0))))*1000,"")</f>
        <v>1741.790494962155</v>
      </c>
      <c r="K170" s="3">
        <f>IFERROR(6378.7*ACOS(SIN(PI()/180*VLOOKUP($A170,Oficinas!$A$2:$H$393,7,0))*SIN(PI()/180*VLOOKUP($A170&amp;" - "&amp;K$2,ATMs!$L$2:$N$1355,2,0))+COS(PI()/180*VLOOKUP($A170,Oficinas!$A$2:$H$393,7,0))*COS(PI()/180*VLOOKUP($A170&amp;" - "&amp;K$2,ATMs!$L$2:$N$1355,2,0))*COS(PI()/180*(VLOOKUP($A170,Oficinas!$A$2:$H$393,8,0)-VLOOKUP($A170&amp;" - "&amp;K$2,ATMs!$L$2:$N$1355,3,0))))*1000,"")</f>
        <v>327.23427987742411</v>
      </c>
      <c r="L170" s="3" t="str">
        <f>IFERROR(6378.7*ACOS(SIN(PI()/180*VLOOKUP($A170,Oficinas!$A$2:$H$393,7,0))*SIN(PI()/180*VLOOKUP($A170&amp;" - "&amp;L$2,ATMs!$L$2:$N$1355,2,0))+COS(PI()/180*VLOOKUP($A170,Oficinas!$A$2:$H$393,7,0))*COS(PI()/180*VLOOKUP($A170&amp;" - "&amp;L$2,ATMs!$L$2:$N$1355,2,0))*COS(PI()/180*(VLOOKUP($A170,Oficinas!$A$2:$H$393,8,0)-VLOOKUP($A170&amp;" - "&amp;L$2,ATMs!$L$2:$N$1355,3,0))))*1000,"")</f>
        <v/>
      </c>
      <c r="M170" s="3" t="str">
        <f>IFERROR(6378.7*ACOS(SIN(PI()/180*VLOOKUP($A170,Oficinas!$A$2:$H$393,7,0))*SIN(PI()/180*VLOOKUP($A170&amp;" - "&amp;M$2,ATMs!$L$2:$N$1355,2,0))+COS(PI()/180*VLOOKUP($A170,Oficinas!$A$2:$H$393,7,0))*COS(PI()/180*VLOOKUP($A170&amp;" - "&amp;M$2,ATMs!$L$2:$N$1355,2,0))*COS(PI()/180*(VLOOKUP($A170,Oficinas!$A$2:$H$393,8,0)-VLOOKUP($A170&amp;" - "&amp;M$2,ATMs!$L$2:$N$1355,3,0))))*1000,"")</f>
        <v/>
      </c>
      <c r="N170" s="3" t="str">
        <f>IFERROR(6378.7*ACOS(SIN(PI()/180*VLOOKUP($A170,Oficinas!$A$2:$H$393,7,0))*SIN(PI()/180*VLOOKUP($A170&amp;" - "&amp;N$2,ATMs!$L$2:$N$1355,2,0))+COS(PI()/180*VLOOKUP($A170,Oficinas!$A$2:$H$393,7,0))*COS(PI()/180*VLOOKUP($A170&amp;" - "&amp;N$2,ATMs!$L$2:$N$1355,2,0))*COS(PI()/180*(VLOOKUP($A170,Oficinas!$A$2:$H$393,8,0)-VLOOKUP($A170&amp;" - "&amp;N$2,ATMs!$L$2:$N$1355,3,0))))*1000,"")</f>
        <v/>
      </c>
      <c r="O170" s="3" t="str">
        <f>IFERROR(6378.7*ACOS(SIN(PI()/180*VLOOKUP($A170,Oficinas!$A$2:$H$393,7,0))*SIN(PI()/180*VLOOKUP($A170&amp;" - "&amp;O$2,ATMs!$L$2:$N$1355,2,0))+COS(PI()/180*VLOOKUP($A170,Oficinas!$A$2:$H$393,7,0))*COS(PI()/180*VLOOKUP($A170&amp;" - "&amp;O$2,ATMs!$L$2:$N$1355,2,0))*COS(PI()/180*(VLOOKUP($A170,Oficinas!$A$2:$H$393,8,0)-VLOOKUP($A170&amp;" - "&amp;O$2,ATMs!$L$2:$N$1355,3,0))))*1000,"")</f>
        <v/>
      </c>
    </row>
    <row r="171" spans="1:15" x14ac:dyDescent="0.25">
      <c r="A171">
        <v>436</v>
      </c>
      <c r="B171" t="s">
        <v>365</v>
      </c>
      <c r="C171" s="3" t="str">
        <f>IFERROR(6378.7*ACOS(SIN(PI()/180*VLOOKUP($A171,Oficinas!$A$2:$H$393,7,0))*SIN(PI()/180*VLOOKUP($A171&amp;" - "&amp;C$2,ATMs!$L$2:$N$1355,2,0))+COS(PI()/180*VLOOKUP($A171,Oficinas!$A$2:$H$393,7,0))*COS(PI()/180*VLOOKUP($A171&amp;" - "&amp;C$2,ATMs!$L$2:$N$1355,2,0))*COS(PI()/180*(VLOOKUP($A171,Oficinas!$A$2:$H$393,8,0)-VLOOKUP($A171&amp;" - "&amp;C$2,ATMs!$L$2:$N$1355,3,0))))*1000,"")</f>
        <v/>
      </c>
      <c r="D171" s="3" t="str">
        <f>IFERROR(6378.7*ACOS(SIN(PI()/180*VLOOKUP($A171,Oficinas!$A$2:$H$393,7,0))*SIN(PI()/180*VLOOKUP($A171&amp;" - "&amp;D$2,ATMs!$L$2:$N$1355,2,0))+COS(PI()/180*VLOOKUP($A171,Oficinas!$A$2:$H$393,7,0))*COS(PI()/180*VLOOKUP($A171&amp;" - "&amp;D$2,ATMs!$L$2:$N$1355,2,0))*COS(PI()/180*(VLOOKUP($A171,Oficinas!$A$2:$H$393,8,0)-VLOOKUP($A171&amp;" - "&amp;D$2,ATMs!$L$2:$N$1355,3,0))))*1000,"")</f>
        <v/>
      </c>
      <c r="E171" s="3" t="str">
        <f>IFERROR(6378.7*ACOS(SIN(PI()/180*VLOOKUP($A171,Oficinas!$A$2:$H$393,7,0))*SIN(PI()/180*VLOOKUP($A171&amp;" - "&amp;E$2,ATMs!$L$2:$N$1355,2,0))+COS(PI()/180*VLOOKUP($A171,Oficinas!$A$2:$H$393,7,0))*COS(PI()/180*VLOOKUP($A171&amp;" - "&amp;E$2,ATMs!$L$2:$N$1355,2,0))*COS(PI()/180*(VLOOKUP($A171,Oficinas!$A$2:$H$393,8,0)-VLOOKUP($A171&amp;" - "&amp;E$2,ATMs!$L$2:$N$1355,3,0))))*1000,"")</f>
        <v/>
      </c>
      <c r="F171" s="3" t="str">
        <f>IFERROR(6378.7*ACOS(SIN(PI()/180*VLOOKUP($A171,Oficinas!$A$2:$H$393,7,0))*SIN(PI()/180*VLOOKUP($A171&amp;" - "&amp;F$2,ATMs!$L$2:$N$1355,2,0))+COS(PI()/180*VLOOKUP($A171,Oficinas!$A$2:$H$393,7,0))*COS(PI()/180*VLOOKUP($A171&amp;" - "&amp;F$2,ATMs!$L$2:$N$1355,2,0))*COS(PI()/180*(VLOOKUP($A171,Oficinas!$A$2:$H$393,8,0)-VLOOKUP($A171&amp;" - "&amp;F$2,ATMs!$L$2:$N$1355,3,0))))*1000,"")</f>
        <v/>
      </c>
      <c r="G171" s="3" t="str">
        <f>IFERROR(6378.7*ACOS(SIN(PI()/180*VLOOKUP($A171,Oficinas!$A$2:$H$393,7,0))*SIN(PI()/180*VLOOKUP($A171&amp;" - "&amp;G$2,ATMs!$L$2:$N$1355,2,0))+COS(PI()/180*VLOOKUP($A171,Oficinas!$A$2:$H$393,7,0))*COS(PI()/180*VLOOKUP($A171&amp;" - "&amp;G$2,ATMs!$L$2:$N$1355,2,0))*COS(PI()/180*(VLOOKUP($A171,Oficinas!$A$2:$H$393,8,0)-VLOOKUP($A171&amp;" - "&amp;G$2,ATMs!$L$2:$N$1355,3,0))))*1000,"")</f>
        <v/>
      </c>
      <c r="H171" s="3" t="str">
        <f>IFERROR(6378.7*ACOS(SIN(PI()/180*VLOOKUP($A171,Oficinas!$A$2:$H$393,7,0))*SIN(PI()/180*VLOOKUP($A171&amp;" - "&amp;H$2,ATMs!$L$2:$N$1355,2,0))+COS(PI()/180*VLOOKUP($A171,Oficinas!$A$2:$H$393,7,0))*COS(PI()/180*VLOOKUP($A171&amp;" - "&amp;H$2,ATMs!$L$2:$N$1355,2,0))*COS(PI()/180*(VLOOKUP($A171,Oficinas!$A$2:$H$393,8,0)-VLOOKUP($A171&amp;" - "&amp;H$2,ATMs!$L$2:$N$1355,3,0))))*1000,"")</f>
        <v/>
      </c>
      <c r="I171" s="3" t="str">
        <f>IFERROR(6378.7*ACOS(SIN(PI()/180*VLOOKUP($A171,Oficinas!$A$2:$H$393,7,0))*SIN(PI()/180*VLOOKUP($A171&amp;" - "&amp;I$2,ATMs!$L$2:$N$1355,2,0))+COS(PI()/180*VLOOKUP($A171,Oficinas!$A$2:$H$393,7,0))*COS(PI()/180*VLOOKUP($A171&amp;" - "&amp;I$2,ATMs!$L$2:$N$1355,2,0))*COS(PI()/180*(VLOOKUP($A171,Oficinas!$A$2:$H$393,8,0)-VLOOKUP($A171&amp;" - "&amp;I$2,ATMs!$L$2:$N$1355,3,0))))*1000,"")</f>
        <v/>
      </c>
      <c r="J171" s="3" t="str">
        <f>IFERROR(6378.7*ACOS(SIN(PI()/180*VLOOKUP($A171,Oficinas!$A$2:$H$393,7,0))*SIN(PI()/180*VLOOKUP($A171&amp;" - "&amp;J$2,ATMs!$L$2:$N$1355,2,0))+COS(PI()/180*VLOOKUP($A171,Oficinas!$A$2:$H$393,7,0))*COS(PI()/180*VLOOKUP($A171&amp;" - "&amp;J$2,ATMs!$L$2:$N$1355,2,0))*COS(PI()/180*(VLOOKUP($A171,Oficinas!$A$2:$H$393,8,0)-VLOOKUP($A171&amp;" - "&amp;J$2,ATMs!$L$2:$N$1355,3,0))))*1000,"")</f>
        <v/>
      </c>
      <c r="K171" s="3" t="str">
        <f>IFERROR(6378.7*ACOS(SIN(PI()/180*VLOOKUP($A171,Oficinas!$A$2:$H$393,7,0))*SIN(PI()/180*VLOOKUP($A171&amp;" - "&amp;K$2,ATMs!$L$2:$N$1355,2,0))+COS(PI()/180*VLOOKUP($A171,Oficinas!$A$2:$H$393,7,0))*COS(PI()/180*VLOOKUP($A171&amp;" - "&amp;K$2,ATMs!$L$2:$N$1355,2,0))*COS(PI()/180*(VLOOKUP($A171,Oficinas!$A$2:$H$393,8,0)-VLOOKUP($A171&amp;" - "&amp;K$2,ATMs!$L$2:$N$1355,3,0))))*1000,"")</f>
        <v/>
      </c>
      <c r="L171" s="3" t="str">
        <f>IFERROR(6378.7*ACOS(SIN(PI()/180*VLOOKUP($A171,Oficinas!$A$2:$H$393,7,0))*SIN(PI()/180*VLOOKUP($A171&amp;" - "&amp;L$2,ATMs!$L$2:$N$1355,2,0))+COS(PI()/180*VLOOKUP($A171,Oficinas!$A$2:$H$393,7,0))*COS(PI()/180*VLOOKUP($A171&amp;" - "&amp;L$2,ATMs!$L$2:$N$1355,2,0))*COS(PI()/180*(VLOOKUP($A171,Oficinas!$A$2:$H$393,8,0)-VLOOKUP($A171&amp;" - "&amp;L$2,ATMs!$L$2:$N$1355,3,0))))*1000,"")</f>
        <v/>
      </c>
      <c r="M171" s="3" t="str">
        <f>IFERROR(6378.7*ACOS(SIN(PI()/180*VLOOKUP($A171,Oficinas!$A$2:$H$393,7,0))*SIN(PI()/180*VLOOKUP($A171&amp;" - "&amp;M$2,ATMs!$L$2:$N$1355,2,0))+COS(PI()/180*VLOOKUP($A171,Oficinas!$A$2:$H$393,7,0))*COS(PI()/180*VLOOKUP($A171&amp;" - "&amp;M$2,ATMs!$L$2:$N$1355,2,0))*COS(PI()/180*(VLOOKUP($A171,Oficinas!$A$2:$H$393,8,0)-VLOOKUP($A171&amp;" - "&amp;M$2,ATMs!$L$2:$N$1355,3,0))))*1000,"")</f>
        <v/>
      </c>
      <c r="N171" s="3" t="str">
        <f>IFERROR(6378.7*ACOS(SIN(PI()/180*VLOOKUP($A171,Oficinas!$A$2:$H$393,7,0))*SIN(PI()/180*VLOOKUP($A171&amp;" - "&amp;N$2,ATMs!$L$2:$N$1355,2,0))+COS(PI()/180*VLOOKUP($A171,Oficinas!$A$2:$H$393,7,0))*COS(PI()/180*VLOOKUP($A171&amp;" - "&amp;N$2,ATMs!$L$2:$N$1355,2,0))*COS(PI()/180*(VLOOKUP($A171,Oficinas!$A$2:$H$393,8,0)-VLOOKUP($A171&amp;" - "&amp;N$2,ATMs!$L$2:$N$1355,3,0))))*1000,"")</f>
        <v/>
      </c>
      <c r="O171" s="3" t="str">
        <f>IFERROR(6378.7*ACOS(SIN(PI()/180*VLOOKUP($A171,Oficinas!$A$2:$H$393,7,0))*SIN(PI()/180*VLOOKUP($A171&amp;" - "&amp;O$2,ATMs!$L$2:$N$1355,2,0))+COS(PI()/180*VLOOKUP($A171,Oficinas!$A$2:$H$393,7,0))*COS(PI()/180*VLOOKUP($A171&amp;" - "&amp;O$2,ATMs!$L$2:$N$1355,2,0))*COS(PI()/180*(VLOOKUP($A171,Oficinas!$A$2:$H$393,8,0)-VLOOKUP($A171&amp;" - "&amp;O$2,ATMs!$L$2:$N$1355,3,0))))*1000,"")</f>
        <v/>
      </c>
    </row>
    <row r="172" spans="1:15" x14ac:dyDescent="0.25">
      <c r="A172">
        <v>440</v>
      </c>
      <c r="B172" t="s">
        <v>335</v>
      </c>
      <c r="C172" s="3">
        <f>IFERROR(6378.7*ACOS(SIN(PI()/180*VLOOKUP($A172,Oficinas!$A$2:$H$393,7,0))*SIN(PI()/180*VLOOKUP($A172&amp;" - "&amp;C$2,ATMs!$L$2:$N$1355,2,0))+COS(PI()/180*VLOOKUP($A172,Oficinas!$A$2:$H$393,7,0))*COS(PI()/180*VLOOKUP($A172&amp;" - "&amp;C$2,ATMs!$L$2:$N$1355,2,0))*COS(PI()/180*(VLOOKUP($A172,Oficinas!$A$2:$H$393,8,0)-VLOOKUP($A172&amp;" - "&amp;C$2,ATMs!$L$2:$N$1355,3,0))))*1000,"")</f>
        <v>7356.1917890215536</v>
      </c>
      <c r="D172" s="3">
        <f>IFERROR(6378.7*ACOS(SIN(PI()/180*VLOOKUP($A172,Oficinas!$A$2:$H$393,7,0))*SIN(PI()/180*VLOOKUP($A172&amp;" - "&amp;D$2,ATMs!$L$2:$N$1355,2,0))+COS(PI()/180*VLOOKUP($A172,Oficinas!$A$2:$H$393,7,0))*COS(PI()/180*VLOOKUP($A172&amp;" - "&amp;D$2,ATMs!$L$2:$N$1355,2,0))*COS(PI()/180*(VLOOKUP($A172,Oficinas!$A$2:$H$393,8,0)-VLOOKUP($A172&amp;" - "&amp;D$2,ATMs!$L$2:$N$1355,3,0))))*1000,"")</f>
        <v>0</v>
      </c>
      <c r="E172" s="3">
        <f>IFERROR(6378.7*ACOS(SIN(PI()/180*VLOOKUP($A172,Oficinas!$A$2:$H$393,7,0))*SIN(PI()/180*VLOOKUP($A172&amp;" - "&amp;E$2,ATMs!$L$2:$N$1355,2,0))+COS(PI()/180*VLOOKUP($A172,Oficinas!$A$2:$H$393,7,0))*COS(PI()/180*VLOOKUP($A172&amp;" - "&amp;E$2,ATMs!$L$2:$N$1355,2,0))*COS(PI()/180*(VLOOKUP($A172,Oficinas!$A$2:$H$393,8,0)-VLOOKUP($A172&amp;" - "&amp;E$2,ATMs!$L$2:$N$1355,3,0))))*1000,"")</f>
        <v>0</v>
      </c>
      <c r="F172" s="3">
        <f>IFERROR(6378.7*ACOS(SIN(PI()/180*VLOOKUP($A172,Oficinas!$A$2:$H$393,7,0))*SIN(PI()/180*VLOOKUP($A172&amp;" - "&amp;F$2,ATMs!$L$2:$N$1355,2,0))+COS(PI()/180*VLOOKUP($A172,Oficinas!$A$2:$H$393,7,0))*COS(PI()/180*VLOOKUP($A172&amp;" - "&amp;F$2,ATMs!$L$2:$N$1355,2,0))*COS(PI()/180*(VLOOKUP($A172,Oficinas!$A$2:$H$393,8,0)-VLOOKUP($A172&amp;" - "&amp;F$2,ATMs!$L$2:$N$1355,3,0))))*1000,"")</f>
        <v>0</v>
      </c>
      <c r="G172" s="3">
        <f>IFERROR(6378.7*ACOS(SIN(PI()/180*VLOOKUP($A172,Oficinas!$A$2:$H$393,7,0))*SIN(PI()/180*VLOOKUP($A172&amp;" - "&amp;G$2,ATMs!$L$2:$N$1355,2,0))+COS(PI()/180*VLOOKUP($A172,Oficinas!$A$2:$H$393,7,0))*COS(PI()/180*VLOOKUP($A172&amp;" - "&amp;G$2,ATMs!$L$2:$N$1355,2,0))*COS(PI()/180*(VLOOKUP($A172,Oficinas!$A$2:$H$393,8,0)-VLOOKUP($A172&amp;" - "&amp;G$2,ATMs!$L$2:$N$1355,3,0))))*1000,"")</f>
        <v>0</v>
      </c>
      <c r="H172" s="3" t="str">
        <f>IFERROR(6378.7*ACOS(SIN(PI()/180*VLOOKUP($A172,Oficinas!$A$2:$H$393,7,0))*SIN(PI()/180*VLOOKUP($A172&amp;" - "&amp;H$2,ATMs!$L$2:$N$1355,2,0))+COS(PI()/180*VLOOKUP($A172,Oficinas!$A$2:$H$393,7,0))*COS(PI()/180*VLOOKUP($A172&amp;" - "&amp;H$2,ATMs!$L$2:$N$1355,2,0))*COS(PI()/180*(VLOOKUP($A172,Oficinas!$A$2:$H$393,8,0)-VLOOKUP($A172&amp;" - "&amp;H$2,ATMs!$L$2:$N$1355,3,0))))*1000,"")</f>
        <v/>
      </c>
      <c r="I172" s="3" t="str">
        <f>IFERROR(6378.7*ACOS(SIN(PI()/180*VLOOKUP($A172,Oficinas!$A$2:$H$393,7,0))*SIN(PI()/180*VLOOKUP($A172&amp;" - "&amp;I$2,ATMs!$L$2:$N$1355,2,0))+COS(PI()/180*VLOOKUP($A172,Oficinas!$A$2:$H$393,7,0))*COS(PI()/180*VLOOKUP($A172&amp;" - "&amp;I$2,ATMs!$L$2:$N$1355,2,0))*COS(PI()/180*(VLOOKUP($A172,Oficinas!$A$2:$H$393,8,0)-VLOOKUP($A172&amp;" - "&amp;I$2,ATMs!$L$2:$N$1355,3,0))))*1000,"")</f>
        <v/>
      </c>
      <c r="J172" s="3" t="str">
        <f>IFERROR(6378.7*ACOS(SIN(PI()/180*VLOOKUP($A172,Oficinas!$A$2:$H$393,7,0))*SIN(PI()/180*VLOOKUP($A172&amp;" - "&amp;J$2,ATMs!$L$2:$N$1355,2,0))+COS(PI()/180*VLOOKUP($A172,Oficinas!$A$2:$H$393,7,0))*COS(PI()/180*VLOOKUP($A172&amp;" - "&amp;J$2,ATMs!$L$2:$N$1355,2,0))*COS(PI()/180*(VLOOKUP($A172,Oficinas!$A$2:$H$393,8,0)-VLOOKUP($A172&amp;" - "&amp;J$2,ATMs!$L$2:$N$1355,3,0))))*1000,"")</f>
        <v/>
      </c>
      <c r="K172" s="3" t="str">
        <f>IFERROR(6378.7*ACOS(SIN(PI()/180*VLOOKUP($A172,Oficinas!$A$2:$H$393,7,0))*SIN(PI()/180*VLOOKUP($A172&amp;" - "&amp;K$2,ATMs!$L$2:$N$1355,2,0))+COS(PI()/180*VLOOKUP($A172,Oficinas!$A$2:$H$393,7,0))*COS(PI()/180*VLOOKUP($A172&amp;" - "&amp;K$2,ATMs!$L$2:$N$1355,2,0))*COS(PI()/180*(VLOOKUP($A172,Oficinas!$A$2:$H$393,8,0)-VLOOKUP($A172&amp;" - "&amp;K$2,ATMs!$L$2:$N$1355,3,0))))*1000,"")</f>
        <v/>
      </c>
      <c r="L172" s="3" t="str">
        <f>IFERROR(6378.7*ACOS(SIN(PI()/180*VLOOKUP($A172,Oficinas!$A$2:$H$393,7,0))*SIN(PI()/180*VLOOKUP($A172&amp;" - "&amp;L$2,ATMs!$L$2:$N$1355,2,0))+COS(PI()/180*VLOOKUP($A172,Oficinas!$A$2:$H$393,7,0))*COS(PI()/180*VLOOKUP($A172&amp;" - "&amp;L$2,ATMs!$L$2:$N$1355,2,0))*COS(PI()/180*(VLOOKUP($A172,Oficinas!$A$2:$H$393,8,0)-VLOOKUP($A172&amp;" - "&amp;L$2,ATMs!$L$2:$N$1355,3,0))))*1000,"")</f>
        <v/>
      </c>
      <c r="M172" s="3" t="str">
        <f>IFERROR(6378.7*ACOS(SIN(PI()/180*VLOOKUP($A172,Oficinas!$A$2:$H$393,7,0))*SIN(PI()/180*VLOOKUP($A172&amp;" - "&amp;M$2,ATMs!$L$2:$N$1355,2,0))+COS(PI()/180*VLOOKUP($A172,Oficinas!$A$2:$H$393,7,0))*COS(PI()/180*VLOOKUP($A172&amp;" - "&amp;M$2,ATMs!$L$2:$N$1355,2,0))*COS(PI()/180*(VLOOKUP($A172,Oficinas!$A$2:$H$393,8,0)-VLOOKUP($A172&amp;" - "&amp;M$2,ATMs!$L$2:$N$1355,3,0))))*1000,"")</f>
        <v/>
      </c>
      <c r="N172" s="3" t="str">
        <f>IFERROR(6378.7*ACOS(SIN(PI()/180*VLOOKUP($A172,Oficinas!$A$2:$H$393,7,0))*SIN(PI()/180*VLOOKUP($A172&amp;" - "&amp;N$2,ATMs!$L$2:$N$1355,2,0))+COS(PI()/180*VLOOKUP($A172,Oficinas!$A$2:$H$393,7,0))*COS(PI()/180*VLOOKUP($A172&amp;" - "&amp;N$2,ATMs!$L$2:$N$1355,2,0))*COS(PI()/180*(VLOOKUP($A172,Oficinas!$A$2:$H$393,8,0)-VLOOKUP($A172&amp;" - "&amp;N$2,ATMs!$L$2:$N$1355,3,0))))*1000,"")</f>
        <v/>
      </c>
      <c r="O172" s="3" t="str">
        <f>IFERROR(6378.7*ACOS(SIN(PI()/180*VLOOKUP($A172,Oficinas!$A$2:$H$393,7,0))*SIN(PI()/180*VLOOKUP($A172&amp;" - "&amp;O$2,ATMs!$L$2:$N$1355,2,0))+COS(PI()/180*VLOOKUP($A172,Oficinas!$A$2:$H$393,7,0))*COS(PI()/180*VLOOKUP($A172&amp;" - "&amp;O$2,ATMs!$L$2:$N$1355,2,0))*COS(PI()/180*(VLOOKUP($A172,Oficinas!$A$2:$H$393,8,0)-VLOOKUP($A172&amp;" - "&amp;O$2,ATMs!$L$2:$N$1355,3,0))))*1000,"")</f>
        <v/>
      </c>
    </row>
    <row r="173" spans="1:15" x14ac:dyDescent="0.25">
      <c r="A173">
        <v>442</v>
      </c>
      <c r="B173" t="s">
        <v>271</v>
      </c>
      <c r="C173" s="3">
        <f>IFERROR(6378.7*ACOS(SIN(PI()/180*VLOOKUP($A173,Oficinas!$A$2:$H$393,7,0))*SIN(PI()/180*VLOOKUP($A173&amp;" - "&amp;C$2,ATMs!$L$2:$N$1355,2,0))+COS(PI()/180*VLOOKUP($A173,Oficinas!$A$2:$H$393,7,0))*COS(PI()/180*VLOOKUP($A173&amp;" - "&amp;C$2,ATMs!$L$2:$N$1355,2,0))*COS(PI()/180*(VLOOKUP($A173,Oficinas!$A$2:$H$393,8,0)-VLOOKUP($A173&amp;" - "&amp;C$2,ATMs!$L$2:$N$1355,3,0))))*1000,"")</f>
        <v>608.36530927587683</v>
      </c>
      <c r="D173" s="3">
        <f>IFERROR(6378.7*ACOS(SIN(PI()/180*VLOOKUP($A173,Oficinas!$A$2:$H$393,7,0))*SIN(PI()/180*VLOOKUP($A173&amp;" - "&amp;D$2,ATMs!$L$2:$N$1355,2,0))+COS(PI()/180*VLOOKUP($A173,Oficinas!$A$2:$H$393,7,0))*COS(PI()/180*VLOOKUP($A173&amp;" - "&amp;D$2,ATMs!$L$2:$N$1355,2,0))*COS(PI()/180*(VLOOKUP($A173,Oficinas!$A$2:$H$393,8,0)-VLOOKUP($A173&amp;" - "&amp;D$2,ATMs!$L$2:$N$1355,3,0))))*1000,"")</f>
        <v>2965.2442272757967</v>
      </c>
      <c r="E173" s="3">
        <f>IFERROR(6378.7*ACOS(SIN(PI()/180*VLOOKUP($A173,Oficinas!$A$2:$H$393,7,0))*SIN(PI()/180*VLOOKUP($A173&amp;" - "&amp;E$2,ATMs!$L$2:$N$1355,2,0))+COS(PI()/180*VLOOKUP($A173,Oficinas!$A$2:$H$393,7,0))*COS(PI()/180*VLOOKUP($A173&amp;" - "&amp;E$2,ATMs!$L$2:$N$1355,2,0))*COS(PI()/180*(VLOOKUP($A173,Oficinas!$A$2:$H$393,8,0)-VLOOKUP($A173&amp;" - "&amp;E$2,ATMs!$L$2:$N$1355,3,0))))*1000,"")</f>
        <v>2947.039529147693</v>
      </c>
      <c r="F173" s="3">
        <f>IFERROR(6378.7*ACOS(SIN(PI()/180*VLOOKUP($A173,Oficinas!$A$2:$H$393,7,0))*SIN(PI()/180*VLOOKUP($A173&amp;" - "&amp;F$2,ATMs!$L$2:$N$1355,2,0))+COS(PI()/180*VLOOKUP($A173,Oficinas!$A$2:$H$393,7,0))*COS(PI()/180*VLOOKUP($A173&amp;" - "&amp;F$2,ATMs!$L$2:$N$1355,2,0))*COS(PI()/180*(VLOOKUP($A173,Oficinas!$A$2:$H$393,8,0)-VLOOKUP($A173&amp;" - "&amp;F$2,ATMs!$L$2:$N$1355,3,0))))*1000,"")</f>
        <v>0</v>
      </c>
      <c r="G173" s="3">
        <f>IFERROR(6378.7*ACOS(SIN(PI()/180*VLOOKUP($A173,Oficinas!$A$2:$H$393,7,0))*SIN(PI()/180*VLOOKUP($A173&amp;" - "&amp;G$2,ATMs!$L$2:$N$1355,2,0))+COS(PI()/180*VLOOKUP($A173,Oficinas!$A$2:$H$393,7,0))*COS(PI()/180*VLOOKUP($A173&amp;" - "&amp;G$2,ATMs!$L$2:$N$1355,2,0))*COS(PI()/180*(VLOOKUP($A173,Oficinas!$A$2:$H$393,8,0)-VLOOKUP($A173&amp;" - "&amp;G$2,ATMs!$L$2:$N$1355,3,0))))*1000,"")</f>
        <v>0</v>
      </c>
      <c r="H173" s="3">
        <f>IFERROR(6378.7*ACOS(SIN(PI()/180*VLOOKUP($A173,Oficinas!$A$2:$H$393,7,0))*SIN(PI()/180*VLOOKUP($A173&amp;" - "&amp;H$2,ATMs!$L$2:$N$1355,2,0))+COS(PI()/180*VLOOKUP($A173,Oficinas!$A$2:$H$393,7,0))*COS(PI()/180*VLOOKUP($A173&amp;" - "&amp;H$2,ATMs!$L$2:$N$1355,2,0))*COS(PI()/180*(VLOOKUP($A173,Oficinas!$A$2:$H$393,8,0)-VLOOKUP($A173&amp;" - "&amp;H$2,ATMs!$L$2:$N$1355,3,0))))*1000,"")</f>
        <v>860.81183205818661</v>
      </c>
      <c r="I173" s="3" t="str">
        <f>IFERROR(6378.7*ACOS(SIN(PI()/180*VLOOKUP($A173,Oficinas!$A$2:$H$393,7,0))*SIN(PI()/180*VLOOKUP($A173&amp;" - "&amp;I$2,ATMs!$L$2:$N$1355,2,0))+COS(PI()/180*VLOOKUP($A173,Oficinas!$A$2:$H$393,7,0))*COS(PI()/180*VLOOKUP($A173&amp;" - "&amp;I$2,ATMs!$L$2:$N$1355,2,0))*COS(PI()/180*(VLOOKUP($A173,Oficinas!$A$2:$H$393,8,0)-VLOOKUP($A173&amp;" - "&amp;I$2,ATMs!$L$2:$N$1355,3,0))))*1000,"")</f>
        <v/>
      </c>
      <c r="J173" s="3" t="str">
        <f>IFERROR(6378.7*ACOS(SIN(PI()/180*VLOOKUP($A173,Oficinas!$A$2:$H$393,7,0))*SIN(PI()/180*VLOOKUP($A173&amp;" - "&amp;J$2,ATMs!$L$2:$N$1355,2,0))+COS(PI()/180*VLOOKUP($A173,Oficinas!$A$2:$H$393,7,0))*COS(PI()/180*VLOOKUP($A173&amp;" - "&amp;J$2,ATMs!$L$2:$N$1355,2,0))*COS(PI()/180*(VLOOKUP($A173,Oficinas!$A$2:$H$393,8,0)-VLOOKUP($A173&amp;" - "&amp;J$2,ATMs!$L$2:$N$1355,3,0))))*1000,"")</f>
        <v/>
      </c>
      <c r="K173" s="3" t="str">
        <f>IFERROR(6378.7*ACOS(SIN(PI()/180*VLOOKUP($A173,Oficinas!$A$2:$H$393,7,0))*SIN(PI()/180*VLOOKUP($A173&amp;" - "&amp;K$2,ATMs!$L$2:$N$1355,2,0))+COS(PI()/180*VLOOKUP($A173,Oficinas!$A$2:$H$393,7,0))*COS(PI()/180*VLOOKUP($A173&amp;" - "&amp;K$2,ATMs!$L$2:$N$1355,2,0))*COS(PI()/180*(VLOOKUP($A173,Oficinas!$A$2:$H$393,8,0)-VLOOKUP($A173&amp;" - "&amp;K$2,ATMs!$L$2:$N$1355,3,0))))*1000,"")</f>
        <v/>
      </c>
      <c r="L173" s="3" t="str">
        <f>IFERROR(6378.7*ACOS(SIN(PI()/180*VLOOKUP($A173,Oficinas!$A$2:$H$393,7,0))*SIN(PI()/180*VLOOKUP($A173&amp;" - "&amp;L$2,ATMs!$L$2:$N$1355,2,0))+COS(PI()/180*VLOOKUP($A173,Oficinas!$A$2:$H$393,7,0))*COS(PI()/180*VLOOKUP($A173&amp;" - "&amp;L$2,ATMs!$L$2:$N$1355,2,0))*COS(PI()/180*(VLOOKUP($A173,Oficinas!$A$2:$H$393,8,0)-VLOOKUP($A173&amp;" - "&amp;L$2,ATMs!$L$2:$N$1355,3,0))))*1000,"")</f>
        <v/>
      </c>
      <c r="M173" s="3" t="str">
        <f>IFERROR(6378.7*ACOS(SIN(PI()/180*VLOOKUP($A173,Oficinas!$A$2:$H$393,7,0))*SIN(PI()/180*VLOOKUP($A173&amp;" - "&amp;M$2,ATMs!$L$2:$N$1355,2,0))+COS(PI()/180*VLOOKUP($A173,Oficinas!$A$2:$H$393,7,0))*COS(PI()/180*VLOOKUP($A173&amp;" - "&amp;M$2,ATMs!$L$2:$N$1355,2,0))*COS(PI()/180*(VLOOKUP($A173,Oficinas!$A$2:$H$393,8,0)-VLOOKUP($A173&amp;" - "&amp;M$2,ATMs!$L$2:$N$1355,3,0))))*1000,"")</f>
        <v/>
      </c>
      <c r="N173" s="3" t="str">
        <f>IFERROR(6378.7*ACOS(SIN(PI()/180*VLOOKUP($A173,Oficinas!$A$2:$H$393,7,0))*SIN(PI()/180*VLOOKUP($A173&amp;" - "&amp;N$2,ATMs!$L$2:$N$1355,2,0))+COS(PI()/180*VLOOKUP($A173,Oficinas!$A$2:$H$393,7,0))*COS(PI()/180*VLOOKUP($A173&amp;" - "&amp;N$2,ATMs!$L$2:$N$1355,2,0))*COS(PI()/180*(VLOOKUP($A173,Oficinas!$A$2:$H$393,8,0)-VLOOKUP($A173&amp;" - "&amp;N$2,ATMs!$L$2:$N$1355,3,0))))*1000,"")</f>
        <v/>
      </c>
      <c r="O173" s="3" t="str">
        <f>IFERROR(6378.7*ACOS(SIN(PI()/180*VLOOKUP($A173,Oficinas!$A$2:$H$393,7,0))*SIN(PI()/180*VLOOKUP($A173&amp;" - "&amp;O$2,ATMs!$L$2:$N$1355,2,0))+COS(PI()/180*VLOOKUP($A173,Oficinas!$A$2:$H$393,7,0))*COS(PI()/180*VLOOKUP($A173&amp;" - "&amp;O$2,ATMs!$L$2:$N$1355,2,0))*COS(PI()/180*(VLOOKUP($A173,Oficinas!$A$2:$H$393,8,0)-VLOOKUP($A173&amp;" - "&amp;O$2,ATMs!$L$2:$N$1355,3,0))))*1000,"")</f>
        <v/>
      </c>
    </row>
    <row r="174" spans="1:15" x14ac:dyDescent="0.25">
      <c r="A174">
        <v>445</v>
      </c>
      <c r="B174" t="s">
        <v>243</v>
      </c>
      <c r="C174" s="3">
        <f>IFERROR(6378.7*ACOS(SIN(PI()/180*VLOOKUP($A174,Oficinas!$A$2:$H$393,7,0))*SIN(PI()/180*VLOOKUP($A174&amp;" - "&amp;C$2,ATMs!$L$2:$N$1355,2,0))+COS(PI()/180*VLOOKUP($A174,Oficinas!$A$2:$H$393,7,0))*COS(PI()/180*VLOOKUP($A174&amp;" - "&amp;C$2,ATMs!$L$2:$N$1355,2,0))*COS(PI()/180*(VLOOKUP($A174,Oficinas!$A$2:$H$393,8,0)-VLOOKUP($A174&amp;" - "&amp;C$2,ATMs!$L$2:$N$1355,3,0))))*1000,"")</f>
        <v>1351.8085479739011</v>
      </c>
      <c r="D174" s="3">
        <f>IFERROR(6378.7*ACOS(SIN(PI()/180*VLOOKUP($A174,Oficinas!$A$2:$H$393,7,0))*SIN(PI()/180*VLOOKUP($A174&amp;" - "&amp;D$2,ATMs!$L$2:$N$1355,2,0))+COS(PI()/180*VLOOKUP($A174,Oficinas!$A$2:$H$393,7,0))*COS(PI()/180*VLOOKUP($A174&amp;" - "&amp;D$2,ATMs!$L$2:$N$1355,2,0))*COS(PI()/180*(VLOOKUP($A174,Oficinas!$A$2:$H$393,8,0)-VLOOKUP($A174&amp;" - "&amp;D$2,ATMs!$L$2:$N$1355,3,0))))*1000,"")</f>
        <v>113.56574273034352</v>
      </c>
      <c r="E174" s="3">
        <f>IFERROR(6378.7*ACOS(SIN(PI()/180*VLOOKUP($A174,Oficinas!$A$2:$H$393,7,0))*SIN(PI()/180*VLOOKUP($A174&amp;" - "&amp;E$2,ATMs!$L$2:$N$1355,2,0))+COS(PI()/180*VLOOKUP($A174,Oficinas!$A$2:$H$393,7,0))*COS(PI()/180*VLOOKUP($A174&amp;" - "&amp;E$2,ATMs!$L$2:$N$1355,2,0))*COS(PI()/180*(VLOOKUP($A174,Oficinas!$A$2:$H$393,8,0)-VLOOKUP($A174&amp;" - "&amp;E$2,ATMs!$L$2:$N$1355,3,0))))*1000,"")</f>
        <v>1351.8085479739011</v>
      </c>
      <c r="F174" s="3">
        <f>IFERROR(6378.7*ACOS(SIN(PI()/180*VLOOKUP($A174,Oficinas!$A$2:$H$393,7,0))*SIN(PI()/180*VLOOKUP($A174&amp;" - "&amp;F$2,ATMs!$L$2:$N$1355,2,0))+COS(PI()/180*VLOOKUP($A174,Oficinas!$A$2:$H$393,7,0))*COS(PI()/180*VLOOKUP($A174&amp;" - "&amp;F$2,ATMs!$L$2:$N$1355,2,0))*COS(PI()/180*(VLOOKUP($A174,Oficinas!$A$2:$H$393,8,0)-VLOOKUP($A174&amp;" - "&amp;F$2,ATMs!$L$2:$N$1355,3,0))))*1000,"")</f>
        <v>612.39225920257536</v>
      </c>
      <c r="G174" s="3" t="str">
        <f>IFERROR(6378.7*ACOS(SIN(PI()/180*VLOOKUP($A174,Oficinas!$A$2:$H$393,7,0))*SIN(PI()/180*VLOOKUP($A174&amp;" - "&amp;G$2,ATMs!$L$2:$N$1355,2,0))+COS(PI()/180*VLOOKUP($A174,Oficinas!$A$2:$H$393,7,0))*COS(PI()/180*VLOOKUP($A174&amp;" - "&amp;G$2,ATMs!$L$2:$N$1355,2,0))*COS(PI()/180*(VLOOKUP($A174,Oficinas!$A$2:$H$393,8,0)-VLOOKUP($A174&amp;" - "&amp;G$2,ATMs!$L$2:$N$1355,3,0))))*1000,"")</f>
        <v/>
      </c>
      <c r="H174" s="3" t="str">
        <f>IFERROR(6378.7*ACOS(SIN(PI()/180*VLOOKUP($A174,Oficinas!$A$2:$H$393,7,0))*SIN(PI()/180*VLOOKUP($A174&amp;" - "&amp;H$2,ATMs!$L$2:$N$1355,2,0))+COS(PI()/180*VLOOKUP($A174,Oficinas!$A$2:$H$393,7,0))*COS(PI()/180*VLOOKUP($A174&amp;" - "&amp;H$2,ATMs!$L$2:$N$1355,2,0))*COS(PI()/180*(VLOOKUP($A174,Oficinas!$A$2:$H$393,8,0)-VLOOKUP($A174&amp;" - "&amp;H$2,ATMs!$L$2:$N$1355,3,0))))*1000,"")</f>
        <v/>
      </c>
      <c r="I174" s="3" t="str">
        <f>IFERROR(6378.7*ACOS(SIN(PI()/180*VLOOKUP($A174,Oficinas!$A$2:$H$393,7,0))*SIN(PI()/180*VLOOKUP($A174&amp;" - "&amp;I$2,ATMs!$L$2:$N$1355,2,0))+COS(PI()/180*VLOOKUP($A174,Oficinas!$A$2:$H$393,7,0))*COS(PI()/180*VLOOKUP($A174&amp;" - "&amp;I$2,ATMs!$L$2:$N$1355,2,0))*COS(PI()/180*(VLOOKUP($A174,Oficinas!$A$2:$H$393,8,0)-VLOOKUP($A174&amp;" - "&amp;I$2,ATMs!$L$2:$N$1355,3,0))))*1000,"")</f>
        <v/>
      </c>
      <c r="J174" s="3" t="str">
        <f>IFERROR(6378.7*ACOS(SIN(PI()/180*VLOOKUP($A174,Oficinas!$A$2:$H$393,7,0))*SIN(PI()/180*VLOOKUP($A174&amp;" - "&amp;J$2,ATMs!$L$2:$N$1355,2,0))+COS(PI()/180*VLOOKUP($A174,Oficinas!$A$2:$H$393,7,0))*COS(PI()/180*VLOOKUP($A174&amp;" - "&amp;J$2,ATMs!$L$2:$N$1355,2,0))*COS(PI()/180*(VLOOKUP($A174,Oficinas!$A$2:$H$393,8,0)-VLOOKUP($A174&amp;" - "&amp;J$2,ATMs!$L$2:$N$1355,3,0))))*1000,"")</f>
        <v/>
      </c>
      <c r="K174" s="3" t="str">
        <f>IFERROR(6378.7*ACOS(SIN(PI()/180*VLOOKUP($A174,Oficinas!$A$2:$H$393,7,0))*SIN(PI()/180*VLOOKUP($A174&amp;" - "&amp;K$2,ATMs!$L$2:$N$1355,2,0))+COS(PI()/180*VLOOKUP($A174,Oficinas!$A$2:$H$393,7,0))*COS(PI()/180*VLOOKUP($A174&amp;" - "&amp;K$2,ATMs!$L$2:$N$1355,2,0))*COS(PI()/180*(VLOOKUP($A174,Oficinas!$A$2:$H$393,8,0)-VLOOKUP($A174&amp;" - "&amp;K$2,ATMs!$L$2:$N$1355,3,0))))*1000,"")</f>
        <v/>
      </c>
      <c r="L174" s="3" t="str">
        <f>IFERROR(6378.7*ACOS(SIN(PI()/180*VLOOKUP($A174,Oficinas!$A$2:$H$393,7,0))*SIN(PI()/180*VLOOKUP($A174&amp;" - "&amp;L$2,ATMs!$L$2:$N$1355,2,0))+COS(PI()/180*VLOOKUP($A174,Oficinas!$A$2:$H$393,7,0))*COS(PI()/180*VLOOKUP($A174&amp;" - "&amp;L$2,ATMs!$L$2:$N$1355,2,0))*COS(PI()/180*(VLOOKUP($A174,Oficinas!$A$2:$H$393,8,0)-VLOOKUP($A174&amp;" - "&amp;L$2,ATMs!$L$2:$N$1355,3,0))))*1000,"")</f>
        <v/>
      </c>
      <c r="M174" s="3" t="str">
        <f>IFERROR(6378.7*ACOS(SIN(PI()/180*VLOOKUP($A174,Oficinas!$A$2:$H$393,7,0))*SIN(PI()/180*VLOOKUP($A174&amp;" - "&amp;M$2,ATMs!$L$2:$N$1355,2,0))+COS(PI()/180*VLOOKUP($A174,Oficinas!$A$2:$H$393,7,0))*COS(PI()/180*VLOOKUP($A174&amp;" - "&amp;M$2,ATMs!$L$2:$N$1355,2,0))*COS(PI()/180*(VLOOKUP($A174,Oficinas!$A$2:$H$393,8,0)-VLOOKUP($A174&amp;" - "&amp;M$2,ATMs!$L$2:$N$1355,3,0))))*1000,"")</f>
        <v/>
      </c>
      <c r="N174" s="3" t="str">
        <f>IFERROR(6378.7*ACOS(SIN(PI()/180*VLOOKUP($A174,Oficinas!$A$2:$H$393,7,0))*SIN(PI()/180*VLOOKUP($A174&amp;" - "&amp;N$2,ATMs!$L$2:$N$1355,2,0))+COS(PI()/180*VLOOKUP($A174,Oficinas!$A$2:$H$393,7,0))*COS(PI()/180*VLOOKUP($A174&amp;" - "&amp;N$2,ATMs!$L$2:$N$1355,2,0))*COS(PI()/180*(VLOOKUP($A174,Oficinas!$A$2:$H$393,8,0)-VLOOKUP($A174&amp;" - "&amp;N$2,ATMs!$L$2:$N$1355,3,0))))*1000,"")</f>
        <v/>
      </c>
      <c r="O174" s="3" t="str">
        <f>IFERROR(6378.7*ACOS(SIN(PI()/180*VLOOKUP($A174,Oficinas!$A$2:$H$393,7,0))*SIN(PI()/180*VLOOKUP($A174&amp;" - "&amp;O$2,ATMs!$L$2:$N$1355,2,0))+COS(PI()/180*VLOOKUP($A174,Oficinas!$A$2:$H$393,7,0))*COS(PI()/180*VLOOKUP($A174&amp;" - "&amp;O$2,ATMs!$L$2:$N$1355,2,0))*COS(PI()/180*(VLOOKUP($A174,Oficinas!$A$2:$H$393,8,0)-VLOOKUP($A174&amp;" - "&amp;O$2,ATMs!$L$2:$N$1355,3,0))))*1000,"")</f>
        <v/>
      </c>
    </row>
    <row r="175" spans="1:15" x14ac:dyDescent="0.25">
      <c r="A175">
        <v>446</v>
      </c>
      <c r="B175" t="s">
        <v>247</v>
      </c>
      <c r="C175" s="3">
        <f>IFERROR(6378.7*ACOS(SIN(PI()/180*VLOOKUP($A175,Oficinas!$A$2:$H$393,7,0))*SIN(PI()/180*VLOOKUP($A175&amp;" - "&amp;C$2,ATMs!$L$2:$N$1355,2,0))+COS(PI()/180*VLOOKUP($A175,Oficinas!$A$2:$H$393,7,0))*COS(PI()/180*VLOOKUP($A175&amp;" - "&amp;C$2,ATMs!$L$2:$N$1355,2,0))*COS(PI()/180*(VLOOKUP($A175,Oficinas!$A$2:$H$393,8,0)-VLOOKUP($A175&amp;" - "&amp;C$2,ATMs!$L$2:$N$1355,3,0))))*1000,"")</f>
        <v>2436.7535296780056</v>
      </c>
      <c r="D175" s="3">
        <f>IFERROR(6378.7*ACOS(SIN(PI()/180*VLOOKUP($A175,Oficinas!$A$2:$H$393,7,0))*SIN(PI()/180*VLOOKUP($A175&amp;" - "&amp;D$2,ATMs!$L$2:$N$1355,2,0))+COS(PI()/180*VLOOKUP($A175,Oficinas!$A$2:$H$393,7,0))*COS(PI()/180*VLOOKUP($A175&amp;" - "&amp;D$2,ATMs!$L$2:$N$1355,2,0))*COS(PI()/180*(VLOOKUP($A175,Oficinas!$A$2:$H$393,8,0)-VLOOKUP($A175&amp;" - "&amp;D$2,ATMs!$L$2:$N$1355,3,0))))*1000,"")</f>
        <v>8018.426322957197</v>
      </c>
      <c r="E175" s="3">
        <f>IFERROR(6378.7*ACOS(SIN(PI()/180*VLOOKUP($A175,Oficinas!$A$2:$H$393,7,0))*SIN(PI()/180*VLOOKUP($A175&amp;" - "&amp;E$2,ATMs!$L$2:$N$1355,2,0))+COS(PI()/180*VLOOKUP($A175,Oficinas!$A$2:$H$393,7,0))*COS(PI()/180*VLOOKUP($A175&amp;" - "&amp;E$2,ATMs!$L$2:$N$1355,2,0))*COS(PI()/180*(VLOOKUP($A175,Oficinas!$A$2:$H$393,8,0)-VLOOKUP($A175&amp;" - "&amp;E$2,ATMs!$L$2:$N$1355,3,0))))*1000,"")</f>
        <v>8018.426322957197</v>
      </c>
      <c r="F175" s="3">
        <f>IFERROR(6378.7*ACOS(SIN(PI()/180*VLOOKUP($A175,Oficinas!$A$2:$H$393,7,0))*SIN(PI()/180*VLOOKUP($A175&amp;" - "&amp;F$2,ATMs!$L$2:$N$1355,2,0))+COS(PI()/180*VLOOKUP($A175,Oficinas!$A$2:$H$393,7,0))*COS(PI()/180*VLOOKUP($A175&amp;" - "&amp;F$2,ATMs!$L$2:$N$1355,2,0))*COS(PI()/180*(VLOOKUP($A175,Oficinas!$A$2:$H$393,8,0)-VLOOKUP($A175&amp;" - "&amp;F$2,ATMs!$L$2:$N$1355,3,0))))*1000,"")</f>
        <v>8018.426322957197</v>
      </c>
      <c r="G175" s="3">
        <f>IFERROR(6378.7*ACOS(SIN(PI()/180*VLOOKUP($A175,Oficinas!$A$2:$H$393,7,0))*SIN(PI()/180*VLOOKUP($A175&amp;" - "&amp;G$2,ATMs!$L$2:$N$1355,2,0))+COS(PI()/180*VLOOKUP($A175,Oficinas!$A$2:$H$393,7,0))*COS(PI()/180*VLOOKUP($A175&amp;" - "&amp;G$2,ATMs!$L$2:$N$1355,2,0))*COS(PI()/180*(VLOOKUP($A175,Oficinas!$A$2:$H$393,8,0)-VLOOKUP($A175&amp;" - "&amp;G$2,ATMs!$L$2:$N$1355,3,0))))*1000,"")</f>
        <v>2436.7535296780056</v>
      </c>
      <c r="H175" s="3" t="str">
        <f>IFERROR(6378.7*ACOS(SIN(PI()/180*VLOOKUP($A175,Oficinas!$A$2:$H$393,7,0))*SIN(PI()/180*VLOOKUP($A175&amp;" - "&amp;H$2,ATMs!$L$2:$N$1355,2,0))+COS(PI()/180*VLOOKUP($A175,Oficinas!$A$2:$H$393,7,0))*COS(PI()/180*VLOOKUP($A175&amp;" - "&amp;H$2,ATMs!$L$2:$N$1355,2,0))*COS(PI()/180*(VLOOKUP($A175,Oficinas!$A$2:$H$393,8,0)-VLOOKUP($A175&amp;" - "&amp;H$2,ATMs!$L$2:$N$1355,3,0))))*1000,"")</f>
        <v/>
      </c>
      <c r="I175" s="3" t="str">
        <f>IFERROR(6378.7*ACOS(SIN(PI()/180*VLOOKUP($A175,Oficinas!$A$2:$H$393,7,0))*SIN(PI()/180*VLOOKUP($A175&amp;" - "&amp;I$2,ATMs!$L$2:$N$1355,2,0))+COS(PI()/180*VLOOKUP($A175,Oficinas!$A$2:$H$393,7,0))*COS(PI()/180*VLOOKUP($A175&amp;" - "&amp;I$2,ATMs!$L$2:$N$1355,2,0))*COS(PI()/180*(VLOOKUP($A175,Oficinas!$A$2:$H$393,8,0)-VLOOKUP($A175&amp;" - "&amp;I$2,ATMs!$L$2:$N$1355,3,0))))*1000,"")</f>
        <v/>
      </c>
      <c r="J175" s="3" t="str">
        <f>IFERROR(6378.7*ACOS(SIN(PI()/180*VLOOKUP($A175,Oficinas!$A$2:$H$393,7,0))*SIN(PI()/180*VLOOKUP($A175&amp;" - "&amp;J$2,ATMs!$L$2:$N$1355,2,0))+COS(PI()/180*VLOOKUP($A175,Oficinas!$A$2:$H$393,7,0))*COS(PI()/180*VLOOKUP($A175&amp;" - "&amp;J$2,ATMs!$L$2:$N$1355,2,0))*COS(PI()/180*(VLOOKUP($A175,Oficinas!$A$2:$H$393,8,0)-VLOOKUP($A175&amp;" - "&amp;J$2,ATMs!$L$2:$N$1355,3,0))))*1000,"")</f>
        <v/>
      </c>
      <c r="K175" s="3" t="str">
        <f>IFERROR(6378.7*ACOS(SIN(PI()/180*VLOOKUP($A175,Oficinas!$A$2:$H$393,7,0))*SIN(PI()/180*VLOOKUP($A175&amp;" - "&amp;K$2,ATMs!$L$2:$N$1355,2,0))+COS(PI()/180*VLOOKUP($A175,Oficinas!$A$2:$H$393,7,0))*COS(PI()/180*VLOOKUP($A175&amp;" - "&amp;K$2,ATMs!$L$2:$N$1355,2,0))*COS(PI()/180*(VLOOKUP($A175,Oficinas!$A$2:$H$393,8,0)-VLOOKUP($A175&amp;" - "&amp;K$2,ATMs!$L$2:$N$1355,3,0))))*1000,"")</f>
        <v/>
      </c>
      <c r="L175" s="3" t="str">
        <f>IFERROR(6378.7*ACOS(SIN(PI()/180*VLOOKUP($A175,Oficinas!$A$2:$H$393,7,0))*SIN(PI()/180*VLOOKUP($A175&amp;" - "&amp;L$2,ATMs!$L$2:$N$1355,2,0))+COS(PI()/180*VLOOKUP($A175,Oficinas!$A$2:$H$393,7,0))*COS(PI()/180*VLOOKUP($A175&amp;" - "&amp;L$2,ATMs!$L$2:$N$1355,2,0))*COS(PI()/180*(VLOOKUP($A175,Oficinas!$A$2:$H$393,8,0)-VLOOKUP($A175&amp;" - "&amp;L$2,ATMs!$L$2:$N$1355,3,0))))*1000,"")</f>
        <v/>
      </c>
      <c r="M175" s="3" t="str">
        <f>IFERROR(6378.7*ACOS(SIN(PI()/180*VLOOKUP($A175,Oficinas!$A$2:$H$393,7,0))*SIN(PI()/180*VLOOKUP($A175&amp;" - "&amp;M$2,ATMs!$L$2:$N$1355,2,0))+COS(PI()/180*VLOOKUP($A175,Oficinas!$A$2:$H$393,7,0))*COS(PI()/180*VLOOKUP($A175&amp;" - "&amp;M$2,ATMs!$L$2:$N$1355,2,0))*COS(PI()/180*(VLOOKUP($A175,Oficinas!$A$2:$H$393,8,0)-VLOOKUP($A175&amp;" - "&amp;M$2,ATMs!$L$2:$N$1355,3,0))))*1000,"")</f>
        <v/>
      </c>
      <c r="N175" s="3" t="str">
        <f>IFERROR(6378.7*ACOS(SIN(PI()/180*VLOOKUP($A175,Oficinas!$A$2:$H$393,7,0))*SIN(PI()/180*VLOOKUP($A175&amp;" - "&amp;N$2,ATMs!$L$2:$N$1355,2,0))+COS(PI()/180*VLOOKUP($A175,Oficinas!$A$2:$H$393,7,0))*COS(PI()/180*VLOOKUP($A175&amp;" - "&amp;N$2,ATMs!$L$2:$N$1355,2,0))*COS(PI()/180*(VLOOKUP($A175,Oficinas!$A$2:$H$393,8,0)-VLOOKUP($A175&amp;" - "&amp;N$2,ATMs!$L$2:$N$1355,3,0))))*1000,"")</f>
        <v/>
      </c>
      <c r="O175" s="3" t="str">
        <f>IFERROR(6378.7*ACOS(SIN(PI()/180*VLOOKUP($A175,Oficinas!$A$2:$H$393,7,0))*SIN(PI()/180*VLOOKUP($A175&amp;" - "&amp;O$2,ATMs!$L$2:$N$1355,2,0))+COS(PI()/180*VLOOKUP($A175,Oficinas!$A$2:$H$393,7,0))*COS(PI()/180*VLOOKUP($A175&amp;" - "&amp;O$2,ATMs!$L$2:$N$1355,2,0))*COS(PI()/180*(VLOOKUP($A175,Oficinas!$A$2:$H$393,8,0)-VLOOKUP($A175&amp;" - "&amp;O$2,ATMs!$L$2:$N$1355,3,0))))*1000,"")</f>
        <v/>
      </c>
    </row>
    <row r="176" spans="1:15" x14ac:dyDescent="0.25">
      <c r="A176">
        <v>450</v>
      </c>
      <c r="B176" t="s">
        <v>249</v>
      </c>
      <c r="C176" s="3">
        <f>IFERROR(6378.7*ACOS(SIN(PI()/180*VLOOKUP($A176,Oficinas!$A$2:$H$393,7,0))*SIN(PI()/180*VLOOKUP($A176&amp;" - "&amp;C$2,ATMs!$L$2:$N$1355,2,0))+COS(PI()/180*VLOOKUP($A176,Oficinas!$A$2:$H$393,7,0))*COS(PI()/180*VLOOKUP($A176&amp;" - "&amp;C$2,ATMs!$L$2:$N$1355,2,0))*COS(PI()/180*(VLOOKUP($A176,Oficinas!$A$2:$H$393,8,0)-VLOOKUP($A176&amp;" - "&amp;C$2,ATMs!$L$2:$N$1355,3,0))))*1000,"")</f>
        <v>9.5050036907196045E-2</v>
      </c>
      <c r="D176" s="3">
        <f>IFERROR(6378.7*ACOS(SIN(PI()/180*VLOOKUP($A176,Oficinas!$A$2:$H$393,7,0))*SIN(PI()/180*VLOOKUP($A176&amp;" - "&amp;D$2,ATMs!$L$2:$N$1355,2,0))+COS(PI()/180*VLOOKUP($A176,Oficinas!$A$2:$H$393,7,0))*COS(PI()/180*VLOOKUP($A176&amp;" - "&amp;D$2,ATMs!$L$2:$N$1355,2,0))*COS(PI()/180*(VLOOKUP($A176,Oficinas!$A$2:$H$393,8,0)-VLOOKUP($A176&amp;" - "&amp;D$2,ATMs!$L$2:$N$1355,3,0))))*1000,"")</f>
        <v>9.5050036907196045E-2</v>
      </c>
      <c r="E176" s="3" t="str">
        <f>IFERROR(6378.7*ACOS(SIN(PI()/180*VLOOKUP($A176,Oficinas!$A$2:$H$393,7,0))*SIN(PI()/180*VLOOKUP($A176&amp;" - "&amp;E$2,ATMs!$L$2:$N$1355,2,0))+COS(PI()/180*VLOOKUP($A176,Oficinas!$A$2:$H$393,7,0))*COS(PI()/180*VLOOKUP($A176&amp;" - "&amp;E$2,ATMs!$L$2:$N$1355,2,0))*COS(PI()/180*(VLOOKUP($A176,Oficinas!$A$2:$H$393,8,0)-VLOOKUP($A176&amp;" - "&amp;E$2,ATMs!$L$2:$N$1355,3,0))))*1000,"")</f>
        <v/>
      </c>
      <c r="F176" s="3" t="str">
        <f>IFERROR(6378.7*ACOS(SIN(PI()/180*VLOOKUP($A176,Oficinas!$A$2:$H$393,7,0))*SIN(PI()/180*VLOOKUP($A176&amp;" - "&amp;F$2,ATMs!$L$2:$N$1355,2,0))+COS(PI()/180*VLOOKUP($A176,Oficinas!$A$2:$H$393,7,0))*COS(PI()/180*VLOOKUP($A176&amp;" - "&amp;F$2,ATMs!$L$2:$N$1355,2,0))*COS(PI()/180*(VLOOKUP($A176,Oficinas!$A$2:$H$393,8,0)-VLOOKUP($A176&amp;" - "&amp;F$2,ATMs!$L$2:$N$1355,3,0))))*1000,"")</f>
        <v/>
      </c>
      <c r="G176" s="3" t="str">
        <f>IFERROR(6378.7*ACOS(SIN(PI()/180*VLOOKUP($A176,Oficinas!$A$2:$H$393,7,0))*SIN(PI()/180*VLOOKUP($A176&amp;" - "&amp;G$2,ATMs!$L$2:$N$1355,2,0))+COS(PI()/180*VLOOKUP($A176,Oficinas!$A$2:$H$393,7,0))*COS(PI()/180*VLOOKUP($A176&amp;" - "&amp;G$2,ATMs!$L$2:$N$1355,2,0))*COS(PI()/180*(VLOOKUP($A176,Oficinas!$A$2:$H$393,8,0)-VLOOKUP($A176&amp;" - "&amp;G$2,ATMs!$L$2:$N$1355,3,0))))*1000,"")</f>
        <v/>
      </c>
      <c r="H176" s="3" t="str">
        <f>IFERROR(6378.7*ACOS(SIN(PI()/180*VLOOKUP($A176,Oficinas!$A$2:$H$393,7,0))*SIN(PI()/180*VLOOKUP($A176&amp;" - "&amp;H$2,ATMs!$L$2:$N$1355,2,0))+COS(PI()/180*VLOOKUP($A176,Oficinas!$A$2:$H$393,7,0))*COS(PI()/180*VLOOKUP($A176&amp;" - "&amp;H$2,ATMs!$L$2:$N$1355,2,0))*COS(PI()/180*(VLOOKUP($A176,Oficinas!$A$2:$H$393,8,0)-VLOOKUP($A176&amp;" - "&amp;H$2,ATMs!$L$2:$N$1355,3,0))))*1000,"")</f>
        <v/>
      </c>
      <c r="I176" s="3" t="str">
        <f>IFERROR(6378.7*ACOS(SIN(PI()/180*VLOOKUP($A176,Oficinas!$A$2:$H$393,7,0))*SIN(PI()/180*VLOOKUP($A176&amp;" - "&amp;I$2,ATMs!$L$2:$N$1355,2,0))+COS(PI()/180*VLOOKUP($A176,Oficinas!$A$2:$H$393,7,0))*COS(PI()/180*VLOOKUP($A176&amp;" - "&amp;I$2,ATMs!$L$2:$N$1355,2,0))*COS(PI()/180*(VLOOKUP($A176,Oficinas!$A$2:$H$393,8,0)-VLOOKUP($A176&amp;" - "&amp;I$2,ATMs!$L$2:$N$1355,3,0))))*1000,"")</f>
        <v/>
      </c>
      <c r="J176" s="3" t="str">
        <f>IFERROR(6378.7*ACOS(SIN(PI()/180*VLOOKUP($A176,Oficinas!$A$2:$H$393,7,0))*SIN(PI()/180*VLOOKUP($A176&amp;" - "&amp;J$2,ATMs!$L$2:$N$1355,2,0))+COS(PI()/180*VLOOKUP($A176,Oficinas!$A$2:$H$393,7,0))*COS(PI()/180*VLOOKUP($A176&amp;" - "&amp;J$2,ATMs!$L$2:$N$1355,2,0))*COS(PI()/180*(VLOOKUP($A176,Oficinas!$A$2:$H$393,8,0)-VLOOKUP($A176&amp;" - "&amp;J$2,ATMs!$L$2:$N$1355,3,0))))*1000,"")</f>
        <v/>
      </c>
      <c r="K176" s="3" t="str">
        <f>IFERROR(6378.7*ACOS(SIN(PI()/180*VLOOKUP($A176,Oficinas!$A$2:$H$393,7,0))*SIN(PI()/180*VLOOKUP($A176&amp;" - "&amp;K$2,ATMs!$L$2:$N$1355,2,0))+COS(PI()/180*VLOOKUP($A176,Oficinas!$A$2:$H$393,7,0))*COS(PI()/180*VLOOKUP($A176&amp;" - "&amp;K$2,ATMs!$L$2:$N$1355,2,0))*COS(PI()/180*(VLOOKUP($A176,Oficinas!$A$2:$H$393,8,0)-VLOOKUP($A176&amp;" - "&amp;K$2,ATMs!$L$2:$N$1355,3,0))))*1000,"")</f>
        <v/>
      </c>
      <c r="L176" s="3" t="str">
        <f>IFERROR(6378.7*ACOS(SIN(PI()/180*VLOOKUP($A176,Oficinas!$A$2:$H$393,7,0))*SIN(PI()/180*VLOOKUP($A176&amp;" - "&amp;L$2,ATMs!$L$2:$N$1355,2,0))+COS(PI()/180*VLOOKUP($A176,Oficinas!$A$2:$H$393,7,0))*COS(PI()/180*VLOOKUP($A176&amp;" - "&amp;L$2,ATMs!$L$2:$N$1355,2,0))*COS(PI()/180*(VLOOKUP($A176,Oficinas!$A$2:$H$393,8,0)-VLOOKUP($A176&amp;" - "&amp;L$2,ATMs!$L$2:$N$1355,3,0))))*1000,"")</f>
        <v/>
      </c>
      <c r="M176" s="3" t="str">
        <f>IFERROR(6378.7*ACOS(SIN(PI()/180*VLOOKUP($A176,Oficinas!$A$2:$H$393,7,0))*SIN(PI()/180*VLOOKUP($A176&amp;" - "&amp;M$2,ATMs!$L$2:$N$1355,2,0))+COS(PI()/180*VLOOKUP($A176,Oficinas!$A$2:$H$393,7,0))*COS(PI()/180*VLOOKUP($A176&amp;" - "&amp;M$2,ATMs!$L$2:$N$1355,2,0))*COS(PI()/180*(VLOOKUP($A176,Oficinas!$A$2:$H$393,8,0)-VLOOKUP($A176&amp;" - "&amp;M$2,ATMs!$L$2:$N$1355,3,0))))*1000,"")</f>
        <v/>
      </c>
      <c r="N176" s="3" t="str">
        <f>IFERROR(6378.7*ACOS(SIN(PI()/180*VLOOKUP($A176,Oficinas!$A$2:$H$393,7,0))*SIN(PI()/180*VLOOKUP($A176&amp;" - "&amp;N$2,ATMs!$L$2:$N$1355,2,0))+COS(PI()/180*VLOOKUP($A176,Oficinas!$A$2:$H$393,7,0))*COS(PI()/180*VLOOKUP($A176&amp;" - "&amp;N$2,ATMs!$L$2:$N$1355,2,0))*COS(PI()/180*(VLOOKUP($A176,Oficinas!$A$2:$H$393,8,0)-VLOOKUP($A176&amp;" - "&amp;N$2,ATMs!$L$2:$N$1355,3,0))))*1000,"")</f>
        <v/>
      </c>
      <c r="O176" s="3" t="str">
        <f>IFERROR(6378.7*ACOS(SIN(PI()/180*VLOOKUP($A176,Oficinas!$A$2:$H$393,7,0))*SIN(PI()/180*VLOOKUP($A176&amp;" - "&amp;O$2,ATMs!$L$2:$N$1355,2,0))+COS(PI()/180*VLOOKUP($A176,Oficinas!$A$2:$H$393,7,0))*COS(PI()/180*VLOOKUP($A176&amp;" - "&amp;O$2,ATMs!$L$2:$N$1355,2,0))*COS(PI()/180*(VLOOKUP($A176,Oficinas!$A$2:$H$393,8,0)-VLOOKUP($A176&amp;" - "&amp;O$2,ATMs!$L$2:$N$1355,3,0))))*1000,"")</f>
        <v/>
      </c>
    </row>
    <row r="177" spans="1:15" x14ac:dyDescent="0.25">
      <c r="A177">
        <v>451</v>
      </c>
      <c r="B177" t="s">
        <v>15</v>
      </c>
      <c r="C177" s="3" t="str">
        <f>IFERROR(6378.7*ACOS(SIN(PI()/180*VLOOKUP($A177,Oficinas!$A$2:$H$393,7,0))*SIN(PI()/180*VLOOKUP($A177&amp;" - "&amp;C$2,ATMs!$L$2:$N$1355,2,0))+COS(PI()/180*VLOOKUP($A177,Oficinas!$A$2:$H$393,7,0))*COS(PI()/180*VLOOKUP($A177&amp;" - "&amp;C$2,ATMs!$L$2:$N$1355,2,0))*COS(PI()/180*(VLOOKUP($A177,Oficinas!$A$2:$H$393,8,0)-VLOOKUP($A177&amp;" - "&amp;C$2,ATMs!$L$2:$N$1355,3,0))))*1000,"")</f>
        <v/>
      </c>
      <c r="D177" s="3" t="str">
        <f>IFERROR(6378.7*ACOS(SIN(PI()/180*VLOOKUP($A177,Oficinas!$A$2:$H$393,7,0))*SIN(PI()/180*VLOOKUP($A177&amp;" - "&amp;D$2,ATMs!$L$2:$N$1355,2,0))+COS(PI()/180*VLOOKUP($A177,Oficinas!$A$2:$H$393,7,0))*COS(PI()/180*VLOOKUP($A177&amp;" - "&amp;D$2,ATMs!$L$2:$N$1355,2,0))*COS(PI()/180*(VLOOKUP($A177,Oficinas!$A$2:$H$393,8,0)-VLOOKUP($A177&amp;" - "&amp;D$2,ATMs!$L$2:$N$1355,3,0))))*1000,"")</f>
        <v/>
      </c>
      <c r="E177" s="3" t="str">
        <f>IFERROR(6378.7*ACOS(SIN(PI()/180*VLOOKUP($A177,Oficinas!$A$2:$H$393,7,0))*SIN(PI()/180*VLOOKUP($A177&amp;" - "&amp;E$2,ATMs!$L$2:$N$1355,2,0))+COS(PI()/180*VLOOKUP($A177,Oficinas!$A$2:$H$393,7,0))*COS(PI()/180*VLOOKUP($A177&amp;" - "&amp;E$2,ATMs!$L$2:$N$1355,2,0))*COS(PI()/180*(VLOOKUP($A177,Oficinas!$A$2:$H$393,8,0)-VLOOKUP($A177&amp;" - "&amp;E$2,ATMs!$L$2:$N$1355,3,0))))*1000,"")</f>
        <v/>
      </c>
      <c r="F177" s="3" t="str">
        <f>IFERROR(6378.7*ACOS(SIN(PI()/180*VLOOKUP($A177,Oficinas!$A$2:$H$393,7,0))*SIN(PI()/180*VLOOKUP($A177&amp;" - "&amp;F$2,ATMs!$L$2:$N$1355,2,0))+COS(PI()/180*VLOOKUP($A177,Oficinas!$A$2:$H$393,7,0))*COS(PI()/180*VLOOKUP($A177&amp;" - "&amp;F$2,ATMs!$L$2:$N$1355,2,0))*COS(PI()/180*(VLOOKUP($A177,Oficinas!$A$2:$H$393,8,0)-VLOOKUP($A177&amp;" - "&amp;F$2,ATMs!$L$2:$N$1355,3,0))))*1000,"")</f>
        <v/>
      </c>
      <c r="G177" s="3" t="str">
        <f>IFERROR(6378.7*ACOS(SIN(PI()/180*VLOOKUP($A177,Oficinas!$A$2:$H$393,7,0))*SIN(PI()/180*VLOOKUP($A177&amp;" - "&amp;G$2,ATMs!$L$2:$N$1355,2,0))+COS(PI()/180*VLOOKUP($A177,Oficinas!$A$2:$H$393,7,0))*COS(PI()/180*VLOOKUP($A177&amp;" - "&amp;G$2,ATMs!$L$2:$N$1355,2,0))*COS(PI()/180*(VLOOKUP($A177,Oficinas!$A$2:$H$393,8,0)-VLOOKUP($A177&amp;" - "&amp;G$2,ATMs!$L$2:$N$1355,3,0))))*1000,"")</f>
        <v/>
      </c>
      <c r="H177" s="3" t="str">
        <f>IFERROR(6378.7*ACOS(SIN(PI()/180*VLOOKUP($A177,Oficinas!$A$2:$H$393,7,0))*SIN(PI()/180*VLOOKUP($A177&amp;" - "&amp;H$2,ATMs!$L$2:$N$1355,2,0))+COS(PI()/180*VLOOKUP($A177,Oficinas!$A$2:$H$393,7,0))*COS(PI()/180*VLOOKUP($A177&amp;" - "&amp;H$2,ATMs!$L$2:$N$1355,2,0))*COS(PI()/180*(VLOOKUP($A177,Oficinas!$A$2:$H$393,8,0)-VLOOKUP($A177&amp;" - "&amp;H$2,ATMs!$L$2:$N$1355,3,0))))*1000,"")</f>
        <v/>
      </c>
      <c r="I177" s="3" t="str">
        <f>IFERROR(6378.7*ACOS(SIN(PI()/180*VLOOKUP($A177,Oficinas!$A$2:$H$393,7,0))*SIN(PI()/180*VLOOKUP($A177&amp;" - "&amp;I$2,ATMs!$L$2:$N$1355,2,0))+COS(PI()/180*VLOOKUP($A177,Oficinas!$A$2:$H$393,7,0))*COS(PI()/180*VLOOKUP($A177&amp;" - "&amp;I$2,ATMs!$L$2:$N$1355,2,0))*COS(PI()/180*(VLOOKUP($A177,Oficinas!$A$2:$H$393,8,0)-VLOOKUP($A177&amp;" - "&amp;I$2,ATMs!$L$2:$N$1355,3,0))))*1000,"")</f>
        <v/>
      </c>
      <c r="J177" s="3" t="str">
        <f>IFERROR(6378.7*ACOS(SIN(PI()/180*VLOOKUP($A177,Oficinas!$A$2:$H$393,7,0))*SIN(PI()/180*VLOOKUP($A177&amp;" - "&amp;J$2,ATMs!$L$2:$N$1355,2,0))+COS(PI()/180*VLOOKUP($A177,Oficinas!$A$2:$H$393,7,0))*COS(PI()/180*VLOOKUP($A177&amp;" - "&amp;J$2,ATMs!$L$2:$N$1355,2,0))*COS(PI()/180*(VLOOKUP($A177,Oficinas!$A$2:$H$393,8,0)-VLOOKUP($A177&amp;" - "&amp;J$2,ATMs!$L$2:$N$1355,3,0))))*1000,"")</f>
        <v/>
      </c>
      <c r="K177" s="3" t="str">
        <f>IFERROR(6378.7*ACOS(SIN(PI()/180*VLOOKUP($A177,Oficinas!$A$2:$H$393,7,0))*SIN(PI()/180*VLOOKUP($A177&amp;" - "&amp;K$2,ATMs!$L$2:$N$1355,2,0))+COS(PI()/180*VLOOKUP($A177,Oficinas!$A$2:$H$393,7,0))*COS(PI()/180*VLOOKUP($A177&amp;" - "&amp;K$2,ATMs!$L$2:$N$1355,2,0))*COS(PI()/180*(VLOOKUP($A177,Oficinas!$A$2:$H$393,8,0)-VLOOKUP($A177&amp;" - "&amp;K$2,ATMs!$L$2:$N$1355,3,0))))*1000,"")</f>
        <v/>
      </c>
      <c r="L177" s="3" t="str">
        <f>IFERROR(6378.7*ACOS(SIN(PI()/180*VLOOKUP($A177,Oficinas!$A$2:$H$393,7,0))*SIN(PI()/180*VLOOKUP($A177&amp;" - "&amp;L$2,ATMs!$L$2:$N$1355,2,0))+COS(PI()/180*VLOOKUP($A177,Oficinas!$A$2:$H$393,7,0))*COS(PI()/180*VLOOKUP($A177&amp;" - "&amp;L$2,ATMs!$L$2:$N$1355,2,0))*COS(PI()/180*(VLOOKUP($A177,Oficinas!$A$2:$H$393,8,0)-VLOOKUP($A177&amp;" - "&amp;L$2,ATMs!$L$2:$N$1355,3,0))))*1000,"")</f>
        <v/>
      </c>
      <c r="M177" s="3" t="str">
        <f>IFERROR(6378.7*ACOS(SIN(PI()/180*VLOOKUP($A177,Oficinas!$A$2:$H$393,7,0))*SIN(PI()/180*VLOOKUP($A177&amp;" - "&amp;M$2,ATMs!$L$2:$N$1355,2,0))+COS(PI()/180*VLOOKUP($A177,Oficinas!$A$2:$H$393,7,0))*COS(PI()/180*VLOOKUP($A177&amp;" - "&amp;M$2,ATMs!$L$2:$N$1355,2,0))*COS(PI()/180*(VLOOKUP($A177,Oficinas!$A$2:$H$393,8,0)-VLOOKUP($A177&amp;" - "&amp;M$2,ATMs!$L$2:$N$1355,3,0))))*1000,"")</f>
        <v/>
      </c>
      <c r="N177" s="3" t="str">
        <f>IFERROR(6378.7*ACOS(SIN(PI()/180*VLOOKUP($A177,Oficinas!$A$2:$H$393,7,0))*SIN(PI()/180*VLOOKUP($A177&amp;" - "&amp;N$2,ATMs!$L$2:$N$1355,2,0))+COS(PI()/180*VLOOKUP($A177,Oficinas!$A$2:$H$393,7,0))*COS(PI()/180*VLOOKUP($A177&amp;" - "&amp;N$2,ATMs!$L$2:$N$1355,2,0))*COS(PI()/180*(VLOOKUP($A177,Oficinas!$A$2:$H$393,8,0)-VLOOKUP($A177&amp;" - "&amp;N$2,ATMs!$L$2:$N$1355,3,0))))*1000,"")</f>
        <v/>
      </c>
      <c r="O177" s="3" t="str">
        <f>IFERROR(6378.7*ACOS(SIN(PI()/180*VLOOKUP($A177,Oficinas!$A$2:$H$393,7,0))*SIN(PI()/180*VLOOKUP($A177&amp;" - "&amp;O$2,ATMs!$L$2:$N$1355,2,0))+COS(PI()/180*VLOOKUP($A177,Oficinas!$A$2:$H$393,7,0))*COS(PI()/180*VLOOKUP($A177&amp;" - "&amp;O$2,ATMs!$L$2:$N$1355,2,0))*COS(PI()/180*(VLOOKUP($A177,Oficinas!$A$2:$H$393,8,0)-VLOOKUP($A177&amp;" - "&amp;O$2,ATMs!$L$2:$N$1355,3,0))))*1000,"")</f>
        <v/>
      </c>
    </row>
    <row r="178" spans="1:15" x14ac:dyDescent="0.25">
      <c r="A178">
        <v>452</v>
      </c>
      <c r="B178" t="s">
        <v>199</v>
      </c>
      <c r="C178" s="3">
        <f>IFERROR(6378.7*ACOS(SIN(PI()/180*VLOOKUP($A178,Oficinas!$A$2:$H$393,7,0))*SIN(PI()/180*VLOOKUP($A178&amp;" - "&amp;C$2,ATMs!$L$2:$N$1355,2,0))+COS(PI()/180*VLOOKUP($A178,Oficinas!$A$2:$H$393,7,0))*COS(PI()/180*VLOOKUP($A178&amp;" - "&amp;C$2,ATMs!$L$2:$N$1355,2,0))*COS(PI()/180*(VLOOKUP($A178,Oficinas!$A$2:$H$393,8,0)-VLOOKUP($A178&amp;" - "&amp;C$2,ATMs!$L$2:$N$1355,3,0))))*1000,"")</f>
        <v>2661.2758349115834</v>
      </c>
      <c r="D178" s="3">
        <f>IFERROR(6378.7*ACOS(SIN(PI()/180*VLOOKUP($A178,Oficinas!$A$2:$H$393,7,0))*SIN(PI()/180*VLOOKUP($A178&amp;" - "&amp;D$2,ATMs!$L$2:$N$1355,2,0))+COS(PI()/180*VLOOKUP($A178,Oficinas!$A$2:$H$393,7,0))*COS(PI()/180*VLOOKUP($A178&amp;" - "&amp;D$2,ATMs!$L$2:$N$1355,2,0))*COS(PI()/180*(VLOOKUP($A178,Oficinas!$A$2:$H$393,8,0)-VLOOKUP($A178&amp;" - "&amp;D$2,ATMs!$L$2:$N$1355,3,0))))*1000,"")</f>
        <v>2661.2758349115834</v>
      </c>
      <c r="E178" s="3">
        <f>IFERROR(6378.7*ACOS(SIN(PI()/180*VLOOKUP($A178,Oficinas!$A$2:$H$393,7,0))*SIN(PI()/180*VLOOKUP($A178&amp;" - "&amp;E$2,ATMs!$L$2:$N$1355,2,0))+COS(PI()/180*VLOOKUP($A178,Oficinas!$A$2:$H$393,7,0))*COS(PI()/180*VLOOKUP($A178&amp;" - "&amp;E$2,ATMs!$L$2:$N$1355,2,0))*COS(PI()/180*(VLOOKUP($A178,Oficinas!$A$2:$H$393,8,0)-VLOOKUP($A178&amp;" - "&amp;E$2,ATMs!$L$2:$N$1355,3,0))))*1000,"")</f>
        <v>2861.7039791672432</v>
      </c>
      <c r="F178" s="3">
        <f>IFERROR(6378.7*ACOS(SIN(PI()/180*VLOOKUP($A178,Oficinas!$A$2:$H$393,7,0))*SIN(PI()/180*VLOOKUP($A178&amp;" - "&amp;F$2,ATMs!$L$2:$N$1355,2,0))+COS(PI()/180*VLOOKUP($A178,Oficinas!$A$2:$H$393,7,0))*COS(PI()/180*VLOOKUP($A178&amp;" - "&amp;F$2,ATMs!$L$2:$N$1355,2,0))*COS(PI()/180*(VLOOKUP($A178,Oficinas!$A$2:$H$393,8,0)-VLOOKUP($A178&amp;" - "&amp;F$2,ATMs!$L$2:$N$1355,3,0))))*1000,"")</f>
        <v>2726.3341721845277</v>
      </c>
      <c r="G178" s="3">
        <f>IFERROR(6378.7*ACOS(SIN(PI()/180*VLOOKUP($A178,Oficinas!$A$2:$H$393,7,0))*SIN(PI()/180*VLOOKUP($A178&amp;" - "&amp;G$2,ATMs!$L$2:$N$1355,2,0))+COS(PI()/180*VLOOKUP($A178,Oficinas!$A$2:$H$393,7,0))*COS(PI()/180*VLOOKUP($A178&amp;" - "&amp;G$2,ATMs!$L$2:$N$1355,2,0))*COS(PI()/180*(VLOOKUP($A178,Oficinas!$A$2:$H$393,8,0)-VLOOKUP($A178&amp;" - "&amp;G$2,ATMs!$L$2:$N$1355,3,0))))*1000,"")</f>
        <v>3280.8165958608179</v>
      </c>
      <c r="H178" s="3" t="str">
        <f>IFERROR(6378.7*ACOS(SIN(PI()/180*VLOOKUP($A178,Oficinas!$A$2:$H$393,7,0))*SIN(PI()/180*VLOOKUP($A178&amp;" - "&amp;H$2,ATMs!$L$2:$N$1355,2,0))+COS(PI()/180*VLOOKUP($A178,Oficinas!$A$2:$H$393,7,0))*COS(PI()/180*VLOOKUP($A178&amp;" - "&amp;H$2,ATMs!$L$2:$N$1355,2,0))*COS(PI()/180*(VLOOKUP($A178,Oficinas!$A$2:$H$393,8,0)-VLOOKUP($A178&amp;" - "&amp;H$2,ATMs!$L$2:$N$1355,3,0))))*1000,"")</f>
        <v/>
      </c>
      <c r="I178" s="3" t="str">
        <f>IFERROR(6378.7*ACOS(SIN(PI()/180*VLOOKUP($A178,Oficinas!$A$2:$H$393,7,0))*SIN(PI()/180*VLOOKUP($A178&amp;" - "&amp;I$2,ATMs!$L$2:$N$1355,2,0))+COS(PI()/180*VLOOKUP($A178,Oficinas!$A$2:$H$393,7,0))*COS(PI()/180*VLOOKUP($A178&amp;" - "&amp;I$2,ATMs!$L$2:$N$1355,2,0))*COS(PI()/180*(VLOOKUP($A178,Oficinas!$A$2:$H$393,8,0)-VLOOKUP($A178&amp;" - "&amp;I$2,ATMs!$L$2:$N$1355,3,0))))*1000,"")</f>
        <v/>
      </c>
      <c r="J178" s="3" t="str">
        <f>IFERROR(6378.7*ACOS(SIN(PI()/180*VLOOKUP($A178,Oficinas!$A$2:$H$393,7,0))*SIN(PI()/180*VLOOKUP($A178&amp;" - "&amp;J$2,ATMs!$L$2:$N$1355,2,0))+COS(PI()/180*VLOOKUP($A178,Oficinas!$A$2:$H$393,7,0))*COS(PI()/180*VLOOKUP($A178&amp;" - "&amp;J$2,ATMs!$L$2:$N$1355,2,0))*COS(PI()/180*(VLOOKUP($A178,Oficinas!$A$2:$H$393,8,0)-VLOOKUP($A178&amp;" - "&amp;J$2,ATMs!$L$2:$N$1355,3,0))))*1000,"")</f>
        <v/>
      </c>
      <c r="K178" s="3" t="str">
        <f>IFERROR(6378.7*ACOS(SIN(PI()/180*VLOOKUP($A178,Oficinas!$A$2:$H$393,7,0))*SIN(PI()/180*VLOOKUP($A178&amp;" - "&amp;K$2,ATMs!$L$2:$N$1355,2,0))+COS(PI()/180*VLOOKUP($A178,Oficinas!$A$2:$H$393,7,0))*COS(PI()/180*VLOOKUP($A178&amp;" - "&amp;K$2,ATMs!$L$2:$N$1355,2,0))*COS(PI()/180*(VLOOKUP($A178,Oficinas!$A$2:$H$393,8,0)-VLOOKUP($A178&amp;" - "&amp;K$2,ATMs!$L$2:$N$1355,3,0))))*1000,"")</f>
        <v/>
      </c>
      <c r="L178" s="3" t="str">
        <f>IFERROR(6378.7*ACOS(SIN(PI()/180*VLOOKUP($A178,Oficinas!$A$2:$H$393,7,0))*SIN(PI()/180*VLOOKUP($A178&amp;" - "&amp;L$2,ATMs!$L$2:$N$1355,2,0))+COS(PI()/180*VLOOKUP($A178,Oficinas!$A$2:$H$393,7,0))*COS(PI()/180*VLOOKUP($A178&amp;" - "&amp;L$2,ATMs!$L$2:$N$1355,2,0))*COS(PI()/180*(VLOOKUP($A178,Oficinas!$A$2:$H$393,8,0)-VLOOKUP($A178&amp;" - "&amp;L$2,ATMs!$L$2:$N$1355,3,0))))*1000,"")</f>
        <v/>
      </c>
      <c r="M178" s="3" t="str">
        <f>IFERROR(6378.7*ACOS(SIN(PI()/180*VLOOKUP($A178,Oficinas!$A$2:$H$393,7,0))*SIN(PI()/180*VLOOKUP($A178&amp;" - "&amp;M$2,ATMs!$L$2:$N$1355,2,0))+COS(PI()/180*VLOOKUP($A178,Oficinas!$A$2:$H$393,7,0))*COS(PI()/180*VLOOKUP($A178&amp;" - "&amp;M$2,ATMs!$L$2:$N$1355,2,0))*COS(PI()/180*(VLOOKUP($A178,Oficinas!$A$2:$H$393,8,0)-VLOOKUP($A178&amp;" - "&amp;M$2,ATMs!$L$2:$N$1355,3,0))))*1000,"")</f>
        <v/>
      </c>
      <c r="N178" s="3" t="str">
        <f>IFERROR(6378.7*ACOS(SIN(PI()/180*VLOOKUP($A178,Oficinas!$A$2:$H$393,7,0))*SIN(PI()/180*VLOOKUP($A178&amp;" - "&amp;N$2,ATMs!$L$2:$N$1355,2,0))+COS(PI()/180*VLOOKUP($A178,Oficinas!$A$2:$H$393,7,0))*COS(PI()/180*VLOOKUP($A178&amp;" - "&amp;N$2,ATMs!$L$2:$N$1355,2,0))*COS(PI()/180*(VLOOKUP($A178,Oficinas!$A$2:$H$393,8,0)-VLOOKUP($A178&amp;" - "&amp;N$2,ATMs!$L$2:$N$1355,3,0))))*1000,"")</f>
        <v/>
      </c>
      <c r="O178" s="3" t="str">
        <f>IFERROR(6378.7*ACOS(SIN(PI()/180*VLOOKUP($A178,Oficinas!$A$2:$H$393,7,0))*SIN(PI()/180*VLOOKUP($A178&amp;" - "&amp;O$2,ATMs!$L$2:$N$1355,2,0))+COS(PI()/180*VLOOKUP($A178,Oficinas!$A$2:$H$393,7,0))*COS(PI()/180*VLOOKUP($A178&amp;" - "&amp;O$2,ATMs!$L$2:$N$1355,2,0))*COS(PI()/180*(VLOOKUP($A178,Oficinas!$A$2:$H$393,8,0)-VLOOKUP($A178&amp;" - "&amp;O$2,ATMs!$L$2:$N$1355,3,0))))*1000,"")</f>
        <v/>
      </c>
    </row>
    <row r="179" spans="1:15" x14ac:dyDescent="0.25">
      <c r="A179">
        <v>453</v>
      </c>
      <c r="B179" t="s">
        <v>257</v>
      </c>
      <c r="C179" s="3">
        <f>IFERROR(6378.7*ACOS(SIN(PI()/180*VLOOKUP($A179,Oficinas!$A$2:$H$393,7,0))*SIN(PI()/180*VLOOKUP($A179&amp;" - "&amp;C$2,ATMs!$L$2:$N$1355,2,0))+COS(PI()/180*VLOOKUP($A179,Oficinas!$A$2:$H$393,7,0))*COS(PI()/180*VLOOKUP($A179&amp;" - "&amp;C$2,ATMs!$L$2:$N$1355,2,0))*COS(PI()/180*(VLOOKUP($A179,Oficinas!$A$2:$H$393,8,0)-VLOOKUP($A179&amp;" - "&amp;C$2,ATMs!$L$2:$N$1355,3,0))))*1000,"")</f>
        <v>91.479525270153246</v>
      </c>
      <c r="D179" s="3">
        <f>IFERROR(6378.7*ACOS(SIN(PI()/180*VLOOKUP($A179,Oficinas!$A$2:$H$393,7,0))*SIN(PI()/180*VLOOKUP($A179&amp;" - "&amp;D$2,ATMs!$L$2:$N$1355,2,0))+COS(PI()/180*VLOOKUP($A179,Oficinas!$A$2:$H$393,7,0))*COS(PI()/180*VLOOKUP($A179&amp;" - "&amp;D$2,ATMs!$L$2:$N$1355,2,0))*COS(PI()/180*(VLOOKUP($A179,Oficinas!$A$2:$H$393,8,0)-VLOOKUP($A179&amp;" - "&amp;D$2,ATMs!$L$2:$N$1355,3,0))))*1000,"")</f>
        <v>1689.1435146830338</v>
      </c>
      <c r="E179" s="3">
        <f>IFERROR(6378.7*ACOS(SIN(PI()/180*VLOOKUP($A179,Oficinas!$A$2:$H$393,7,0))*SIN(PI()/180*VLOOKUP($A179&amp;" - "&amp;E$2,ATMs!$L$2:$N$1355,2,0))+COS(PI()/180*VLOOKUP($A179,Oficinas!$A$2:$H$393,7,0))*COS(PI()/180*VLOOKUP($A179&amp;" - "&amp;E$2,ATMs!$L$2:$N$1355,2,0))*COS(PI()/180*(VLOOKUP($A179,Oficinas!$A$2:$H$393,8,0)-VLOOKUP($A179&amp;" - "&amp;E$2,ATMs!$L$2:$N$1355,3,0))))*1000,"")</f>
        <v>115.11124575645111</v>
      </c>
      <c r="F179" s="3" t="str">
        <f>IFERROR(6378.7*ACOS(SIN(PI()/180*VLOOKUP($A179,Oficinas!$A$2:$H$393,7,0))*SIN(PI()/180*VLOOKUP($A179&amp;" - "&amp;F$2,ATMs!$L$2:$N$1355,2,0))+COS(PI()/180*VLOOKUP($A179,Oficinas!$A$2:$H$393,7,0))*COS(PI()/180*VLOOKUP($A179&amp;" - "&amp;F$2,ATMs!$L$2:$N$1355,2,0))*COS(PI()/180*(VLOOKUP($A179,Oficinas!$A$2:$H$393,8,0)-VLOOKUP($A179&amp;" - "&amp;F$2,ATMs!$L$2:$N$1355,3,0))))*1000,"")</f>
        <v/>
      </c>
      <c r="G179" s="3" t="str">
        <f>IFERROR(6378.7*ACOS(SIN(PI()/180*VLOOKUP($A179,Oficinas!$A$2:$H$393,7,0))*SIN(PI()/180*VLOOKUP($A179&amp;" - "&amp;G$2,ATMs!$L$2:$N$1355,2,0))+COS(PI()/180*VLOOKUP($A179,Oficinas!$A$2:$H$393,7,0))*COS(PI()/180*VLOOKUP($A179&amp;" - "&amp;G$2,ATMs!$L$2:$N$1355,2,0))*COS(PI()/180*(VLOOKUP($A179,Oficinas!$A$2:$H$393,8,0)-VLOOKUP($A179&amp;" - "&amp;G$2,ATMs!$L$2:$N$1355,3,0))))*1000,"")</f>
        <v/>
      </c>
      <c r="H179" s="3" t="str">
        <f>IFERROR(6378.7*ACOS(SIN(PI()/180*VLOOKUP($A179,Oficinas!$A$2:$H$393,7,0))*SIN(PI()/180*VLOOKUP($A179&amp;" - "&amp;H$2,ATMs!$L$2:$N$1355,2,0))+COS(PI()/180*VLOOKUP($A179,Oficinas!$A$2:$H$393,7,0))*COS(PI()/180*VLOOKUP($A179&amp;" - "&amp;H$2,ATMs!$L$2:$N$1355,2,0))*COS(PI()/180*(VLOOKUP($A179,Oficinas!$A$2:$H$393,8,0)-VLOOKUP($A179&amp;" - "&amp;H$2,ATMs!$L$2:$N$1355,3,0))))*1000,"")</f>
        <v/>
      </c>
      <c r="I179" s="3" t="str">
        <f>IFERROR(6378.7*ACOS(SIN(PI()/180*VLOOKUP($A179,Oficinas!$A$2:$H$393,7,0))*SIN(PI()/180*VLOOKUP($A179&amp;" - "&amp;I$2,ATMs!$L$2:$N$1355,2,0))+COS(PI()/180*VLOOKUP($A179,Oficinas!$A$2:$H$393,7,0))*COS(PI()/180*VLOOKUP($A179&amp;" - "&amp;I$2,ATMs!$L$2:$N$1355,2,0))*COS(PI()/180*(VLOOKUP($A179,Oficinas!$A$2:$H$393,8,0)-VLOOKUP($A179&amp;" - "&amp;I$2,ATMs!$L$2:$N$1355,3,0))))*1000,"")</f>
        <v/>
      </c>
      <c r="J179" s="3" t="str">
        <f>IFERROR(6378.7*ACOS(SIN(PI()/180*VLOOKUP($A179,Oficinas!$A$2:$H$393,7,0))*SIN(PI()/180*VLOOKUP($A179&amp;" - "&amp;J$2,ATMs!$L$2:$N$1355,2,0))+COS(PI()/180*VLOOKUP($A179,Oficinas!$A$2:$H$393,7,0))*COS(PI()/180*VLOOKUP($A179&amp;" - "&amp;J$2,ATMs!$L$2:$N$1355,2,0))*COS(PI()/180*(VLOOKUP($A179,Oficinas!$A$2:$H$393,8,0)-VLOOKUP($A179&amp;" - "&amp;J$2,ATMs!$L$2:$N$1355,3,0))))*1000,"")</f>
        <v/>
      </c>
      <c r="K179" s="3" t="str">
        <f>IFERROR(6378.7*ACOS(SIN(PI()/180*VLOOKUP($A179,Oficinas!$A$2:$H$393,7,0))*SIN(PI()/180*VLOOKUP($A179&amp;" - "&amp;K$2,ATMs!$L$2:$N$1355,2,0))+COS(PI()/180*VLOOKUP($A179,Oficinas!$A$2:$H$393,7,0))*COS(PI()/180*VLOOKUP($A179&amp;" - "&amp;K$2,ATMs!$L$2:$N$1355,2,0))*COS(PI()/180*(VLOOKUP($A179,Oficinas!$A$2:$H$393,8,0)-VLOOKUP($A179&amp;" - "&amp;K$2,ATMs!$L$2:$N$1355,3,0))))*1000,"")</f>
        <v/>
      </c>
      <c r="L179" s="3" t="str">
        <f>IFERROR(6378.7*ACOS(SIN(PI()/180*VLOOKUP($A179,Oficinas!$A$2:$H$393,7,0))*SIN(PI()/180*VLOOKUP($A179&amp;" - "&amp;L$2,ATMs!$L$2:$N$1355,2,0))+COS(PI()/180*VLOOKUP($A179,Oficinas!$A$2:$H$393,7,0))*COS(PI()/180*VLOOKUP($A179&amp;" - "&amp;L$2,ATMs!$L$2:$N$1355,2,0))*COS(PI()/180*(VLOOKUP($A179,Oficinas!$A$2:$H$393,8,0)-VLOOKUP($A179&amp;" - "&amp;L$2,ATMs!$L$2:$N$1355,3,0))))*1000,"")</f>
        <v/>
      </c>
      <c r="M179" s="3" t="str">
        <f>IFERROR(6378.7*ACOS(SIN(PI()/180*VLOOKUP($A179,Oficinas!$A$2:$H$393,7,0))*SIN(PI()/180*VLOOKUP($A179&amp;" - "&amp;M$2,ATMs!$L$2:$N$1355,2,0))+COS(PI()/180*VLOOKUP($A179,Oficinas!$A$2:$H$393,7,0))*COS(PI()/180*VLOOKUP($A179&amp;" - "&amp;M$2,ATMs!$L$2:$N$1355,2,0))*COS(PI()/180*(VLOOKUP($A179,Oficinas!$A$2:$H$393,8,0)-VLOOKUP($A179&amp;" - "&amp;M$2,ATMs!$L$2:$N$1355,3,0))))*1000,"")</f>
        <v/>
      </c>
      <c r="N179" s="3" t="str">
        <f>IFERROR(6378.7*ACOS(SIN(PI()/180*VLOOKUP($A179,Oficinas!$A$2:$H$393,7,0))*SIN(PI()/180*VLOOKUP($A179&amp;" - "&amp;N$2,ATMs!$L$2:$N$1355,2,0))+COS(PI()/180*VLOOKUP($A179,Oficinas!$A$2:$H$393,7,0))*COS(PI()/180*VLOOKUP($A179&amp;" - "&amp;N$2,ATMs!$L$2:$N$1355,2,0))*COS(PI()/180*(VLOOKUP($A179,Oficinas!$A$2:$H$393,8,0)-VLOOKUP($A179&amp;" - "&amp;N$2,ATMs!$L$2:$N$1355,3,0))))*1000,"")</f>
        <v/>
      </c>
      <c r="O179" s="3" t="str">
        <f>IFERROR(6378.7*ACOS(SIN(PI()/180*VLOOKUP($A179,Oficinas!$A$2:$H$393,7,0))*SIN(PI()/180*VLOOKUP($A179&amp;" - "&amp;O$2,ATMs!$L$2:$N$1355,2,0))+COS(PI()/180*VLOOKUP($A179,Oficinas!$A$2:$H$393,7,0))*COS(PI()/180*VLOOKUP($A179&amp;" - "&amp;O$2,ATMs!$L$2:$N$1355,2,0))*COS(PI()/180*(VLOOKUP($A179,Oficinas!$A$2:$H$393,8,0)-VLOOKUP($A179&amp;" - "&amp;O$2,ATMs!$L$2:$N$1355,3,0))))*1000,"")</f>
        <v/>
      </c>
    </row>
    <row r="180" spans="1:15" x14ac:dyDescent="0.25">
      <c r="A180">
        <v>455</v>
      </c>
      <c r="B180" t="s">
        <v>120</v>
      </c>
      <c r="C180" s="3">
        <f>IFERROR(6378.7*ACOS(SIN(PI()/180*VLOOKUP($A180,Oficinas!$A$2:$H$393,7,0))*SIN(PI()/180*VLOOKUP($A180&amp;" - "&amp;C$2,ATMs!$L$2:$N$1355,2,0))+COS(PI()/180*VLOOKUP($A180,Oficinas!$A$2:$H$393,7,0))*COS(PI()/180*VLOOKUP($A180&amp;" - "&amp;C$2,ATMs!$L$2:$N$1355,2,0))*COS(PI()/180*(VLOOKUP($A180,Oficinas!$A$2:$H$393,8,0)-VLOOKUP($A180&amp;" - "&amp;C$2,ATMs!$L$2:$N$1355,3,0))))*1000,"")</f>
        <v>754.03656211631551</v>
      </c>
      <c r="D180" s="3">
        <f>IFERROR(6378.7*ACOS(SIN(PI()/180*VLOOKUP($A180,Oficinas!$A$2:$H$393,7,0))*SIN(PI()/180*VLOOKUP($A180&amp;" - "&amp;D$2,ATMs!$L$2:$N$1355,2,0))+COS(PI()/180*VLOOKUP($A180,Oficinas!$A$2:$H$393,7,0))*COS(PI()/180*VLOOKUP($A180&amp;" - "&amp;D$2,ATMs!$L$2:$N$1355,2,0))*COS(PI()/180*(VLOOKUP($A180,Oficinas!$A$2:$H$393,8,0)-VLOOKUP($A180&amp;" - "&amp;D$2,ATMs!$L$2:$N$1355,3,0))))*1000,"")</f>
        <v>754.03656211631551</v>
      </c>
      <c r="E180" s="3" t="str">
        <f>IFERROR(6378.7*ACOS(SIN(PI()/180*VLOOKUP($A180,Oficinas!$A$2:$H$393,7,0))*SIN(PI()/180*VLOOKUP($A180&amp;" - "&amp;E$2,ATMs!$L$2:$N$1355,2,0))+COS(PI()/180*VLOOKUP($A180,Oficinas!$A$2:$H$393,7,0))*COS(PI()/180*VLOOKUP($A180&amp;" - "&amp;E$2,ATMs!$L$2:$N$1355,2,0))*COS(PI()/180*(VLOOKUP($A180,Oficinas!$A$2:$H$393,8,0)-VLOOKUP($A180&amp;" - "&amp;E$2,ATMs!$L$2:$N$1355,3,0))))*1000,"")</f>
        <v/>
      </c>
      <c r="F180" s="3" t="str">
        <f>IFERROR(6378.7*ACOS(SIN(PI()/180*VLOOKUP($A180,Oficinas!$A$2:$H$393,7,0))*SIN(PI()/180*VLOOKUP($A180&amp;" - "&amp;F$2,ATMs!$L$2:$N$1355,2,0))+COS(PI()/180*VLOOKUP($A180,Oficinas!$A$2:$H$393,7,0))*COS(PI()/180*VLOOKUP($A180&amp;" - "&amp;F$2,ATMs!$L$2:$N$1355,2,0))*COS(PI()/180*(VLOOKUP($A180,Oficinas!$A$2:$H$393,8,0)-VLOOKUP($A180&amp;" - "&amp;F$2,ATMs!$L$2:$N$1355,3,0))))*1000,"")</f>
        <v/>
      </c>
      <c r="G180" s="3" t="str">
        <f>IFERROR(6378.7*ACOS(SIN(PI()/180*VLOOKUP($A180,Oficinas!$A$2:$H$393,7,0))*SIN(PI()/180*VLOOKUP($A180&amp;" - "&amp;G$2,ATMs!$L$2:$N$1355,2,0))+COS(PI()/180*VLOOKUP($A180,Oficinas!$A$2:$H$393,7,0))*COS(PI()/180*VLOOKUP($A180&amp;" - "&amp;G$2,ATMs!$L$2:$N$1355,2,0))*COS(PI()/180*(VLOOKUP($A180,Oficinas!$A$2:$H$393,8,0)-VLOOKUP($A180&amp;" - "&amp;G$2,ATMs!$L$2:$N$1355,3,0))))*1000,"")</f>
        <v/>
      </c>
      <c r="H180" s="3" t="str">
        <f>IFERROR(6378.7*ACOS(SIN(PI()/180*VLOOKUP($A180,Oficinas!$A$2:$H$393,7,0))*SIN(PI()/180*VLOOKUP($A180&amp;" - "&amp;H$2,ATMs!$L$2:$N$1355,2,0))+COS(PI()/180*VLOOKUP($A180,Oficinas!$A$2:$H$393,7,0))*COS(PI()/180*VLOOKUP($A180&amp;" - "&amp;H$2,ATMs!$L$2:$N$1355,2,0))*COS(PI()/180*(VLOOKUP($A180,Oficinas!$A$2:$H$393,8,0)-VLOOKUP($A180&amp;" - "&amp;H$2,ATMs!$L$2:$N$1355,3,0))))*1000,"")</f>
        <v/>
      </c>
      <c r="I180" s="3" t="str">
        <f>IFERROR(6378.7*ACOS(SIN(PI()/180*VLOOKUP($A180,Oficinas!$A$2:$H$393,7,0))*SIN(PI()/180*VLOOKUP($A180&amp;" - "&amp;I$2,ATMs!$L$2:$N$1355,2,0))+COS(PI()/180*VLOOKUP($A180,Oficinas!$A$2:$H$393,7,0))*COS(PI()/180*VLOOKUP($A180&amp;" - "&amp;I$2,ATMs!$L$2:$N$1355,2,0))*COS(PI()/180*(VLOOKUP($A180,Oficinas!$A$2:$H$393,8,0)-VLOOKUP($A180&amp;" - "&amp;I$2,ATMs!$L$2:$N$1355,3,0))))*1000,"")</f>
        <v/>
      </c>
      <c r="J180" s="3" t="str">
        <f>IFERROR(6378.7*ACOS(SIN(PI()/180*VLOOKUP($A180,Oficinas!$A$2:$H$393,7,0))*SIN(PI()/180*VLOOKUP($A180&amp;" - "&amp;J$2,ATMs!$L$2:$N$1355,2,0))+COS(PI()/180*VLOOKUP($A180,Oficinas!$A$2:$H$393,7,0))*COS(PI()/180*VLOOKUP($A180&amp;" - "&amp;J$2,ATMs!$L$2:$N$1355,2,0))*COS(PI()/180*(VLOOKUP($A180,Oficinas!$A$2:$H$393,8,0)-VLOOKUP($A180&amp;" - "&amp;J$2,ATMs!$L$2:$N$1355,3,0))))*1000,"")</f>
        <v/>
      </c>
      <c r="K180" s="3" t="str">
        <f>IFERROR(6378.7*ACOS(SIN(PI()/180*VLOOKUP($A180,Oficinas!$A$2:$H$393,7,0))*SIN(PI()/180*VLOOKUP($A180&amp;" - "&amp;K$2,ATMs!$L$2:$N$1355,2,0))+COS(PI()/180*VLOOKUP($A180,Oficinas!$A$2:$H$393,7,0))*COS(PI()/180*VLOOKUP($A180&amp;" - "&amp;K$2,ATMs!$L$2:$N$1355,2,0))*COS(PI()/180*(VLOOKUP($A180,Oficinas!$A$2:$H$393,8,0)-VLOOKUP($A180&amp;" - "&amp;K$2,ATMs!$L$2:$N$1355,3,0))))*1000,"")</f>
        <v/>
      </c>
      <c r="L180" s="3" t="str">
        <f>IFERROR(6378.7*ACOS(SIN(PI()/180*VLOOKUP($A180,Oficinas!$A$2:$H$393,7,0))*SIN(PI()/180*VLOOKUP($A180&amp;" - "&amp;L$2,ATMs!$L$2:$N$1355,2,0))+COS(PI()/180*VLOOKUP($A180,Oficinas!$A$2:$H$393,7,0))*COS(PI()/180*VLOOKUP($A180&amp;" - "&amp;L$2,ATMs!$L$2:$N$1355,2,0))*COS(PI()/180*(VLOOKUP($A180,Oficinas!$A$2:$H$393,8,0)-VLOOKUP($A180&amp;" - "&amp;L$2,ATMs!$L$2:$N$1355,3,0))))*1000,"")</f>
        <v/>
      </c>
      <c r="M180" s="3" t="str">
        <f>IFERROR(6378.7*ACOS(SIN(PI()/180*VLOOKUP($A180,Oficinas!$A$2:$H$393,7,0))*SIN(PI()/180*VLOOKUP($A180&amp;" - "&amp;M$2,ATMs!$L$2:$N$1355,2,0))+COS(PI()/180*VLOOKUP($A180,Oficinas!$A$2:$H$393,7,0))*COS(PI()/180*VLOOKUP($A180&amp;" - "&amp;M$2,ATMs!$L$2:$N$1355,2,0))*COS(PI()/180*(VLOOKUP($A180,Oficinas!$A$2:$H$393,8,0)-VLOOKUP($A180&amp;" - "&amp;M$2,ATMs!$L$2:$N$1355,3,0))))*1000,"")</f>
        <v/>
      </c>
      <c r="N180" s="3" t="str">
        <f>IFERROR(6378.7*ACOS(SIN(PI()/180*VLOOKUP($A180,Oficinas!$A$2:$H$393,7,0))*SIN(PI()/180*VLOOKUP($A180&amp;" - "&amp;N$2,ATMs!$L$2:$N$1355,2,0))+COS(PI()/180*VLOOKUP($A180,Oficinas!$A$2:$H$393,7,0))*COS(PI()/180*VLOOKUP($A180&amp;" - "&amp;N$2,ATMs!$L$2:$N$1355,2,0))*COS(PI()/180*(VLOOKUP($A180,Oficinas!$A$2:$H$393,8,0)-VLOOKUP($A180&amp;" - "&amp;N$2,ATMs!$L$2:$N$1355,3,0))))*1000,"")</f>
        <v/>
      </c>
      <c r="O180" s="3" t="str">
        <f>IFERROR(6378.7*ACOS(SIN(PI()/180*VLOOKUP($A180,Oficinas!$A$2:$H$393,7,0))*SIN(PI()/180*VLOOKUP($A180&amp;" - "&amp;O$2,ATMs!$L$2:$N$1355,2,0))+COS(PI()/180*VLOOKUP($A180,Oficinas!$A$2:$H$393,7,0))*COS(PI()/180*VLOOKUP($A180&amp;" - "&amp;O$2,ATMs!$L$2:$N$1355,2,0))*COS(PI()/180*(VLOOKUP($A180,Oficinas!$A$2:$H$393,8,0)-VLOOKUP($A180&amp;" - "&amp;O$2,ATMs!$L$2:$N$1355,3,0))))*1000,"")</f>
        <v/>
      </c>
    </row>
    <row r="181" spans="1:15" x14ac:dyDescent="0.25">
      <c r="A181">
        <v>458</v>
      </c>
      <c r="B181" t="s">
        <v>370</v>
      </c>
      <c r="C181" s="3">
        <f>IFERROR(6378.7*ACOS(SIN(PI()/180*VLOOKUP($A181,Oficinas!$A$2:$H$393,7,0))*SIN(PI()/180*VLOOKUP($A181&amp;" - "&amp;C$2,ATMs!$L$2:$N$1355,2,0))+COS(PI()/180*VLOOKUP($A181,Oficinas!$A$2:$H$393,7,0))*COS(PI()/180*VLOOKUP($A181&amp;" - "&amp;C$2,ATMs!$L$2:$N$1355,2,0))*COS(PI()/180*(VLOOKUP($A181,Oficinas!$A$2:$H$393,8,0)-VLOOKUP($A181&amp;" - "&amp;C$2,ATMs!$L$2:$N$1355,3,0))))*1000,"")</f>
        <v>9167.9292106084777</v>
      </c>
      <c r="D181" s="3">
        <f>IFERROR(6378.7*ACOS(SIN(PI()/180*VLOOKUP($A181,Oficinas!$A$2:$H$393,7,0))*SIN(PI()/180*VLOOKUP($A181&amp;" - "&amp;D$2,ATMs!$L$2:$N$1355,2,0))+COS(PI()/180*VLOOKUP($A181,Oficinas!$A$2:$H$393,7,0))*COS(PI()/180*VLOOKUP($A181&amp;" - "&amp;D$2,ATMs!$L$2:$N$1355,2,0))*COS(PI()/180*(VLOOKUP($A181,Oficinas!$A$2:$H$393,8,0)-VLOOKUP($A181&amp;" - "&amp;D$2,ATMs!$L$2:$N$1355,3,0))))*1000,"")</f>
        <v>0</v>
      </c>
      <c r="E181" s="3">
        <f>IFERROR(6378.7*ACOS(SIN(PI()/180*VLOOKUP($A181,Oficinas!$A$2:$H$393,7,0))*SIN(PI()/180*VLOOKUP($A181&amp;" - "&amp;E$2,ATMs!$L$2:$N$1355,2,0))+COS(PI()/180*VLOOKUP($A181,Oficinas!$A$2:$H$393,7,0))*COS(PI()/180*VLOOKUP($A181&amp;" - "&amp;E$2,ATMs!$L$2:$N$1355,2,0))*COS(PI()/180*(VLOOKUP($A181,Oficinas!$A$2:$H$393,8,0)-VLOOKUP($A181&amp;" - "&amp;E$2,ATMs!$L$2:$N$1355,3,0))))*1000,"")</f>
        <v>0</v>
      </c>
      <c r="F181" s="3" t="str">
        <f>IFERROR(6378.7*ACOS(SIN(PI()/180*VLOOKUP($A181,Oficinas!$A$2:$H$393,7,0))*SIN(PI()/180*VLOOKUP($A181&amp;" - "&amp;F$2,ATMs!$L$2:$N$1355,2,0))+COS(PI()/180*VLOOKUP($A181,Oficinas!$A$2:$H$393,7,0))*COS(PI()/180*VLOOKUP($A181&amp;" - "&amp;F$2,ATMs!$L$2:$N$1355,2,0))*COS(PI()/180*(VLOOKUP($A181,Oficinas!$A$2:$H$393,8,0)-VLOOKUP($A181&amp;" - "&amp;F$2,ATMs!$L$2:$N$1355,3,0))))*1000,"")</f>
        <v/>
      </c>
      <c r="G181" s="3" t="str">
        <f>IFERROR(6378.7*ACOS(SIN(PI()/180*VLOOKUP($A181,Oficinas!$A$2:$H$393,7,0))*SIN(PI()/180*VLOOKUP($A181&amp;" - "&amp;G$2,ATMs!$L$2:$N$1355,2,0))+COS(PI()/180*VLOOKUP($A181,Oficinas!$A$2:$H$393,7,0))*COS(PI()/180*VLOOKUP($A181&amp;" - "&amp;G$2,ATMs!$L$2:$N$1355,2,0))*COS(PI()/180*(VLOOKUP($A181,Oficinas!$A$2:$H$393,8,0)-VLOOKUP($A181&amp;" - "&amp;G$2,ATMs!$L$2:$N$1355,3,0))))*1000,"")</f>
        <v/>
      </c>
      <c r="H181" s="3" t="str">
        <f>IFERROR(6378.7*ACOS(SIN(PI()/180*VLOOKUP($A181,Oficinas!$A$2:$H$393,7,0))*SIN(PI()/180*VLOOKUP($A181&amp;" - "&amp;H$2,ATMs!$L$2:$N$1355,2,0))+COS(PI()/180*VLOOKUP($A181,Oficinas!$A$2:$H$393,7,0))*COS(PI()/180*VLOOKUP($A181&amp;" - "&amp;H$2,ATMs!$L$2:$N$1355,2,0))*COS(PI()/180*(VLOOKUP($A181,Oficinas!$A$2:$H$393,8,0)-VLOOKUP($A181&amp;" - "&amp;H$2,ATMs!$L$2:$N$1355,3,0))))*1000,"")</f>
        <v/>
      </c>
      <c r="I181" s="3" t="str">
        <f>IFERROR(6378.7*ACOS(SIN(PI()/180*VLOOKUP($A181,Oficinas!$A$2:$H$393,7,0))*SIN(PI()/180*VLOOKUP($A181&amp;" - "&amp;I$2,ATMs!$L$2:$N$1355,2,0))+COS(PI()/180*VLOOKUP($A181,Oficinas!$A$2:$H$393,7,0))*COS(PI()/180*VLOOKUP($A181&amp;" - "&amp;I$2,ATMs!$L$2:$N$1355,2,0))*COS(PI()/180*(VLOOKUP($A181,Oficinas!$A$2:$H$393,8,0)-VLOOKUP($A181&amp;" - "&amp;I$2,ATMs!$L$2:$N$1355,3,0))))*1000,"")</f>
        <v/>
      </c>
      <c r="J181" s="3" t="str">
        <f>IFERROR(6378.7*ACOS(SIN(PI()/180*VLOOKUP($A181,Oficinas!$A$2:$H$393,7,0))*SIN(PI()/180*VLOOKUP($A181&amp;" - "&amp;J$2,ATMs!$L$2:$N$1355,2,0))+COS(PI()/180*VLOOKUP($A181,Oficinas!$A$2:$H$393,7,0))*COS(PI()/180*VLOOKUP($A181&amp;" - "&amp;J$2,ATMs!$L$2:$N$1355,2,0))*COS(PI()/180*(VLOOKUP($A181,Oficinas!$A$2:$H$393,8,0)-VLOOKUP($A181&amp;" - "&amp;J$2,ATMs!$L$2:$N$1355,3,0))))*1000,"")</f>
        <v/>
      </c>
      <c r="K181" s="3" t="str">
        <f>IFERROR(6378.7*ACOS(SIN(PI()/180*VLOOKUP($A181,Oficinas!$A$2:$H$393,7,0))*SIN(PI()/180*VLOOKUP($A181&amp;" - "&amp;K$2,ATMs!$L$2:$N$1355,2,0))+COS(PI()/180*VLOOKUP($A181,Oficinas!$A$2:$H$393,7,0))*COS(PI()/180*VLOOKUP($A181&amp;" - "&amp;K$2,ATMs!$L$2:$N$1355,2,0))*COS(PI()/180*(VLOOKUP($A181,Oficinas!$A$2:$H$393,8,0)-VLOOKUP($A181&amp;" - "&amp;K$2,ATMs!$L$2:$N$1355,3,0))))*1000,"")</f>
        <v/>
      </c>
      <c r="L181" s="3" t="str">
        <f>IFERROR(6378.7*ACOS(SIN(PI()/180*VLOOKUP($A181,Oficinas!$A$2:$H$393,7,0))*SIN(PI()/180*VLOOKUP($A181&amp;" - "&amp;L$2,ATMs!$L$2:$N$1355,2,0))+COS(PI()/180*VLOOKUP($A181,Oficinas!$A$2:$H$393,7,0))*COS(PI()/180*VLOOKUP($A181&amp;" - "&amp;L$2,ATMs!$L$2:$N$1355,2,0))*COS(PI()/180*(VLOOKUP($A181,Oficinas!$A$2:$H$393,8,0)-VLOOKUP($A181&amp;" - "&amp;L$2,ATMs!$L$2:$N$1355,3,0))))*1000,"")</f>
        <v/>
      </c>
      <c r="M181" s="3" t="str">
        <f>IFERROR(6378.7*ACOS(SIN(PI()/180*VLOOKUP($A181,Oficinas!$A$2:$H$393,7,0))*SIN(PI()/180*VLOOKUP($A181&amp;" - "&amp;M$2,ATMs!$L$2:$N$1355,2,0))+COS(PI()/180*VLOOKUP($A181,Oficinas!$A$2:$H$393,7,0))*COS(PI()/180*VLOOKUP($A181&amp;" - "&amp;M$2,ATMs!$L$2:$N$1355,2,0))*COS(PI()/180*(VLOOKUP($A181,Oficinas!$A$2:$H$393,8,0)-VLOOKUP($A181&amp;" - "&amp;M$2,ATMs!$L$2:$N$1355,3,0))))*1000,"")</f>
        <v/>
      </c>
      <c r="N181" s="3" t="str">
        <f>IFERROR(6378.7*ACOS(SIN(PI()/180*VLOOKUP($A181,Oficinas!$A$2:$H$393,7,0))*SIN(PI()/180*VLOOKUP($A181&amp;" - "&amp;N$2,ATMs!$L$2:$N$1355,2,0))+COS(PI()/180*VLOOKUP($A181,Oficinas!$A$2:$H$393,7,0))*COS(PI()/180*VLOOKUP($A181&amp;" - "&amp;N$2,ATMs!$L$2:$N$1355,2,0))*COS(PI()/180*(VLOOKUP($A181,Oficinas!$A$2:$H$393,8,0)-VLOOKUP($A181&amp;" - "&amp;N$2,ATMs!$L$2:$N$1355,3,0))))*1000,"")</f>
        <v/>
      </c>
      <c r="O181" s="3" t="str">
        <f>IFERROR(6378.7*ACOS(SIN(PI()/180*VLOOKUP($A181,Oficinas!$A$2:$H$393,7,0))*SIN(PI()/180*VLOOKUP($A181&amp;" - "&amp;O$2,ATMs!$L$2:$N$1355,2,0))+COS(PI()/180*VLOOKUP($A181,Oficinas!$A$2:$H$393,7,0))*COS(PI()/180*VLOOKUP($A181&amp;" - "&amp;O$2,ATMs!$L$2:$N$1355,2,0))*COS(PI()/180*(VLOOKUP($A181,Oficinas!$A$2:$H$393,8,0)-VLOOKUP($A181&amp;" - "&amp;O$2,ATMs!$L$2:$N$1355,3,0))))*1000,"")</f>
        <v/>
      </c>
    </row>
    <row r="182" spans="1:15" x14ac:dyDescent="0.25">
      <c r="A182">
        <v>461</v>
      </c>
      <c r="B182" t="s">
        <v>124</v>
      </c>
      <c r="C182" s="3">
        <f>IFERROR(6378.7*ACOS(SIN(PI()/180*VLOOKUP($A182,Oficinas!$A$2:$H$393,7,0))*SIN(PI()/180*VLOOKUP($A182&amp;" - "&amp;C$2,ATMs!$L$2:$N$1355,2,0))+COS(PI()/180*VLOOKUP($A182,Oficinas!$A$2:$H$393,7,0))*COS(PI()/180*VLOOKUP($A182&amp;" - "&amp;C$2,ATMs!$L$2:$N$1355,2,0))*COS(PI()/180*(VLOOKUP($A182,Oficinas!$A$2:$H$393,8,0)-VLOOKUP($A182&amp;" - "&amp;C$2,ATMs!$L$2:$N$1355,3,0))))*1000,"")</f>
        <v>0</v>
      </c>
      <c r="D182" s="3" t="str">
        <f>IFERROR(6378.7*ACOS(SIN(PI()/180*VLOOKUP($A182,Oficinas!$A$2:$H$393,7,0))*SIN(PI()/180*VLOOKUP($A182&amp;" - "&amp;D$2,ATMs!$L$2:$N$1355,2,0))+COS(PI()/180*VLOOKUP($A182,Oficinas!$A$2:$H$393,7,0))*COS(PI()/180*VLOOKUP($A182&amp;" - "&amp;D$2,ATMs!$L$2:$N$1355,2,0))*COS(PI()/180*(VLOOKUP($A182,Oficinas!$A$2:$H$393,8,0)-VLOOKUP($A182&amp;" - "&amp;D$2,ATMs!$L$2:$N$1355,3,0))))*1000,"")</f>
        <v/>
      </c>
      <c r="E182" s="3" t="str">
        <f>IFERROR(6378.7*ACOS(SIN(PI()/180*VLOOKUP($A182,Oficinas!$A$2:$H$393,7,0))*SIN(PI()/180*VLOOKUP($A182&amp;" - "&amp;E$2,ATMs!$L$2:$N$1355,2,0))+COS(PI()/180*VLOOKUP($A182,Oficinas!$A$2:$H$393,7,0))*COS(PI()/180*VLOOKUP($A182&amp;" - "&amp;E$2,ATMs!$L$2:$N$1355,2,0))*COS(PI()/180*(VLOOKUP($A182,Oficinas!$A$2:$H$393,8,0)-VLOOKUP($A182&amp;" - "&amp;E$2,ATMs!$L$2:$N$1355,3,0))))*1000,"")</f>
        <v/>
      </c>
      <c r="F182" s="3" t="str">
        <f>IFERROR(6378.7*ACOS(SIN(PI()/180*VLOOKUP($A182,Oficinas!$A$2:$H$393,7,0))*SIN(PI()/180*VLOOKUP($A182&amp;" - "&amp;F$2,ATMs!$L$2:$N$1355,2,0))+COS(PI()/180*VLOOKUP($A182,Oficinas!$A$2:$H$393,7,0))*COS(PI()/180*VLOOKUP($A182&amp;" - "&amp;F$2,ATMs!$L$2:$N$1355,2,0))*COS(PI()/180*(VLOOKUP($A182,Oficinas!$A$2:$H$393,8,0)-VLOOKUP($A182&amp;" - "&amp;F$2,ATMs!$L$2:$N$1355,3,0))))*1000,"")</f>
        <v/>
      </c>
      <c r="G182" s="3" t="str">
        <f>IFERROR(6378.7*ACOS(SIN(PI()/180*VLOOKUP($A182,Oficinas!$A$2:$H$393,7,0))*SIN(PI()/180*VLOOKUP($A182&amp;" - "&amp;G$2,ATMs!$L$2:$N$1355,2,0))+COS(PI()/180*VLOOKUP($A182,Oficinas!$A$2:$H$393,7,0))*COS(PI()/180*VLOOKUP($A182&amp;" - "&amp;G$2,ATMs!$L$2:$N$1355,2,0))*COS(PI()/180*(VLOOKUP($A182,Oficinas!$A$2:$H$393,8,0)-VLOOKUP($A182&amp;" - "&amp;G$2,ATMs!$L$2:$N$1355,3,0))))*1000,"")</f>
        <v/>
      </c>
      <c r="H182" s="3" t="str">
        <f>IFERROR(6378.7*ACOS(SIN(PI()/180*VLOOKUP($A182,Oficinas!$A$2:$H$393,7,0))*SIN(PI()/180*VLOOKUP($A182&amp;" - "&amp;H$2,ATMs!$L$2:$N$1355,2,0))+COS(PI()/180*VLOOKUP($A182,Oficinas!$A$2:$H$393,7,0))*COS(PI()/180*VLOOKUP($A182&amp;" - "&amp;H$2,ATMs!$L$2:$N$1355,2,0))*COS(PI()/180*(VLOOKUP($A182,Oficinas!$A$2:$H$393,8,0)-VLOOKUP($A182&amp;" - "&amp;H$2,ATMs!$L$2:$N$1355,3,0))))*1000,"")</f>
        <v/>
      </c>
      <c r="I182" s="3" t="str">
        <f>IFERROR(6378.7*ACOS(SIN(PI()/180*VLOOKUP($A182,Oficinas!$A$2:$H$393,7,0))*SIN(PI()/180*VLOOKUP($A182&amp;" - "&amp;I$2,ATMs!$L$2:$N$1355,2,0))+COS(PI()/180*VLOOKUP($A182,Oficinas!$A$2:$H$393,7,0))*COS(PI()/180*VLOOKUP($A182&amp;" - "&amp;I$2,ATMs!$L$2:$N$1355,2,0))*COS(PI()/180*(VLOOKUP($A182,Oficinas!$A$2:$H$393,8,0)-VLOOKUP($A182&amp;" - "&amp;I$2,ATMs!$L$2:$N$1355,3,0))))*1000,"")</f>
        <v/>
      </c>
      <c r="J182" s="3" t="str">
        <f>IFERROR(6378.7*ACOS(SIN(PI()/180*VLOOKUP($A182,Oficinas!$A$2:$H$393,7,0))*SIN(PI()/180*VLOOKUP($A182&amp;" - "&amp;J$2,ATMs!$L$2:$N$1355,2,0))+COS(PI()/180*VLOOKUP($A182,Oficinas!$A$2:$H$393,7,0))*COS(PI()/180*VLOOKUP($A182&amp;" - "&amp;J$2,ATMs!$L$2:$N$1355,2,0))*COS(PI()/180*(VLOOKUP($A182,Oficinas!$A$2:$H$393,8,0)-VLOOKUP($A182&amp;" - "&amp;J$2,ATMs!$L$2:$N$1355,3,0))))*1000,"")</f>
        <v/>
      </c>
      <c r="K182" s="3" t="str">
        <f>IFERROR(6378.7*ACOS(SIN(PI()/180*VLOOKUP($A182,Oficinas!$A$2:$H$393,7,0))*SIN(PI()/180*VLOOKUP($A182&amp;" - "&amp;K$2,ATMs!$L$2:$N$1355,2,0))+COS(PI()/180*VLOOKUP($A182,Oficinas!$A$2:$H$393,7,0))*COS(PI()/180*VLOOKUP($A182&amp;" - "&amp;K$2,ATMs!$L$2:$N$1355,2,0))*COS(PI()/180*(VLOOKUP($A182,Oficinas!$A$2:$H$393,8,0)-VLOOKUP($A182&amp;" - "&amp;K$2,ATMs!$L$2:$N$1355,3,0))))*1000,"")</f>
        <v/>
      </c>
      <c r="L182" s="3" t="str">
        <f>IFERROR(6378.7*ACOS(SIN(PI()/180*VLOOKUP($A182,Oficinas!$A$2:$H$393,7,0))*SIN(PI()/180*VLOOKUP($A182&amp;" - "&amp;L$2,ATMs!$L$2:$N$1355,2,0))+COS(PI()/180*VLOOKUP($A182,Oficinas!$A$2:$H$393,7,0))*COS(PI()/180*VLOOKUP($A182&amp;" - "&amp;L$2,ATMs!$L$2:$N$1355,2,0))*COS(PI()/180*(VLOOKUP($A182,Oficinas!$A$2:$H$393,8,0)-VLOOKUP($A182&amp;" - "&amp;L$2,ATMs!$L$2:$N$1355,3,0))))*1000,"")</f>
        <v/>
      </c>
      <c r="M182" s="3" t="str">
        <f>IFERROR(6378.7*ACOS(SIN(PI()/180*VLOOKUP($A182,Oficinas!$A$2:$H$393,7,0))*SIN(PI()/180*VLOOKUP($A182&amp;" - "&amp;M$2,ATMs!$L$2:$N$1355,2,0))+COS(PI()/180*VLOOKUP($A182,Oficinas!$A$2:$H$393,7,0))*COS(PI()/180*VLOOKUP($A182&amp;" - "&amp;M$2,ATMs!$L$2:$N$1355,2,0))*COS(PI()/180*(VLOOKUP($A182,Oficinas!$A$2:$H$393,8,0)-VLOOKUP($A182&amp;" - "&amp;M$2,ATMs!$L$2:$N$1355,3,0))))*1000,"")</f>
        <v/>
      </c>
      <c r="N182" s="3" t="str">
        <f>IFERROR(6378.7*ACOS(SIN(PI()/180*VLOOKUP($A182,Oficinas!$A$2:$H$393,7,0))*SIN(PI()/180*VLOOKUP($A182&amp;" - "&amp;N$2,ATMs!$L$2:$N$1355,2,0))+COS(PI()/180*VLOOKUP($A182,Oficinas!$A$2:$H$393,7,0))*COS(PI()/180*VLOOKUP($A182&amp;" - "&amp;N$2,ATMs!$L$2:$N$1355,2,0))*COS(PI()/180*(VLOOKUP($A182,Oficinas!$A$2:$H$393,8,0)-VLOOKUP($A182&amp;" - "&amp;N$2,ATMs!$L$2:$N$1355,3,0))))*1000,"")</f>
        <v/>
      </c>
      <c r="O182" s="3" t="str">
        <f>IFERROR(6378.7*ACOS(SIN(PI()/180*VLOOKUP($A182,Oficinas!$A$2:$H$393,7,0))*SIN(PI()/180*VLOOKUP($A182&amp;" - "&amp;O$2,ATMs!$L$2:$N$1355,2,0))+COS(PI()/180*VLOOKUP($A182,Oficinas!$A$2:$H$393,7,0))*COS(PI()/180*VLOOKUP($A182&amp;" - "&amp;O$2,ATMs!$L$2:$N$1355,2,0))*COS(PI()/180*(VLOOKUP($A182,Oficinas!$A$2:$H$393,8,0)-VLOOKUP($A182&amp;" - "&amp;O$2,ATMs!$L$2:$N$1355,3,0))))*1000,"")</f>
        <v/>
      </c>
    </row>
    <row r="183" spans="1:15" x14ac:dyDescent="0.25">
      <c r="A183">
        <v>464</v>
      </c>
      <c r="B183" t="s">
        <v>234</v>
      </c>
      <c r="C183" s="3">
        <f>IFERROR(6378.7*ACOS(SIN(PI()/180*VLOOKUP($A183,Oficinas!$A$2:$H$393,7,0))*SIN(PI()/180*VLOOKUP($A183&amp;" - "&amp;C$2,ATMs!$L$2:$N$1355,2,0))+COS(PI()/180*VLOOKUP($A183,Oficinas!$A$2:$H$393,7,0))*COS(PI()/180*VLOOKUP($A183&amp;" - "&amp;C$2,ATMs!$L$2:$N$1355,2,0))*COS(PI()/180*(VLOOKUP($A183,Oficinas!$A$2:$H$393,8,0)-VLOOKUP($A183&amp;" - "&amp;C$2,ATMs!$L$2:$N$1355,3,0))))*1000,"")</f>
        <v>959.05573524613351</v>
      </c>
      <c r="D183" s="3">
        <f>IFERROR(6378.7*ACOS(SIN(PI()/180*VLOOKUP($A183,Oficinas!$A$2:$H$393,7,0))*SIN(PI()/180*VLOOKUP($A183&amp;" - "&amp;D$2,ATMs!$L$2:$N$1355,2,0))+COS(PI()/180*VLOOKUP($A183,Oficinas!$A$2:$H$393,7,0))*COS(PI()/180*VLOOKUP($A183&amp;" - "&amp;D$2,ATMs!$L$2:$N$1355,2,0))*COS(PI()/180*(VLOOKUP($A183,Oficinas!$A$2:$H$393,8,0)-VLOOKUP($A183&amp;" - "&amp;D$2,ATMs!$L$2:$N$1355,3,0))))*1000,"")</f>
        <v>1757.3134900875627</v>
      </c>
      <c r="E183" s="3">
        <f>IFERROR(6378.7*ACOS(SIN(PI()/180*VLOOKUP($A183,Oficinas!$A$2:$H$393,7,0))*SIN(PI()/180*VLOOKUP($A183&amp;" - "&amp;E$2,ATMs!$L$2:$N$1355,2,0))+COS(PI()/180*VLOOKUP($A183,Oficinas!$A$2:$H$393,7,0))*COS(PI()/180*VLOOKUP($A183&amp;" - "&amp;E$2,ATMs!$L$2:$N$1355,2,0))*COS(PI()/180*(VLOOKUP($A183,Oficinas!$A$2:$H$393,8,0)-VLOOKUP($A183&amp;" - "&amp;E$2,ATMs!$L$2:$N$1355,3,0))))*1000,"")</f>
        <v>1757.3134900875627</v>
      </c>
      <c r="F183" s="3">
        <f>IFERROR(6378.7*ACOS(SIN(PI()/180*VLOOKUP($A183,Oficinas!$A$2:$H$393,7,0))*SIN(PI()/180*VLOOKUP($A183&amp;" - "&amp;F$2,ATMs!$L$2:$N$1355,2,0))+COS(PI()/180*VLOOKUP($A183,Oficinas!$A$2:$H$393,7,0))*COS(PI()/180*VLOOKUP($A183&amp;" - "&amp;F$2,ATMs!$L$2:$N$1355,2,0))*COS(PI()/180*(VLOOKUP($A183,Oficinas!$A$2:$H$393,8,0)-VLOOKUP($A183&amp;" - "&amp;F$2,ATMs!$L$2:$N$1355,3,0))))*1000,"")</f>
        <v>1757.3134900875627</v>
      </c>
      <c r="G183" s="3" t="str">
        <f>IFERROR(6378.7*ACOS(SIN(PI()/180*VLOOKUP($A183,Oficinas!$A$2:$H$393,7,0))*SIN(PI()/180*VLOOKUP($A183&amp;" - "&amp;G$2,ATMs!$L$2:$N$1355,2,0))+COS(PI()/180*VLOOKUP($A183,Oficinas!$A$2:$H$393,7,0))*COS(PI()/180*VLOOKUP($A183&amp;" - "&amp;G$2,ATMs!$L$2:$N$1355,2,0))*COS(PI()/180*(VLOOKUP($A183,Oficinas!$A$2:$H$393,8,0)-VLOOKUP($A183&amp;" - "&amp;G$2,ATMs!$L$2:$N$1355,3,0))))*1000,"")</f>
        <v/>
      </c>
      <c r="H183" s="3" t="str">
        <f>IFERROR(6378.7*ACOS(SIN(PI()/180*VLOOKUP($A183,Oficinas!$A$2:$H$393,7,0))*SIN(PI()/180*VLOOKUP($A183&amp;" - "&amp;H$2,ATMs!$L$2:$N$1355,2,0))+COS(PI()/180*VLOOKUP($A183,Oficinas!$A$2:$H$393,7,0))*COS(PI()/180*VLOOKUP($A183&amp;" - "&amp;H$2,ATMs!$L$2:$N$1355,2,0))*COS(PI()/180*(VLOOKUP($A183,Oficinas!$A$2:$H$393,8,0)-VLOOKUP($A183&amp;" - "&amp;H$2,ATMs!$L$2:$N$1355,3,0))))*1000,"")</f>
        <v/>
      </c>
      <c r="I183" s="3" t="str">
        <f>IFERROR(6378.7*ACOS(SIN(PI()/180*VLOOKUP($A183,Oficinas!$A$2:$H$393,7,0))*SIN(PI()/180*VLOOKUP($A183&amp;" - "&amp;I$2,ATMs!$L$2:$N$1355,2,0))+COS(PI()/180*VLOOKUP($A183,Oficinas!$A$2:$H$393,7,0))*COS(PI()/180*VLOOKUP($A183&amp;" - "&amp;I$2,ATMs!$L$2:$N$1355,2,0))*COS(PI()/180*(VLOOKUP($A183,Oficinas!$A$2:$H$393,8,0)-VLOOKUP($A183&amp;" - "&amp;I$2,ATMs!$L$2:$N$1355,3,0))))*1000,"")</f>
        <v/>
      </c>
      <c r="J183" s="3" t="str">
        <f>IFERROR(6378.7*ACOS(SIN(PI()/180*VLOOKUP($A183,Oficinas!$A$2:$H$393,7,0))*SIN(PI()/180*VLOOKUP($A183&amp;" - "&amp;J$2,ATMs!$L$2:$N$1355,2,0))+COS(PI()/180*VLOOKUP($A183,Oficinas!$A$2:$H$393,7,0))*COS(PI()/180*VLOOKUP($A183&amp;" - "&amp;J$2,ATMs!$L$2:$N$1355,2,0))*COS(PI()/180*(VLOOKUP($A183,Oficinas!$A$2:$H$393,8,0)-VLOOKUP($A183&amp;" - "&amp;J$2,ATMs!$L$2:$N$1355,3,0))))*1000,"")</f>
        <v/>
      </c>
      <c r="K183" s="3" t="str">
        <f>IFERROR(6378.7*ACOS(SIN(PI()/180*VLOOKUP($A183,Oficinas!$A$2:$H$393,7,0))*SIN(PI()/180*VLOOKUP($A183&amp;" - "&amp;K$2,ATMs!$L$2:$N$1355,2,0))+COS(PI()/180*VLOOKUP($A183,Oficinas!$A$2:$H$393,7,0))*COS(PI()/180*VLOOKUP($A183&amp;" - "&amp;K$2,ATMs!$L$2:$N$1355,2,0))*COS(PI()/180*(VLOOKUP($A183,Oficinas!$A$2:$H$393,8,0)-VLOOKUP($A183&amp;" - "&amp;K$2,ATMs!$L$2:$N$1355,3,0))))*1000,"")</f>
        <v/>
      </c>
      <c r="L183" s="3" t="str">
        <f>IFERROR(6378.7*ACOS(SIN(PI()/180*VLOOKUP($A183,Oficinas!$A$2:$H$393,7,0))*SIN(PI()/180*VLOOKUP($A183&amp;" - "&amp;L$2,ATMs!$L$2:$N$1355,2,0))+COS(PI()/180*VLOOKUP($A183,Oficinas!$A$2:$H$393,7,0))*COS(PI()/180*VLOOKUP($A183&amp;" - "&amp;L$2,ATMs!$L$2:$N$1355,2,0))*COS(PI()/180*(VLOOKUP($A183,Oficinas!$A$2:$H$393,8,0)-VLOOKUP($A183&amp;" - "&amp;L$2,ATMs!$L$2:$N$1355,3,0))))*1000,"")</f>
        <v/>
      </c>
      <c r="M183" s="3" t="str">
        <f>IFERROR(6378.7*ACOS(SIN(PI()/180*VLOOKUP($A183,Oficinas!$A$2:$H$393,7,0))*SIN(PI()/180*VLOOKUP($A183&amp;" - "&amp;M$2,ATMs!$L$2:$N$1355,2,0))+COS(PI()/180*VLOOKUP($A183,Oficinas!$A$2:$H$393,7,0))*COS(PI()/180*VLOOKUP($A183&amp;" - "&amp;M$2,ATMs!$L$2:$N$1355,2,0))*COS(PI()/180*(VLOOKUP($A183,Oficinas!$A$2:$H$393,8,0)-VLOOKUP($A183&amp;" - "&amp;M$2,ATMs!$L$2:$N$1355,3,0))))*1000,"")</f>
        <v/>
      </c>
      <c r="N183" s="3" t="str">
        <f>IFERROR(6378.7*ACOS(SIN(PI()/180*VLOOKUP($A183,Oficinas!$A$2:$H$393,7,0))*SIN(PI()/180*VLOOKUP($A183&amp;" - "&amp;N$2,ATMs!$L$2:$N$1355,2,0))+COS(PI()/180*VLOOKUP($A183,Oficinas!$A$2:$H$393,7,0))*COS(PI()/180*VLOOKUP($A183&amp;" - "&amp;N$2,ATMs!$L$2:$N$1355,2,0))*COS(PI()/180*(VLOOKUP($A183,Oficinas!$A$2:$H$393,8,0)-VLOOKUP($A183&amp;" - "&amp;N$2,ATMs!$L$2:$N$1355,3,0))))*1000,"")</f>
        <v/>
      </c>
      <c r="O183" s="3" t="str">
        <f>IFERROR(6378.7*ACOS(SIN(PI()/180*VLOOKUP($A183,Oficinas!$A$2:$H$393,7,0))*SIN(PI()/180*VLOOKUP($A183&amp;" - "&amp;O$2,ATMs!$L$2:$N$1355,2,0))+COS(PI()/180*VLOOKUP($A183,Oficinas!$A$2:$H$393,7,0))*COS(PI()/180*VLOOKUP($A183&amp;" - "&amp;O$2,ATMs!$L$2:$N$1355,2,0))*COS(PI()/180*(VLOOKUP($A183,Oficinas!$A$2:$H$393,8,0)-VLOOKUP($A183&amp;" - "&amp;O$2,ATMs!$L$2:$N$1355,3,0))))*1000,"")</f>
        <v/>
      </c>
    </row>
    <row r="184" spans="1:15" x14ac:dyDescent="0.25">
      <c r="A184">
        <v>466</v>
      </c>
      <c r="B184" t="s">
        <v>267</v>
      </c>
      <c r="C184" s="3">
        <f>IFERROR(6378.7*ACOS(SIN(PI()/180*VLOOKUP($A184,Oficinas!$A$2:$H$393,7,0))*SIN(PI()/180*VLOOKUP($A184&amp;" - "&amp;C$2,ATMs!$L$2:$N$1355,2,0))+COS(PI()/180*VLOOKUP($A184,Oficinas!$A$2:$H$393,7,0))*COS(PI()/180*VLOOKUP($A184&amp;" - "&amp;C$2,ATMs!$L$2:$N$1355,2,0))*COS(PI()/180*(VLOOKUP($A184,Oficinas!$A$2:$H$393,8,0)-VLOOKUP($A184&amp;" - "&amp;C$2,ATMs!$L$2:$N$1355,3,0))))*1000,"")</f>
        <v>1305.1742601397204</v>
      </c>
      <c r="D184" s="3">
        <f>IFERROR(6378.7*ACOS(SIN(PI()/180*VLOOKUP($A184,Oficinas!$A$2:$H$393,7,0))*SIN(PI()/180*VLOOKUP($A184&amp;" - "&amp;D$2,ATMs!$L$2:$N$1355,2,0))+COS(PI()/180*VLOOKUP($A184,Oficinas!$A$2:$H$393,7,0))*COS(PI()/180*VLOOKUP($A184&amp;" - "&amp;D$2,ATMs!$L$2:$N$1355,2,0))*COS(PI()/180*(VLOOKUP($A184,Oficinas!$A$2:$H$393,8,0)-VLOOKUP($A184&amp;" - "&amp;D$2,ATMs!$L$2:$N$1355,3,0))))*1000,"")</f>
        <v>1305.1742601397204</v>
      </c>
      <c r="E184" s="3">
        <f>IFERROR(6378.7*ACOS(SIN(PI()/180*VLOOKUP($A184,Oficinas!$A$2:$H$393,7,0))*SIN(PI()/180*VLOOKUP($A184&amp;" - "&amp;E$2,ATMs!$L$2:$N$1355,2,0))+COS(PI()/180*VLOOKUP($A184,Oficinas!$A$2:$H$393,7,0))*COS(PI()/180*VLOOKUP($A184&amp;" - "&amp;E$2,ATMs!$L$2:$N$1355,2,0))*COS(PI()/180*(VLOOKUP($A184,Oficinas!$A$2:$H$393,8,0)-VLOOKUP($A184&amp;" - "&amp;E$2,ATMs!$L$2:$N$1355,3,0))))*1000,"")</f>
        <v>1305.1742601397204</v>
      </c>
      <c r="F184" s="3">
        <f>IFERROR(6378.7*ACOS(SIN(PI()/180*VLOOKUP($A184,Oficinas!$A$2:$H$393,7,0))*SIN(PI()/180*VLOOKUP($A184&amp;" - "&amp;F$2,ATMs!$L$2:$N$1355,2,0))+COS(PI()/180*VLOOKUP($A184,Oficinas!$A$2:$H$393,7,0))*COS(PI()/180*VLOOKUP($A184&amp;" - "&amp;F$2,ATMs!$L$2:$N$1355,2,0))*COS(PI()/180*(VLOOKUP($A184,Oficinas!$A$2:$H$393,8,0)-VLOOKUP($A184&amp;" - "&amp;F$2,ATMs!$L$2:$N$1355,3,0))))*1000,"")</f>
        <v>1305.1742601397204</v>
      </c>
      <c r="G184" s="3">
        <f>IFERROR(6378.7*ACOS(SIN(PI()/180*VLOOKUP($A184,Oficinas!$A$2:$H$393,7,0))*SIN(PI()/180*VLOOKUP($A184&amp;" - "&amp;G$2,ATMs!$L$2:$N$1355,2,0))+COS(PI()/180*VLOOKUP($A184,Oficinas!$A$2:$H$393,7,0))*COS(PI()/180*VLOOKUP($A184&amp;" - "&amp;G$2,ATMs!$L$2:$N$1355,2,0))*COS(PI()/180*(VLOOKUP($A184,Oficinas!$A$2:$H$393,8,0)-VLOOKUP($A184&amp;" - "&amp;G$2,ATMs!$L$2:$N$1355,3,0))))*1000,"")</f>
        <v>1305.1742601397204</v>
      </c>
      <c r="H184" s="3">
        <f>IFERROR(6378.7*ACOS(SIN(PI()/180*VLOOKUP($A184,Oficinas!$A$2:$H$393,7,0))*SIN(PI()/180*VLOOKUP($A184&amp;" - "&amp;H$2,ATMs!$L$2:$N$1355,2,0))+COS(PI()/180*VLOOKUP($A184,Oficinas!$A$2:$H$393,7,0))*COS(PI()/180*VLOOKUP($A184&amp;" - "&amp;H$2,ATMs!$L$2:$N$1355,2,0))*COS(PI()/180*(VLOOKUP($A184,Oficinas!$A$2:$H$393,8,0)-VLOOKUP($A184&amp;" - "&amp;H$2,ATMs!$L$2:$N$1355,3,0))))*1000,"")</f>
        <v>1305.1742601397204</v>
      </c>
      <c r="I184" s="3" t="str">
        <f>IFERROR(6378.7*ACOS(SIN(PI()/180*VLOOKUP($A184,Oficinas!$A$2:$H$393,7,0))*SIN(PI()/180*VLOOKUP($A184&amp;" - "&amp;I$2,ATMs!$L$2:$N$1355,2,0))+COS(PI()/180*VLOOKUP($A184,Oficinas!$A$2:$H$393,7,0))*COS(PI()/180*VLOOKUP($A184&amp;" - "&amp;I$2,ATMs!$L$2:$N$1355,2,0))*COS(PI()/180*(VLOOKUP($A184,Oficinas!$A$2:$H$393,8,0)-VLOOKUP($A184&amp;" - "&amp;I$2,ATMs!$L$2:$N$1355,3,0))))*1000,"")</f>
        <v/>
      </c>
      <c r="J184" s="3" t="str">
        <f>IFERROR(6378.7*ACOS(SIN(PI()/180*VLOOKUP($A184,Oficinas!$A$2:$H$393,7,0))*SIN(PI()/180*VLOOKUP($A184&amp;" - "&amp;J$2,ATMs!$L$2:$N$1355,2,0))+COS(PI()/180*VLOOKUP($A184,Oficinas!$A$2:$H$393,7,0))*COS(PI()/180*VLOOKUP($A184&amp;" - "&amp;J$2,ATMs!$L$2:$N$1355,2,0))*COS(PI()/180*(VLOOKUP($A184,Oficinas!$A$2:$H$393,8,0)-VLOOKUP($A184&amp;" - "&amp;J$2,ATMs!$L$2:$N$1355,3,0))))*1000,"")</f>
        <v/>
      </c>
      <c r="K184" s="3" t="str">
        <f>IFERROR(6378.7*ACOS(SIN(PI()/180*VLOOKUP($A184,Oficinas!$A$2:$H$393,7,0))*SIN(PI()/180*VLOOKUP($A184&amp;" - "&amp;K$2,ATMs!$L$2:$N$1355,2,0))+COS(PI()/180*VLOOKUP($A184,Oficinas!$A$2:$H$393,7,0))*COS(PI()/180*VLOOKUP($A184&amp;" - "&amp;K$2,ATMs!$L$2:$N$1355,2,0))*COS(PI()/180*(VLOOKUP($A184,Oficinas!$A$2:$H$393,8,0)-VLOOKUP($A184&amp;" - "&amp;K$2,ATMs!$L$2:$N$1355,3,0))))*1000,"")</f>
        <v/>
      </c>
      <c r="L184" s="3" t="str">
        <f>IFERROR(6378.7*ACOS(SIN(PI()/180*VLOOKUP($A184,Oficinas!$A$2:$H$393,7,0))*SIN(PI()/180*VLOOKUP($A184&amp;" - "&amp;L$2,ATMs!$L$2:$N$1355,2,0))+COS(PI()/180*VLOOKUP($A184,Oficinas!$A$2:$H$393,7,0))*COS(PI()/180*VLOOKUP($A184&amp;" - "&amp;L$2,ATMs!$L$2:$N$1355,2,0))*COS(PI()/180*(VLOOKUP($A184,Oficinas!$A$2:$H$393,8,0)-VLOOKUP($A184&amp;" - "&amp;L$2,ATMs!$L$2:$N$1355,3,0))))*1000,"")</f>
        <v/>
      </c>
      <c r="M184" s="3" t="str">
        <f>IFERROR(6378.7*ACOS(SIN(PI()/180*VLOOKUP($A184,Oficinas!$A$2:$H$393,7,0))*SIN(PI()/180*VLOOKUP($A184&amp;" - "&amp;M$2,ATMs!$L$2:$N$1355,2,0))+COS(PI()/180*VLOOKUP($A184,Oficinas!$A$2:$H$393,7,0))*COS(PI()/180*VLOOKUP($A184&amp;" - "&amp;M$2,ATMs!$L$2:$N$1355,2,0))*COS(PI()/180*(VLOOKUP($A184,Oficinas!$A$2:$H$393,8,0)-VLOOKUP($A184&amp;" - "&amp;M$2,ATMs!$L$2:$N$1355,3,0))))*1000,"")</f>
        <v/>
      </c>
      <c r="N184" s="3" t="str">
        <f>IFERROR(6378.7*ACOS(SIN(PI()/180*VLOOKUP($A184,Oficinas!$A$2:$H$393,7,0))*SIN(PI()/180*VLOOKUP($A184&amp;" - "&amp;N$2,ATMs!$L$2:$N$1355,2,0))+COS(PI()/180*VLOOKUP($A184,Oficinas!$A$2:$H$393,7,0))*COS(PI()/180*VLOOKUP($A184&amp;" - "&amp;N$2,ATMs!$L$2:$N$1355,2,0))*COS(PI()/180*(VLOOKUP($A184,Oficinas!$A$2:$H$393,8,0)-VLOOKUP($A184&amp;" - "&amp;N$2,ATMs!$L$2:$N$1355,3,0))))*1000,"")</f>
        <v/>
      </c>
      <c r="O184" s="3" t="str">
        <f>IFERROR(6378.7*ACOS(SIN(PI()/180*VLOOKUP($A184,Oficinas!$A$2:$H$393,7,0))*SIN(PI()/180*VLOOKUP($A184&amp;" - "&amp;O$2,ATMs!$L$2:$N$1355,2,0))+COS(PI()/180*VLOOKUP($A184,Oficinas!$A$2:$H$393,7,0))*COS(PI()/180*VLOOKUP($A184&amp;" - "&amp;O$2,ATMs!$L$2:$N$1355,2,0))*COS(PI()/180*(VLOOKUP($A184,Oficinas!$A$2:$H$393,8,0)-VLOOKUP($A184&amp;" - "&amp;O$2,ATMs!$L$2:$N$1355,3,0))))*1000,"")</f>
        <v/>
      </c>
    </row>
    <row r="185" spans="1:15" x14ac:dyDescent="0.25">
      <c r="A185">
        <v>467</v>
      </c>
      <c r="B185" t="s">
        <v>250</v>
      </c>
      <c r="C185" s="3">
        <f>IFERROR(6378.7*ACOS(SIN(PI()/180*VLOOKUP($A185,Oficinas!$A$2:$H$393,7,0))*SIN(PI()/180*VLOOKUP($A185&amp;" - "&amp;C$2,ATMs!$L$2:$N$1355,2,0))+COS(PI()/180*VLOOKUP($A185,Oficinas!$A$2:$H$393,7,0))*COS(PI()/180*VLOOKUP($A185&amp;" - "&amp;C$2,ATMs!$L$2:$N$1355,2,0))*COS(PI()/180*(VLOOKUP($A185,Oficinas!$A$2:$H$393,8,0)-VLOOKUP($A185&amp;" - "&amp;C$2,ATMs!$L$2:$N$1355,3,0))))*1000,"")</f>
        <v>0</v>
      </c>
      <c r="D185" s="3">
        <f>IFERROR(6378.7*ACOS(SIN(PI()/180*VLOOKUP($A185,Oficinas!$A$2:$H$393,7,0))*SIN(PI()/180*VLOOKUP($A185&amp;" - "&amp;D$2,ATMs!$L$2:$N$1355,2,0))+COS(PI()/180*VLOOKUP($A185,Oficinas!$A$2:$H$393,7,0))*COS(PI()/180*VLOOKUP($A185&amp;" - "&amp;D$2,ATMs!$L$2:$N$1355,2,0))*COS(PI()/180*(VLOOKUP($A185,Oficinas!$A$2:$H$393,8,0)-VLOOKUP($A185&amp;" - "&amp;D$2,ATMs!$L$2:$N$1355,3,0))))*1000,"")</f>
        <v>1544.42639503855</v>
      </c>
      <c r="E185" s="3">
        <f>IFERROR(6378.7*ACOS(SIN(PI()/180*VLOOKUP($A185,Oficinas!$A$2:$H$393,7,0))*SIN(PI()/180*VLOOKUP($A185&amp;" - "&amp;E$2,ATMs!$L$2:$N$1355,2,0))+COS(PI()/180*VLOOKUP($A185,Oficinas!$A$2:$H$393,7,0))*COS(PI()/180*VLOOKUP($A185&amp;" - "&amp;E$2,ATMs!$L$2:$N$1355,2,0))*COS(PI()/180*(VLOOKUP($A185,Oficinas!$A$2:$H$393,8,0)-VLOOKUP($A185&amp;" - "&amp;E$2,ATMs!$L$2:$N$1355,3,0))))*1000,"")</f>
        <v>29821.194799860423</v>
      </c>
      <c r="F185" s="3">
        <f>IFERROR(6378.7*ACOS(SIN(PI()/180*VLOOKUP($A185,Oficinas!$A$2:$H$393,7,0))*SIN(PI()/180*VLOOKUP($A185&amp;" - "&amp;F$2,ATMs!$L$2:$N$1355,2,0))+COS(PI()/180*VLOOKUP($A185,Oficinas!$A$2:$H$393,7,0))*COS(PI()/180*VLOOKUP($A185&amp;" - "&amp;F$2,ATMs!$L$2:$N$1355,2,0))*COS(PI()/180*(VLOOKUP($A185,Oficinas!$A$2:$H$393,8,0)-VLOOKUP($A185&amp;" - "&amp;F$2,ATMs!$L$2:$N$1355,3,0))))*1000,"")</f>
        <v>0</v>
      </c>
      <c r="G185" s="3">
        <f>IFERROR(6378.7*ACOS(SIN(PI()/180*VLOOKUP($A185,Oficinas!$A$2:$H$393,7,0))*SIN(PI()/180*VLOOKUP($A185&amp;" - "&amp;G$2,ATMs!$L$2:$N$1355,2,0))+COS(PI()/180*VLOOKUP($A185,Oficinas!$A$2:$H$393,7,0))*COS(PI()/180*VLOOKUP($A185&amp;" - "&amp;G$2,ATMs!$L$2:$N$1355,2,0))*COS(PI()/180*(VLOOKUP($A185,Oficinas!$A$2:$H$393,8,0)-VLOOKUP($A185&amp;" - "&amp;G$2,ATMs!$L$2:$N$1355,3,0))))*1000,"")</f>
        <v>0</v>
      </c>
      <c r="H185" s="3" t="str">
        <f>IFERROR(6378.7*ACOS(SIN(PI()/180*VLOOKUP($A185,Oficinas!$A$2:$H$393,7,0))*SIN(PI()/180*VLOOKUP($A185&amp;" - "&amp;H$2,ATMs!$L$2:$N$1355,2,0))+COS(PI()/180*VLOOKUP($A185,Oficinas!$A$2:$H$393,7,0))*COS(PI()/180*VLOOKUP($A185&amp;" - "&amp;H$2,ATMs!$L$2:$N$1355,2,0))*COS(PI()/180*(VLOOKUP($A185,Oficinas!$A$2:$H$393,8,0)-VLOOKUP($A185&amp;" - "&amp;H$2,ATMs!$L$2:$N$1355,3,0))))*1000,"")</f>
        <v/>
      </c>
      <c r="I185" s="3" t="str">
        <f>IFERROR(6378.7*ACOS(SIN(PI()/180*VLOOKUP($A185,Oficinas!$A$2:$H$393,7,0))*SIN(PI()/180*VLOOKUP($A185&amp;" - "&amp;I$2,ATMs!$L$2:$N$1355,2,0))+COS(PI()/180*VLOOKUP($A185,Oficinas!$A$2:$H$393,7,0))*COS(PI()/180*VLOOKUP($A185&amp;" - "&amp;I$2,ATMs!$L$2:$N$1355,2,0))*COS(PI()/180*(VLOOKUP($A185,Oficinas!$A$2:$H$393,8,0)-VLOOKUP($A185&amp;" - "&amp;I$2,ATMs!$L$2:$N$1355,3,0))))*1000,"")</f>
        <v/>
      </c>
      <c r="J185" s="3" t="str">
        <f>IFERROR(6378.7*ACOS(SIN(PI()/180*VLOOKUP($A185,Oficinas!$A$2:$H$393,7,0))*SIN(PI()/180*VLOOKUP($A185&amp;" - "&amp;J$2,ATMs!$L$2:$N$1355,2,0))+COS(PI()/180*VLOOKUP($A185,Oficinas!$A$2:$H$393,7,0))*COS(PI()/180*VLOOKUP($A185&amp;" - "&amp;J$2,ATMs!$L$2:$N$1355,2,0))*COS(PI()/180*(VLOOKUP($A185,Oficinas!$A$2:$H$393,8,0)-VLOOKUP($A185&amp;" - "&amp;J$2,ATMs!$L$2:$N$1355,3,0))))*1000,"")</f>
        <v/>
      </c>
      <c r="K185" s="3" t="str">
        <f>IFERROR(6378.7*ACOS(SIN(PI()/180*VLOOKUP($A185,Oficinas!$A$2:$H$393,7,0))*SIN(PI()/180*VLOOKUP($A185&amp;" - "&amp;K$2,ATMs!$L$2:$N$1355,2,0))+COS(PI()/180*VLOOKUP($A185,Oficinas!$A$2:$H$393,7,0))*COS(PI()/180*VLOOKUP($A185&amp;" - "&amp;K$2,ATMs!$L$2:$N$1355,2,0))*COS(PI()/180*(VLOOKUP($A185,Oficinas!$A$2:$H$393,8,0)-VLOOKUP($A185&amp;" - "&amp;K$2,ATMs!$L$2:$N$1355,3,0))))*1000,"")</f>
        <v/>
      </c>
      <c r="L185" s="3" t="str">
        <f>IFERROR(6378.7*ACOS(SIN(PI()/180*VLOOKUP($A185,Oficinas!$A$2:$H$393,7,0))*SIN(PI()/180*VLOOKUP($A185&amp;" - "&amp;L$2,ATMs!$L$2:$N$1355,2,0))+COS(PI()/180*VLOOKUP($A185,Oficinas!$A$2:$H$393,7,0))*COS(PI()/180*VLOOKUP($A185&amp;" - "&amp;L$2,ATMs!$L$2:$N$1355,2,0))*COS(PI()/180*(VLOOKUP($A185,Oficinas!$A$2:$H$393,8,0)-VLOOKUP($A185&amp;" - "&amp;L$2,ATMs!$L$2:$N$1355,3,0))))*1000,"")</f>
        <v/>
      </c>
      <c r="M185" s="3" t="str">
        <f>IFERROR(6378.7*ACOS(SIN(PI()/180*VLOOKUP($A185,Oficinas!$A$2:$H$393,7,0))*SIN(PI()/180*VLOOKUP($A185&amp;" - "&amp;M$2,ATMs!$L$2:$N$1355,2,0))+COS(PI()/180*VLOOKUP($A185,Oficinas!$A$2:$H$393,7,0))*COS(PI()/180*VLOOKUP($A185&amp;" - "&amp;M$2,ATMs!$L$2:$N$1355,2,0))*COS(PI()/180*(VLOOKUP($A185,Oficinas!$A$2:$H$393,8,0)-VLOOKUP($A185&amp;" - "&amp;M$2,ATMs!$L$2:$N$1355,3,0))))*1000,"")</f>
        <v/>
      </c>
      <c r="N185" s="3" t="str">
        <f>IFERROR(6378.7*ACOS(SIN(PI()/180*VLOOKUP($A185,Oficinas!$A$2:$H$393,7,0))*SIN(PI()/180*VLOOKUP($A185&amp;" - "&amp;N$2,ATMs!$L$2:$N$1355,2,0))+COS(PI()/180*VLOOKUP($A185,Oficinas!$A$2:$H$393,7,0))*COS(PI()/180*VLOOKUP($A185&amp;" - "&amp;N$2,ATMs!$L$2:$N$1355,2,0))*COS(PI()/180*(VLOOKUP($A185,Oficinas!$A$2:$H$393,8,0)-VLOOKUP($A185&amp;" - "&amp;N$2,ATMs!$L$2:$N$1355,3,0))))*1000,"")</f>
        <v/>
      </c>
      <c r="O185" s="3" t="str">
        <f>IFERROR(6378.7*ACOS(SIN(PI()/180*VLOOKUP($A185,Oficinas!$A$2:$H$393,7,0))*SIN(PI()/180*VLOOKUP($A185&amp;" - "&amp;O$2,ATMs!$L$2:$N$1355,2,0))+COS(PI()/180*VLOOKUP($A185,Oficinas!$A$2:$H$393,7,0))*COS(PI()/180*VLOOKUP($A185&amp;" - "&amp;O$2,ATMs!$L$2:$N$1355,2,0))*COS(PI()/180*(VLOOKUP($A185,Oficinas!$A$2:$H$393,8,0)-VLOOKUP($A185&amp;" - "&amp;O$2,ATMs!$L$2:$N$1355,3,0))))*1000,"")</f>
        <v/>
      </c>
    </row>
    <row r="186" spans="1:15" x14ac:dyDescent="0.25">
      <c r="A186">
        <v>470</v>
      </c>
      <c r="B186" t="s">
        <v>123</v>
      </c>
      <c r="C186" s="3">
        <f>IFERROR(6378.7*ACOS(SIN(PI()/180*VLOOKUP($A186,Oficinas!$A$2:$H$393,7,0))*SIN(PI()/180*VLOOKUP($A186&amp;" - "&amp;C$2,ATMs!$L$2:$N$1355,2,0))+COS(PI()/180*VLOOKUP($A186,Oficinas!$A$2:$H$393,7,0))*COS(PI()/180*VLOOKUP($A186&amp;" - "&amp;C$2,ATMs!$L$2:$N$1355,2,0))*COS(PI()/180*(VLOOKUP($A186,Oficinas!$A$2:$H$393,8,0)-VLOOKUP($A186&amp;" - "&amp;C$2,ATMs!$L$2:$N$1355,3,0))))*1000,"")</f>
        <v>0</v>
      </c>
      <c r="D186" s="3">
        <f>IFERROR(6378.7*ACOS(SIN(PI()/180*VLOOKUP($A186,Oficinas!$A$2:$H$393,7,0))*SIN(PI()/180*VLOOKUP($A186&amp;" - "&amp;D$2,ATMs!$L$2:$N$1355,2,0))+COS(PI()/180*VLOOKUP($A186,Oficinas!$A$2:$H$393,7,0))*COS(PI()/180*VLOOKUP($A186&amp;" - "&amp;D$2,ATMs!$L$2:$N$1355,2,0))*COS(PI()/180*(VLOOKUP($A186,Oficinas!$A$2:$H$393,8,0)-VLOOKUP($A186&amp;" - "&amp;D$2,ATMs!$L$2:$N$1355,3,0))))*1000,"")</f>
        <v>0</v>
      </c>
      <c r="E186" s="3">
        <f>IFERROR(6378.7*ACOS(SIN(PI()/180*VLOOKUP($A186,Oficinas!$A$2:$H$393,7,0))*SIN(PI()/180*VLOOKUP($A186&amp;" - "&amp;E$2,ATMs!$L$2:$N$1355,2,0))+COS(PI()/180*VLOOKUP($A186,Oficinas!$A$2:$H$393,7,0))*COS(PI()/180*VLOOKUP($A186&amp;" - "&amp;E$2,ATMs!$L$2:$N$1355,2,0))*COS(PI()/180*(VLOOKUP($A186,Oficinas!$A$2:$H$393,8,0)-VLOOKUP($A186&amp;" - "&amp;E$2,ATMs!$L$2:$N$1355,3,0))))*1000,"")</f>
        <v>0</v>
      </c>
      <c r="F186" s="3" t="str">
        <f>IFERROR(6378.7*ACOS(SIN(PI()/180*VLOOKUP($A186,Oficinas!$A$2:$H$393,7,0))*SIN(PI()/180*VLOOKUP($A186&amp;" - "&amp;F$2,ATMs!$L$2:$N$1355,2,0))+COS(PI()/180*VLOOKUP($A186,Oficinas!$A$2:$H$393,7,0))*COS(PI()/180*VLOOKUP($A186&amp;" - "&amp;F$2,ATMs!$L$2:$N$1355,2,0))*COS(PI()/180*(VLOOKUP($A186,Oficinas!$A$2:$H$393,8,0)-VLOOKUP($A186&amp;" - "&amp;F$2,ATMs!$L$2:$N$1355,3,0))))*1000,"")</f>
        <v/>
      </c>
      <c r="G186" s="3" t="str">
        <f>IFERROR(6378.7*ACOS(SIN(PI()/180*VLOOKUP($A186,Oficinas!$A$2:$H$393,7,0))*SIN(PI()/180*VLOOKUP($A186&amp;" - "&amp;G$2,ATMs!$L$2:$N$1355,2,0))+COS(PI()/180*VLOOKUP($A186,Oficinas!$A$2:$H$393,7,0))*COS(PI()/180*VLOOKUP($A186&amp;" - "&amp;G$2,ATMs!$L$2:$N$1355,2,0))*COS(PI()/180*(VLOOKUP($A186,Oficinas!$A$2:$H$393,8,0)-VLOOKUP($A186&amp;" - "&amp;G$2,ATMs!$L$2:$N$1355,3,0))))*1000,"")</f>
        <v/>
      </c>
      <c r="H186" s="3" t="str">
        <f>IFERROR(6378.7*ACOS(SIN(PI()/180*VLOOKUP($A186,Oficinas!$A$2:$H$393,7,0))*SIN(PI()/180*VLOOKUP($A186&amp;" - "&amp;H$2,ATMs!$L$2:$N$1355,2,0))+COS(PI()/180*VLOOKUP($A186,Oficinas!$A$2:$H$393,7,0))*COS(PI()/180*VLOOKUP($A186&amp;" - "&amp;H$2,ATMs!$L$2:$N$1355,2,0))*COS(PI()/180*(VLOOKUP($A186,Oficinas!$A$2:$H$393,8,0)-VLOOKUP($A186&amp;" - "&amp;H$2,ATMs!$L$2:$N$1355,3,0))))*1000,"")</f>
        <v/>
      </c>
      <c r="I186" s="3" t="str">
        <f>IFERROR(6378.7*ACOS(SIN(PI()/180*VLOOKUP($A186,Oficinas!$A$2:$H$393,7,0))*SIN(PI()/180*VLOOKUP($A186&amp;" - "&amp;I$2,ATMs!$L$2:$N$1355,2,0))+COS(PI()/180*VLOOKUP($A186,Oficinas!$A$2:$H$393,7,0))*COS(PI()/180*VLOOKUP($A186&amp;" - "&amp;I$2,ATMs!$L$2:$N$1355,2,0))*COS(PI()/180*(VLOOKUP($A186,Oficinas!$A$2:$H$393,8,0)-VLOOKUP($A186&amp;" - "&amp;I$2,ATMs!$L$2:$N$1355,3,0))))*1000,"")</f>
        <v/>
      </c>
      <c r="J186" s="3" t="str">
        <f>IFERROR(6378.7*ACOS(SIN(PI()/180*VLOOKUP($A186,Oficinas!$A$2:$H$393,7,0))*SIN(PI()/180*VLOOKUP($A186&amp;" - "&amp;J$2,ATMs!$L$2:$N$1355,2,0))+COS(PI()/180*VLOOKUP($A186,Oficinas!$A$2:$H$393,7,0))*COS(PI()/180*VLOOKUP($A186&amp;" - "&amp;J$2,ATMs!$L$2:$N$1355,2,0))*COS(PI()/180*(VLOOKUP($A186,Oficinas!$A$2:$H$393,8,0)-VLOOKUP($A186&amp;" - "&amp;J$2,ATMs!$L$2:$N$1355,3,0))))*1000,"")</f>
        <v/>
      </c>
      <c r="K186" s="3" t="str">
        <f>IFERROR(6378.7*ACOS(SIN(PI()/180*VLOOKUP($A186,Oficinas!$A$2:$H$393,7,0))*SIN(PI()/180*VLOOKUP($A186&amp;" - "&amp;K$2,ATMs!$L$2:$N$1355,2,0))+COS(PI()/180*VLOOKUP($A186,Oficinas!$A$2:$H$393,7,0))*COS(PI()/180*VLOOKUP($A186&amp;" - "&amp;K$2,ATMs!$L$2:$N$1355,2,0))*COS(PI()/180*(VLOOKUP($A186,Oficinas!$A$2:$H$393,8,0)-VLOOKUP($A186&amp;" - "&amp;K$2,ATMs!$L$2:$N$1355,3,0))))*1000,"")</f>
        <v/>
      </c>
      <c r="L186" s="3" t="str">
        <f>IFERROR(6378.7*ACOS(SIN(PI()/180*VLOOKUP($A186,Oficinas!$A$2:$H$393,7,0))*SIN(PI()/180*VLOOKUP($A186&amp;" - "&amp;L$2,ATMs!$L$2:$N$1355,2,0))+COS(PI()/180*VLOOKUP($A186,Oficinas!$A$2:$H$393,7,0))*COS(PI()/180*VLOOKUP($A186&amp;" - "&amp;L$2,ATMs!$L$2:$N$1355,2,0))*COS(PI()/180*(VLOOKUP($A186,Oficinas!$A$2:$H$393,8,0)-VLOOKUP($A186&amp;" - "&amp;L$2,ATMs!$L$2:$N$1355,3,0))))*1000,"")</f>
        <v/>
      </c>
      <c r="M186" s="3" t="str">
        <f>IFERROR(6378.7*ACOS(SIN(PI()/180*VLOOKUP($A186,Oficinas!$A$2:$H$393,7,0))*SIN(PI()/180*VLOOKUP($A186&amp;" - "&amp;M$2,ATMs!$L$2:$N$1355,2,0))+COS(PI()/180*VLOOKUP($A186,Oficinas!$A$2:$H$393,7,0))*COS(PI()/180*VLOOKUP($A186&amp;" - "&amp;M$2,ATMs!$L$2:$N$1355,2,0))*COS(PI()/180*(VLOOKUP($A186,Oficinas!$A$2:$H$393,8,0)-VLOOKUP($A186&amp;" - "&amp;M$2,ATMs!$L$2:$N$1355,3,0))))*1000,"")</f>
        <v/>
      </c>
      <c r="N186" s="3" t="str">
        <f>IFERROR(6378.7*ACOS(SIN(PI()/180*VLOOKUP($A186,Oficinas!$A$2:$H$393,7,0))*SIN(PI()/180*VLOOKUP($A186&amp;" - "&amp;N$2,ATMs!$L$2:$N$1355,2,0))+COS(PI()/180*VLOOKUP($A186,Oficinas!$A$2:$H$393,7,0))*COS(PI()/180*VLOOKUP($A186&amp;" - "&amp;N$2,ATMs!$L$2:$N$1355,2,0))*COS(PI()/180*(VLOOKUP($A186,Oficinas!$A$2:$H$393,8,0)-VLOOKUP($A186&amp;" - "&amp;N$2,ATMs!$L$2:$N$1355,3,0))))*1000,"")</f>
        <v/>
      </c>
      <c r="O186" s="3" t="str">
        <f>IFERROR(6378.7*ACOS(SIN(PI()/180*VLOOKUP($A186,Oficinas!$A$2:$H$393,7,0))*SIN(PI()/180*VLOOKUP($A186&amp;" - "&amp;O$2,ATMs!$L$2:$N$1355,2,0))+COS(PI()/180*VLOOKUP($A186,Oficinas!$A$2:$H$393,7,0))*COS(PI()/180*VLOOKUP($A186&amp;" - "&amp;O$2,ATMs!$L$2:$N$1355,2,0))*COS(PI()/180*(VLOOKUP($A186,Oficinas!$A$2:$H$393,8,0)-VLOOKUP($A186&amp;" - "&amp;O$2,ATMs!$L$2:$N$1355,3,0))))*1000,"")</f>
        <v/>
      </c>
    </row>
    <row r="187" spans="1:15" x14ac:dyDescent="0.25">
      <c r="A187">
        <v>472</v>
      </c>
      <c r="B187" t="s">
        <v>404</v>
      </c>
      <c r="C187" s="3">
        <f>IFERROR(6378.7*ACOS(SIN(PI()/180*VLOOKUP($A187,Oficinas!$A$2:$H$393,7,0))*SIN(PI()/180*VLOOKUP($A187&amp;" - "&amp;C$2,ATMs!$L$2:$N$1355,2,0))+COS(PI()/180*VLOOKUP($A187,Oficinas!$A$2:$H$393,7,0))*COS(PI()/180*VLOOKUP($A187&amp;" - "&amp;C$2,ATMs!$L$2:$N$1355,2,0))*COS(PI()/180*(VLOOKUP($A187,Oficinas!$A$2:$H$393,8,0)-VLOOKUP($A187&amp;" - "&amp;C$2,ATMs!$L$2:$N$1355,3,0))))*1000,"")</f>
        <v>12326.402638749556</v>
      </c>
      <c r="D187" s="3">
        <f>IFERROR(6378.7*ACOS(SIN(PI()/180*VLOOKUP($A187,Oficinas!$A$2:$H$393,7,0))*SIN(PI()/180*VLOOKUP($A187&amp;" - "&amp;D$2,ATMs!$L$2:$N$1355,2,0))+COS(PI()/180*VLOOKUP($A187,Oficinas!$A$2:$H$393,7,0))*COS(PI()/180*VLOOKUP($A187&amp;" - "&amp;D$2,ATMs!$L$2:$N$1355,2,0))*COS(PI()/180*(VLOOKUP($A187,Oficinas!$A$2:$H$393,8,0)-VLOOKUP($A187&amp;" - "&amp;D$2,ATMs!$L$2:$N$1355,3,0))))*1000,"")</f>
        <v>19.259539381359048</v>
      </c>
      <c r="E187" s="3">
        <f>IFERROR(6378.7*ACOS(SIN(PI()/180*VLOOKUP($A187,Oficinas!$A$2:$H$393,7,0))*SIN(PI()/180*VLOOKUP($A187&amp;" - "&amp;E$2,ATMs!$L$2:$N$1355,2,0))+COS(PI()/180*VLOOKUP($A187,Oficinas!$A$2:$H$393,7,0))*COS(PI()/180*VLOOKUP($A187&amp;" - "&amp;E$2,ATMs!$L$2:$N$1355,2,0))*COS(PI()/180*(VLOOKUP($A187,Oficinas!$A$2:$H$393,8,0)-VLOOKUP($A187&amp;" - "&amp;E$2,ATMs!$L$2:$N$1355,3,0))))*1000,"")</f>
        <v>19.259539381359048</v>
      </c>
      <c r="F187" s="3">
        <f>IFERROR(6378.7*ACOS(SIN(PI()/180*VLOOKUP($A187,Oficinas!$A$2:$H$393,7,0))*SIN(PI()/180*VLOOKUP($A187&amp;" - "&amp;F$2,ATMs!$L$2:$N$1355,2,0))+COS(PI()/180*VLOOKUP($A187,Oficinas!$A$2:$H$393,7,0))*COS(PI()/180*VLOOKUP($A187&amp;" - "&amp;F$2,ATMs!$L$2:$N$1355,2,0))*COS(PI()/180*(VLOOKUP($A187,Oficinas!$A$2:$H$393,8,0)-VLOOKUP($A187&amp;" - "&amp;F$2,ATMs!$L$2:$N$1355,3,0))))*1000,"")</f>
        <v>19.259539381359048</v>
      </c>
      <c r="G187" s="3" t="str">
        <f>IFERROR(6378.7*ACOS(SIN(PI()/180*VLOOKUP($A187,Oficinas!$A$2:$H$393,7,0))*SIN(PI()/180*VLOOKUP($A187&amp;" - "&amp;G$2,ATMs!$L$2:$N$1355,2,0))+COS(PI()/180*VLOOKUP($A187,Oficinas!$A$2:$H$393,7,0))*COS(PI()/180*VLOOKUP($A187&amp;" - "&amp;G$2,ATMs!$L$2:$N$1355,2,0))*COS(PI()/180*(VLOOKUP($A187,Oficinas!$A$2:$H$393,8,0)-VLOOKUP($A187&amp;" - "&amp;G$2,ATMs!$L$2:$N$1355,3,0))))*1000,"")</f>
        <v/>
      </c>
      <c r="H187" s="3" t="str">
        <f>IFERROR(6378.7*ACOS(SIN(PI()/180*VLOOKUP($A187,Oficinas!$A$2:$H$393,7,0))*SIN(PI()/180*VLOOKUP($A187&amp;" - "&amp;H$2,ATMs!$L$2:$N$1355,2,0))+COS(PI()/180*VLOOKUP($A187,Oficinas!$A$2:$H$393,7,0))*COS(PI()/180*VLOOKUP($A187&amp;" - "&amp;H$2,ATMs!$L$2:$N$1355,2,0))*COS(PI()/180*(VLOOKUP($A187,Oficinas!$A$2:$H$393,8,0)-VLOOKUP($A187&amp;" - "&amp;H$2,ATMs!$L$2:$N$1355,3,0))))*1000,"")</f>
        <v/>
      </c>
      <c r="I187" s="3" t="str">
        <f>IFERROR(6378.7*ACOS(SIN(PI()/180*VLOOKUP($A187,Oficinas!$A$2:$H$393,7,0))*SIN(PI()/180*VLOOKUP($A187&amp;" - "&amp;I$2,ATMs!$L$2:$N$1355,2,0))+COS(PI()/180*VLOOKUP($A187,Oficinas!$A$2:$H$393,7,0))*COS(PI()/180*VLOOKUP($A187&amp;" - "&amp;I$2,ATMs!$L$2:$N$1355,2,0))*COS(PI()/180*(VLOOKUP($A187,Oficinas!$A$2:$H$393,8,0)-VLOOKUP($A187&amp;" - "&amp;I$2,ATMs!$L$2:$N$1355,3,0))))*1000,"")</f>
        <v/>
      </c>
      <c r="J187" s="3" t="str">
        <f>IFERROR(6378.7*ACOS(SIN(PI()/180*VLOOKUP($A187,Oficinas!$A$2:$H$393,7,0))*SIN(PI()/180*VLOOKUP($A187&amp;" - "&amp;J$2,ATMs!$L$2:$N$1355,2,0))+COS(PI()/180*VLOOKUP($A187,Oficinas!$A$2:$H$393,7,0))*COS(PI()/180*VLOOKUP($A187&amp;" - "&amp;J$2,ATMs!$L$2:$N$1355,2,0))*COS(PI()/180*(VLOOKUP($A187,Oficinas!$A$2:$H$393,8,0)-VLOOKUP($A187&amp;" - "&amp;J$2,ATMs!$L$2:$N$1355,3,0))))*1000,"")</f>
        <v/>
      </c>
      <c r="K187" s="3" t="str">
        <f>IFERROR(6378.7*ACOS(SIN(PI()/180*VLOOKUP($A187,Oficinas!$A$2:$H$393,7,0))*SIN(PI()/180*VLOOKUP($A187&amp;" - "&amp;K$2,ATMs!$L$2:$N$1355,2,0))+COS(PI()/180*VLOOKUP($A187,Oficinas!$A$2:$H$393,7,0))*COS(PI()/180*VLOOKUP($A187&amp;" - "&amp;K$2,ATMs!$L$2:$N$1355,2,0))*COS(PI()/180*(VLOOKUP($A187,Oficinas!$A$2:$H$393,8,0)-VLOOKUP($A187&amp;" - "&amp;K$2,ATMs!$L$2:$N$1355,3,0))))*1000,"")</f>
        <v/>
      </c>
      <c r="L187" s="3" t="str">
        <f>IFERROR(6378.7*ACOS(SIN(PI()/180*VLOOKUP($A187,Oficinas!$A$2:$H$393,7,0))*SIN(PI()/180*VLOOKUP($A187&amp;" - "&amp;L$2,ATMs!$L$2:$N$1355,2,0))+COS(PI()/180*VLOOKUP($A187,Oficinas!$A$2:$H$393,7,0))*COS(PI()/180*VLOOKUP($A187&amp;" - "&amp;L$2,ATMs!$L$2:$N$1355,2,0))*COS(PI()/180*(VLOOKUP($A187,Oficinas!$A$2:$H$393,8,0)-VLOOKUP($A187&amp;" - "&amp;L$2,ATMs!$L$2:$N$1355,3,0))))*1000,"")</f>
        <v/>
      </c>
      <c r="M187" s="3" t="str">
        <f>IFERROR(6378.7*ACOS(SIN(PI()/180*VLOOKUP($A187,Oficinas!$A$2:$H$393,7,0))*SIN(PI()/180*VLOOKUP($A187&amp;" - "&amp;M$2,ATMs!$L$2:$N$1355,2,0))+COS(PI()/180*VLOOKUP($A187,Oficinas!$A$2:$H$393,7,0))*COS(PI()/180*VLOOKUP($A187&amp;" - "&amp;M$2,ATMs!$L$2:$N$1355,2,0))*COS(PI()/180*(VLOOKUP($A187,Oficinas!$A$2:$H$393,8,0)-VLOOKUP($A187&amp;" - "&amp;M$2,ATMs!$L$2:$N$1355,3,0))))*1000,"")</f>
        <v/>
      </c>
      <c r="N187" s="3" t="str">
        <f>IFERROR(6378.7*ACOS(SIN(PI()/180*VLOOKUP($A187,Oficinas!$A$2:$H$393,7,0))*SIN(PI()/180*VLOOKUP($A187&amp;" - "&amp;N$2,ATMs!$L$2:$N$1355,2,0))+COS(PI()/180*VLOOKUP($A187,Oficinas!$A$2:$H$393,7,0))*COS(PI()/180*VLOOKUP($A187&amp;" - "&amp;N$2,ATMs!$L$2:$N$1355,2,0))*COS(PI()/180*(VLOOKUP($A187,Oficinas!$A$2:$H$393,8,0)-VLOOKUP($A187&amp;" - "&amp;N$2,ATMs!$L$2:$N$1355,3,0))))*1000,"")</f>
        <v/>
      </c>
      <c r="O187" s="3" t="str">
        <f>IFERROR(6378.7*ACOS(SIN(PI()/180*VLOOKUP($A187,Oficinas!$A$2:$H$393,7,0))*SIN(PI()/180*VLOOKUP($A187&amp;" - "&amp;O$2,ATMs!$L$2:$N$1355,2,0))+COS(PI()/180*VLOOKUP($A187,Oficinas!$A$2:$H$393,7,0))*COS(PI()/180*VLOOKUP($A187&amp;" - "&amp;O$2,ATMs!$L$2:$N$1355,2,0))*COS(PI()/180*(VLOOKUP($A187,Oficinas!$A$2:$H$393,8,0)-VLOOKUP($A187&amp;" - "&amp;O$2,ATMs!$L$2:$N$1355,3,0))))*1000,"")</f>
        <v/>
      </c>
    </row>
    <row r="188" spans="1:15" x14ac:dyDescent="0.25">
      <c r="A188">
        <v>474</v>
      </c>
      <c r="B188" t="s">
        <v>255</v>
      </c>
      <c r="C188" s="3">
        <f>IFERROR(6378.7*ACOS(SIN(PI()/180*VLOOKUP($A188,Oficinas!$A$2:$H$393,7,0))*SIN(PI()/180*VLOOKUP($A188&amp;" - "&amp;C$2,ATMs!$L$2:$N$1355,2,0))+COS(PI()/180*VLOOKUP($A188,Oficinas!$A$2:$H$393,7,0))*COS(PI()/180*VLOOKUP($A188&amp;" - "&amp;C$2,ATMs!$L$2:$N$1355,2,0))*COS(PI()/180*(VLOOKUP($A188,Oficinas!$A$2:$H$393,8,0)-VLOOKUP($A188&amp;" - "&amp;C$2,ATMs!$L$2:$N$1355,3,0))))*1000,"")</f>
        <v>91.115264827473197</v>
      </c>
      <c r="D188" s="3">
        <f>IFERROR(6378.7*ACOS(SIN(PI()/180*VLOOKUP($A188,Oficinas!$A$2:$H$393,7,0))*SIN(PI()/180*VLOOKUP($A188&amp;" - "&amp;D$2,ATMs!$L$2:$N$1355,2,0))+COS(PI()/180*VLOOKUP($A188,Oficinas!$A$2:$H$393,7,0))*COS(PI()/180*VLOOKUP($A188&amp;" - "&amp;D$2,ATMs!$L$2:$N$1355,2,0))*COS(PI()/180*(VLOOKUP($A188,Oficinas!$A$2:$H$393,8,0)-VLOOKUP($A188&amp;" - "&amp;D$2,ATMs!$L$2:$N$1355,3,0))))*1000,"")</f>
        <v>91.115264827473197</v>
      </c>
      <c r="E188" s="3" t="str">
        <f>IFERROR(6378.7*ACOS(SIN(PI()/180*VLOOKUP($A188,Oficinas!$A$2:$H$393,7,0))*SIN(PI()/180*VLOOKUP($A188&amp;" - "&amp;E$2,ATMs!$L$2:$N$1355,2,0))+COS(PI()/180*VLOOKUP($A188,Oficinas!$A$2:$H$393,7,0))*COS(PI()/180*VLOOKUP($A188&amp;" - "&amp;E$2,ATMs!$L$2:$N$1355,2,0))*COS(PI()/180*(VLOOKUP($A188,Oficinas!$A$2:$H$393,8,0)-VLOOKUP($A188&amp;" - "&amp;E$2,ATMs!$L$2:$N$1355,3,0))))*1000,"")</f>
        <v/>
      </c>
      <c r="F188" s="3" t="str">
        <f>IFERROR(6378.7*ACOS(SIN(PI()/180*VLOOKUP($A188,Oficinas!$A$2:$H$393,7,0))*SIN(PI()/180*VLOOKUP($A188&amp;" - "&amp;F$2,ATMs!$L$2:$N$1355,2,0))+COS(PI()/180*VLOOKUP($A188,Oficinas!$A$2:$H$393,7,0))*COS(PI()/180*VLOOKUP($A188&amp;" - "&amp;F$2,ATMs!$L$2:$N$1355,2,0))*COS(PI()/180*(VLOOKUP($A188,Oficinas!$A$2:$H$393,8,0)-VLOOKUP($A188&amp;" - "&amp;F$2,ATMs!$L$2:$N$1355,3,0))))*1000,"")</f>
        <v/>
      </c>
      <c r="G188" s="3" t="str">
        <f>IFERROR(6378.7*ACOS(SIN(PI()/180*VLOOKUP($A188,Oficinas!$A$2:$H$393,7,0))*SIN(PI()/180*VLOOKUP($A188&amp;" - "&amp;G$2,ATMs!$L$2:$N$1355,2,0))+COS(PI()/180*VLOOKUP($A188,Oficinas!$A$2:$H$393,7,0))*COS(PI()/180*VLOOKUP($A188&amp;" - "&amp;G$2,ATMs!$L$2:$N$1355,2,0))*COS(PI()/180*(VLOOKUP($A188,Oficinas!$A$2:$H$393,8,0)-VLOOKUP($A188&amp;" - "&amp;G$2,ATMs!$L$2:$N$1355,3,0))))*1000,"")</f>
        <v/>
      </c>
      <c r="H188" s="3" t="str">
        <f>IFERROR(6378.7*ACOS(SIN(PI()/180*VLOOKUP($A188,Oficinas!$A$2:$H$393,7,0))*SIN(PI()/180*VLOOKUP($A188&amp;" - "&amp;H$2,ATMs!$L$2:$N$1355,2,0))+COS(PI()/180*VLOOKUP($A188,Oficinas!$A$2:$H$393,7,0))*COS(PI()/180*VLOOKUP($A188&amp;" - "&amp;H$2,ATMs!$L$2:$N$1355,2,0))*COS(PI()/180*(VLOOKUP($A188,Oficinas!$A$2:$H$393,8,0)-VLOOKUP($A188&amp;" - "&amp;H$2,ATMs!$L$2:$N$1355,3,0))))*1000,"")</f>
        <v/>
      </c>
      <c r="I188" s="3" t="str">
        <f>IFERROR(6378.7*ACOS(SIN(PI()/180*VLOOKUP($A188,Oficinas!$A$2:$H$393,7,0))*SIN(PI()/180*VLOOKUP($A188&amp;" - "&amp;I$2,ATMs!$L$2:$N$1355,2,0))+COS(PI()/180*VLOOKUP($A188,Oficinas!$A$2:$H$393,7,0))*COS(PI()/180*VLOOKUP($A188&amp;" - "&amp;I$2,ATMs!$L$2:$N$1355,2,0))*COS(PI()/180*(VLOOKUP($A188,Oficinas!$A$2:$H$393,8,0)-VLOOKUP($A188&amp;" - "&amp;I$2,ATMs!$L$2:$N$1355,3,0))))*1000,"")</f>
        <v/>
      </c>
      <c r="J188" s="3" t="str">
        <f>IFERROR(6378.7*ACOS(SIN(PI()/180*VLOOKUP($A188,Oficinas!$A$2:$H$393,7,0))*SIN(PI()/180*VLOOKUP($A188&amp;" - "&amp;J$2,ATMs!$L$2:$N$1355,2,0))+COS(PI()/180*VLOOKUP($A188,Oficinas!$A$2:$H$393,7,0))*COS(PI()/180*VLOOKUP($A188&amp;" - "&amp;J$2,ATMs!$L$2:$N$1355,2,0))*COS(PI()/180*(VLOOKUP($A188,Oficinas!$A$2:$H$393,8,0)-VLOOKUP($A188&amp;" - "&amp;J$2,ATMs!$L$2:$N$1355,3,0))))*1000,"")</f>
        <v/>
      </c>
      <c r="K188" s="3" t="str">
        <f>IFERROR(6378.7*ACOS(SIN(PI()/180*VLOOKUP($A188,Oficinas!$A$2:$H$393,7,0))*SIN(PI()/180*VLOOKUP($A188&amp;" - "&amp;K$2,ATMs!$L$2:$N$1355,2,0))+COS(PI()/180*VLOOKUP($A188,Oficinas!$A$2:$H$393,7,0))*COS(PI()/180*VLOOKUP($A188&amp;" - "&amp;K$2,ATMs!$L$2:$N$1355,2,0))*COS(PI()/180*(VLOOKUP($A188,Oficinas!$A$2:$H$393,8,0)-VLOOKUP($A188&amp;" - "&amp;K$2,ATMs!$L$2:$N$1355,3,0))))*1000,"")</f>
        <v/>
      </c>
      <c r="L188" s="3" t="str">
        <f>IFERROR(6378.7*ACOS(SIN(PI()/180*VLOOKUP($A188,Oficinas!$A$2:$H$393,7,0))*SIN(PI()/180*VLOOKUP($A188&amp;" - "&amp;L$2,ATMs!$L$2:$N$1355,2,0))+COS(PI()/180*VLOOKUP($A188,Oficinas!$A$2:$H$393,7,0))*COS(PI()/180*VLOOKUP($A188&amp;" - "&amp;L$2,ATMs!$L$2:$N$1355,2,0))*COS(PI()/180*(VLOOKUP($A188,Oficinas!$A$2:$H$393,8,0)-VLOOKUP($A188&amp;" - "&amp;L$2,ATMs!$L$2:$N$1355,3,0))))*1000,"")</f>
        <v/>
      </c>
      <c r="M188" s="3" t="str">
        <f>IFERROR(6378.7*ACOS(SIN(PI()/180*VLOOKUP($A188,Oficinas!$A$2:$H$393,7,0))*SIN(PI()/180*VLOOKUP($A188&amp;" - "&amp;M$2,ATMs!$L$2:$N$1355,2,0))+COS(PI()/180*VLOOKUP($A188,Oficinas!$A$2:$H$393,7,0))*COS(PI()/180*VLOOKUP($A188&amp;" - "&amp;M$2,ATMs!$L$2:$N$1355,2,0))*COS(PI()/180*(VLOOKUP($A188,Oficinas!$A$2:$H$393,8,0)-VLOOKUP($A188&amp;" - "&amp;M$2,ATMs!$L$2:$N$1355,3,0))))*1000,"")</f>
        <v/>
      </c>
      <c r="N188" s="3" t="str">
        <f>IFERROR(6378.7*ACOS(SIN(PI()/180*VLOOKUP($A188,Oficinas!$A$2:$H$393,7,0))*SIN(PI()/180*VLOOKUP($A188&amp;" - "&amp;N$2,ATMs!$L$2:$N$1355,2,0))+COS(PI()/180*VLOOKUP($A188,Oficinas!$A$2:$H$393,7,0))*COS(PI()/180*VLOOKUP($A188&amp;" - "&amp;N$2,ATMs!$L$2:$N$1355,2,0))*COS(PI()/180*(VLOOKUP($A188,Oficinas!$A$2:$H$393,8,0)-VLOOKUP($A188&amp;" - "&amp;N$2,ATMs!$L$2:$N$1355,3,0))))*1000,"")</f>
        <v/>
      </c>
      <c r="O188" s="3" t="str">
        <f>IFERROR(6378.7*ACOS(SIN(PI()/180*VLOOKUP($A188,Oficinas!$A$2:$H$393,7,0))*SIN(PI()/180*VLOOKUP($A188&amp;" - "&amp;O$2,ATMs!$L$2:$N$1355,2,0))+COS(PI()/180*VLOOKUP($A188,Oficinas!$A$2:$H$393,7,0))*COS(PI()/180*VLOOKUP($A188&amp;" - "&amp;O$2,ATMs!$L$2:$N$1355,2,0))*COS(PI()/180*(VLOOKUP($A188,Oficinas!$A$2:$H$393,8,0)-VLOOKUP($A188&amp;" - "&amp;O$2,ATMs!$L$2:$N$1355,3,0))))*1000,"")</f>
        <v/>
      </c>
    </row>
    <row r="189" spans="1:15" x14ac:dyDescent="0.25">
      <c r="A189">
        <v>476</v>
      </c>
      <c r="B189" t="s">
        <v>58</v>
      </c>
      <c r="C189" s="3">
        <f>IFERROR(6378.7*ACOS(SIN(PI()/180*VLOOKUP($A189,Oficinas!$A$2:$H$393,7,0))*SIN(PI()/180*VLOOKUP($A189&amp;" - "&amp;C$2,ATMs!$L$2:$N$1355,2,0))+COS(PI()/180*VLOOKUP($A189,Oficinas!$A$2:$H$393,7,0))*COS(PI()/180*VLOOKUP($A189&amp;" - "&amp;C$2,ATMs!$L$2:$N$1355,2,0))*COS(PI()/180*(VLOOKUP($A189,Oficinas!$A$2:$H$393,8,0)-VLOOKUP($A189&amp;" - "&amp;C$2,ATMs!$L$2:$N$1355,3,0))))*1000,"")</f>
        <v>0</v>
      </c>
      <c r="D189" s="3" t="str">
        <f>IFERROR(6378.7*ACOS(SIN(PI()/180*VLOOKUP($A189,Oficinas!$A$2:$H$393,7,0))*SIN(PI()/180*VLOOKUP($A189&amp;" - "&amp;D$2,ATMs!$L$2:$N$1355,2,0))+COS(PI()/180*VLOOKUP($A189,Oficinas!$A$2:$H$393,7,0))*COS(PI()/180*VLOOKUP($A189&amp;" - "&amp;D$2,ATMs!$L$2:$N$1355,2,0))*COS(PI()/180*(VLOOKUP($A189,Oficinas!$A$2:$H$393,8,0)-VLOOKUP($A189&amp;" - "&amp;D$2,ATMs!$L$2:$N$1355,3,0))))*1000,"")</f>
        <v/>
      </c>
      <c r="E189" s="3" t="str">
        <f>IFERROR(6378.7*ACOS(SIN(PI()/180*VLOOKUP($A189,Oficinas!$A$2:$H$393,7,0))*SIN(PI()/180*VLOOKUP($A189&amp;" - "&amp;E$2,ATMs!$L$2:$N$1355,2,0))+COS(PI()/180*VLOOKUP($A189,Oficinas!$A$2:$H$393,7,0))*COS(PI()/180*VLOOKUP($A189&amp;" - "&amp;E$2,ATMs!$L$2:$N$1355,2,0))*COS(PI()/180*(VLOOKUP($A189,Oficinas!$A$2:$H$393,8,0)-VLOOKUP($A189&amp;" - "&amp;E$2,ATMs!$L$2:$N$1355,3,0))))*1000,"")</f>
        <v/>
      </c>
      <c r="F189" s="3" t="str">
        <f>IFERROR(6378.7*ACOS(SIN(PI()/180*VLOOKUP($A189,Oficinas!$A$2:$H$393,7,0))*SIN(PI()/180*VLOOKUP($A189&amp;" - "&amp;F$2,ATMs!$L$2:$N$1355,2,0))+COS(PI()/180*VLOOKUP($A189,Oficinas!$A$2:$H$393,7,0))*COS(PI()/180*VLOOKUP($A189&amp;" - "&amp;F$2,ATMs!$L$2:$N$1355,2,0))*COS(PI()/180*(VLOOKUP($A189,Oficinas!$A$2:$H$393,8,0)-VLOOKUP($A189&amp;" - "&amp;F$2,ATMs!$L$2:$N$1355,3,0))))*1000,"")</f>
        <v/>
      </c>
      <c r="G189" s="3" t="str">
        <f>IFERROR(6378.7*ACOS(SIN(PI()/180*VLOOKUP($A189,Oficinas!$A$2:$H$393,7,0))*SIN(PI()/180*VLOOKUP($A189&amp;" - "&amp;G$2,ATMs!$L$2:$N$1355,2,0))+COS(PI()/180*VLOOKUP($A189,Oficinas!$A$2:$H$393,7,0))*COS(PI()/180*VLOOKUP($A189&amp;" - "&amp;G$2,ATMs!$L$2:$N$1355,2,0))*COS(PI()/180*(VLOOKUP($A189,Oficinas!$A$2:$H$393,8,0)-VLOOKUP($A189&amp;" - "&amp;G$2,ATMs!$L$2:$N$1355,3,0))))*1000,"")</f>
        <v/>
      </c>
      <c r="H189" s="3" t="str">
        <f>IFERROR(6378.7*ACOS(SIN(PI()/180*VLOOKUP($A189,Oficinas!$A$2:$H$393,7,0))*SIN(PI()/180*VLOOKUP($A189&amp;" - "&amp;H$2,ATMs!$L$2:$N$1355,2,0))+COS(PI()/180*VLOOKUP($A189,Oficinas!$A$2:$H$393,7,0))*COS(PI()/180*VLOOKUP($A189&amp;" - "&amp;H$2,ATMs!$L$2:$N$1355,2,0))*COS(PI()/180*(VLOOKUP($A189,Oficinas!$A$2:$H$393,8,0)-VLOOKUP($A189&amp;" - "&amp;H$2,ATMs!$L$2:$N$1355,3,0))))*1000,"")</f>
        <v/>
      </c>
      <c r="I189" s="3" t="str">
        <f>IFERROR(6378.7*ACOS(SIN(PI()/180*VLOOKUP($A189,Oficinas!$A$2:$H$393,7,0))*SIN(PI()/180*VLOOKUP($A189&amp;" - "&amp;I$2,ATMs!$L$2:$N$1355,2,0))+COS(PI()/180*VLOOKUP($A189,Oficinas!$A$2:$H$393,7,0))*COS(PI()/180*VLOOKUP($A189&amp;" - "&amp;I$2,ATMs!$L$2:$N$1355,2,0))*COS(PI()/180*(VLOOKUP($A189,Oficinas!$A$2:$H$393,8,0)-VLOOKUP($A189&amp;" - "&amp;I$2,ATMs!$L$2:$N$1355,3,0))))*1000,"")</f>
        <v/>
      </c>
      <c r="J189" s="3" t="str">
        <f>IFERROR(6378.7*ACOS(SIN(PI()/180*VLOOKUP($A189,Oficinas!$A$2:$H$393,7,0))*SIN(PI()/180*VLOOKUP($A189&amp;" - "&amp;J$2,ATMs!$L$2:$N$1355,2,0))+COS(PI()/180*VLOOKUP($A189,Oficinas!$A$2:$H$393,7,0))*COS(PI()/180*VLOOKUP($A189&amp;" - "&amp;J$2,ATMs!$L$2:$N$1355,2,0))*COS(PI()/180*(VLOOKUP($A189,Oficinas!$A$2:$H$393,8,0)-VLOOKUP($A189&amp;" - "&amp;J$2,ATMs!$L$2:$N$1355,3,0))))*1000,"")</f>
        <v/>
      </c>
      <c r="K189" s="3" t="str">
        <f>IFERROR(6378.7*ACOS(SIN(PI()/180*VLOOKUP($A189,Oficinas!$A$2:$H$393,7,0))*SIN(PI()/180*VLOOKUP($A189&amp;" - "&amp;K$2,ATMs!$L$2:$N$1355,2,0))+COS(PI()/180*VLOOKUP($A189,Oficinas!$A$2:$H$393,7,0))*COS(PI()/180*VLOOKUP($A189&amp;" - "&amp;K$2,ATMs!$L$2:$N$1355,2,0))*COS(PI()/180*(VLOOKUP($A189,Oficinas!$A$2:$H$393,8,0)-VLOOKUP($A189&amp;" - "&amp;K$2,ATMs!$L$2:$N$1355,3,0))))*1000,"")</f>
        <v/>
      </c>
      <c r="L189" s="3" t="str">
        <f>IFERROR(6378.7*ACOS(SIN(PI()/180*VLOOKUP($A189,Oficinas!$A$2:$H$393,7,0))*SIN(PI()/180*VLOOKUP($A189&amp;" - "&amp;L$2,ATMs!$L$2:$N$1355,2,0))+COS(PI()/180*VLOOKUP($A189,Oficinas!$A$2:$H$393,7,0))*COS(PI()/180*VLOOKUP($A189&amp;" - "&amp;L$2,ATMs!$L$2:$N$1355,2,0))*COS(PI()/180*(VLOOKUP($A189,Oficinas!$A$2:$H$393,8,0)-VLOOKUP($A189&amp;" - "&amp;L$2,ATMs!$L$2:$N$1355,3,0))))*1000,"")</f>
        <v/>
      </c>
      <c r="M189" s="3" t="str">
        <f>IFERROR(6378.7*ACOS(SIN(PI()/180*VLOOKUP($A189,Oficinas!$A$2:$H$393,7,0))*SIN(PI()/180*VLOOKUP($A189&amp;" - "&amp;M$2,ATMs!$L$2:$N$1355,2,0))+COS(PI()/180*VLOOKUP($A189,Oficinas!$A$2:$H$393,7,0))*COS(PI()/180*VLOOKUP($A189&amp;" - "&amp;M$2,ATMs!$L$2:$N$1355,2,0))*COS(PI()/180*(VLOOKUP($A189,Oficinas!$A$2:$H$393,8,0)-VLOOKUP($A189&amp;" - "&amp;M$2,ATMs!$L$2:$N$1355,3,0))))*1000,"")</f>
        <v/>
      </c>
      <c r="N189" s="3" t="str">
        <f>IFERROR(6378.7*ACOS(SIN(PI()/180*VLOOKUP($A189,Oficinas!$A$2:$H$393,7,0))*SIN(PI()/180*VLOOKUP($A189&amp;" - "&amp;N$2,ATMs!$L$2:$N$1355,2,0))+COS(PI()/180*VLOOKUP($A189,Oficinas!$A$2:$H$393,7,0))*COS(PI()/180*VLOOKUP($A189&amp;" - "&amp;N$2,ATMs!$L$2:$N$1355,2,0))*COS(PI()/180*(VLOOKUP($A189,Oficinas!$A$2:$H$393,8,0)-VLOOKUP($A189&amp;" - "&amp;N$2,ATMs!$L$2:$N$1355,3,0))))*1000,"")</f>
        <v/>
      </c>
      <c r="O189" s="3" t="str">
        <f>IFERROR(6378.7*ACOS(SIN(PI()/180*VLOOKUP($A189,Oficinas!$A$2:$H$393,7,0))*SIN(PI()/180*VLOOKUP($A189&amp;" - "&amp;O$2,ATMs!$L$2:$N$1355,2,0))+COS(PI()/180*VLOOKUP($A189,Oficinas!$A$2:$H$393,7,0))*COS(PI()/180*VLOOKUP($A189&amp;" - "&amp;O$2,ATMs!$L$2:$N$1355,2,0))*COS(PI()/180*(VLOOKUP($A189,Oficinas!$A$2:$H$393,8,0)-VLOOKUP($A189&amp;" - "&amp;O$2,ATMs!$L$2:$N$1355,3,0))))*1000,"")</f>
        <v/>
      </c>
    </row>
    <row r="190" spans="1:15" x14ac:dyDescent="0.25">
      <c r="A190">
        <v>477</v>
      </c>
      <c r="B190" t="s">
        <v>344</v>
      </c>
      <c r="C190" s="3">
        <f>IFERROR(6378.7*ACOS(SIN(PI()/180*VLOOKUP($A190,Oficinas!$A$2:$H$393,7,0))*SIN(PI()/180*VLOOKUP($A190&amp;" - "&amp;C$2,ATMs!$L$2:$N$1355,2,0))+COS(PI()/180*VLOOKUP($A190,Oficinas!$A$2:$H$393,7,0))*COS(PI()/180*VLOOKUP($A190&amp;" - "&amp;C$2,ATMs!$L$2:$N$1355,2,0))*COS(PI()/180*(VLOOKUP($A190,Oficinas!$A$2:$H$393,8,0)-VLOOKUP($A190&amp;" - "&amp;C$2,ATMs!$L$2:$N$1355,3,0))))*1000,"")</f>
        <v>979.92453245519334</v>
      </c>
      <c r="D190" s="3">
        <f>IFERROR(6378.7*ACOS(SIN(PI()/180*VLOOKUP($A190,Oficinas!$A$2:$H$393,7,0))*SIN(PI()/180*VLOOKUP($A190&amp;" - "&amp;D$2,ATMs!$L$2:$N$1355,2,0))+COS(PI()/180*VLOOKUP($A190,Oficinas!$A$2:$H$393,7,0))*COS(PI()/180*VLOOKUP($A190&amp;" - "&amp;D$2,ATMs!$L$2:$N$1355,2,0))*COS(PI()/180*(VLOOKUP($A190,Oficinas!$A$2:$H$393,8,0)-VLOOKUP($A190&amp;" - "&amp;D$2,ATMs!$L$2:$N$1355,3,0))))*1000,"")</f>
        <v>1458.3467660255783</v>
      </c>
      <c r="E190" s="3">
        <f>IFERROR(6378.7*ACOS(SIN(PI()/180*VLOOKUP($A190,Oficinas!$A$2:$H$393,7,0))*SIN(PI()/180*VLOOKUP($A190&amp;" - "&amp;E$2,ATMs!$L$2:$N$1355,2,0))+COS(PI()/180*VLOOKUP($A190,Oficinas!$A$2:$H$393,7,0))*COS(PI()/180*VLOOKUP($A190&amp;" - "&amp;E$2,ATMs!$L$2:$N$1355,2,0))*COS(PI()/180*(VLOOKUP($A190,Oficinas!$A$2:$H$393,8,0)-VLOOKUP($A190&amp;" - "&amp;E$2,ATMs!$L$2:$N$1355,3,0))))*1000,"")</f>
        <v>1458.3467660255783</v>
      </c>
      <c r="F190" s="3" t="str">
        <f>IFERROR(6378.7*ACOS(SIN(PI()/180*VLOOKUP($A190,Oficinas!$A$2:$H$393,7,0))*SIN(PI()/180*VLOOKUP($A190&amp;" - "&amp;F$2,ATMs!$L$2:$N$1355,2,0))+COS(PI()/180*VLOOKUP($A190,Oficinas!$A$2:$H$393,7,0))*COS(PI()/180*VLOOKUP($A190&amp;" - "&amp;F$2,ATMs!$L$2:$N$1355,2,0))*COS(PI()/180*(VLOOKUP($A190,Oficinas!$A$2:$H$393,8,0)-VLOOKUP($A190&amp;" - "&amp;F$2,ATMs!$L$2:$N$1355,3,0))))*1000,"")</f>
        <v/>
      </c>
      <c r="G190" s="3" t="str">
        <f>IFERROR(6378.7*ACOS(SIN(PI()/180*VLOOKUP($A190,Oficinas!$A$2:$H$393,7,0))*SIN(PI()/180*VLOOKUP($A190&amp;" - "&amp;G$2,ATMs!$L$2:$N$1355,2,0))+COS(PI()/180*VLOOKUP($A190,Oficinas!$A$2:$H$393,7,0))*COS(PI()/180*VLOOKUP($A190&amp;" - "&amp;G$2,ATMs!$L$2:$N$1355,2,0))*COS(PI()/180*(VLOOKUP($A190,Oficinas!$A$2:$H$393,8,0)-VLOOKUP($A190&amp;" - "&amp;G$2,ATMs!$L$2:$N$1355,3,0))))*1000,"")</f>
        <v/>
      </c>
      <c r="H190" s="3" t="str">
        <f>IFERROR(6378.7*ACOS(SIN(PI()/180*VLOOKUP($A190,Oficinas!$A$2:$H$393,7,0))*SIN(PI()/180*VLOOKUP($A190&amp;" - "&amp;H$2,ATMs!$L$2:$N$1355,2,0))+COS(PI()/180*VLOOKUP($A190,Oficinas!$A$2:$H$393,7,0))*COS(PI()/180*VLOOKUP($A190&amp;" - "&amp;H$2,ATMs!$L$2:$N$1355,2,0))*COS(PI()/180*(VLOOKUP($A190,Oficinas!$A$2:$H$393,8,0)-VLOOKUP($A190&amp;" - "&amp;H$2,ATMs!$L$2:$N$1355,3,0))))*1000,"")</f>
        <v/>
      </c>
      <c r="I190" s="3" t="str">
        <f>IFERROR(6378.7*ACOS(SIN(PI()/180*VLOOKUP($A190,Oficinas!$A$2:$H$393,7,0))*SIN(PI()/180*VLOOKUP($A190&amp;" - "&amp;I$2,ATMs!$L$2:$N$1355,2,0))+COS(PI()/180*VLOOKUP($A190,Oficinas!$A$2:$H$393,7,0))*COS(PI()/180*VLOOKUP($A190&amp;" - "&amp;I$2,ATMs!$L$2:$N$1355,2,0))*COS(PI()/180*(VLOOKUP($A190,Oficinas!$A$2:$H$393,8,0)-VLOOKUP($A190&amp;" - "&amp;I$2,ATMs!$L$2:$N$1355,3,0))))*1000,"")</f>
        <v/>
      </c>
      <c r="J190" s="3" t="str">
        <f>IFERROR(6378.7*ACOS(SIN(PI()/180*VLOOKUP($A190,Oficinas!$A$2:$H$393,7,0))*SIN(PI()/180*VLOOKUP($A190&amp;" - "&amp;J$2,ATMs!$L$2:$N$1355,2,0))+COS(PI()/180*VLOOKUP($A190,Oficinas!$A$2:$H$393,7,0))*COS(PI()/180*VLOOKUP($A190&amp;" - "&amp;J$2,ATMs!$L$2:$N$1355,2,0))*COS(PI()/180*(VLOOKUP($A190,Oficinas!$A$2:$H$393,8,0)-VLOOKUP($A190&amp;" - "&amp;J$2,ATMs!$L$2:$N$1355,3,0))))*1000,"")</f>
        <v/>
      </c>
      <c r="K190" s="3" t="str">
        <f>IFERROR(6378.7*ACOS(SIN(PI()/180*VLOOKUP($A190,Oficinas!$A$2:$H$393,7,0))*SIN(PI()/180*VLOOKUP($A190&amp;" - "&amp;K$2,ATMs!$L$2:$N$1355,2,0))+COS(PI()/180*VLOOKUP($A190,Oficinas!$A$2:$H$393,7,0))*COS(PI()/180*VLOOKUP($A190&amp;" - "&amp;K$2,ATMs!$L$2:$N$1355,2,0))*COS(PI()/180*(VLOOKUP($A190,Oficinas!$A$2:$H$393,8,0)-VLOOKUP($A190&amp;" - "&amp;K$2,ATMs!$L$2:$N$1355,3,0))))*1000,"")</f>
        <v/>
      </c>
      <c r="L190" s="3" t="str">
        <f>IFERROR(6378.7*ACOS(SIN(PI()/180*VLOOKUP($A190,Oficinas!$A$2:$H$393,7,0))*SIN(PI()/180*VLOOKUP($A190&amp;" - "&amp;L$2,ATMs!$L$2:$N$1355,2,0))+COS(PI()/180*VLOOKUP($A190,Oficinas!$A$2:$H$393,7,0))*COS(PI()/180*VLOOKUP($A190&amp;" - "&amp;L$2,ATMs!$L$2:$N$1355,2,0))*COS(PI()/180*(VLOOKUP($A190,Oficinas!$A$2:$H$393,8,0)-VLOOKUP($A190&amp;" - "&amp;L$2,ATMs!$L$2:$N$1355,3,0))))*1000,"")</f>
        <v/>
      </c>
      <c r="M190" s="3" t="str">
        <f>IFERROR(6378.7*ACOS(SIN(PI()/180*VLOOKUP($A190,Oficinas!$A$2:$H$393,7,0))*SIN(PI()/180*VLOOKUP($A190&amp;" - "&amp;M$2,ATMs!$L$2:$N$1355,2,0))+COS(PI()/180*VLOOKUP($A190,Oficinas!$A$2:$H$393,7,0))*COS(PI()/180*VLOOKUP($A190&amp;" - "&amp;M$2,ATMs!$L$2:$N$1355,2,0))*COS(PI()/180*(VLOOKUP($A190,Oficinas!$A$2:$H$393,8,0)-VLOOKUP($A190&amp;" - "&amp;M$2,ATMs!$L$2:$N$1355,3,0))))*1000,"")</f>
        <v/>
      </c>
      <c r="N190" s="3" t="str">
        <f>IFERROR(6378.7*ACOS(SIN(PI()/180*VLOOKUP($A190,Oficinas!$A$2:$H$393,7,0))*SIN(PI()/180*VLOOKUP($A190&amp;" - "&amp;N$2,ATMs!$L$2:$N$1355,2,0))+COS(PI()/180*VLOOKUP($A190,Oficinas!$A$2:$H$393,7,0))*COS(PI()/180*VLOOKUP($A190&amp;" - "&amp;N$2,ATMs!$L$2:$N$1355,2,0))*COS(PI()/180*(VLOOKUP($A190,Oficinas!$A$2:$H$393,8,0)-VLOOKUP($A190&amp;" - "&amp;N$2,ATMs!$L$2:$N$1355,3,0))))*1000,"")</f>
        <v/>
      </c>
      <c r="O190" s="3" t="str">
        <f>IFERROR(6378.7*ACOS(SIN(PI()/180*VLOOKUP($A190,Oficinas!$A$2:$H$393,7,0))*SIN(PI()/180*VLOOKUP($A190&amp;" - "&amp;O$2,ATMs!$L$2:$N$1355,2,0))+COS(PI()/180*VLOOKUP($A190,Oficinas!$A$2:$H$393,7,0))*COS(PI()/180*VLOOKUP($A190&amp;" - "&amp;O$2,ATMs!$L$2:$N$1355,2,0))*COS(PI()/180*(VLOOKUP($A190,Oficinas!$A$2:$H$393,8,0)-VLOOKUP($A190&amp;" - "&amp;O$2,ATMs!$L$2:$N$1355,3,0))))*1000,"")</f>
        <v/>
      </c>
    </row>
    <row r="191" spans="1:15" x14ac:dyDescent="0.25">
      <c r="A191">
        <v>479</v>
      </c>
      <c r="B191" t="s">
        <v>145</v>
      </c>
      <c r="C191" s="3">
        <f>IFERROR(6378.7*ACOS(SIN(PI()/180*VLOOKUP($A191,Oficinas!$A$2:$H$393,7,0))*SIN(PI()/180*VLOOKUP($A191&amp;" - "&amp;C$2,ATMs!$L$2:$N$1355,2,0))+COS(PI()/180*VLOOKUP($A191,Oficinas!$A$2:$H$393,7,0))*COS(PI()/180*VLOOKUP($A191&amp;" - "&amp;C$2,ATMs!$L$2:$N$1355,2,0))*COS(PI()/180*(VLOOKUP($A191,Oficinas!$A$2:$H$393,8,0)-VLOOKUP($A191&amp;" - "&amp;C$2,ATMs!$L$2:$N$1355,3,0))))*1000,"")</f>
        <v>413.93992069867829</v>
      </c>
      <c r="D191" s="3">
        <f>IFERROR(6378.7*ACOS(SIN(PI()/180*VLOOKUP($A191,Oficinas!$A$2:$H$393,7,0))*SIN(PI()/180*VLOOKUP($A191&amp;" - "&amp;D$2,ATMs!$L$2:$N$1355,2,0))+COS(PI()/180*VLOOKUP($A191,Oficinas!$A$2:$H$393,7,0))*COS(PI()/180*VLOOKUP($A191&amp;" - "&amp;D$2,ATMs!$L$2:$N$1355,2,0))*COS(PI()/180*(VLOOKUP($A191,Oficinas!$A$2:$H$393,8,0)-VLOOKUP($A191&amp;" - "&amp;D$2,ATMs!$L$2:$N$1355,3,0))))*1000,"")</f>
        <v>14845.953030043733</v>
      </c>
      <c r="E191" s="3">
        <f>IFERROR(6378.7*ACOS(SIN(PI()/180*VLOOKUP($A191,Oficinas!$A$2:$H$393,7,0))*SIN(PI()/180*VLOOKUP($A191&amp;" - "&amp;E$2,ATMs!$L$2:$N$1355,2,0))+COS(PI()/180*VLOOKUP($A191,Oficinas!$A$2:$H$393,7,0))*COS(PI()/180*VLOOKUP($A191&amp;" - "&amp;E$2,ATMs!$L$2:$N$1355,2,0))*COS(PI()/180*(VLOOKUP($A191,Oficinas!$A$2:$H$393,8,0)-VLOOKUP($A191&amp;" - "&amp;E$2,ATMs!$L$2:$N$1355,3,0))))*1000,"")</f>
        <v>14845.953030043733</v>
      </c>
      <c r="F191" s="3">
        <f>IFERROR(6378.7*ACOS(SIN(PI()/180*VLOOKUP($A191,Oficinas!$A$2:$H$393,7,0))*SIN(PI()/180*VLOOKUP($A191&amp;" - "&amp;F$2,ATMs!$L$2:$N$1355,2,0))+COS(PI()/180*VLOOKUP($A191,Oficinas!$A$2:$H$393,7,0))*COS(PI()/180*VLOOKUP($A191&amp;" - "&amp;F$2,ATMs!$L$2:$N$1355,2,0))*COS(PI()/180*(VLOOKUP($A191,Oficinas!$A$2:$H$393,8,0)-VLOOKUP($A191&amp;" - "&amp;F$2,ATMs!$L$2:$N$1355,3,0))))*1000,"")</f>
        <v>1057.1958644293584</v>
      </c>
      <c r="G191" s="3">
        <f>IFERROR(6378.7*ACOS(SIN(PI()/180*VLOOKUP($A191,Oficinas!$A$2:$H$393,7,0))*SIN(PI()/180*VLOOKUP($A191&amp;" - "&amp;G$2,ATMs!$L$2:$N$1355,2,0))+COS(PI()/180*VLOOKUP($A191,Oficinas!$A$2:$H$393,7,0))*COS(PI()/180*VLOOKUP($A191&amp;" - "&amp;G$2,ATMs!$L$2:$N$1355,2,0))*COS(PI()/180*(VLOOKUP($A191,Oficinas!$A$2:$H$393,8,0)-VLOOKUP($A191&amp;" - "&amp;G$2,ATMs!$L$2:$N$1355,3,0))))*1000,"")</f>
        <v>1091.989514129144</v>
      </c>
      <c r="H191" s="3" t="str">
        <f>IFERROR(6378.7*ACOS(SIN(PI()/180*VLOOKUP($A191,Oficinas!$A$2:$H$393,7,0))*SIN(PI()/180*VLOOKUP($A191&amp;" - "&amp;H$2,ATMs!$L$2:$N$1355,2,0))+COS(PI()/180*VLOOKUP($A191,Oficinas!$A$2:$H$393,7,0))*COS(PI()/180*VLOOKUP($A191&amp;" - "&amp;H$2,ATMs!$L$2:$N$1355,2,0))*COS(PI()/180*(VLOOKUP($A191,Oficinas!$A$2:$H$393,8,0)-VLOOKUP($A191&amp;" - "&amp;H$2,ATMs!$L$2:$N$1355,3,0))))*1000,"")</f>
        <v/>
      </c>
      <c r="I191" s="3" t="str">
        <f>IFERROR(6378.7*ACOS(SIN(PI()/180*VLOOKUP($A191,Oficinas!$A$2:$H$393,7,0))*SIN(PI()/180*VLOOKUP($A191&amp;" - "&amp;I$2,ATMs!$L$2:$N$1355,2,0))+COS(PI()/180*VLOOKUP($A191,Oficinas!$A$2:$H$393,7,0))*COS(PI()/180*VLOOKUP($A191&amp;" - "&amp;I$2,ATMs!$L$2:$N$1355,2,0))*COS(PI()/180*(VLOOKUP($A191,Oficinas!$A$2:$H$393,8,0)-VLOOKUP($A191&amp;" - "&amp;I$2,ATMs!$L$2:$N$1355,3,0))))*1000,"")</f>
        <v/>
      </c>
      <c r="J191" s="3" t="str">
        <f>IFERROR(6378.7*ACOS(SIN(PI()/180*VLOOKUP($A191,Oficinas!$A$2:$H$393,7,0))*SIN(PI()/180*VLOOKUP($A191&amp;" - "&amp;J$2,ATMs!$L$2:$N$1355,2,0))+COS(PI()/180*VLOOKUP($A191,Oficinas!$A$2:$H$393,7,0))*COS(PI()/180*VLOOKUP($A191&amp;" - "&amp;J$2,ATMs!$L$2:$N$1355,2,0))*COS(PI()/180*(VLOOKUP($A191,Oficinas!$A$2:$H$393,8,0)-VLOOKUP($A191&amp;" - "&amp;J$2,ATMs!$L$2:$N$1355,3,0))))*1000,"")</f>
        <v/>
      </c>
      <c r="K191" s="3" t="str">
        <f>IFERROR(6378.7*ACOS(SIN(PI()/180*VLOOKUP($A191,Oficinas!$A$2:$H$393,7,0))*SIN(PI()/180*VLOOKUP($A191&amp;" - "&amp;K$2,ATMs!$L$2:$N$1355,2,0))+COS(PI()/180*VLOOKUP($A191,Oficinas!$A$2:$H$393,7,0))*COS(PI()/180*VLOOKUP($A191&amp;" - "&amp;K$2,ATMs!$L$2:$N$1355,2,0))*COS(PI()/180*(VLOOKUP($A191,Oficinas!$A$2:$H$393,8,0)-VLOOKUP($A191&amp;" - "&amp;K$2,ATMs!$L$2:$N$1355,3,0))))*1000,"")</f>
        <v/>
      </c>
      <c r="L191" s="3" t="str">
        <f>IFERROR(6378.7*ACOS(SIN(PI()/180*VLOOKUP($A191,Oficinas!$A$2:$H$393,7,0))*SIN(PI()/180*VLOOKUP($A191&amp;" - "&amp;L$2,ATMs!$L$2:$N$1355,2,0))+COS(PI()/180*VLOOKUP($A191,Oficinas!$A$2:$H$393,7,0))*COS(PI()/180*VLOOKUP($A191&amp;" - "&amp;L$2,ATMs!$L$2:$N$1355,2,0))*COS(PI()/180*(VLOOKUP($A191,Oficinas!$A$2:$H$393,8,0)-VLOOKUP($A191&amp;" - "&amp;L$2,ATMs!$L$2:$N$1355,3,0))))*1000,"")</f>
        <v/>
      </c>
      <c r="M191" s="3" t="str">
        <f>IFERROR(6378.7*ACOS(SIN(PI()/180*VLOOKUP($A191,Oficinas!$A$2:$H$393,7,0))*SIN(PI()/180*VLOOKUP($A191&amp;" - "&amp;M$2,ATMs!$L$2:$N$1355,2,0))+COS(PI()/180*VLOOKUP($A191,Oficinas!$A$2:$H$393,7,0))*COS(PI()/180*VLOOKUP($A191&amp;" - "&amp;M$2,ATMs!$L$2:$N$1355,2,0))*COS(PI()/180*(VLOOKUP($A191,Oficinas!$A$2:$H$393,8,0)-VLOOKUP($A191&amp;" - "&amp;M$2,ATMs!$L$2:$N$1355,3,0))))*1000,"")</f>
        <v/>
      </c>
      <c r="N191" s="3" t="str">
        <f>IFERROR(6378.7*ACOS(SIN(PI()/180*VLOOKUP($A191,Oficinas!$A$2:$H$393,7,0))*SIN(PI()/180*VLOOKUP($A191&amp;" - "&amp;N$2,ATMs!$L$2:$N$1355,2,0))+COS(PI()/180*VLOOKUP($A191,Oficinas!$A$2:$H$393,7,0))*COS(PI()/180*VLOOKUP($A191&amp;" - "&amp;N$2,ATMs!$L$2:$N$1355,2,0))*COS(PI()/180*(VLOOKUP($A191,Oficinas!$A$2:$H$393,8,0)-VLOOKUP($A191&amp;" - "&amp;N$2,ATMs!$L$2:$N$1355,3,0))))*1000,"")</f>
        <v/>
      </c>
      <c r="O191" s="3" t="str">
        <f>IFERROR(6378.7*ACOS(SIN(PI()/180*VLOOKUP($A191,Oficinas!$A$2:$H$393,7,0))*SIN(PI()/180*VLOOKUP($A191&amp;" - "&amp;O$2,ATMs!$L$2:$N$1355,2,0))+COS(PI()/180*VLOOKUP($A191,Oficinas!$A$2:$H$393,7,0))*COS(PI()/180*VLOOKUP($A191&amp;" - "&amp;O$2,ATMs!$L$2:$N$1355,2,0))*COS(PI()/180*(VLOOKUP($A191,Oficinas!$A$2:$H$393,8,0)-VLOOKUP($A191&amp;" - "&amp;O$2,ATMs!$L$2:$N$1355,3,0))))*1000,"")</f>
        <v/>
      </c>
    </row>
    <row r="192" spans="1:15" x14ac:dyDescent="0.25">
      <c r="A192">
        <v>482</v>
      </c>
      <c r="B192" t="s">
        <v>346</v>
      </c>
      <c r="C192" s="3">
        <f>IFERROR(6378.7*ACOS(SIN(PI()/180*VLOOKUP($A192,Oficinas!$A$2:$H$393,7,0))*SIN(PI()/180*VLOOKUP($A192&amp;" - "&amp;C$2,ATMs!$L$2:$N$1355,2,0))+COS(PI()/180*VLOOKUP($A192,Oficinas!$A$2:$H$393,7,0))*COS(PI()/180*VLOOKUP($A192&amp;" - "&amp;C$2,ATMs!$L$2:$N$1355,2,0))*COS(PI()/180*(VLOOKUP($A192,Oficinas!$A$2:$H$393,8,0)-VLOOKUP($A192&amp;" - "&amp;C$2,ATMs!$L$2:$N$1355,3,0))))*1000,"")</f>
        <v>999.69335853255598</v>
      </c>
      <c r="D192" s="3" t="str">
        <f>IFERROR(6378.7*ACOS(SIN(PI()/180*VLOOKUP($A192,Oficinas!$A$2:$H$393,7,0))*SIN(PI()/180*VLOOKUP($A192&amp;" - "&amp;D$2,ATMs!$L$2:$N$1355,2,0))+COS(PI()/180*VLOOKUP($A192,Oficinas!$A$2:$H$393,7,0))*COS(PI()/180*VLOOKUP($A192&amp;" - "&amp;D$2,ATMs!$L$2:$N$1355,2,0))*COS(PI()/180*(VLOOKUP($A192,Oficinas!$A$2:$H$393,8,0)-VLOOKUP($A192&amp;" - "&amp;D$2,ATMs!$L$2:$N$1355,3,0))))*1000,"")</f>
        <v/>
      </c>
      <c r="E192" s="3" t="str">
        <f>IFERROR(6378.7*ACOS(SIN(PI()/180*VLOOKUP($A192,Oficinas!$A$2:$H$393,7,0))*SIN(PI()/180*VLOOKUP($A192&amp;" - "&amp;E$2,ATMs!$L$2:$N$1355,2,0))+COS(PI()/180*VLOOKUP($A192,Oficinas!$A$2:$H$393,7,0))*COS(PI()/180*VLOOKUP($A192&amp;" - "&amp;E$2,ATMs!$L$2:$N$1355,2,0))*COS(PI()/180*(VLOOKUP($A192,Oficinas!$A$2:$H$393,8,0)-VLOOKUP($A192&amp;" - "&amp;E$2,ATMs!$L$2:$N$1355,3,0))))*1000,"")</f>
        <v/>
      </c>
      <c r="F192" s="3" t="str">
        <f>IFERROR(6378.7*ACOS(SIN(PI()/180*VLOOKUP($A192,Oficinas!$A$2:$H$393,7,0))*SIN(PI()/180*VLOOKUP($A192&amp;" - "&amp;F$2,ATMs!$L$2:$N$1355,2,0))+COS(PI()/180*VLOOKUP($A192,Oficinas!$A$2:$H$393,7,0))*COS(PI()/180*VLOOKUP($A192&amp;" - "&amp;F$2,ATMs!$L$2:$N$1355,2,0))*COS(PI()/180*(VLOOKUP($A192,Oficinas!$A$2:$H$393,8,0)-VLOOKUP($A192&amp;" - "&amp;F$2,ATMs!$L$2:$N$1355,3,0))))*1000,"")</f>
        <v/>
      </c>
      <c r="G192" s="3" t="str">
        <f>IFERROR(6378.7*ACOS(SIN(PI()/180*VLOOKUP($A192,Oficinas!$A$2:$H$393,7,0))*SIN(PI()/180*VLOOKUP($A192&amp;" - "&amp;G$2,ATMs!$L$2:$N$1355,2,0))+COS(PI()/180*VLOOKUP($A192,Oficinas!$A$2:$H$393,7,0))*COS(PI()/180*VLOOKUP($A192&amp;" - "&amp;G$2,ATMs!$L$2:$N$1355,2,0))*COS(PI()/180*(VLOOKUP($A192,Oficinas!$A$2:$H$393,8,0)-VLOOKUP($A192&amp;" - "&amp;G$2,ATMs!$L$2:$N$1355,3,0))))*1000,"")</f>
        <v/>
      </c>
      <c r="H192" s="3" t="str">
        <f>IFERROR(6378.7*ACOS(SIN(PI()/180*VLOOKUP($A192,Oficinas!$A$2:$H$393,7,0))*SIN(PI()/180*VLOOKUP($A192&amp;" - "&amp;H$2,ATMs!$L$2:$N$1355,2,0))+COS(PI()/180*VLOOKUP($A192,Oficinas!$A$2:$H$393,7,0))*COS(PI()/180*VLOOKUP($A192&amp;" - "&amp;H$2,ATMs!$L$2:$N$1355,2,0))*COS(PI()/180*(VLOOKUP($A192,Oficinas!$A$2:$H$393,8,0)-VLOOKUP($A192&amp;" - "&amp;H$2,ATMs!$L$2:$N$1355,3,0))))*1000,"")</f>
        <v/>
      </c>
      <c r="I192" s="3" t="str">
        <f>IFERROR(6378.7*ACOS(SIN(PI()/180*VLOOKUP($A192,Oficinas!$A$2:$H$393,7,0))*SIN(PI()/180*VLOOKUP($A192&amp;" - "&amp;I$2,ATMs!$L$2:$N$1355,2,0))+COS(PI()/180*VLOOKUP($A192,Oficinas!$A$2:$H$393,7,0))*COS(PI()/180*VLOOKUP($A192&amp;" - "&amp;I$2,ATMs!$L$2:$N$1355,2,0))*COS(PI()/180*(VLOOKUP($A192,Oficinas!$A$2:$H$393,8,0)-VLOOKUP($A192&amp;" - "&amp;I$2,ATMs!$L$2:$N$1355,3,0))))*1000,"")</f>
        <v/>
      </c>
      <c r="J192" s="3" t="str">
        <f>IFERROR(6378.7*ACOS(SIN(PI()/180*VLOOKUP($A192,Oficinas!$A$2:$H$393,7,0))*SIN(PI()/180*VLOOKUP($A192&amp;" - "&amp;J$2,ATMs!$L$2:$N$1355,2,0))+COS(PI()/180*VLOOKUP($A192,Oficinas!$A$2:$H$393,7,0))*COS(PI()/180*VLOOKUP($A192&amp;" - "&amp;J$2,ATMs!$L$2:$N$1355,2,0))*COS(PI()/180*(VLOOKUP($A192,Oficinas!$A$2:$H$393,8,0)-VLOOKUP($A192&amp;" - "&amp;J$2,ATMs!$L$2:$N$1355,3,0))))*1000,"")</f>
        <v/>
      </c>
      <c r="K192" s="3" t="str">
        <f>IFERROR(6378.7*ACOS(SIN(PI()/180*VLOOKUP($A192,Oficinas!$A$2:$H$393,7,0))*SIN(PI()/180*VLOOKUP($A192&amp;" - "&amp;K$2,ATMs!$L$2:$N$1355,2,0))+COS(PI()/180*VLOOKUP($A192,Oficinas!$A$2:$H$393,7,0))*COS(PI()/180*VLOOKUP($A192&amp;" - "&amp;K$2,ATMs!$L$2:$N$1355,2,0))*COS(PI()/180*(VLOOKUP($A192,Oficinas!$A$2:$H$393,8,0)-VLOOKUP($A192&amp;" - "&amp;K$2,ATMs!$L$2:$N$1355,3,0))))*1000,"")</f>
        <v/>
      </c>
      <c r="L192" s="3" t="str">
        <f>IFERROR(6378.7*ACOS(SIN(PI()/180*VLOOKUP($A192,Oficinas!$A$2:$H$393,7,0))*SIN(PI()/180*VLOOKUP($A192&amp;" - "&amp;L$2,ATMs!$L$2:$N$1355,2,0))+COS(PI()/180*VLOOKUP($A192,Oficinas!$A$2:$H$393,7,0))*COS(PI()/180*VLOOKUP($A192&amp;" - "&amp;L$2,ATMs!$L$2:$N$1355,2,0))*COS(PI()/180*(VLOOKUP($A192,Oficinas!$A$2:$H$393,8,0)-VLOOKUP($A192&amp;" - "&amp;L$2,ATMs!$L$2:$N$1355,3,0))))*1000,"")</f>
        <v/>
      </c>
      <c r="M192" s="3" t="str">
        <f>IFERROR(6378.7*ACOS(SIN(PI()/180*VLOOKUP($A192,Oficinas!$A$2:$H$393,7,0))*SIN(PI()/180*VLOOKUP($A192&amp;" - "&amp;M$2,ATMs!$L$2:$N$1355,2,0))+COS(PI()/180*VLOOKUP($A192,Oficinas!$A$2:$H$393,7,0))*COS(PI()/180*VLOOKUP($A192&amp;" - "&amp;M$2,ATMs!$L$2:$N$1355,2,0))*COS(PI()/180*(VLOOKUP($A192,Oficinas!$A$2:$H$393,8,0)-VLOOKUP($A192&amp;" - "&amp;M$2,ATMs!$L$2:$N$1355,3,0))))*1000,"")</f>
        <v/>
      </c>
      <c r="N192" s="3" t="str">
        <f>IFERROR(6378.7*ACOS(SIN(PI()/180*VLOOKUP($A192,Oficinas!$A$2:$H$393,7,0))*SIN(PI()/180*VLOOKUP($A192&amp;" - "&amp;N$2,ATMs!$L$2:$N$1355,2,0))+COS(PI()/180*VLOOKUP($A192,Oficinas!$A$2:$H$393,7,0))*COS(PI()/180*VLOOKUP($A192&amp;" - "&amp;N$2,ATMs!$L$2:$N$1355,2,0))*COS(PI()/180*(VLOOKUP($A192,Oficinas!$A$2:$H$393,8,0)-VLOOKUP($A192&amp;" - "&amp;N$2,ATMs!$L$2:$N$1355,3,0))))*1000,"")</f>
        <v/>
      </c>
      <c r="O192" s="3" t="str">
        <f>IFERROR(6378.7*ACOS(SIN(PI()/180*VLOOKUP($A192,Oficinas!$A$2:$H$393,7,0))*SIN(PI()/180*VLOOKUP($A192&amp;" - "&amp;O$2,ATMs!$L$2:$N$1355,2,0))+COS(PI()/180*VLOOKUP($A192,Oficinas!$A$2:$H$393,7,0))*COS(PI()/180*VLOOKUP($A192&amp;" - "&amp;O$2,ATMs!$L$2:$N$1355,2,0))*COS(PI()/180*(VLOOKUP($A192,Oficinas!$A$2:$H$393,8,0)-VLOOKUP($A192&amp;" - "&amp;O$2,ATMs!$L$2:$N$1355,3,0))))*1000,"")</f>
        <v/>
      </c>
    </row>
    <row r="193" spans="1:15" x14ac:dyDescent="0.25">
      <c r="A193">
        <v>483</v>
      </c>
      <c r="B193" t="s">
        <v>263</v>
      </c>
      <c r="C193" s="3">
        <f>IFERROR(6378.7*ACOS(SIN(PI()/180*VLOOKUP($A193,Oficinas!$A$2:$H$393,7,0))*SIN(PI()/180*VLOOKUP($A193&amp;" - "&amp;C$2,ATMs!$L$2:$N$1355,2,0))+COS(PI()/180*VLOOKUP($A193,Oficinas!$A$2:$H$393,7,0))*COS(PI()/180*VLOOKUP($A193&amp;" - "&amp;C$2,ATMs!$L$2:$N$1355,2,0))*COS(PI()/180*(VLOOKUP($A193,Oficinas!$A$2:$H$393,8,0)-VLOOKUP($A193&amp;" - "&amp;C$2,ATMs!$L$2:$N$1355,3,0))))*1000,"")</f>
        <v>0</v>
      </c>
      <c r="D193" s="3">
        <f>IFERROR(6378.7*ACOS(SIN(PI()/180*VLOOKUP($A193,Oficinas!$A$2:$H$393,7,0))*SIN(PI()/180*VLOOKUP($A193&amp;" - "&amp;D$2,ATMs!$L$2:$N$1355,2,0))+COS(PI()/180*VLOOKUP($A193,Oficinas!$A$2:$H$393,7,0))*COS(PI()/180*VLOOKUP($A193&amp;" - "&amp;D$2,ATMs!$L$2:$N$1355,2,0))*COS(PI()/180*(VLOOKUP($A193,Oficinas!$A$2:$H$393,8,0)-VLOOKUP($A193&amp;" - "&amp;D$2,ATMs!$L$2:$N$1355,3,0))))*1000,"")</f>
        <v>0</v>
      </c>
      <c r="E193" s="3">
        <f>IFERROR(6378.7*ACOS(SIN(PI()/180*VLOOKUP($A193,Oficinas!$A$2:$H$393,7,0))*SIN(PI()/180*VLOOKUP($A193&amp;" - "&amp;E$2,ATMs!$L$2:$N$1355,2,0))+COS(PI()/180*VLOOKUP($A193,Oficinas!$A$2:$H$393,7,0))*COS(PI()/180*VLOOKUP($A193&amp;" - "&amp;E$2,ATMs!$L$2:$N$1355,2,0))*COS(PI()/180*(VLOOKUP($A193,Oficinas!$A$2:$H$393,8,0)-VLOOKUP($A193&amp;" - "&amp;E$2,ATMs!$L$2:$N$1355,3,0))))*1000,"")</f>
        <v>0</v>
      </c>
      <c r="F193" s="3">
        <f>IFERROR(6378.7*ACOS(SIN(PI()/180*VLOOKUP($A193,Oficinas!$A$2:$H$393,7,0))*SIN(PI()/180*VLOOKUP($A193&amp;" - "&amp;F$2,ATMs!$L$2:$N$1355,2,0))+COS(PI()/180*VLOOKUP($A193,Oficinas!$A$2:$H$393,7,0))*COS(PI()/180*VLOOKUP($A193&amp;" - "&amp;F$2,ATMs!$L$2:$N$1355,2,0))*COS(PI()/180*(VLOOKUP($A193,Oficinas!$A$2:$H$393,8,0)-VLOOKUP($A193&amp;" - "&amp;F$2,ATMs!$L$2:$N$1355,3,0))))*1000,"")</f>
        <v>4477.4628966740202</v>
      </c>
      <c r="G193" s="3" t="str">
        <f>IFERROR(6378.7*ACOS(SIN(PI()/180*VLOOKUP($A193,Oficinas!$A$2:$H$393,7,0))*SIN(PI()/180*VLOOKUP($A193&amp;" - "&amp;G$2,ATMs!$L$2:$N$1355,2,0))+COS(PI()/180*VLOOKUP($A193,Oficinas!$A$2:$H$393,7,0))*COS(PI()/180*VLOOKUP($A193&amp;" - "&amp;G$2,ATMs!$L$2:$N$1355,2,0))*COS(PI()/180*(VLOOKUP($A193,Oficinas!$A$2:$H$393,8,0)-VLOOKUP($A193&amp;" - "&amp;G$2,ATMs!$L$2:$N$1355,3,0))))*1000,"")</f>
        <v/>
      </c>
      <c r="H193" s="3" t="str">
        <f>IFERROR(6378.7*ACOS(SIN(PI()/180*VLOOKUP($A193,Oficinas!$A$2:$H$393,7,0))*SIN(PI()/180*VLOOKUP($A193&amp;" - "&amp;H$2,ATMs!$L$2:$N$1355,2,0))+COS(PI()/180*VLOOKUP($A193,Oficinas!$A$2:$H$393,7,0))*COS(PI()/180*VLOOKUP($A193&amp;" - "&amp;H$2,ATMs!$L$2:$N$1355,2,0))*COS(PI()/180*(VLOOKUP($A193,Oficinas!$A$2:$H$393,8,0)-VLOOKUP($A193&amp;" - "&amp;H$2,ATMs!$L$2:$N$1355,3,0))))*1000,"")</f>
        <v/>
      </c>
      <c r="I193" s="3" t="str">
        <f>IFERROR(6378.7*ACOS(SIN(PI()/180*VLOOKUP($A193,Oficinas!$A$2:$H$393,7,0))*SIN(PI()/180*VLOOKUP($A193&amp;" - "&amp;I$2,ATMs!$L$2:$N$1355,2,0))+COS(PI()/180*VLOOKUP($A193,Oficinas!$A$2:$H$393,7,0))*COS(PI()/180*VLOOKUP($A193&amp;" - "&amp;I$2,ATMs!$L$2:$N$1355,2,0))*COS(PI()/180*(VLOOKUP($A193,Oficinas!$A$2:$H$393,8,0)-VLOOKUP($A193&amp;" - "&amp;I$2,ATMs!$L$2:$N$1355,3,0))))*1000,"")</f>
        <v/>
      </c>
      <c r="J193" s="3" t="str">
        <f>IFERROR(6378.7*ACOS(SIN(PI()/180*VLOOKUP($A193,Oficinas!$A$2:$H$393,7,0))*SIN(PI()/180*VLOOKUP($A193&amp;" - "&amp;J$2,ATMs!$L$2:$N$1355,2,0))+COS(PI()/180*VLOOKUP($A193,Oficinas!$A$2:$H$393,7,0))*COS(PI()/180*VLOOKUP($A193&amp;" - "&amp;J$2,ATMs!$L$2:$N$1355,2,0))*COS(PI()/180*(VLOOKUP($A193,Oficinas!$A$2:$H$393,8,0)-VLOOKUP($A193&amp;" - "&amp;J$2,ATMs!$L$2:$N$1355,3,0))))*1000,"")</f>
        <v/>
      </c>
      <c r="K193" s="3" t="str">
        <f>IFERROR(6378.7*ACOS(SIN(PI()/180*VLOOKUP($A193,Oficinas!$A$2:$H$393,7,0))*SIN(PI()/180*VLOOKUP($A193&amp;" - "&amp;K$2,ATMs!$L$2:$N$1355,2,0))+COS(PI()/180*VLOOKUP($A193,Oficinas!$A$2:$H$393,7,0))*COS(PI()/180*VLOOKUP($A193&amp;" - "&amp;K$2,ATMs!$L$2:$N$1355,2,0))*COS(PI()/180*(VLOOKUP($A193,Oficinas!$A$2:$H$393,8,0)-VLOOKUP($A193&amp;" - "&amp;K$2,ATMs!$L$2:$N$1355,3,0))))*1000,"")</f>
        <v/>
      </c>
      <c r="L193" s="3" t="str">
        <f>IFERROR(6378.7*ACOS(SIN(PI()/180*VLOOKUP($A193,Oficinas!$A$2:$H$393,7,0))*SIN(PI()/180*VLOOKUP($A193&amp;" - "&amp;L$2,ATMs!$L$2:$N$1355,2,0))+COS(PI()/180*VLOOKUP($A193,Oficinas!$A$2:$H$393,7,0))*COS(PI()/180*VLOOKUP($A193&amp;" - "&amp;L$2,ATMs!$L$2:$N$1355,2,0))*COS(PI()/180*(VLOOKUP($A193,Oficinas!$A$2:$H$393,8,0)-VLOOKUP($A193&amp;" - "&amp;L$2,ATMs!$L$2:$N$1355,3,0))))*1000,"")</f>
        <v/>
      </c>
      <c r="M193" s="3" t="str">
        <f>IFERROR(6378.7*ACOS(SIN(PI()/180*VLOOKUP($A193,Oficinas!$A$2:$H$393,7,0))*SIN(PI()/180*VLOOKUP($A193&amp;" - "&amp;M$2,ATMs!$L$2:$N$1355,2,0))+COS(PI()/180*VLOOKUP($A193,Oficinas!$A$2:$H$393,7,0))*COS(PI()/180*VLOOKUP($A193&amp;" - "&amp;M$2,ATMs!$L$2:$N$1355,2,0))*COS(PI()/180*(VLOOKUP($A193,Oficinas!$A$2:$H$393,8,0)-VLOOKUP($A193&amp;" - "&amp;M$2,ATMs!$L$2:$N$1355,3,0))))*1000,"")</f>
        <v/>
      </c>
      <c r="N193" s="3" t="str">
        <f>IFERROR(6378.7*ACOS(SIN(PI()/180*VLOOKUP($A193,Oficinas!$A$2:$H$393,7,0))*SIN(PI()/180*VLOOKUP($A193&amp;" - "&amp;N$2,ATMs!$L$2:$N$1355,2,0))+COS(PI()/180*VLOOKUP($A193,Oficinas!$A$2:$H$393,7,0))*COS(PI()/180*VLOOKUP($A193&amp;" - "&amp;N$2,ATMs!$L$2:$N$1355,2,0))*COS(PI()/180*(VLOOKUP($A193,Oficinas!$A$2:$H$393,8,0)-VLOOKUP($A193&amp;" - "&amp;N$2,ATMs!$L$2:$N$1355,3,0))))*1000,"")</f>
        <v/>
      </c>
      <c r="O193" s="3" t="str">
        <f>IFERROR(6378.7*ACOS(SIN(PI()/180*VLOOKUP($A193,Oficinas!$A$2:$H$393,7,0))*SIN(PI()/180*VLOOKUP($A193&amp;" - "&amp;O$2,ATMs!$L$2:$N$1355,2,0))+COS(PI()/180*VLOOKUP($A193,Oficinas!$A$2:$H$393,7,0))*COS(PI()/180*VLOOKUP($A193&amp;" - "&amp;O$2,ATMs!$L$2:$N$1355,2,0))*COS(PI()/180*(VLOOKUP($A193,Oficinas!$A$2:$H$393,8,0)-VLOOKUP($A193&amp;" - "&amp;O$2,ATMs!$L$2:$N$1355,3,0))))*1000,"")</f>
        <v/>
      </c>
    </row>
    <row r="194" spans="1:15" x14ac:dyDescent="0.25">
      <c r="A194">
        <v>484</v>
      </c>
      <c r="B194" t="s">
        <v>136</v>
      </c>
      <c r="C194" s="3">
        <f>IFERROR(6378.7*ACOS(SIN(PI()/180*VLOOKUP($A194,Oficinas!$A$2:$H$393,7,0))*SIN(PI()/180*VLOOKUP($A194&amp;" - "&amp;C$2,ATMs!$L$2:$N$1355,2,0))+COS(PI()/180*VLOOKUP($A194,Oficinas!$A$2:$H$393,7,0))*COS(PI()/180*VLOOKUP($A194&amp;" - "&amp;C$2,ATMs!$L$2:$N$1355,2,0))*COS(PI()/180*(VLOOKUP($A194,Oficinas!$A$2:$H$393,8,0)-VLOOKUP($A194&amp;" - "&amp;C$2,ATMs!$L$2:$N$1355,3,0))))*1000,"")</f>
        <v>0</v>
      </c>
      <c r="D194" s="3">
        <f>IFERROR(6378.7*ACOS(SIN(PI()/180*VLOOKUP($A194,Oficinas!$A$2:$H$393,7,0))*SIN(PI()/180*VLOOKUP($A194&amp;" - "&amp;D$2,ATMs!$L$2:$N$1355,2,0))+COS(PI()/180*VLOOKUP($A194,Oficinas!$A$2:$H$393,7,0))*COS(PI()/180*VLOOKUP($A194&amp;" - "&amp;D$2,ATMs!$L$2:$N$1355,2,0))*COS(PI()/180*(VLOOKUP($A194,Oficinas!$A$2:$H$393,8,0)-VLOOKUP($A194&amp;" - "&amp;D$2,ATMs!$L$2:$N$1355,3,0))))*1000,"")</f>
        <v>0</v>
      </c>
      <c r="E194" s="3">
        <f>IFERROR(6378.7*ACOS(SIN(PI()/180*VLOOKUP($A194,Oficinas!$A$2:$H$393,7,0))*SIN(PI()/180*VLOOKUP($A194&amp;" - "&amp;E$2,ATMs!$L$2:$N$1355,2,0))+COS(PI()/180*VLOOKUP($A194,Oficinas!$A$2:$H$393,7,0))*COS(PI()/180*VLOOKUP($A194&amp;" - "&amp;E$2,ATMs!$L$2:$N$1355,2,0))*COS(PI()/180*(VLOOKUP($A194,Oficinas!$A$2:$H$393,8,0)-VLOOKUP($A194&amp;" - "&amp;E$2,ATMs!$L$2:$N$1355,3,0))))*1000,"")</f>
        <v>3889.7859833973971</v>
      </c>
      <c r="F194" s="3">
        <f>IFERROR(6378.7*ACOS(SIN(PI()/180*VLOOKUP($A194,Oficinas!$A$2:$H$393,7,0))*SIN(PI()/180*VLOOKUP($A194&amp;" - "&amp;F$2,ATMs!$L$2:$N$1355,2,0))+COS(PI()/180*VLOOKUP($A194,Oficinas!$A$2:$H$393,7,0))*COS(PI()/180*VLOOKUP($A194&amp;" - "&amp;F$2,ATMs!$L$2:$N$1355,2,0))*COS(PI()/180*(VLOOKUP($A194,Oficinas!$A$2:$H$393,8,0)-VLOOKUP($A194&amp;" - "&amp;F$2,ATMs!$L$2:$N$1355,3,0))))*1000,"")</f>
        <v>557.00041003995693</v>
      </c>
      <c r="G194" s="3" t="str">
        <f>IFERROR(6378.7*ACOS(SIN(PI()/180*VLOOKUP($A194,Oficinas!$A$2:$H$393,7,0))*SIN(PI()/180*VLOOKUP($A194&amp;" - "&amp;G$2,ATMs!$L$2:$N$1355,2,0))+COS(PI()/180*VLOOKUP($A194,Oficinas!$A$2:$H$393,7,0))*COS(PI()/180*VLOOKUP($A194&amp;" - "&amp;G$2,ATMs!$L$2:$N$1355,2,0))*COS(PI()/180*(VLOOKUP($A194,Oficinas!$A$2:$H$393,8,0)-VLOOKUP($A194&amp;" - "&amp;G$2,ATMs!$L$2:$N$1355,3,0))))*1000,"")</f>
        <v/>
      </c>
      <c r="H194" s="3" t="str">
        <f>IFERROR(6378.7*ACOS(SIN(PI()/180*VLOOKUP($A194,Oficinas!$A$2:$H$393,7,0))*SIN(PI()/180*VLOOKUP($A194&amp;" - "&amp;H$2,ATMs!$L$2:$N$1355,2,0))+COS(PI()/180*VLOOKUP($A194,Oficinas!$A$2:$H$393,7,0))*COS(PI()/180*VLOOKUP($A194&amp;" - "&amp;H$2,ATMs!$L$2:$N$1355,2,0))*COS(PI()/180*(VLOOKUP($A194,Oficinas!$A$2:$H$393,8,0)-VLOOKUP($A194&amp;" - "&amp;H$2,ATMs!$L$2:$N$1355,3,0))))*1000,"")</f>
        <v/>
      </c>
      <c r="I194" s="3" t="str">
        <f>IFERROR(6378.7*ACOS(SIN(PI()/180*VLOOKUP($A194,Oficinas!$A$2:$H$393,7,0))*SIN(PI()/180*VLOOKUP($A194&amp;" - "&amp;I$2,ATMs!$L$2:$N$1355,2,0))+COS(PI()/180*VLOOKUP($A194,Oficinas!$A$2:$H$393,7,0))*COS(PI()/180*VLOOKUP($A194&amp;" - "&amp;I$2,ATMs!$L$2:$N$1355,2,0))*COS(PI()/180*(VLOOKUP($A194,Oficinas!$A$2:$H$393,8,0)-VLOOKUP($A194&amp;" - "&amp;I$2,ATMs!$L$2:$N$1355,3,0))))*1000,"")</f>
        <v/>
      </c>
      <c r="J194" s="3" t="str">
        <f>IFERROR(6378.7*ACOS(SIN(PI()/180*VLOOKUP($A194,Oficinas!$A$2:$H$393,7,0))*SIN(PI()/180*VLOOKUP($A194&amp;" - "&amp;J$2,ATMs!$L$2:$N$1355,2,0))+COS(PI()/180*VLOOKUP($A194,Oficinas!$A$2:$H$393,7,0))*COS(PI()/180*VLOOKUP($A194&amp;" - "&amp;J$2,ATMs!$L$2:$N$1355,2,0))*COS(PI()/180*(VLOOKUP($A194,Oficinas!$A$2:$H$393,8,0)-VLOOKUP($A194&amp;" - "&amp;J$2,ATMs!$L$2:$N$1355,3,0))))*1000,"")</f>
        <v/>
      </c>
      <c r="K194" s="3" t="str">
        <f>IFERROR(6378.7*ACOS(SIN(PI()/180*VLOOKUP($A194,Oficinas!$A$2:$H$393,7,0))*SIN(PI()/180*VLOOKUP($A194&amp;" - "&amp;K$2,ATMs!$L$2:$N$1355,2,0))+COS(PI()/180*VLOOKUP($A194,Oficinas!$A$2:$H$393,7,0))*COS(PI()/180*VLOOKUP($A194&amp;" - "&amp;K$2,ATMs!$L$2:$N$1355,2,0))*COS(PI()/180*(VLOOKUP($A194,Oficinas!$A$2:$H$393,8,0)-VLOOKUP($A194&amp;" - "&amp;K$2,ATMs!$L$2:$N$1355,3,0))))*1000,"")</f>
        <v/>
      </c>
      <c r="L194" s="3" t="str">
        <f>IFERROR(6378.7*ACOS(SIN(PI()/180*VLOOKUP($A194,Oficinas!$A$2:$H$393,7,0))*SIN(PI()/180*VLOOKUP($A194&amp;" - "&amp;L$2,ATMs!$L$2:$N$1355,2,0))+COS(PI()/180*VLOOKUP($A194,Oficinas!$A$2:$H$393,7,0))*COS(PI()/180*VLOOKUP($A194&amp;" - "&amp;L$2,ATMs!$L$2:$N$1355,2,0))*COS(PI()/180*(VLOOKUP($A194,Oficinas!$A$2:$H$393,8,0)-VLOOKUP($A194&amp;" - "&amp;L$2,ATMs!$L$2:$N$1355,3,0))))*1000,"")</f>
        <v/>
      </c>
      <c r="M194" s="3" t="str">
        <f>IFERROR(6378.7*ACOS(SIN(PI()/180*VLOOKUP($A194,Oficinas!$A$2:$H$393,7,0))*SIN(PI()/180*VLOOKUP($A194&amp;" - "&amp;M$2,ATMs!$L$2:$N$1355,2,0))+COS(PI()/180*VLOOKUP($A194,Oficinas!$A$2:$H$393,7,0))*COS(PI()/180*VLOOKUP($A194&amp;" - "&amp;M$2,ATMs!$L$2:$N$1355,2,0))*COS(PI()/180*(VLOOKUP($A194,Oficinas!$A$2:$H$393,8,0)-VLOOKUP($A194&amp;" - "&amp;M$2,ATMs!$L$2:$N$1355,3,0))))*1000,"")</f>
        <v/>
      </c>
      <c r="N194" s="3" t="str">
        <f>IFERROR(6378.7*ACOS(SIN(PI()/180*VLOOKUP($A194,Oficinas!$A$2:$H$393,7,0))*SIN(PI()/180*VLOOKUP($A194&amp;" - "&amp;N$2,ATMs!$L$2:$N$1355,2,0))+COS(PI()/180*VLOOKUP($A194,Oficinas!$A$2:$H$393,7,0))*COS(PI()/180*VLOOKUP($A194&amp;" - "&amp;N$2,ATMs!$L$2:$N$1355,2,0))*COS(PI()/180*(VLOOKUP($A194,Oficinas!$A$2:$H$393,8,0)-VLOOKUP($A194&amp;" - "&amp;N$2,ATMs!$L$2:$N$1355,3,0))))*1000,"")</f>
        <v/>
      </c>
      <c r="O194" s="3" t="str">
        <f>IFERROR(6378.7*ACOS(SIN(PI()/180*VLOOKUP($A194,Oficinas!$A$2:$H$393,7,0))*SIN(PI()/180*VLOOKUP($A194&amp;" - "&amp;O$2,ATMs!$L$2:$N$1355,2,0))+COS(PI()/180*VLOOKUP($A194,Oficinas!$A$2:$H$393,7,0))*COS(PI()/180*VLOOKUP($A194&amp;" - "&amp;O$2,ATMs!$L$2:$N$1355,2,0))*COS(PI()/180*(VLOOKUP($A194,Oficinas!$A$2:$H$393,8,0)-VLOOKUP($A194&amp;" - "&amp;O$2,ATMs!$L$2:$N$1355,3,0))))*1000,"")</f>
        <v/>
      </c>
    </row>
    <row r="195" spans="1:15" x14ac:dyDescent="0.25">
      <c r="A195">
        <v>486</v>
      </c>
      <c r="B195" t="s">
        <v>319</v>
      </c>
      <c r="C195" s="3">
        <f>IFERROR(6378.7*ACOS(SIN(PI()/180*VLOOKUP($A195,Oficinas!$A$2:$H$393,7,0))*SIN(PI()/180*VLOOKUP($A195&amp;" - "&amp;C$2,ATMs!$L$2:$N$1355,2,0))+COS(PI()/180*VLOOKUP($A195,Oficinas!$A$2:$H$393,7,0))*COS(PI()/180*VLOOKUP($A195&amp;" - "&amp;C$2,ATMs!$L$2:$N$1355,2,0))*COS(PI()/180*(VLOOKUP($A195,Oficinas!$A$2:$H$393,8,0)-VLOOKUP($A195&amp;" - "&amp;C$2,ATMs!$L$2:$N$1355,3,0))))*1000,"")</f>
        <v>1079.3363961336283</v>
      </c>
      <c r="D195" s="3">
        <f>IFERROR(6378.7*ACOS(SIN(PI()/180*VLOOKUP($A195,Oficinas!$A$2:$H$393,7,0))*SIN(PI()/180*VLOOKUP($A195&amp;" - "&amp;D$2,ATMs!$L$2:$N$1355,2,0))+COS(PI()/180*VLOOKUP($A195,Oficinas!$A$2:$H$393,7,0))*COS(PI()/180*VLOOKUP($A195&amp;" - "&amp;D$2,ATMs!$L$2:$N$1355,2,0))*COS(PI()/180*(VLOOKUP($A195,Oficinas!$A$2:$H$393,8,0)-VLOOKUP($A195&amp;" - "&amp;D$2,ATMs!$L$2:$N$1355,3,0))))*1000,"")</f>
        <v>3219.4981852065757</v>
      </c>
      <c r="E195" s="3">
        <f>IFERROR(6378.7*ACOS(SIN(PI()/180*VLOOKUP($A195,Oficinas!$A$2:$H$393,7,0))*SIN(PI()/180*VLOOKUP($A195&amp;" - "&amp;E$2,ATMs!$L$2:$N$1355,2,0))+COS(PI()/180*VLOOKUP($A195,Oficinas!$A$2:$H$393,7,0))*COS(PI()/180*VLOOKUP($A195&amp;" - "&amp;E$2,ATMs!$L$2:$N$1355,2,0))*COS(PI()/180*(VLOOKUP($A195,Oficinas!$A$2:$H$393,8,0)-VLOOKUP($A195&amp;" - "&amp;E$2,ATMs!$L$2:$N$1355,3,0))))*1000,"")</f>
        <v>3219.4981852065757</v>
      </c>
      <c r="F195" s="3">
        <f>IFERROR(6378.7*ACOS(SIN(PI()/180*VLOOKUP($A195,Oficinas!$A$2:$H$393,7,0))*SIN(PI()/180*VLOOKUP($A195&amp;" - "&amp;F$2,ATMs!$L$2:$N$1355,2,0))+COS(PI()/180*VLOOKUP($A195,Oficinas!$A$2:$H$393,7,0))*COS(PI()/180*VLOOKUP($A195&amp;" - "&amp;F$2,ATMs!$L$2:$N$1355,2,0))*COS(PI()/180*(VLOOKUP($A195,Oficinas!$A$2:$H$393,8,0)-VLOOKUP($A195&amp;" - "&amp;F$2,ATMs!$L$2:$N$1355,3,0))))*1000,"")</f>
        <v>3219.4981852065757</v>
      </c>
      <c r="G195" s="3" t="str">
        <f>IFERROR(6378.7*ACOS(SIN(PI()/180*VLOOKUP($A195,Oficinas!$A$2:$H$393,7,0))*SIN(PI()/180*VLOOKUP($A195&amp;" - "&amp;G$2,ATMs!$L$2:$N$1355,2,0))+COS(PI()/180*VLOOKUP($A195,Oficinas!$A$2:$H$393,7,0))*COS(PI()/180*VLOOKUP($A195&amp;" - "&amp;G$2,ATMs!$L$2:$N$1355,2,0))*COS(PI()/180*(VLOOKUP($A195,Oficinas!$A$2:$H$393,8,0)-VLOOKUP($A195&amp;" - "&amp;G$2,ATMs!$L$2:$N$1355,3,0))))*1000,"")</f>
        <v/>
      </c>
      <c r="H195" s="3" t="str">
        <f>IFERROR(6378.7*ACOS(SIN(PI()/180*VLOOKUP($A195,Oficinas!$A$2:$H$393,7,0))*SIN(PI()/180*VLOOKUP($A195&amp;" - "&amp;H$2,ATMs!$L$2:$N$1355,2,0))+COS(PI()/180*VLOOKUP($A195,Oficinas!$A$2:$H$393,7,0))*COS(PI()/180*VLOOKUP($A195&amp;" - "&amp;H$2,ATMs!$L$2:$N$1355,2,0))*COS(PI()/180*(VLOOKUP($A195,Oficinas!$A$2:$H$393,8,0)-VLOOKUP($A195&amp;" - "&amp;H$2,ATMs!$L$2:$N$1355,3,0))))*1000,"")</f>
        <v/>
      </c>
      <c r="I195" s="3" t="str">
        <f>IFERROR(6378.7*ACOS(SIN(PI()/180*VLOOKUP($A195,Oficinas!$A$2:$H$393,7,0))*SIN(PI()/180*VLOOKUP($A195&amp;" - "&amp;I$2,ATMs!$L$2:$N$1355,2,0))+COS(PI()/180*VLOOKUP($A195,Oficinas!$A$2:$H$393,7,0))*COS(PI()/180*VLOOKUP($A195&amp;" - "&amp;I$2,ATMs!$L$2:$N$1355,2,0))*COS(PI()/180*(VLOOKUP($A195,Oficinas!$A$2:$H$393,8,0)-VLOOKUP($A195&amp;" - "&amp;I$2,ATMs!$L$2:$N$1355,3,0))))*1000,"")</f>
        <v/>
      </c>
      <c r="J195" s="3" t="str">
        <f>IFERROR(6378.7*ACOS(SIN(PI()/180*VLOOKUP($A195,Oficinas!$A$2:$H$393,7,0))*SIN(PI()/180*VLOOKUP($A195&amp;" - "&amp;J$2,ATMs!$L$2:$N$1355,2,0))+COS(PI()/180*VLOOKUP($A195,Oficinas!$A$2:$H$393,7,0))*COS(PI()/180*VLOOKUP($A195&amp;" - "&amp;J$2,ATMs!$L$2:$N$1355,2,0))*COS(PI()/180*(VLOOKUP($A195,Oficinas!$A$2:$H$393,8,0)-VLOOKUP($A195&amp;" - "&amp;J$2,ATMs!$L$2:$N$1355,3,0))))*1000,"")</f>
        <v/>
      </c>
      <c r="K195" s="3" t="str">
        <f>IFERROR(6378.7*ACOS(SIN(PI()/180*VLOOKUP($A195,Oficinas!$A$2:$H$393,7,0))*SIN(PI()/180*VLOOKUP($A195&amp;" - "&amp;K$2,ATMs!$L$2:$N$1355,2,0))+COS(PI()/180*VLOOKUP($A195,Oficinas!$A$2:$H$393,7,0))*COS(PI()/180*VLOOKUP($A195&amp;" - "&amp;K$2,ATMs!$L$2:$N$1355,2,0))*COS(PI()/180*(VLOOKUP($A195,Oficinas!$A$2:$H$393,8,0)-VLOOKUP($A195&amp;" - "&amp;K$2,ATMs!$L$2:$N$1355,3,0))))*1000,"")</f>
        <v/>
      </c>
      <c r="L195" s="3" t="str">
        <f>IFERROR(6378.7*ACOS(SIN(PI()/180*VLOOKUP($A195,Oficinas!$A$2:$H$393,7,0))*SIN(PI()/180*VLOOKUP($A195&amp;" - "&amp;L$2,ATMs!$L$2:$N$1355,2,0))+COS(PI()/180*VLOOKUP($A195,Oficinas!$A$2:$H$393,7,0))*COS(PI()/180*VLOOKUP($A195&amp;" - "&amp;L$2,ATMs!$L$2:$N$1355,2,0))*COS(PI()/180*(VLOOKUP($A195,Oficinas!$A$2:$H$393,8,0)-VLOOKUP($A195&amp;" - "&amp;L$2,ATMs!$L$2:$N$1355,3,0))))*1000,"")</f>
        <v/>
      </c>
      <c r="M195" s="3" t="str">
        <f>IFERROR(6378.7*ACOS(SIN(PI()/180*VLOOKUP($A195,Oficinas!$A$2:$H$393,7,0))*SIN(PI()/180*VLOOKUP($A195&amp;" - "&amp;M$2,ATMs!$L$2:$N$1355,2,0))+COS(PI()/180*VLOOKUP($A195,Oficinas!$A$2:$H$393,7,0))*COS(PI()/180*VLOOKUP($A195&amp;" - "&amp;M$2,ATMs!$L$2:$N$1355,2,0))*COS(PI()/180*(VLOOKUP($A195,Oficinas!$A$2:$H$393,8,0)-VLOOKUP($A195&amp;" - "&amp;M$2,ATMs!$L$2:$N$1355,3,0))))*1000,"")</f>
        <v/>
      </c>
      <c r="N195" s="3" t="str">
        <f>IFERROR(6378.7*ACOS(SIN(PI()/180*VLOOKUP($A195,Oficinas!$A$2:$H$393,7,0))*SIN(PI()/180*VLOOKUP($A195&amp;" - "&amp;N$2,ATMs!$L$2:$N$1355,2,0))+COS(PI()/180*VLOOKUP($A195,Oficinas!$A$2:$H$393,7,0))*COS(PI()/180*VLOOKUP($A195&amp;" - "&amp;N$2,ATMs!$L$2:$N$1355,2,0))*COS(PI()/180*(VLOOKUP($A195,Oficinas!$A$2:$H$393,8,0)-VLOOKUP($A195&amp;" - "&amp;N$2,ATMs!$L$2:$N$1355,3,0))))*1000,"")</f>
        <v/>
      </c>
      <c r="O195" s="3" t="str">
        <f>IFERROR(6378.7*ACOS(SIN(PI()/180*VLOOKUP($A195,Oficinas!$A$2:$H$393,7,0))*SIN(PI()/180*VLOOKUP($A195&amp;" - "&amp;O$2,ATMs!$L$2:$N$1355,2,0))+COS(PI()/180*VLOOKUP($A195,Oficinas!$A$2:$H$393,7,0))*COS(PI()/180*VLOOKUP($A195&amp;" - "&amp;O$2,ATMs!$L$2:$N$1355,2,0))*COS(PI()/180*(VLOOKUP($A195,Oficinas!$A$2:$H$393,8,0)-VLOOKUP($A195&amp;" - "&amp;O$2,ATMs!$L$2:$N$1355,3,0))))*1000,"")</f>
        <v/>
      </c>
    </row>
    <row r="196" spans="1:15" x14ac:dyDescent="0.25">
      <c r="A196">
        <v>487</v>
      </c>
      <c r="B196" t="s">
        <v>352</v>
      </c>
      <c r="C196" s="3">
        <f>IFERROR(6378.7*ACOS(SIN(PI()/180*VLOOKUP($A196,Oficinas!$A$2:$H$393,7,0))*SIN(PI()/180*VLOOKUP($A196&amp;" - "&amp;C$2,ATMs!$L$2:$N$1355,2,0))+COS(PI()/180*VLOOKUP($A196,Oficinas!$A$2:$H$393,7,0))*COS(PI()/180*VLOOKUP($A196&amp;" - "&amp;C$2,ATMs!$L$2:$N$1355,2,0))*COS(PI()/180*(VLOOKUP($A196,Oficinas!$A$2:$H$393,8,0)-VLOOKUP($A196&amp;" - "&amp;C$2,ATMs!$L$2:$N$1355,3,0))))*1000,"")</f>
        <v>276.09499848863419</v>
      </c>
      <c r="D196" s="3">
        <f>IFERROR(6378.7*ACOS(SIN(PI()/180*VLOOKUP($A196,Oficinas!$A$2:$H$393,7,0))*SIN(PI()/180*VLOOKUP($A196&amp;" - "&amp;D$2,ATMs!$L$2:$N$1355,2,0))+COS(PI()/180*VLOOKUP($A196,Oficinas!$A$2:$H$393,7,0))*COS(PI()/180*VLOOKUP($A196&amp;" - "&amp;D$2,ATMs!$L$2:$N$1355,2,0))*COS(PI()/180*(VLOOKUP($A196,Oficinas!$A$2:$H$393,8,0)-VLOOKUP($A196&amp;" - "&amp;D$2,ATMs!$L$2:$N$1355,3,0))))*1000,"")</f>
        <v>276.09499848863419</v>
      </c>
      <c r="E196" s="3">
        <f>IFERROR(6378.7*ACOS(SIN(PI()/180*VLOOKUP($A196,Oficinas!$A$2:$H$393,7,0))*SIN(PI()/180*VLOOKUP($A196&amp;" - "&amp;E$2,ATMs!$L$2:$N$1355,2,0))+COS(PI()/180*VLOOKUP($A196,Oficinas!$A$2:$H$393,7,0))*COS(PI()/180*VLOOKUP($A196&amp;" - "&amp;E$2,ATMs!$L$2:$N$1355,2,0))*COS(PI()/180*(VLOOKUP($A196,Oficinas!$A$2:$H$393,8,0)-VLOOKUP($A196&amp;" - "&amp;E$2,ATMs!$L$2:$N$1355,3,0))))*1000,"")</f>
        <v>276.09499848863419</v>
      </c>
      <c r="F196" s="3" t="str">
        <f>IFERROR(6378.7*ACOS(SIN(PI()/180*VLOOKUP($A196,Oficinas!$A$2:$H$393,7,0))*SIN(PI()/180*VLOOKUP($A196&amp;" - "&amp;F$2,ATMs!$L$2:$N$1355,2,0))+COS(PI()/180*VLOOKUP($A196,Oficinas!$A$2:$H$393,7,0))*COS(PI()/180*VLOOKUP($A196&amp;" - "&amp;F$2,ATMs!$L$2:$N$1355,2,0))*COS(PI()/180*(VLOOKUP($A196,Oficinas!$A$2:$H$393,8,0)-VLOOKUP($A196&amp;" - "&amp;F$2,ATMs!$L$2:$N$1355,3,0))))*1000,"")</f>
        <v/>
      </c>
      <c r="G196" s="3" t="str">
        <f>IFERROR(6378.7*ACOS(SIN(PI()/180*VLOOKUP($A196,Oficinas!$A$2:$H$393,7,0))*SIN(PI()/180*VLOOKUP($A196&amp;" - "&amp;G$2,ATMs!$L$2:$N$1355,2,0))+COS(PI()/180*VLOOKUP($A196,Oficinas!$A$2:$H$393,7,0))*COS(PI()/180*VLOOKUP($A196&amp;" - "&amp;G$2,ATMs!$L$2:$N$1355,2,0))*COS(PI()/180*(VLOOKUP($A196,Oficinas!$A$2:$H$393,8,0)-VLOOKUP($A196&amp;" - "&amp;G$2,ATMs!$L$2:$N$1355,3,0))))*1000,"")</f>
        <v/>
      </c>
      <c r="H196" s="3" t="str">
        <f>IFERROR(6378.7*ACOS(SIN(PI()/180*VLOOKUP($A196,Oficinas!$A$2:$H$393,7,0))*SIN(PI()/180*VLOOKUP($A196&amp;" - "&amp;H$2,ATMs!$L$2:$N$1355,2,0))+COS(PI()/180*VLOOKUP($A196,Oficinas!$A$2:$H$393,7,0))*COS(PI()/180*VLOOKUP($A196&amp;" - "&amp;H$2,ATMs!$L$2:$N$1355,2,0))*COS(PI()/180*(VLOOKUP($A196,Oficinas!$A$2:$H$393,8,0)-VLOOKUP($A196&amp;" - "&amp;H$2,ATMs!$L$2:$N$1355,3,0))))*1000,"")</f>
        <v/>
      </c>
      <c r="I196" s="3" t="str">
        <f>IFERROR(6378.7*ACOS(SIN(PI()/180*VLOOKUP($A196,Oficinas!$A$2:$H$393,7,0))*SIN(PI()/180*VLOOKUP($A196&amp;" - "&amp;I$2,ATMs!$L$2:$N$1355,2,0))+COS(PI()/180*VLOOKUP($A196,Oficinas!$A$2:$H$393,7,0))*COS(PI()/180*VLOOKUP($A196&amp;" - "&amp;I$2,ATMs!$L$2:$N$1355,2,0))*COS(PI()/180*(VLOOKUP($A196,Oficinas!$A$2:$H$393,8,0)-VLOOKUP($A196&amp;" - "&amp;I$2,ATMs!$L$2:$N$1355,3,0))))*1000,"")</f>
        <v/>
      </c>
      <c r="J196" s="3" t="str">
        <f>IFERROR(6378.7*ACOS(SIN(PI()/180*VLOOKUP($A196,Oficinas!$A$2:$H$393,7,0))*SIN(PI()/180*VLOOKUP($A196&amp;" - "&amp;J$2,ATMs!$L$2:$N$1355,2,0))+COS(PI()/180*VLOOKUP($A196,Oficinas!$A$2:$H$393,7,0))*COS(PI()/180*VLOOKUP($A196&amp;" - "&amp;J$2,ATMs!$L$2:$N$1355,2,0))*COS(PI()/180*(VLOOKUP($A196,Oficinas!$A$2:$H$393,8,0)-VLOOKUP($A196&amp;" - "&amp;J$2,ATMs!$L$2:$N$1355,3,0))))*1000,"")</f>
        <v/>
      </c>
      <c r="K196" s="3" t="str">
        <f>IFERROR(6378.7*ACOS(SIN(PI()/180*VLOOKUP($A196,Oficinas!$A$2:$H$393,7,0))*SIN(PI()/180*VLOOKUP($A196&amp;" - "&amp;K$2,ATMs!$L$2:$N$1355,2,0))+COS(PI()/180*VLOOKUP($A196,Oficinas!$A$2:$H$393,7,0))*COS(PI()/180*VLOOKUP($A196&amp;" - "&amp;K$2,ATMs!$L$2:$N$1355,2,0))*COS(PI()/180*(VLOOKUP($A196,Oficinas!$A$2:$H$393,8,0)-VLOOKUP($A196&amp;" - "&amp;K$2,ATMs!$L$2:$N$1355,3,0))))*1000,"")</f>
        <v/>
      </c>
      <c r="L196" s="3" t="str">
        <f>IFERROR(6378.7*ACOS(SIN(PI()/180*VLOOKUP($A196,Oficinas!$A$2:$H$393,7,0))*SIN(PI()/180*VLOOKUP($A196&amp;" - "&amp;L$2,ATMs!$L$2:$N$1355,2,0))+COS(PI()/180*VLOOKUP($A196,Oficinas!$A$2:$H$393,7,0))*COS(PI()/180*VLOOKUP($A196&amp;" - "&amp;L$2,ATMs!$L$2:$N$1355,2,0))*COS(PI()/180*(VLOOKUP($A196,Oficinas!$A$2:$H$393,8,0)-VLOOKUP($A196&amp;" - "&amp;L$2,ATMs!$L$2:$N$1355,3,0))))*1000,"")</f>
        <v/>
      </c>
      <c r="M196" s="3" t="str">
        <f>IFERROR(6378.7*ACOS(SIN(PI()/180*VLOOKUP($A196,Oficinas!$A$2:$H$393,7,0))*SIN(PI()/180*VLOOKUP($A196&amp;" - "&amp;M$2,ATMs!$L$2:$N$1355,2,0))+COS(PI()/180*VLOOKUP($A196,Oficinas!$A$2:$H$393,7,0))*COS(PI()/180*VLOOKUP($A196&amp;" - "&amp;M$2,ATMs!$L$2:$N$1355,2,0))*COS(PI()/180*(VLOOKUP($A196,Oficinas!$A$2:$H$393,8,0)-VLOOKUP($A196&amp;" - "&amp;M$2,ATMs!$L$2:$N$1355,3,0))))*1000,"")</f>
        <v/>
      </c>
      <c r="N196" s="3" t="str">
        <f>IFERROR(6378.7*ACOS(SIN(PI()/180*VLOOKUP($A196,Oficinas!$A$2:$H$393,7,0))*SIN(PI()/180*VLOOKUP($A196&amp;" - "&amp;N$2,ATMs!$L$2:$N$1355,2,0))+COS(PI()/180*VLOOKUP($A196,Oficinas!$A$2:$H$393,7,0))*COS(PI()/180*VLOOKUP($A196&amp;" - "&amp;N$2,ATMs!$L$2:$N$1355,2,0))*COS(PI()/180*(VLOOKUP($A196,Oficinas!$A$2:$H$393,8,0)-VLOOKUP($A196&amp;" - "&amp;N$2,ATMs!$L$2:$N$1355,3,0))))*1000,"")</f>
        <v/>
      </c>
      <c r="O196" s="3" t="str">
        <f>IFERROR(6378.7*ACOS(SIN(PI()/180*VLOOKUP($A196,Oficinas!$A$2:$H$393,7,0))*SIN(PI()/180*VLOOKUP($A196&amp;" - "&amp;O$2,ATMs!$L$2:$N$1355,2,0))+COS(PI()/180*VLOOKUP($A196,Oficinas!$A$2:$H$393,7,0))*COS(PI()/180*VLOOKUP($A196&amp;" - "&amp;O$2,ATMs!$L$2:$N$1355,2,0))*COS(PI()/180*(VLOOKUP($A196,Oficinas!$A$2:$H$393,8,0)-VLOOKUP($A196&amp;" - "&amp;O$2,ATMs!$L$2:$N$1355,3,0))))*1000,"")</f>
        <v/>
      </c>
    </row>
    <row r="197" spans="1:15" x14ac:dyDescent="0.25">
      <c r="A197">
        <v>488</v>
      </c>
      <c r="B197" t="s">
        <v>129</v>
      </c>
      <c r="C197" s="3">
        <f>IFERROR(6378.7*ACOS(SIN(PI()/180*VLOOKUP($A197,Oficinas!$A$2:$H$393,7,0))*SIN(PI()/180*VLOOKUP($A197&amp;" - "&amp;C$2,ATMs!$L$2:$N$1355,2,0))+COS(PI()/180*VLOOKUP($A197,Oficinas!$A$2:$H$393,7,0))*COS(PI()/180*VLOOKUP($A197&amp;" - "&amp;C$2,ATMs!$L$2:$N$1355,2,0))*COS(PI()/180*(VLOOKUP($A197,Oficinas!$A$2:$H$393,8,0)-VLOOKUP($A197&amp;" - "&amp;C$2,ATMs!$L$2:$N$1355,3,0))))*1000,"")</f>
        <v>3.0102513253664975</v>
      </c>
      <c r="D197" s="3">
        <f>IFERROR(6378.7*ACOS(SIN(PI()/180*VLOOKUP($A197,Oficinas!$A$2:$H$393,7,0))*SIN(PI()/180*VLOOKUP($A197&amp;" - "&amp;D$2,ATMs!$L$2:$N$1355,2,0))+COS(PI()/180*VLOOKUP($A197,Oficinas!$A$2:$H$393,7,0))*COS(PI()/180*VLOOKUP($A197&amp;" - "&amp;D$2,ATMs!$L$2:$N$1355,2,0))*COS(PI()/180*(VLOOKUP($A197,Oficinas!$A$2:$H$393,8,0)-VLOOKUP($A197&amp;" - "&amp;D$2,ATMs!$L$2:$N$1355,3,0))))*1000,"")</f>
        <v>3.0102513253664975</v>
      </c>
      <c r="E197" s="3">
        <f>IFERROR(6378.7*ACOS(SIN(PI()/180*VLOOKUP($A197,Oficinas!$A$2:$H$393,7,0))*SIN(PI()/180*VLOOKUP($A197&amp;" - "&amp;E$2,ATMs!$L$2:$N$1355,2,0))+COS(PI()/180*VLOOKUP($A197,Oficinas!$A$2:$H$393,7,0))*COS(PI()/180*VLOOKUP($A197&amp;" - "&amp;E$2,ATMs!$L$2:$N$1355,2,0))*COS(PI()/180*(VLOOKUP($A197,Oficinas!$A$2:$H$393,8,0)-VLOOKUP($A197&amp;" - "&amp;E$2,ATMs!$L$2:$N$1355,3,0))))*1000,"")</f>
        <v>283.57128356005251</v>
      </c>
      <c r="F197" s="3" t="str">
        <f>IFERROR(6378.7*ACOS(SIN(PI()/180*VLOOKUP($A197,Oficinas!$A$2:$H$393,7,0))*SIN(PI()/180*VLOOKUP($A197&amp;" - "&amp;F$2,ATMs!$L$2:$N$1355,2,0))+COS(PI()/180*VLOOKUP($A197,Oficinas!$A$2:$H$393,7,0))*COS(PI()/180*VLOOKUP($A197&amp;" - "&amp;F$2,ATMs!$L$2:$N$1355,2,0))*COS(PI()/180*(VLOOKUP($A197,Oficinas!$A$2:$H$393,8,0)-VLOOKUP($A197&amp;" - "&amp;F$2,ATMs!$L$2:$N$1355,3,0))))*1000,"")</f>
        <v/>
      </c>
      <c r="G197" s="3" t="str">
        <f>IFERROR(6378.7*ACOS(SIN(PI()/180*VLOOKUP($A197,Oficinas!$A$2:$H$393,7,0))*SIN(PI()/180*VLOOKUP($A197&amp;" - "&amp;G$2,ATMs!$L$2:$N$1355,2,0))+COS(PI()/180*VLOOKUP($A197,Oficinas!$A$2:$H$393,7,0))*COS(PI()/180*VLOOKUP($A197&amp;" - "&amp;G$2,ATMs!$L$2:$N$1355,2,0))*COS(PI()/180*(VLOOKUP($A197,Oficinas!$A$2:$H$393,8,0)-VLOOKUP($A197&amp;" - "&amp;G$2,ATMs!$L$2:$N$1355,3,0))))*1000,"")</f>
        <v/>
      </c>
      <c r="H197" s="3" t="str">
        <f>IFERROR(6378.7*ACOS(SIN(PI()/180*VLOOKUP($A197,Oficinas!$A$2:$H$393,7,0))*SIN(PI()/180*VLOOKUP($A197&amp;" - "&amp;H$2,ATMs!$L$2:$N$1355,2,0))+COS(PI()/180*VLOOKUP($A197,Oficinas!$A$2:$H$393,7,0))*COS(PI()/180*VLOOKUP($A197&amp;" - "&amp;H$2,ATMs!$L$2:$N$1355,2,0))*COS(PI()/180*(VLOOKUP($A197,Oficinas!$A$2:$H$393,8,0)-VLOOKUP($A197&amp;" - "&amp;H$2,ATMs!$L$2:$N$1355,3,0))))*1000,"")</f>
        <v/>
      </c>
      <c r="I197" s="3" t="str">
        <f>IFERROR(6378.7*ACOS(SIN(PI()/180*VLOOKUP($A197,Oficinas!$A$2:$H$393,7,0))*SIN(PI()/180*VLOOKUP($A197&amp;" - "&amp;I$2,ATMs!$L$2:$N$1355,2,0))+COS(PI()/180*VLOOKUP($A197,Oficinas!$A$2:$H$393,7,0))*COS(PI()/180*VLOOKUP($A197&amp;" - "&amp;I$2,ATMs!$L$2:$N$1355,2,0))*COS(PI()/180*(VLOOKUP($A197,Oficinas!$A$2:$H$393,8,0)-VLOOKUP($A197&amp;" - "&amp;I$2,ATMs!$L$2:$N$1355,3,0))))*1000,"")</f>
        <v/>
      </c>
      <c r="J197" s="3" t="str">
        <f>IFERROR(6378.7*ACOS(SIN(PI()/180*VLOOKUP($A197,Oficinas!$A$2:$H$393,7,0))*SIN(PI()/180*VLOOKUP($A197&amp;" - "&amp;J$2,ATMs!$L$2:$N$1355,2,0))+COS(PI()/180*VLOOKUP($A197,Oficinas!$A$2:$H$393,7,0))*COS(PI()/180*VLOOKUP($A197&amp;" - "&amp;J$2,ATMs!$L$2:$N$1355,2,0))*COS(PI()/180*(VLOOKUP($A197,Oficinas!$A$2:$H$393,8,0)-VLOOKUP($A197&amp;" - "&amp;J$2,ATMs!$L$2:$N$1355,3,0))))*1000,"")</f>
        <v/>
      </c>
      <c r="K197" s="3" t="str">
        <f>IFERROR(6378.7*ACOS(SIN(PI()/180*VLOOKUP($A197,Oficinas!$A$2:$H$393,7,0))*SIN(PI()/180*VLOOKUP($A197&amp;" - "&amp;K$2,ATMs!$L$2:$N$1355,2,0))+COS(PI()/180*VLOOKUP($A197,Oficinas!$A$2:$H$393,7,0))*COS(PI()/180*VLOOKUP($A197&amp;" - "&amp;K$2,ATMs!$L$2:$N$1355,2,0))*COS(PI()/180*(VLOOKUP($A197,Oficinas!$A$2:$H$393,8,0)-VLOOKUP($A197&amp;" - "&amp;K$2,ATMs!$L$2:$N$1355,3,0))))*1000,"")</f>
        <v/>
      </c>
      <c r="L197" s="3" t="str">
        <f>IFERROR(6378.7*ACOS(SIN(PI()/180*VLOOKUP($A197,Oficinas!$A$2:$H$393,7,0))*SIN(PI()/180*VLOOKUP($A197&amp;" - "&amp;L$2,ATMs!$L$2:$N$1355,2,0))+COS(PI()/180*VLOOKUP($A197,Oficinas!$A$2:$H$393,7,0))*COS(PI()/180*VLOOKUP($A197&amp;" - "&amp;L$2,ATMs!$L$2:$N$1355,2,0))*COS(PI()/180*(VLOOKUP($A197,Oficinas!$A$2:$H$393,8,0)-VLOOKUP($A197&amp;" - "&amp;L$2,ATMs!$L$2:$N$1355,3,0))))*1000,"")</f>
        <v/>
      </c>
      <c r="M197" s="3" t="str">
        <f>IFERROR(6378.7*ACOS(SIN(PI()/180*VLOOKUP($A197,Oficinas!$A$2:$H$393,7,0))*SIN(PI()/180*VLOOKUP($A197&amp;" - "&amp;M$2,ATMs!$L$2:$N$1355,2,0))+COS(PI()/180*VLOOKUP($A197,Oficinas!$A$2:$H$393,7,0))*COS(PI()/180*VLOOKUP($A197&amp;" - "&amp;M$2,ATMs!$L$2:$N$1355,2,0))*COS(PI()/180*(VLOOKUP($A197,Oficinas!$A$2:$H$393,8,0)-VLOOKUP($A197&amp;" - "&amp;M$2,ATMs!$L$2:$N$1355,3,0))))*1000,"")</f>
        <v/>
      </c>
      <c r="N197" s="3" t="str">
        <f>IFERROR(6378.7*ACOS(SIN(PI()/180*VLOOKUP($A197,Oficinas!$A$2:$H$393,7,0))*SIN(PI()/180*VLOOKUP($A197&amp;" - "&amp;N$2,ATMs!$L$2:$N$1355,2,0))+COS(PI()/180*VLOOKUP($A197,Oficinas!$A$2:$H$393,7,0))*COS(PI()/180*VLOOKUP($A197&amp;" - "&amp;N$2,ATMs!$L$2:$N$1355,2,0))*COS(PI()/180*(VLOOKUP($A197,Oficinas!$A$2:$H$393,8,0)-VLOOKUP($A197&amp;" - "&amp;N$2,ATMs!$L$2:$N$1355,3,0))))*1000,"")</f>
        <v/>
      </c>
      <c r="O197" s="3" t="str">
        <f>IFERROR(6378.7*ACOS(SIN(PI()/180*VLOOKUP($A197,Oficinas!$A$2:$H$393,7,0))*SIN(PI()/180*VLOOKUP($A197&amp;" - "&amp;O$2,ATMs!$L$2:$N$1355,2,0))+COS(PI()/180*VLOOKUP($A197,Oficinas!$A$2:$H$393,7,0))*COS(PI()/180*VLOOKUP($A197&amp;" - "&amp;O$2,ATMs!$L$2:$N$1355,2,0))*COS(PI()/180*(VLOOKUP($A197,Oficinas!$A$2:$H$393,8,0)-VLOOKUP($A197&amp;" - "&amp;O$2,ATMs!$L$2:$N$1355,3,0))))*1000,"")</f>
        <v/>
      </c>
    </row>
    <row r="198" spans="1:15" x14ac:dyDescent="0.25">
      <c r="A198">
        <v>489</v>
      </c>
      <c r="B198" t="s">
        <v>251</v>
      </c>
      <c r="C198" s="3">
        <f>IFERROR(6378.7*ACOS(SIN(PI()/180*VLOOKUP($A198,Oficinas!$A$2:$H$393,7,0))*SIN(PI()/180*VLOOKUP($A198&amp;" - "&amp;C$2,ATMs!$L$2:$N$1355,2,0))+COS(PI()/180*VLOOKUP($A198,Oficinas!$A$2:$H$393,7,0))*COS(PI()/180*VLOOKUP($A198&amp;" - "&amp;C$2,ATMs!$L$2:$N$1355,2,0))*COS(PI()/180*(VLOOKUP($A198,Oficinas!$A$2:$H$393,8,0)-VLOOKUP($A198&amp;" - "&amp;C$2,ATMs!$L$2:$N$1355,3,0))))*1000,"")</f>
        <v>464.10278835089616</v>
      </c>
      <c r="D198" s="3">
        <f>IFERROR(6378.7*ACOS(SIN(PI()/180*VLOOKUP($A198,Oficinas!$A$2:$H$393,7,0))*SIN(PI()/180*VLOOKUP($A198&amp;" - "&amp;D$2,ATMs!$L$2:$N$1355,2,0))+COS(PI()/180*VLOOKUP($A198,Oficinas!$A$2:$H$393,7,0))*COS(PI()/180*VLOOKUP($A198&amp;" - "&amp;D$2,ATMs!$L$2:$N$1355,2,0))*COS(PI()/180*(VLOOKUP($A198,Oficinas!$A$2:$H$393,8,0)-VLOOKUP($A198&amp;" - "&amp;D$2,ATMs!$L$2:$N$1355,3,0))))*1000,"")</f>
        <v>66.557562455637836</v>
      </c>
      <c r="E198" s="3">
        <f>IFERROR(6378.7*ACOS(SIN(PI()/180*VLOOKUP($A198,Oficinas!$A$2:$H$393,7,0))*SIN(PI()/180*VLOOKUP($A198&amp;" - "&amp;E$2,ATMs!$L$2:$N$1355,2,0))+COS(PI()/180*VLOOKUP($A198,Oficinas!$A$2:$H$393,7,0))*COS(PI()/180*VLOOKUP($A198&amp;" - "&amp;E$2,ATMs!$L$2:$N$1355,2,0))*COS(PI()/180*(VLOOKUP($A198,Oficinas!$A$2:$H$393,8,0)-VLOOKUP($A198&amp;" - "&amp;E$2,ATMs!$L$2:$N$1355,3,0))))*1000,"")</f>
        <v>926.19876527593658</v>
      </c>
      <c r="F198" s="3">
        <f>IFERROR(6378.7*ACOS(SIN(PI()/180*VLOOKUP($A198,Oficinas!$A$2:$H$393,7,0))*SIN(PI()/180*VLOOKUP($A198&amp;" - "&amp;F$2,ATMs!$L$2:$N$1355,2,0))+COS(PI()/180*VLOOKUP($A198,Oficinas!$A$2:$H$393,7,0))*COS(PI()/180*VLOOKUP($A198&amp;" - "&amp;F$2,ATMs!$L$2:$N$1355,2,0))*COS(PI()/180*(VLOOKUP($A198,Oficinas!$A$2:$H$393,8,0)-VLOOKUP($A198&amp;" - "&amp;F$2,ATMs!$L$2:$N$1355,3,0))))*1000,"")</f>
        <v>200.4611813410659</v>
      </c>
      <c r="G198" s="3">
        <f>IFERROR(6378.7*ACOS(SIN(PI()/180*VLOOKUP($A198,Oficinas!$A$2:$H$393,7,0))*SIN(PI()/180*VLOOKUP($A198&amp;" - "&amp;G$2,ATMs!$L$2:$N$1355,2,0))+COS(PI()/180*VLOOKUP($A198,Oficinas!$A$2:$H$393,7,0))*COS(PI()/180*VLOOKUP($A198&amp;" - "&amp;G$2,ATMs!$L$2:$N$1355,2,0))*COS(PI()/180*(VLOOKUP($A198,Oficinas!$A$2:$H$393,8,0)-VLOOKUP($A198&amp;" - "&amp;G$2,ATMs!$L$2:$N$1355,3,0))))*1000,"")</f>
        <v>426.03348926146896</v>
      </c>
      <c r="H198" s="3" t="str">
        <f>IFERROR(6378.7*ACOS(SIN(PI()/180*VLOOKUP($A198,Oficinas!$A$2:$H$393,7,0))*SIN(PI()/180*VLOOKUP($A198&amp;" - "&amp;H$2,ATMs!$L$2:$N$1355,2,0))+COS(PI()/180*VLOOKUP($A198,Oficinas!$A$2:$H$393,7,0))*COS(PI()/180*VLOOKUP($A198&amp;" - "&amp;H$2,ATMs!$L$2:$N$1355,2,0))*COS(PI()/180*(VLOOKUP($A198,Oficinas!$A$2:$H$393,8,0)-VLOOKUP($A198&amp;" - "&amp;H$2,ATMs!$L$2:$N$1355,3,0))))*1000,"")</f>
        <v/>
      </c>
      <c r="I198" s="3" t="str">
        <f>IFERROR(6378.7*ACOS(SIN(PI()/180*VLOOKUP($A198,Oficinas!$A$2:$H$393,7,0))*SIN(PI()/180*VLOOKUP($A198&amp;" - "&amp;I$2,ATMs!$L$2:$N$1355,2,0))+COS(PI()/180*VLOOKUP($A198,Oficinas!$A$2:$H$393,7,0))*COS(PI()/180*VLOOKUP($A198&amp;" - "&amp;I$2,ATMs!$L$2:$N$1355,2,0))*COS(PI()/180*(VLOOKUP($A198,Oficinas!$A$2:$H$393,8,0)-VLOOKUP($A198&amp;" - "&amp;I$2,ATMs!$L$2:$N$1355,3,0))))*1000,"")</f>
        <v/>
      </c>
      <c r="J198" s="3" t="str">
        <f>IFERROR(6378.7*ACOS(SIN(PI()/180*VLOOKUP($A198,Oficinas!$A$2:$H$393,7,0))*SIN(PI()/180*VLOOKUP($A198&amp;" - "&amp;J$2,ATMs!$L$2:$N$1355,2,0))+COS(PI()/180*VLOOKUP($A198,Oficinas!$A$2:$H$393,7,0))*COS(PI()/180*VLOOKUP($A198&amp;" - "&amp;J$2,ATMs!$L$2:$N$1355,2,0))*COS(PI()/180*(VLOOKUP($A198,Oficinas!$A$2:$H$393,8,0)-VLOOKUP($A198&amp;" - "&amp;J$2,ATMs!$L$2:$N$1355,3,0))))*1000,"")</f>
        <v/>
      </c>
      <c r="K198" s="3" t="str">
        <f>IFERROR(6378.7*ACOS(SIN(PI()/180*VLOOKUP($A198,Oficinas!$A$2:$H$393,7,0))*SIN(PI()/180*VLOOKUP($A198&amp;" - "&amp;K$2,ATMs!$L$2:$N$1355,2,0))+COS(PI()/180*VLOOKUP($A198,Oficinas!$A$2:$H$393,7,0))*COS(PI()/180*VLOOKUP($A198&amp;" - "&amp;K$2,ATMs!$L$2:$N$1355,2,0))*COS(PI()/180*(VLOOKUP($A198,Oficinas!$A$2:$H$393,8,0)-VLOOKUP($A198&amp;" - "&amp;K$2,ATMs!$L$2:$N$1355,3,0))))*1000,"")</f>
        <v/>
      </c>
      <c r="L198" s="3" t="str">
        <f>IFERROR(6378.7*ACOS(SIN(PI()/180*VLOOKUP($A198,Oficinas!$A$2:$H$393,7,0))*SIN(PI()/180*VLOOKUP($A198&amp;" - "&amp;L$2,ATMs!$L$2:$N$1355,2,0))+COS(PI()/180*VLOOKUP($A198,Oficinas!$A$2:$H$393,7,0))*COS(PI()/180*VLOOKUP($A198&amp;" - "&amp;L$2,ATMs!$L$2:$N$1355,2,0))*COS(PI()/180*(VLOOKUP($A198,Oficinas!$A$2:$H$393,8,0)-VLOOKUP($A198&amp;" - "&amp;L$2,ATMs!$L$2:$N$1355,3,0))))*1000,"")</f>
        <v/>
      </c>
      <c r="M198" s="3" t="str">
        <f>IFERROR(6378.7*ACOS(SIN(PI()/180*VLOOKUP($A198,Oficinas!$A$2:$H$393,7,0))*SIN(PI()/180*VLOOKUP($A198&amp;" - "&amp;M$2,ATMs!$L$2:$N$1355,2,0))+COS(PI()/180*VLOOKUP($A198,Oficinas!$A$2:$H$393,7,0))*COS(PI()/180*VLOOKUP($A198&amp;" - "&amp;M$2,ATMs!$L$2:$N$1355,2,0))*COS(PI()/180*(VLOOKUP($A198,Oficinas!$A$2:$H$393,8,0)-VLOOKUP($A198&amp;" - "&amp;M$2,ATMs!$L$2:$N$1355,3,0))))*1000,"")</f>
        <v/>
      </c>
      <c r="N198" s="3" t="str">
        <f>IFERROR(6378.7*ACOS(SIN(PI()/180*VLOOKUP($A198,Oficinas!$A$2:$H$393,7,0))*SIN(PI()/180*VLOOKUP($A198&amp;" - "&amp;N$2,ATMs!$L$2:$N$1355,2,0))+COS(PI()/180*VLOOKUP($A198,Oficinas!$A$2:$H$393,7,0))*COS(PI()/180*VLOOKUP($A198&amp;" - "&amp;N$2,ATMs!$L$2:$N$1355,2,0))*COS(PI()/180*(VLOOKUP($A198,Oficinas!$A$2:$H$393,8,0)-VLOOKUP($A198&amp;" - "&amp;N$2,ATMs!$L$2:$N$1355,3,0))))*1000,"")</f>
        <v/>
      </c>
      <c r="O198" s="3" t="str">
        <f>IFERROR(6378.7*ACOS(SIN(PI()/180*VLOOKUP($A198,Oficinas!$A$2:$H$393,7,0))*SIN(PI()/180*VLOOKUP($A198&amp;" - "&amp;O$2,ATMs!$L$2:$N$1355,2,0))+COS(PI()/180*VLOOKUP($A198,Oficinas!$A$2:$H$393,7,0))*COS(PI()/180*VLOOKUP($A198&amp;" - "&amp;O$2,ATMs!$L$2:$N$1355,2,0))*COS(PI()/180*(VLOOKUP($A198,Oficinas!$A$2:$H$393,8,0)-VLOOKUP($A198&amp;" - "&amp;O$2,ATMs!$L$2:$N$1355,3,0))))*1000,"")</f>
        <v/>
      </c>
    </row>
    <row r="199" spans="1:15" x14ac:dyDescent="0.25">
      <c r="A199">
        <v>505</v>
      </c>
      <c r="B199" t="s">
        <v>32</v>
      </c>
      <c r="C199" s="3" t="str">
        <f>IFERROR(6378.7*ACOS(SIN(PI()/180*VLOOKUP($A199,Oficinas!$A$2:$H$393,7,0))*SIN(PI()/180*VLOOKUP($A199&amp;" - "&amp;C$2,ATMs!$L$2:$N$1355,2,0))+COS(PI()/180*VLOOKUP($A199,Oficinas!$A$2:$H$393,7,0))*COS(PI()/180*VLOOKUP($A199&amp;" - "&amp;C$2,ATMs!$L$2:$N$1355,2,0))*COS(PI()/180*(VLOOKUP($A199,Oficinas!$A$2:$H$393,8,0)-VLOOKUP($A199&amp;" - "&amp;C$2,ATMs!$L$2:$N$1355,3,0))))*1000,"")</f>
        <v/>
      </c>
      <c r="D199" s="3" t="str">
        <f>IFERROR(6378.7*ACOS(SIN(PI()/180*VLOOKUP($A199,Oficinas!$A$2:$H$393,7,0))*SIN(PI()/180*VLOOKUP($A199&amp;" - "&amp;D$2,ATMs!$L$2:$N$1355,2,0))+COS(PI()/180*VLOOKUP($A199,Oficinas!$A$2:$H$393,7,0))*COS(PI()/180*VLOOKUP($A199&amp;" - "&amp;D$2,ATMs!$L$2:$N$1355,2,0))*COS(PI()/180*(VLOOKUP($A199,Oficinas!$A$2:$H$393,8,0)-VLOOKUP($A199&amp;" - "&amp;D$2,ATMs!$L$2:$N$1355,3,0))))*1000,"")</f>
        <v/>
      </c>
      <c r="E199" s="3" t="str">
        <f>IFERROR(6378.7*ACOS(SIN(PI()/180*VLOOKUP($A199,Oficinas!$A$2:$H$393,7,0))*SIN(PI()/180*VLOOKUP($A199&amp;" - "&amp;E$2,ATMs!$L$2:$N$1355,2,0))+COS(PI()/180*VLOOKUP($A199,Oficinas!$A$2:$H$393,7,0))*COS(PI()/180*VLOOKUP($A199&amp;" - "&amp;E$2,ATMs!$L$2:$N$1355,2,0))*COS(PI()/180*(VLOOKUP($A199,Oficinas!$A$2:$H$393,8,0)-VLOOKUP($A199&amp;" - "&amp;E$2,ATMs!$L$2:$N$1355,3,0))))*1000,"")</f>
        <v/>
      </c>
      <c r="F199" s="3" t="str">
        <f>IFERROR(6378.7*ACOS(SIN(PI()/180*VLOOKUP($A199,Oficinas!$A$2:$H$393,7,0))*SIN(PI()/180*VLOOKUP($A199&amp;" - "&amp;F$2,ATMs!$L$2:$N$1355,2,0))+COS(PI()/180*VLOOKUP($A199,Oficinas!$A$2:$H$393,7,0))*COS(PI()/180*VLOOKUP($A199&amp;" - "&amp;F$2,ATMs!$L$2:$N$1355,2,0))*COS(PI()/180*(VLOOKUP($A199,Oficinas!$A$2:$H$393,8,0)-VLOOKUP($A199&amp;" - "&amp;F$2,ATMs!$L$2:$N$1355,3,0))))*1000,"")</f>
        <v/>
      </c>
      <c r="G199" s="3" t="str">
        <f>IFERROR(6378.7*ACOS(SIN(PI()/180*VLOOKUP($A199,Oficinas!$A$2:$H$393,7,0))*SIN(PI()/180*VLOOKUP($A199&amp;" - "&amp;G$2,ATMs!$L$2:$N$1355,2,0))+COS(PI()/180*VLOOKUP($A199,Oficinas!$A$2:$H$393,7,0))*COS(PI()/180*VLOOKUP($A199&amp;" - "&amp;G$2,ATMs!$L$2:$N$1355,2,0))*COS(PI()/180*(VLOOKUP($A199,Oficinas!$A$2:$H$393,8,0)-VLOOKUP($A199&amp;" - "&amp;G$2,ATMs!$L$2:$N$1355,3,0))))*1000,"")</f>
        <v/>
      </c>
      <c r="H199" s="3" t="str">
        <f>IFERROR(6378.7*ACOS(SIN(PI()/180*VLOOKUP($A199,Oficinas!$A$2:$H$393,7,0))*SIN(PI()/180*VLOOKUP($A199&amp;" - "&amp;H$2,ATMs!$L$2:$N$1355,2,0))+COS(PI()/180*VLOOKUP($A199,Oficinas!$A$2:$H$393,7,0))*COS(PI()/180*VLOOKUP($A199&amp;" - "&amp;H$2,ATMs!$L$2:$N$1355,2,0))*COS(PI()/180*(VLOOKUP($A199,Oficinas!$A$2:$H$393,8,0)-VLOOKUP($A199&amp;" - "&amp;H$2,ATMs!$L$2:$N$1355,3,0))))*1000,"")</f>
        <v/>
      </c>
      <c r="I199" s="3" t="str">
        <f>IFERROR(6378.7*ACOS(SIN(PI()/180*VLOOKUP($A199,Oficinas!$A$2:$H$393,7,0))*SIN(PI()/180*VLOOKUP($A199&amp;" - "&amp;I$2,ATMs!$L$2:$N$1355,2,0))+COS(PI()/180*VLOOKUP($A199,Oficinas!$A$2:$H$393,7,0))*COS(PI()/180*VLOOKUP($A199&amp;" - "&amp;I$2,ATMs!$L$2:$N$1355,2,0))*COS(PI()/180*(VLOOKUP($A199,Oficinas!$A$2:$H$393,8,0)-VLOOKUP($A199&amp;" - "&amp;I$2,ATMs!$L$2:$N$1355,3,0))))*1000,"")</f>
        <v/>
      </c>
      <c r="J199" s="3" t="str">
        <f>IFERROR(6378.7*ACOS(SIN(PI()/180*VLOOKUP($A199,Oficinas!$A$2:$H$393,7,0))*SIN(PI()/180*VLOOKUP($A199&amp;" - "&amp;J$2,ATMs!$L$2:$N$1355,2,0))+COS(PI()/180*VLOOKUP($A199,Oficinas!$A$2:$H$393,7,0))*COS(PI()/180*VLOOKUP($A199&amp;" - "&amp;J$2,ATMs!$L$2:$N$1355,2,0))*COS(PI()/180*(VLOOKUP($A199,Oficinas!$A$2:$H$393,8,0)-VLOOKUP($A199&amp;" - "&amp;J$2,ATMs!$L$2:$N$1355,3,0))))*1000,"")</f>
        <v/>
      </c>
      <c r="K199" s="3" t="str">
        <f>IFERROR(6378.7*ACOS(SIN(PI()/180*VLOOKUP($A199,Oficinas!$A$2:$H$393,7,0))*SIN(PI()/180*VLOOKUP($A199&amp;" - "&amp;K$2,ATMs!$L$2:$N$1355,2,0))+COS(PI()/180*VLOOKUP($A199,Oficinas!$A$2:$H$393,7,0))*COS(PI()/180*VLOOKUP($A199&amp;" - "&amp;K$2,ATMs!$L$2:$N$1355,2,0))*COS(PI()/180*(VLOOKUP($A199,Oficinas!$A$2:$H$393,8,0)-VLOOKUP($A199&amp;" - "&amp;K$2,ATMs!$L$2:$N$1355,3,0))))*1000,"")</f>
        <v/>
      </c>
      <c r="L199" s="3" t="str">
        <f>IFERROR(6378.7*ACOS(SIN(PI()/180*VLOOKUP($A199,Oficinas!$A$2:$H$393,7,0))*SIN(PI()/180*VLOOKUP($A199&amp;" - "&amp;L$2,ATMs!$L$2:$N$1355,2,0))+COS(PI()/180*VLOOKUP($A199,Oficinas!$A$2:$H$393,7,0))*COS(PI()/180*VLOOKUP($A199&amp;" - "&amp;L$2,ATMs!$L$2:$N$1355,2,0))*COS(PI()/180*(VLOOKUP($A199,Oficinas!$A$2:$H$393,8,0)-VLOOKUP($A199&amp;" - "&amp;L$2,ATMs!$L$2:$N$1355,3,0))))*1000,"")</f>
        <v/>
      </c>
      <c r="M199" s="3" t="str">
        <f>IFERROR(6378.7*ACOS(SIN(PI()/180*VLOOKUP($A199,Oficinas!$A$2:$H$393,7,0))*SIN(PI()/180*VLOOKUP($A199&amp;" - "&amp;M$2,ATMs!$L$2:$N$1355,2,0))+COS(PI()/180*VLOOKUP($A199,Oficinas!$A$2:$H$393,7,0))*COS(PI()/180*VLOOKUP($A199&amp;" - "&amp;M$2,ATMs!$L$2:$N$1355,2,0))*COS(PI()/180*(VLOOKUP($A199,Oficinas!$A$2:$H$393,8,0)-VLOOKUP($A199&amp;" - "&amp;M$2,ATMs!$L$2:$N$1355,3,0))))*1000,"")</f>
        <v/>
      </c>
      <c r="N199" s="3" t="str">
        <f>IFERROR(6378.7*ACOS(SIN(PI()/180*VLOOKUP($A199,Oficinas!$A$2:$H$393,7,0))*SIN(PI()/180*VLOOKUP($A199&amp;" - "&amp;N$2,ATMs!$L$2:$N$1355,2,0))+COS(PI()/180*VLOOKUP($A199,Oficinas!$A$2:$H$393,7,0))*COS(PI()/180*VLOOKUP($A199&amp;" - "&amp;N$2,ATMs!$L$2:$N$1355,2,0))*COS(PI()/180*(VLOOKUP($A199,Oficinas!$A$2:$H$393,8,0)-VLOOKUP($A199&amp;" - "&amp;N$2,ATMs!$L$2:$N$1355,3,0))))*1000,"")</f>
        <v/>
      </c>
      <c r="O199" s="3" t="str">
        <f>IFERROR(6378.7*ACOS(SIN(PI()/180*VLOOKUP($A199,Oficinas!$A$2:$H$393,7,0))*SIN(PI()/180*VLOOKUP($A199&amp;" - "&amp;O$2,ATMs!$L$2:$N$1355,2,0))+COS(PI()/180*VLOOKUP($A199,Oficinas!$A$2:$H$393,7,0))*COS(PI()/180*VLOOKUP($A199&amp;" - "&amp;O$2,ATMs!$L$2:$N$1355,2,0))*COS(PI()/180*(VLOOKUP($A199,Oficinas!$A$2:$H$393,8,0)-VLOOKUP($A199&amp;" - "&amp;O$2,ATMs!$L$2:$N$1355,3,0))))*1000,"")</f>
        <v/>
      </c>
    </row>
    <row r="200" spans="1:15" x14ac:dyDescent="0.25">
      <c r="A200">
        <v>506</v>
      </c>
      <c r="B200" t="s">
        <v>261</v>
      </c>
      <c r="C200" s="3">
        <f>IFERROR(6378.7*ACOS(SIN(PI()/180*VLOOKUP($A200,Oficinas!$A$2:$H$393,7,0))*SIN(PI()/180*VLOOKUP($A200&amp;" - "&amp;C$2,ATMs!$L$2:$N$1355,2,0))+COS(PI()/180*VLOOKUP($A200,Oficinas!$A$2:$H$393,7,0))*COS(PI()/180*VLOOKUP($A200&amp;" - "&amp;C$2,ATMs!$L$2:$N$1355,2,0))*COS(PI()/180*(VLOOKUP($A200,Oficinas!$A$2:$H$393,8,0)-VLOOKUP($A200&amp;" - "&amp;C$2,ATMs!$L$2:$N$1355,3,0))))*1000,"")</f>
        <v>938500.84168804949</v>
      </c>
      <c r="D200" s="3">
        <f>IFERROR(6378.7*ACOS(SIN(PI()/180*VLOOKUP($A200,Oficinas!$A$2:$H$393,7,0))*SIN(PI()/180*VLOOKUP($A200&amp;" - "&amp;D$2,ATMs!$L$2:$N$1355,2,0))+COS(PI()/180*VLOOKUP($A200,Oficinas!$A$2:$H$393,7,0))*COS(PI()/180*VLOOKUP($A200&amp;" - "&amp;D$2,ATMs!$L$2:$N$1355,2,0))*COS(PI()/180*(VLOOKUP($A200,Oficinas!$A$2:$H$393,8,0)-VLOOKUP($A200&amp;" - "&amp;D$2,ATMs!$L$2:$N$1355,3,0))))*1000,"")</f>
        <v>938856.33978393674</v>
      </c>
      <c r="E200" s="3">
        <f>IFERROR(6378.7*ACOS(SIN(PI()/180*VLOOKUP($A200,Oficinas!$A$2:$H$393,7,0))*SIN(PI()/180*VLOOKUP($A200&amp;" - "&amp;E$2,ATMs!$L$2:$N$1355,2,0))+COS(PI()/180*VLOOKUP($A200,Oficinas!$A$2:$H$393,7,0))*COS(PI()/180*VLOOKUP($A200&amp;" - "&amp;E$2,ATMs!$L$2:$N$1355,2,0))*COS(PI()/180*(VLOOKUP($A200,Oficinas!$A$2:$H$393,8,0)-VLOOKUP($A200&amp;" - "&amp;E$2,ATMs!$L$2:$N$1355,3,0))))*1000,"")</f>
        <v>938856.33978393674</v>
      </c>
      <c r="F200" s="3">
        <f>IFERROR(6378.7*ACOS(SIN(PI()/180*VLOOKUP($A200,Oficinas!$A$2:$H$393,7,0))*SIN(PI()/180*VLOOKUP($A200&amp;" - "&amp;F$2,ATMs!$L$2:$N$1355,2,0))+COS(PI()/180*VLOOKUP($A200,Oficinas!$A$2:$H$393,7,0))*COS(PI()/180*VLOOKUP($A200&amp;" - "&amp;F$2,ATMs!$L$2:$N$1355,2,0))*COS(PI()/180*(VLOOKUP($A200,Oficinas!$A$2:$H$393,8,0)-VLOOKUP($A200&amp;" - "&amp;F$2,ATMs!$L$2:$N$1355,3,0))))*1000,"")</f>
        <v>938856.33978393674</v>
      </c>
      <c r="G200" s="3" t="str">
        <f>IFERROR(6378.7*ACOS(SIN(PI()/180*VLOOKUP($A200,Oficinas!$A$2:$H$393,7,0))*SIN(PI()/180*VLOOKUP($A200&amp;" - "&amp;G$2,ATMs!$L$2:$N$1355,2,0))+COS(PI()/180*VLOOKUP($A200,Oficinas!$A$2:$H$393,7,0))*COS(PI()/180*VLOOKUP($A200&amp;" - "&amp;G$2,ATMs!$L$2:$N$1355,2,0))*COS(PI()/180*(VLOOKUP($A200,Oficinas!$A$2:$H$393,8,0)-VLOOKUP($A200&amp;" - "&amp;G$2,ATMs!$L$2:$N$1355,3,0))))*1000,"")</f>
        <v/>
      </c>
      <c r="H200" s="3" t="str">
        <f>IFERROR(6378.7*ACOS(SIN(PI()/180*VLOOKUP($A200,Oficinas!$A$2:$H$393,7,0))*SIN(PI()/180*VLOOKUP($A200&amp;" - "&amp;H$2,ATMs!$L$2:$N$1355,2,0))+COS(PI()/180*VLOOKUP($A200,Oficinas!$A$2:$H$393,7,0))*COS(PI()/180*VLOOKUP($A200&amp;" - "&amp;H$2,ATMs!$L$2:$N$1355,2,0))*COS(PI()/180*(VLOOKUP($A200,Oficinas!$A$2:$H$393,8,0)-VLOOKUP($A200&amp;" - "&amp;H$2,ATMs!$L$2:$N$1355,3,0))))*1000,"")</f>
        <v/>
      </c>
      <c r="I200" s="3" t="str">
        <f>IFERROR(6378.7*ACOS(SIN(PI()/180*VLOOKUP($A200,Oficinas!$A$2:$H$393,7,0))*SIN(PI()/180*VLOOKUP($A200&amp;" - "&amp;I$2,ATMs!$L$2:$N$1355,2,0))+COS(PI()/180*VLOOKUP($A200,Oficinas!$A$2:$H$393,7,0))*COS(PI()/180*VLOOKUP($A200&amp;" - "&amp;I$2,ATMs!$L$2:$N$1355,2,0))*COS(PI()/180*(VLOOKUP($A200,Oficinas!$A$2:$H$393,8,0)-VLOOKUP($A200&amp;" - "&amp;I$2,ATMs!$L$2:$N$1355,3,0))))*1000,"")</f>
        <v/>
      </c>
      <c r="J200" s="3" t="str">
        <f>IFERROR(6378.7*ACOS(SIN(PI()/180*VLOOKUP($A200,Oficinas!$A$2:$H$393,7,0))*SIN(PI()/180*VLOOKUP($A200&amp;" - "&amp;J$2,ATMs!$L$2:$N$1355,2,0))+COS(PI()/180*VLOOKUP($A200,Oficinas!$A$2:$H$393,7,0))*COS(PI()/180*VLOOKUP($A200&amp;" - "&amp;J$2,ATMs!$L$2:$N$1355,2,0))*COS(PI()/180*(VLOOKUP($A200,Oficinas!$A$2:$H$393,8,0)-VLOOKUP($A200&amp;" - "&amp;J$2,ATMs!$L$2:$N$1355,3,0))))*1000,"")</f>
        <v/>
      </c>
      <c r="K200" s="3" t="str">
        <f>IFERROR(6378.7*ACOS(SIN(PI()/180*VLOOKUP($A200,Oficinas!$A$2:$H$393,7,0))*SIN(PI()/180*VLOOKUP($A200&amp;" - "&amp;K$2,ATMs!$L$2:$N$1355,2,0))+COS(PI()/180*VLOOKUP($A200,Oficinas!$A$2:$H$393,7,0))*COS(PI()/180*VLOOKUP($A200&amp;" - "&amp;K$2,ATMs!$L$2:$N$1355,2,0))*COS(PI()/180*(VLOOKUP($A200,Oficinas!$A$2:$H$393,8,0)-VLOOKUP($A200&amp;" - "&amp;K$2,ATMs!$L$2:$N$1355,3,0))))*1000,"")</f>
        <v/>
      </c>
      <c r="L200" s="3" t="str">
        <f>IFERROR(6378.7*ACOS(SIN(PI()/180*VLOOKUP($A200,Oficinas!$A$2:$H$393,7,0))*SIN(PI()/180*VLOOKUP($A200&amp;" - "&amp;L$2,ATMs!$L$2:$N$1355,2,0))+COS(PI()/180*VLOOKUP($A200,Oficinas!$A$2:$H$393,7,0))*COS(PI()/180*VLOOKUP($A200&amp;" - "&amp;L$2,ATMs!$L$2:$N$1355,2,0))*COS(PI()/180*(VLOOKUP($A200,Oficinas!$A$2:$H$393,8,0)-VLOOKUP($A200&amp;" - "&amp;L$2,ATMs!$L$2:$N$1355,3,0))))*1000,"")</f>
        <v/>
      </c>
      <c r="M200" s="3" t="str">
        <f>IFERROR(6378.7*ACOS(SIN(PI()/180*VLOOKUP($A200,Oficinas!$A$2:$H$393,7,0))*SIN(PI()/180*VLOOKUP($A200&amp;" - "&amp;M$2,ATMs!$L$2:$N$1355,2,0))+COS(PI()/180*VLOOKUP($A200,Oficinas!$A$2:$H$393,7,0))*COS(PI()/180*VLOOKUP($A200&amp;" - "&amp;M$2,ATMs!$L$2:$N$1355,2,0))*COS(PI()/180*(VLOOKUP($A200,Oficinas!$A$2:$H$393,8,0)-VLOOKUP($A200&amp;" - "&amp;M$2,ATMs!$L$2:$N$1355,3,0))))*1000,"")</f>
        <v/>
      </c>
      <c r="N200" s="3" t="str">
        <f>IFERROR(6378.7*ACOS(SIN(PI()/180*VLOOKUP($A200,Oficinas!$A$2:$H$393,7,0))*SIN(PI()/180*VLOOKUP($A200&amp;" - "&amp;N$2,ATMs!$L$2:$N$1355,2,0))+COS(PI()/180*VLOOKUP($A200,Oficinas!$A$2:$H$393,7,0))*COS(PI()/180*VLOOKUP($A200&amp;" - "&amp;N$2,ATMs!$L$2:$N$1355,2,0))*COS(PI()/180*(VLOOKUP($A200,Oficinas!$A$2:$H$393,8,0)-VLOOKUP($A200&amp;" - "&amp;N$2,ATMs!$L$2:$N$1355,3,0))))*1000,"")</f>
        <v/>
      </c>
      <c r="O200" s="3" t="str">
        <f>IFERROR(6378.7*ACOS(SIN(PI()/180*VLOOKUP($A200,Oficinas!$A$2:$H$393,7,0))*SIN(PI()/180*VLOOKUP($A200&amp;" - "&amp;O$2,ATMs!$L$2:$N$1355,2,0))+COS(PI()/180*VLOOKUP($A200,Oficinas!$A$2:$H$393,7,0))*COS(PI()/180*VLOOKUP($A200&amp;" - "&amp;O$2,ATMs!$L$2:$N$1355,2,0))*COS(PI()/180*(VLOOKUP($A200,Oficinas!$A$2:$H$393,8,0)-VLOOKUP($A200&amp;" - "&amp;O$2,ATMs!$L$2:$N$1355,3,0))))*1000,"")</f>
        <v/>
      </c>
    </row>
    <row r="201" spans="1:15" x14ac:dyDescent="0.25">
      <c r="A201">
        <v>510</v>
      </c>
      <c r="B201" t="s">
        <v>130</v>
      </c>
      <c r="C201" s="3">
        <f>IFERROR(6378.7*ACOS(SIN(PI()/180*VLOOKUP($A201,Oficinas!$A$2:$H$393,7,0))*SIN(PI()/180*VLOOKUP($A201&amp;" - "&amp;C$2,ATMs!$L$2:$N$1355,2,0))+COS(PI()/180*VLOOKUP($A201,Oficinas!$A$2:$H$393,7,0))*COS(PI()/180*VLOOKUP($A201&amp;" - "&amp;C$2,ATMs!$L$2:$N$1355,2,0))*COS(PI()/180*(VLOOKUP($A201,Oficinas!$A$2:$H$393,8,0)-VLOOKUP($A201&amp;" - "&amp;C$2,ATMs!$L$2:$N$1355,3,0))))*1000,"")</f>
        <v>4528.1442120718284</v>
      </c>
      <c r="D201" s="3">
        <f>IFERROR(6378.7*ACOS(SIN(PI()/180*VLOOKUP($A201,Oficinas!$A$2:$H$393,7,0))*SIN(PI()/180*VLOOKUP($A201&amp;" - "&amp;D$2,ATMs!$L$2:$N$1355,2,0))+COS(PI()/180*VLOOKUP($A201,Oficinas!$A$2:$H$393,7,0))*COS(PI()/180*VLOOKUP($A201&amp;" - "&amp;D$2,ATMs!$L$2:$N$1355,2,0))*COS(PI()/180*(VLOOKUP($A201,Oficinas!$A$2:$H$393,8,0)-VLOOKUP($A201&amp;" - "&amp;D$2,ATMs!$L$2:$N$1355,3,0))))*1000,"")</f>
        <v>0</v>
      </c>
      <c r="E201" s="3">
        <f>IFERROR(6378.7*ACOS(SIN(PI()/180*VLOOKUP($A201,Oficinas!$A$2:$H$393,7,0))*SIN(PI()/180*VLOOKUP($A201&amp;" - "&amp;E$2,ATMs!$L$2:$N$1355,2,0))+COS(PI()/180*VLOOKUP($A201,Oficinas!$A$2:$H$393,7,0))*COS(PI()/180*VLOOKUP($A201&amp;" - "&amp;E$2,ATMs!$L$2:$N$1355,2,0))*COS(PI()/180*(VLOOKUP($A201,Oficinas!$A$2:$H$393,8,0)-VLOOKUP($A201&amp;" - "&amp;E$2,ATMs!$L$2:$N$1355,3,0))))*1000,"")</f>
        <v>0</v>
      </c>
      <c r="F201" s="3">
        <f>IFERROR(6378.7*ACOS(SIN(PI()/180*VLOOKUP($A201,Oficinas!$A$2:$H$393,7,0))*SIN(PI()/180*VLOOKUP($A201&amp;" - "&amp;F$2,ATMs!$L$2:$N$1355,2,0))+COS(PI()/180*VLOOKUP($A201,Oficinas!$A$2:$H$393,7,0))*COS(PI()/180*VLOOKUP($A201&amp;" - "&amp;F$2,ATMs!$L$2:$N$1355,2,0))*COS(PI()/180*(VLOOKUP($A201,Oficinas!$A$2:$H$393,8,0)-VLOOKUP($A201&amp;" - "&amp;F$2,ATMs!$L$2:$N$1355,3,0))))*1000,"")</f>
        <v>0</v>
      </c>
      <c r="G201" s="3" t="str">
        <f>IFERROR(6378.7*ACOS(SIN(PI()/180*VLOOKUP($A201,Oficinas!$A$2:$H$393,7,0))*SIN(PI()/180*VLOOKUP($A201&amp;" - "&amp;G$2,ATMs!$L$2:$N$1355,2,0))+COS(PI()/180*VLOOKUP($A201,Oficinas!$A$2:$H$393,7,0))*COS(PI()/180*VLOOKUP($A201&amp;" - "&amp;G$2,ATMs!$L$2:$N$1355,2,0))*COS(PI()/180*(VLOOKUP($A201,Oficinas!$A$2:$H$393,8,0)-VLOOKUP($A201&amp;" - "&amp;G$2,ATMs!$L$2:$N$1355,3,0))))*1000,"")</f>
        <v/>
      </c>
      <c r="H201" s="3" t="str">
        <f>IFERROR(6378.7*ACOS(SIN(PI()/180*VLOOKUP($A201,Oficinas!$A$2:$H$393,7,0))*SIN(PI()/180*VLOOKUP($A201&amp;" - "&amp;H$2,ATMs!$L$2:$N$1355,2,0))+COS(PI()/180*VLOOKUP($A201,Oficinas!$A$2:$H$393,7,0))*COS(PI()/180*VLOOKUP($A201&amp;" - "&amp;H$2,ATMs!$L$2:$N$1355,2,0))*COS(PI()/180*(VLOOKUP($A201,Oficinas!$A$2:$H$393,8,0)-VLOOKUP($A201&amp;" - "&amp;H$2,ATMs!$L$2:$N$1355,3,0))))*1000,"")</f>
        <v/>
      </c>
      <c r="I201" s="3" t="str">
        <f>IFERROR(6378.7*ACOS(SIN(PI()/180*VLOOKUP($A201,Oficinas!$A$2:$H$393,7,0))*SIN(PI()/180*VLOOKUP($A201&amp;" - "&amp;I$2,ATMs!$L$2:$N$1355,2,0))+COS(PI()/180*VLOOKUP($A201,Oficinas!$A$2:$H$393,7,0))*COS(PI()/180*VLOOKUP($A201&amp;" - "&amp;I$2,ATMs!$L$2:$N$1355,2,0))*COS(PI()/180*(VLOOKUP($A201,Oficinas!$A$2:$H$393,8,0)-VLOOKUP($A201&amp;" - "&amp;I$2,ATMs!$L$2:$N$1355,3,0))))*1000,"")</f>
        <v/>
      </c>
      <c r="J201" s="3" t="str">
        <f>IFERROR(6378.7*ACOS(SIN(PI()/180*VLOOKUP($A201,Oficinas!$A$2:$H$393,7,0))*SIN(PI()/180*VLOOKUP($A201&amp;" - "&amp;J$2,ATMs!$L$2:$N$1355,2,0))+COS(PI()/180*VLOOKUP($A201,Oficinas!$A$2:$H$393,7,0))*COS(PI()/180*VLOOKUP($A201&amp;" - "&amp;J$2,ATMs!$L$2:$N$1355,2,0))*COS(PI()/180*(VLOOKUP($A201,Oficinas!$A$2:$H$393,8,0)-VLOOKUP($A201&amp;" - "&amp;J$2,ATMs!$L$2:$N$1355,3,0))))*1000,"")</f>
        <v/>
      </c>
      <c r="K201" s="3" t="str">
        <f>IFERROR(6378.7*ACOS(SIN(PI()/180*VLOOKUP($A201,Oficinas!$A$2:$H$393,7,0))*SIN(PI()/180*VLOOKUP($A201&amp;" - "&amp;K$2,ATMs!$L$2:$N$1355,2,0))+COS(PI()/180*VLOOKUP($A201,Oficinas!$A$2:$H$393,7,0))*COS(PI()/180*VLOOKUP($A201&amp;" - "&amp;K$2,ATMs!$L$2:$N$1355,2,0))*COS(PI()/180*(VLOOKUP($A201,Oficinas!$A$2:$H$393,8,0)-VLOOKUP($A201&amp;" - "&amp;K$2,ATMs!$L$2:$N$1355,3,0))))*1000,"")</f>
        <v/>
      </c>
      <c r="L201" s="3" t="str">
        <f>IFERROR(6378.7*ACOS(SIN(PI()/180*VLOOKUP($A201,Oficinas!$A$2:$H$393,7,0))*SIN(PI()/180*VLOOKUP($A201&amp;" - "&amp;L$2,ATMs!$L$2:$N$1355,2,0))+COS(PI()/180*VLOOKUP($A201,Oficinas!$A$2:$H$393,7,0))*COS(PI()/180*VLOOKUP($A201&amp;" - "&amp;L$2,ATMs!$L$2:$N$1355,2,0))*COS(PI()/180*(VLOOKUP($A201,Oficinas!$A$2:$H$393,8,0)-VLOOKUP($A201&amp;" - "&amp;L$2,ATMs!$L$2:$N$1355,3,0))))*1000,"")</f>
        <v/>
      </c>
      <c r="M201" s="3" t="str">
        <f>IFERROR(6378.7*ACOS(SIN(PI()/180*VLOOKUP($A201,Oficinas!$A$2:$H$393,7,0))*SIN(PI()/180*VLOOKUP($A201&amp;" - "&amp;M$2,ATMs!$L$2:$N$1355,2,0))+COS(PI()/180*VLOOKUP($A201,Oficinas!$A$2:$H$393,7,0))*COS(PI()/180*VLOOKUP($A201&amp;" - "&amp;M$2,ATMs!$L$2:$N$1355,2,0))*COS(PI()/180*(VLOOKUP($A201,Oficinas!$A$2:$H$393,8,0)-VLOOKUP($A201&amp;" - "&amp;M$2,ATMs!$L$2:$N$1355,3,0))))*1000,"")</f>
        <v/>
      </c>
      <c r="N201" s="3" t="str">
        <f>IFERROR(6378.7*ACOS(SIN(PI()/180*VLOOKUP($A201,Oficinas!$A$2:$H$393,7,0))*SIN(PI()/180*VLOOKUP($A201&amp;" - "&amp;N$2,ATMs!$L$2:$N$1355,2,0))+COS(PI()/180*VLOOKUP($A201,Oficinas!$A$2:$H$393,7,0))*COS(PI()/180*VLOOKUP($A201&amp;" - "&amp;N$2,ATMs!$L$2:$N$1355,2,0))*COS(PI()/180*(VLOOKUP($A201,Oficinas!$A$2:$H$393,8,0)-VLOOKUP($A201&amp;" - "&amp;N$2,ATMs!$L$2:$N$1355,3,0))))*1000,"")</f>
        <v/>
      </c>
      <c r="O201" s="3" t="str">
        <f>IFERROR(6378.7*ACOS(SIN(PI()/180*VLOOKUP($A201,Oficinas!$A$2:$H$393,7,0))*SIN(PI()/180*VLOOKUP($A201&amp;" - "&amp;O$2,ATMs!$L$2:$N$1355,2,0))+COS(PI()/180*VLOOKUP($A201,Oficinas!$A$2:$H$393,7,0))*COS(PI()/180*VLOOKUP($A201&amp;" - "&amp;O$2,ATMs!$L$2:$N$1355,2,0))*COS(PI()/180*(VLOOKUP($A201,Oficinas!$A$2:$H$393,8,0)-VLOOKUP($A201&amp;" - "&amp;O$2,ATMs!$L$2:$N$1355,3,0))))*1000,"")</f>
        <v/>
      </c>
    </row>
    <row r="202" spans="1:15" x14ac:dyDescent="0.25">
      <c r="A202">
        <v>512</v>
      </c>
      <c r="B202" t="s">
        <v>178</v>
      </c>
      <c r="C202" s="3">
        <f>IFERROR(6378.7*ACOS(SIN(PI()/180*VLOOKUP($A202,Oficinas!$A$2:$H$393,7,0))*SIN(PI()/180*VLOOKUP($A202&amp;" - "&amp;C$2,ATMs!$L$2:$N$1355,2,0))+COS(PI()/180*VLOOKUP($A202,Oficinas!$A$2:$H$393,7,0))*COS(PI()/180*VLOOKUP($A202&amp;" - "&amp;C$2,ATMs!$L$2:$N$1355,2,0))*COS(PI()/180*(VLOOKUP($A202,Oficinas!$A$2:$H$393,8,0)-VLOOKUP($A202&amp;" - "&amp;C$2,ATMs!$L$2:$N$1355,3,0))))*1000,"")</f>
        <v>384.85185982907694</v>
      </c>
      <c r="D202" s="3">
        <f>IFERROR(6378.7*ACOS(SIN(PI()/180*VLOOKUP($A202,Oficinas!$A$2:$H$393,7,0))*SIN(PI()/180*VLOOKUP($A202&amp;" - "&amp;D$2,ATMs!$L$2:$N$1355,2,0))+COS(PI()/180*VLOOKUP($A202,Oficinas!$A$2:$H$393,7,0))*COS(PI()/180*VLOOKUP($A202&amp;" - "&amp;D$2,ATMs!$L$2:$N$1355,2,0))*COS(PI()/180*(VLOOKUP($A202,Oficinas!$A$2:$H$393,8,0)-VLOOKUP($A202&amp;" - "&amp;D$2,ATMs!$L$2:$N$1355,3,0))))*1000,"")</f>
        <v>0</v>
      </c>
      <c r="E202" s="3" t="str">
        <f>IFERROR(6378.7*ACOS(SIN(PI()/180*VLOOKUP($A202,Oficinas!$A$2:$H$393,7,0))*SIN(PI()/180*VLOOKUP($A202&amp;" - "&amp;E$2,ATMs!$L$2:$N$1355,2,0))+COS(PI()/180*VLOOKUP($A202,Oficinas!$A$2:$H$393,7,0))*COS(PI()/180*VLOOKUP($A202&amp;" - "&amp;E$2,ATMs!$L$2:$N$1355,2,0))*COS(PI()/180*(VLOOKUP($A202,Oficinas!$A$2:$H$393,8,0)-VLOOKUP($A202&amp;" - "&amp;E$2,ATMs!$L$2:$N$1355,3,0))))*1000,"")</f>
        <v/>
      </c>
      <c r="F202" s="3" t="str">
        <f>IFERROR(6378.7*ACOS(SIN(PI()/180*VLOOKUP($A202,Oficinas!$A$2:$H$393,7,0))*SIN(PI()/180*VLOOKUP($A202&amp;" - "&amp;F$2,ATMs!$L$2:$N$1355,2,0))+COS(PI()/180*VLOOKUP($A202,Oficinas!$A$2:$H$393,7,0))*COS(PI()/180*VLOOKUP($A202&amp;" - "&amp;F$2,ATMs!$L$2:$N$1355,2,0))*COS(PI()/180*(VLOOKUP($A202,Oficinas!$A$2:$H$393,8,0)-VLOOKUP($A202&amp;" - "&amp;F$2,ATMs!$L$2:$N$1355,3,0))))*1000,"")</f>
        <v/>
      </c>
      <c r="G202" s="3" t="str">
        <f>IFERROR(6378.7*ACOS(SIN(PI()/180*VLOOKUP($A202,Oficinas!$A$2:$H$393,7,0))*SIN(PI()/180*VLOOKUP($A202&amp;" - "&amp;G$2,ATMs!$L$2:$N$1355,2,0))+COS(PI()/180*VLOOKUP($A202,Oficinas!$A$2:$H$393,7,0))*COS(PI()/180*VLOOKUP($A202&amp;" - "&amp;G$2,ATMs!$L$2:$N$1355,2,0))*COS(PI()/180*(VLOOKUP($A202,Oficinas!$A$2:$H$393,8,0)-VLOOKUP($A202&amp;" - "&amp;G$2,ATMs!$L$2:$N$1355,3,0))))*1000,"")</f>
        <v/>
      </c>
      <c r="H202" s="3" t="str">
        <f>IFERROR(6378.7*ACOS(SIN(PI()/180*VLOOKUP($A202,Oficinas!$A$2:$H$393,7,0))*SIN(PI()/180*VLOOKUP($A202&amp;" - "&amp;H$2,ATMs!$L$2:$N$1355,2,0))+COS(PI()/180*VLOOKUP($A202,Oficinas!$A$2:$H$393,7,0))*COS(PI()/180*VLOOKUP($A202&amp;" - "&amp;H$2,ATMs!$L$2:$N$1355,2,0))*COS(PI()/180*(VLOOKUP($A202,Oficinas!$A$2:$H$393,8,0)-VLOOKUP($A202&amp;" - "&amp;H$2,ATMs!$L$2:$N$1355,3,0))))*1000,"")</f>
        <v/>
      </c>
      <c r="I202" s="3" t="str">
        <f>IFERROR(6378.7*ACOS(SIN(PI()/180*VLOOKUP($A202,Oficinas!$A$2:$H$393,7,0))*SIN(PI()/180*VLOOKUP($A202&amp;" - "&amp;I$2,ATMs!$L$2:$N$1355,2,0))+COS(PI()/180*VLOOKUP($A202,Oficinas!$A$2:$H$393,7,0))*COS(PI()/180*VLOOKUP($A202&amp;" - "&amp;I$2,ATMs!$L$2:$N$1355,2,0))*COS(PI()/180*(VLOOKUP($A202,Oficinas!$A$2:$H$393,8,0)-VLOOKUP($A202&amp;" - "&amp;I$2,ATMs!$L$2:$N$1355,3,0))))*1000,"")</f>
        <v/>
      </c>
      <c r="J202" s="3" t="str">
        <f>IFERROR(6378.7*ACOS(SIN(PI()/180*VLOOKUP($A202,Oficinas!$A$2:$H$393,7,0))*SIN(PI()/180*VLOOKUP($A202&amp;" - "&amp;J$2,ATMs!$L$2:$N$1355,2,0))+COS(PI()/180*VLOOKUP($A202,Oficinas!$A$2:$H$393,7,0))*COS(PI()/180*VLOOKUP($A202&amp;" - "&amp;J$2,ATMs!$L$2:$N$1355,2,0))*COS(PI()/180*(VLOOKUP($A202,Oficinas!$A$2:$H$393,8,0)-VLOOKUP($A202&amp;" - "&amp;J$2,ATMs!$L$2:$N$1355,3,0))))*1000,"")</f>
        <v/>
      </c>
      <c r="K202" s="3" t="str">
        <f>IFERROR(6378.7*ACOS(SIN(PI()/180*VLOOKUP($A202,Oficinas!$A$2:$H$393,7,0))*SIN(PI()/180*VLOOKUP($A202&amp;" - "&amp;K$2,ATMs!$L$2:$N$1355,2,0))+COS(PI()/180*VLOOKUP($A202,Oficinas!$A$2:$H$393,7,0))*COS(PI()/180*VLOOKUP($A202&amp;" - "&amp;K$2,ATMs!$L$2:$N$1355,2,0))*COS(PI()/180*(VLOOKUP($A202,Oficinas!$A$2:$H$393,8,0)-VLOOKUP($A202&amp;" - "&amp;K$2,ATMs!$L$2:$N$1355,3,0))))*1000,"")</f>
        <v/>
      </c>
      <c r="L202" s="3" t="str">
        <f>IFERROR(6378.7*ACOS(SIN(PI()/180*VLOOKUP($A202,Oficinas!$A$2:$H$393,7,0))*SIN(PI()/180*VLOOKUP($A202&amp;" - "&amp;L$2,ATMs!$L$2:$N$1355,2,0))+COS(PI()/180*VLOOKUP($A202,Oficinas!$A$2:$H$393,7,0))*COS(PI()/180*VLOOKUP($A202&amp;" - "&amp;L$2,ATMs!$L$2:$N$1355,2,0))*COS(PI()/180*(VLOOKUP($A202,Oficinas!$A$2:$H$393,8,0)-VLOOKUP($A202&amp;" - "&amp;L$2,ATMs!$L$2:$N$1355,3,0))))*1000,"")</f>
        <v/>
      </c>
      <c r="M202" s="3" t="str">
        <f>IFERROR(6378.7*ACOS(SIN(PI()/180*VLOOKUP($A202,Oficinas!$A$2:$H$393,7,0))*SIN(PI()/180*VLOOKUP($A202&amp;" - "&amp;M$2,ATMs!$L$2:$N$1355,2,0))+COS(PI()/180*VLOOKUP($A202,Oficinas!$A$2:$H$393,7,0))*COS(PI()/180*VLOOKUP($A202&amp;" - "&amp;M$2,ATMs!$L$2:$N$1355,2,0))*COS(PI()/180*(VLOOKUP($A202,Oficinas!$A$2:$H$393,8,0)-VLOOKUP($A202&amp;" - "&amp;M$2,ATMs!$L$2:$N$1355,3,0))))*1000,"")</f>
        <v/>
      </c>
      <c r="N202" s="3" t="str">
        <f>IFERROR(6378.7*ACOS(SIN(PI()/180*VLOOKUP($A202,Oficinas!$A$2:$H$393,7,0))*SIN(PI()/180*VLOOKUP($A202&amp;" - "&amp;N$2,ATMs!$L$2:$N$1355,2,0))+COS(PI()/180*VLOOKUP($A202,Oficinas!$A$2:$H$393,7,0))*COS(PI()/180*VLOOKUP($A202&amp;" - "&amp;N$2,ATMs!$L$2:$N$1355,2,0))*COS(PI()/180*(VLOOKUP($A202,Oficinas!$A$2:$H$393,8,0)-VLOOKUP($A202&amp;" - "&amp;N$2,ATMs!$L$2:$N$1355,3,0))))*1000,"")</f>
        <v/>
      </c>
      <c r="O202" s="3" t="str">
        <f>IFERROR(6378.7*ACOS(SIN(PI()/180*VLOOKUP($A202,Oficinas!$A$2:$H$393,7,0))*SIN(PI()/180*VLOOKUP($A202&amp;" - "&amp;O$2,ATMs!$L$2:$N$1355,2,0))+COS(PI()/180*VLOOKUP($A202,Oficinas!$A$2:$H$393,7,0))*COS(PI()/180*VLOOKUP($A202&amp;" - "&amp;O$2,ATMs!$L$2:$N$1355,2,0))*COS(PI()/180*(VLOOKUP($A202,Oficinas!$A$2:$H$393,8,0)-VLOOKUP($A202&amp;" - "&amp;O$2,ATMs!$L$2:$N$1355,3,0))))*1000,"")</f>
        <v/>
      </c>
    </row>
    <row r="203" spans="1:15" x14ac:dyDescent="0.25">
      <c r="A203">
        <v>514</v>
      </c>
      <c r="B203" t="s">
        <v>297</v>
      </c>
      <c r="C203" s="3">
        <f>IFERROR(6378.7*ACOS(SIN(PI()/180*VLOOKUP($A203,Oficinas!$A$2:$H$393,7,0))*SIN(PI()/180*VLOOKUP($A203&amp;" - "&amp;C$2,ATMs!$L$2:$N$1355,2,0))+COS(PI()/180*VLOOKUP($A203,Oficinas!$A$2:$H$393,7,0))*COS(PI()/180*VLOOKUP($A203&amp;" - "&amp;C$2,ATMs!$L$2:$N$1355,2,0))*COS(PI()/180*(VLOOKUP($A203,Oficinas!$A$2:$H$393,8,0)-VLOOKUP($A203&amp;" - "&amp;C$2,ATMs!$L$2:$N$1355,3,0))))*1000,"")</f>
        <v>4130.7205253551538</v>
      </c>
      <c r="D203" s="3">
        <f>IFERROR(6378.7*ACOS(SIN(PI()/180*VLOOKUP($A203,Oficinas!$A$2:$H$393,7,0))*SIN(PI()/180*VLOOKUP($A203&amp;" - "&amp;D$2,ATMs!$L$2:$N$1355,2,0))+COS(PI()/180*VLOOKUP($A203,Oficinas!$A$2:$H$393,7,0))*COS(PI()/180*VLOOKUP($A203&amp;" - "&amp;D$2,ATMs!$L$2:$N$1355,2,0))*COS(PI()/180*(VLOOKUP($A203,Oficinas!$A$2:$H$393,8,0)-VLOOKUP($A203&amp;" - "&amp;D$2,ATMs!$L$2:$N$1355,3,0))))*1000,"")</f>
        <v>992.18466345315221</v>
      </c>
      <c r="E203" s="3">
        <f>IFERROR(6378.7*ACOS(SIN(PI()/180*VLOOKUP($A203,Oficinas!$A$2:$H$393,7,0))*SIN(PI()/180*VLOOKUP($A203&amp;" - "&amp;E$2,ATMs!$L$2:$N$1355,2,0))+COS(PI()/180*VLOOKUP($A203,Oficinas!$A$2:$H$393,7,0))*COS(PI()/180*VLOOKUP($A203&amp;" - "&amp;E$2,ATMs!$L$2:$N$1355,2,0))*COS(PI()/180*(VLOOKUP($A203,Oficinas!$A$2:$H$393,8,0)-VLOOKUP($A203&amp;" - "&amp;E$2,ATMs!$L$2:$N$1355,3,0))))*1000,"")</f>
        <v>8326.6301331382328</v>
      </c>
      <c r="F203" s="3">
        <f>IFERROR(6378.7*ACOS(SIN(PI()/180*VLOOKUP($A203,Oficinas!$A$2:$H$393,7,0))*SIN(PI()/180*VLOOKUP($A203&amp;" - "&amp;F$2,ATMs!$L$2:$N$1355,2,0))+COS(PI()/180*VLOOKUP($A203,Oficinas!$A$2:$H$393,7,0))*COS(PI()/180*VLOOKUP($A203&amp;" - "&amp;F$2,ATMs!$L$2:$N$1355,2,0))*COS(PI()/180*(VLOOKUP($A203,Oficinas!$A$2:$H$393,8,0)-VLOOKUP($A203&amp;" - "&amp;F$2,ATMs!$L$2:$N$1355,3,0))))*1000,"")</f>
        <v>2520.4817168724871</v>
      </c>
      <c r="G203" s="3">
        <f>IFERROR(6378.7*ACOS(SIN(PI()/180*VLOOKUP($A203,Oficinas!$A$2:$H$393,7,0))*SIN(PI()/180*VLOOKUP($A203&amp;" - "&amp;G$2,ATMs!$L$2:$N$1355,2,0))+COS(PI()/180*VLOOKUP($A203,Oficinas!$A$2:$H$393,7,0))*COS(PI()/180*VLOOKUP($A203&amp;" - "&amp;G$2,ATMs!$L$2:$N$1355,2,0))*COS(PI()/180*(VLOOKUP($A203,Oficinas!$A$2:$H$393,8,0)-VLOOKUP($A203&amp;" - "&amp;G$2,ATMs!$L$2:$N$1355,3,0))))*1000,"")</f>
        <v>94.949991616652667</v>
      </c>
      <c r="H203" s="3">
        <f>IFERROR(6378.7*ACOS(SIN(PI()/180*VLOOKUP($A203,Oficinas!$A$2:$H$393,7,0))*SIN(PI()/180*VLOOKUP($A203&amp;" - "&amp;H$2,ATMs!$L$2:$N$1355,2,0))+COS(PI()/180*VLOOKUP($A203,Oficinas!$A$2:$H$393,7,0))*COS(PI()/180*VLOOKUP($A203&amp;" - "&amp;H$2,ATMs!$L$2:$N$1355,2,0))*COS(PI()/180*(VLOOKUP($A203,Oficinas!$A$2:$H$393,8,0)-VLOOKUP($A203&amp;" - "&amp;H$2,ATMs!$L$2:$N$1355,3,0))))*1000,"")</f>
        <v>94.949991616652667</v>
      </c>
      <c r="I203" s="3">
        <f>IFERROR(6378.7*ACOS(SIN(PI()/180*VLOOKUP($A203,Oficinas!$A$2:$H$393,7,0))*SIN(PI()/180*VLOOKUP($A203&amp;" - "&amp;I$2,ATMs!$L$2:$N$1355,2,0))+COS(PI()/180*VLOOKUP($A203,Oficinas!$A$2:$H$393,7,0))*COS(PI()/180*VLOOKUP($A203&amp;" - "&amp;I$2,ATMs!$L$2:$N$1355,2,0))*COS(PI()/180*(VLOOKUP($A203,Oficinas!$A$2:$H$393,8,0)-VLOOKUP($A203&amp;" - "&amp;I$2,ATMs!$L$2:$N$1355,3,0))))*1000,"")</f>
        <v>94.949991616652667</v>
      </c>
      <c r="J203" s="3" t="str">
        <f>IFERROR(6378.7*ACOS(SIN(PI()/180*VLOOKUP($A203,Oficinas!$A$2:$H$393,7,0))*SIN(PI()/180*VLOOKUP($A203&amp;" - "&amp;J$2,ATMs!$L$2:$N$1355,2,0))+COS(PI()/180*VLOOKUP($A203,Oficinas!$A$2:$H$393,7,0))*COS(PI()/180*VLOOKUP($A203&amp;" - "&amp;J$2,ATMs!$L$2:$N$1355,2,0))*COS(PI()/180*(VLOOKUP($A203,Oficinas!$A$2:$H$393,8,0)-VLOOKUP($A203&amp;" - "&amp;J$2,ATMs!$L$2:$N$1355,3,0))))*1000,"")</f>
        <v/>
      </c>
      <c r="K203" s="3" t="str">
        <f>IFERROR(6378.7*ACOS(SIN(PI()/180*VLOOKUP($A203,Oficinas!$A$2:$H$393,7,0))*SIN(PI()/180*VLOOKUP($A203&amp;" - "&amp;K$2,ATMs!$L$2:$N$1355,2,0))+COS(PI()/180*VLOOKUP($A203,Oficinas!$A$2:$H$393,7,0))*COS(PI()/180*VLOOKUP($A203&amp;" - "&amp;K$2,ATMs!$L$2:$N$1355,2,0))*COS(PI()/180*(VLOOKUP($A203,Oficinas!$A$2:$H$393,8,0)-VLOOKUP($A203&amp;" - "&amp;K$2,ATMs!$L$2:$N$1355,3,0))))*1000,"")</f>
        <v/>
      </c>
      <c r="L203" s="3" t="str">
        <f>IFERROR(6378.7*ACOS(SIN(PI()/180*VLOOKUP($A203,Oficinas!$A$2:$H$393,7,0))*SIN(PI()/180*VLOOKUP($A203&amp;" - "&amp;L$2,ATMs!$L$2:$N$1355,2,0))+COS(PI()/180*VLOOKUP($A203,Oficinas!$A$2:$H$393,7,0))*COS(PI()/180*VLOOKUP($A203&amp;" - "&amp;L$2,ATMs!$L$2:$N$1355,2,0))*COS(PI()/180*(VLOOKUP($A203,Oficinas!$A$2:$H$393,8,0)-VLOOKUP($A203&amp;" - "&amp;L$2,ATMs!$L$2:$N$1355,3,0))))*1000,"")</f>
        <v/>
      </c>
      <c r="M203" s="3" t="str">
        <f>IFERROR(6378.7*ACOS(SIN(PI()/180*VLOOKUP($A203,Oficinas!$A$2:$H$393,7,0))*SIN(PI()/180*VLOOKUP($A203&amp;" - "&amp;M$2,ATMs!$L$2:$N$1355,2,0))+COS(PI()/180*VLOOKUP($A203,Oficinas!$A$2:$H$393,7,0))*COS(PI()/180*VLOOKUP($A203&amp;" - "&amp;M$2,ATMs!$L$2:$N$1355,2,0))*COS(PI()/180*(VLOOKUP($A203,Oficinas!$A$2:$H$393,8,0)-VLOOKUP($A203&amp;" - "&amp;M$2,ATMs!$L$2:$N$1355,3,0))))*1000,"")</f>
        <v/>
      </c>
      <c r="N203" s="3" t="str">
        <f>IFERROR(6378.7*ACOS(SIN(PI()/180*VLOOKUP($A203,Oficinas!$A$2:$H$393,7,0))*SIN(PI()/180*VLOOKUP($A203&amp;" - "&amp;N$2,ATMs!$L$2:$N$1355,2,0))+COS(PI()/180*VLOOKUP($A203,Oficinas!$A$2:$H$393,7,0))*COS(PI()/180*VLOOKUP($A203&amp;" - "&amp;N$2,ATMs!$L$2:$N$1355,2,0))*COS(PI()/180*(VLOOKUP($A203,Oficinas!$A$2:$H$393,8,0)-VLOOKUP($A203&amp;" - "&amp;N$2,ATMs!$L$2:$N$1355,3,0))))*1000,"")</f>
        <v/>
      </c>
      <c r="O203" s="3" t="str">
        <f>IFERROR(6378.7*ACOS(SIN(PI()/180*VLOOKUP($A203,Oficinas!$A$2:$H$393,7,0))*SIN(PI()/180*VLOOKUP($A203&amp;" - "&amp;O$2,ATMs!$L$2:$N$1355,2,0))+COS(PI()/180*VLOOKUP($A203,Oficinas!$A$2:$H$393,7,0))*COS(PI()/180*VLOOKUP($A203&amp;" - "&amp;O$2,ATMs!$L$2:$N$1355,2,0))*COS(PI()/180*(VLOOKUP($A203,Oficinas!$A$2:$H$393,8,0)-VLOOKUP($A203&amp;" - "&amp;O$2,ATMs!$L$2:$N$1355,3,0))))*1000,"")</f>
        <v/>
      </c>
    </row>
    <row r="204" spans="1:15" x14ac:dyDescent="0.25">
      <c r="A204">
        <v>517</v>
      </c>
      <c r="B204" t="s">
        <v>292</v>
      </c>
      <c r="C204" s="3">
        <f>IFERROR(6378.7*ACOS(SIN(PI()/180*VLOOKUP($A204,Oficinas!$A$2:$H$393,7,0))*SIN(PI()/180*VLOOKUP($A204&amp;" - "&amp;C$2,ATMs!$L$2:$N$1355,2,0))+COS(PI()/180*VLOOKUP($A204,Oficinas!$A$2:$H$393,7,0))*COS(PI()/180*VLOOKUP($A204&amp;" - "&amp;C$2,ATMs!$L$2:$N$1355,2,0))*COS(PI()/180*(VLOOKUP($A204,Oficinas!$A$2:$H$393,8,0)-VLOOKUP($A204&amp;" - "&amp;C$2,ATMs!$L$2:$N$1355,3,0))))*1000,"")</f>
        <v>1150.0695170875028</v>
      </c>
      <c r="D204" s="3">
        <f>IFERROR(6378.7*ACOS(SIN(PI()/180*VLOOKUP($A204,Oficinas!$A$2:$H$393,7,0))*SIN(PI()/180*VLOOKUP($A204&amp;" - "&amp;D$2,ATMs!$L$2:$N$1355,2,0))+COS(PI()/180*VLOOKUP($A204,Oficinas!$A$2:$H$393,7,0))*COS(PI()/180*VLOOKUP($A204&amp;" - "&amp;D$2,ATMs!$L$2:$N$1355,2,0))*COS(PI()/180*(VLOOKUP($A204,Oficinas!$A$2:$H$393,8,0)-VLOOKUP($A204&amp;" - "&amp;D$2,ATMs!$L$2:$N$1355,3,0))))*1000,"")</f>
        <v>2298.1116827711571</v>
      </c>
      <c r="E204" s="3">
        <f>IFERROR(6378.7*ACOS(SIN(PI()/180*VLOOKUP($A204,Oficinas!$A$2:$H$393,7,0))*SIN(PI()/180*VLOOKUP($A204&amp;" - "&amp;E$2,ATMs!$L$2:$N$1355,2,0))+COS(PI()/180*VLOOKUP($A204,Oficinas!$A$2:$H$393,7,0))*COS(PI()/180*VLOOKUP($A204&amp;" - "&amp;E$2,ATMs!$L$2:$N$1355,2,0))*COS(PI()/180*(VLOOKUP($A204,Oficinas!$A$2:$H$393,8,0)-VLOOKUP($A204&amp;" - "&amp;E$2,ATMs!$L$2:$N$1355,3,0))))*1000,"")</f>
        <v>9.432489052097857</v>
      </c>
      <c r="F204" s="3">
        <f>IFERROR(6378.7*ACOS(SIN(PI()/180*VLOOKUP($A204,Oficinas!$A$2:$H$393,7,0))*SIN(PI()/180*VLOOKUP($A204&amp;" - "&amp;F$2,ATMs!$L$2:$N$1355,2,0))+COS(PI()/180*VLOOKUP($A204,Oficinas!$A$2:$H$393,7,0))*COS(PI()/180*VLOOKUP($A204&amp;" - "&amp;F$2,ATMs!$L$2:$N$1355,2,0))*COS(PI()/180*(VLOOKUP($A204,Oficinas!$A$2:$H$393,8,0)-VLOOKUP($A204&amp;" - "&amp;F$2,ATMs!$L$2:$N$1355,3,0))))*1000,"")</f>
        <v>9.432489052097857</v>
      </c>
      <c r="G204" s="3" t="str">
        <f>IFERROR(6378.7*ACOS(SIN(PI()/180*VLOOKUP($A204,Oficinas!$A$2:$H$393,7,0))*SIN(PI()/180*VLOOKUP($A204&amp;" - "&amp;G$2,ATMs!$L$2:$N$1355,2,0))+COS(PI()/180*VLOOKUP($A204,Oficinas!$A$2:$H$393,7,0))*COS(PI()/180*VLOOKUP($A204&amp;" - "&amp;G$2,ATMs!$L$2:$N$1355,2,0))*COS(PI()/180*(VLOOKUP($A204,Oficinas!$A$2:$H$393,8,0)-VLOOKUP($A204&amp;" - "&amp;G$2,ATMs!$L$2:$N$1355,3,0))))*1000,"")</f>
        <v/>
      </c>
      <c r="H204" s="3" t="str">
        <f>IFERROR(6378.7*ACOS(SIN(PI()/180*VLOOKUP($A204,Oficinas!$A$2:$H$393,7,0))*SIN(PI()/180*VLOOKUP($A204&amp;" - "&amp;H$2,ATMs!$L$2:$N$1355,2,0))+COS(PI()/180*VLOOKUP($A204,Oficinas!$A$2:$H$393,7,0))*COS(PI()/180*VLOOKUP($A204&amp;" - "&amp;H$2,ATMs!$L$2:$N$1355,2,0))*COS(PI()/180*(VLOOKUP($A204,Oficinas!$A$2:$H$393,8,0)-VLOOKUP($A204&amp;" - "&amp;H$2,ATMs!$L$2:$N$1355,3,0))))*1000,"")</f>
        <v/>
      </c>
      <c r="I204" s="3" t="str">
        <f>IFERROR(6378.7*ACOS(SIN(PI()/180*VLOOKUP($A204,Oficinas!$A$2:$H$393,7,0))*SIN(PI()/180*VLOOKUP($A204&amp;" - "&amp;I$2,ATMs!$L$2:$N$1355,2,0))+COS(PI()/180*VLOOKUP($A204,Oficinas!$A$2:$H$393,7,0))*COS(PI()/180*VLOOKUP($A204&amp;" - "&amp;I$2,ATMs!$L$2:$N$1355,2,0))*COS(PI()/180*(VLOOKUP($A204,Oficinas!$A$2:$H$393,8,0)-VLOOKUP($A204&amp;" - "&amp;I$2,ATMs!$L$2:$N$1355,3,0))))*1000,"")</f>
        <v/>
      </c>
      <c r="J204" s="3" t="str">
        <f>IFERROR(6378.7*ACOS(SIN(PI()/180*VLOOKUP($A204,Oficinas!$A$2:$H$393,7,0))*SIN(PI()/180*VLOOKUP($A204&amp;" - "&amp;J$2,ATMs!$L$2:$N$1355,2,0))+COS(PI()/180*VLOOKUP($A204,Oficinas!$A$2:$H$393,7,0))*COS(PI()/180*VLOOKUP($A204&amp;" - "&amp;J$2,ATMs!$L$2:$N$1355,2,0))*COS(PI()/180*(VLOOKUP($A204,Oficinas!$A$2:$H$393,8,0)-VLOOKUP($A204&amp;" - "&amp;J$2,ATMs!$L$2:$N$1355,3,0))))*1000,"")</f>
        <v/>
      </c>
      <c r="K204" s="3" t="str">
        <f>IFERROR(6378.7*ACOS(SIN(PI()/180*VLOOKUP($A204,Oficinas!$A$2:$H$393,7,0))*SIN(PI()/180*VLOOKUP($A204&amp;" - "&amp;K$2,ATMs!$L$2:$N$1355,2,0))+COS(PI()/180*VLOOKUP($A204,Oficinas!$A$2:$H$393,7,0))*COS(PI()/180*VLOOKUP($A204&amp;" - "&amp;K$2,ATMs!$L$2:$N$1355,2,0))*COS(PI()/180*(VLOOKUP($A204,Oficinas!$A$2:$H$393,8,0)-VLOOKUP($A204&amp;" - "&amp;K$2,ATMs!$L$2:$N$1355,3,0))))*1000,"")</f>
        <v/>
      </c>
      <c r="L204" s="3" t="str">
        <f>IFERROR(6378.7*ACOS(SIN(PI()/180*VLOOKUP($A204,Oficinas!$A$2:$H$393,7,0))*SIN(PI()/180*VLOOKUP($A204&amp;" - "&amp;L$2,ATMs!$L$2:$N$1355,2,0))+COS(PI()/180*VLOOKUP($A204,Oficinas!$A$2:$H$393,7,0))*COS(PI()/180*VLOOKUP($A204&amp;" - "&amp;L$2,ATMs!$L$2:$N$1355,2,0))*COS(PI()/180*(VLOOKUP($A204,Oficinas!$A$2:$H$393,8,0)-VLOOKUP($A204&amp;" - "&amp;L$2,ATMs!$L$2:$N$1355,3,0))))*1000,"")</f>
        <v/>
      </c>
      <c r="M204" s="3" t="str">
        <f>IFERROR(6378.7*ACOS(SIN(PI()/180*VLOOKUP($A204,Oficinas!$A$2:$H$393,7,0))*SIN(PI()/180*VLOOKUP($A204&amp;" - "&amp;M$2,ATMs!$L$2:$N$1355,2,0))+COS(PI()/180*VLOOKUP($A204,Oficinas!$A$2:$H$393,7,0))*COS(PI()/180*VLOOKUP($A204&amp;" - "&amp;M$2,ATMs!$L$2:$N$1355,2,0))*COS(PI()/180*(VLOOKUP($A204,Oficinas!$A$2:$H$393,8,0)-VLOOKUP($A204&amp;" - "&amp;M$2,ATMs!$L$2:$N$1355,3,0))))*1000,"")</f>
        <v/>
      </c>
      <c r="N204" s="3" t="str">
        <f>IFERROR(6378.7*ACOS(SIN(PI()/180*VLOOKUP($A204,Oficinas!$A$2:$H$393,7,0))*SIN(PI()/180*VLOOKUP($A204&amp;" - "&amp;N$2,ATMs!$L$2:$N$1355,2,0))+COS(PI()/180*VLOOKUP($A204,Oficinas!$A$2:$H$393,7,0))*COS(PI()/180*VLOOKUP($A204&amp;" - "&amp;N$2,ATMs!$L$2:$N$1355,2,0))*COS(PI()/180*(VLOOKUP($A204,Oficinas!$A$2:$H$393,8,0)-VLOOKUP($A204&amp;" - "&amp;N$2,ATMs!$L$2:$N$1355,3,0))))*1000,"")</f>
        <v/>
      </c>
      <c r="O204" s="3" t="str">
        <f>IFERROR(6378.7*ACOS(SIN(PI()/180*VLOOKUP($A204,Oficinas!$A$2:$H$393,7,0))*SIN(PI()/180*VLOOKUP($A204&amp;" - "&amp;O$2,ATMs!$L$2:$N$1355,2,0))+COS(PI()/180*VLOOKUP($A204,Oficinas!$A$2:$H$393,7,0))*COS(PI()/180*VLOOKUP($A204&amp;" - "&amp;O$2,ATMs!$L$2:$N$1355,2,0))*COS(PI()/180*(VLOOKUP($A204,Oficinas!$A$2:$H$393,8,0)-VLOOKUP($A204&amp;" - "&amp;O$2,ATMs!$L$2:$N$1355,3,0))))*1000,"")</f>
        <v/>
      </c>
    </row>
    <row r="205" spans="1:15" x14ac:dyDescent="0.25">
      <c r="A205">
        <v>518</v>
      </c>
      <c r="B205" t="s">
        <v>320</v>
      </c>
      <c r="C205" s="3">
        <f>IFERROR(6378.7*ACOS(SIN(PI()/180*VLOOKUP($A205,Oficinas!$A$2:$H$393,7,0))*SIN(PI()/180*VLOOKUP($A205&amp;" - "&amp;C$2,ATMs!$L$2:$N$1355,2,0))+COS(PI()/180*VLOOKUP($A205,Oficinas!$A$2:$H$393,7,0))*COS(PI()/180*VLOOKUP($A205&amp;" - "&amp;C$2,ATMs!$L$2:$N$1355,2,0))*COS(PI()/180*(VLOOKUP($A205,Oficinas!$A$2:$H$393,8,0)-VLOOKUP($A205&amp;" - "&amp;C$2,ATMs!$L$2:$N$1355,3,0))))*1000,"")</f>
        <v>2609.3763071358521</v>
      </c>
      <c r="D205" s="3">
        <f>IFERROR(6378.7*ACOS(SIN(PI()/180*VLOOKUP($A205,Oficinas!$A$2:$H$393,7,0))*SIN(PI()/180*VLOOKUP($A205&amp;" - "&amp;D$2,ATMs!$L$2:$N$1355,2,0))+COS(PI()/180*VLOOKUP($A205,Oficinas!$A$2:$H$393,7,0))*COS(PI()/180*VLOOKUP($A205&amp;" - "&amp;D$2,ATMs!$L$2:$N$1355,2,0))*COS(PI()/180*(VLOOKUP($A205,Oficinas!$A$2:$H$393,8,0)-VLOOKUP($A205&amp;" - "&amp;D$2,ATMs!$L$2:$N$1355,3,0))))*1000,"")</f>
        <v>987.56924407596421</v>
      </c>
      <c r="E205" s="3">
        <f>IFERROR(6378.7*ACOS(SIN(PI()/180*VLOOKUP($A205,Oficinas!$A$2:$H$393,7,0))*SIN(PI()/180*VLOOKUP($A205&amp;" - "&amp;E$2,ATMs!$L$2:$N$1355,2,0))+COS(PI()/180*VLOOKUP($A205,Oficinas!$A$2:$H$393,7,0))*COS(PI()/180*VLOOKUP($A205&amp;" - "&amp;E$2,ATMs!$L$2:$N$1355,2,0))*COS(PI()/180*(VLOOKUP($A205,Oficinas!$A$2:$H$393,8,0)-VLOOKUP($A205&amp;" - "&amp;E$2,ATMs!$L$2:$N$1355,3,0))))*1000,"")</f>
        <v>22.186397103423626</v>
      </c>
      <c r="F205" s="3">
        <f>IFERROR(6378.7*ACOS(SIN(PI()/180*VLOOKUP($A205,Oficinas!$A$2:$H$393,7,0))*SIN(PI()/180*VLOOKUP($A205&amp;" - "&amp;F$2,ATMs!$L$2:$N$1355,2,0))+COS(PI()/180*VLOOKUP($A205,Oficinas!$A$2:$H$393,7,0))*COS(PI()/180*VLOOKUP($A205&amp;" - "&amp;F$2,ATMs!$L$2:$N$1355,2,0))*COS(PI()/180*(VLOOKUP($A205,Oficinas!$A$2:$H$393,8,0)-VLOOKUP($A205&amp;" - "&amp;F$2,ATMs!$L$2:$N$1355,3,0))))*1000,"")</f>
        <v>1018.5545112931067</v>
      </c>
      <c r="G205" s="3" t="str">
        <f>IFERROR(6378.7*ACOS(SIN(PI()/180*VLOOKUP($A205,Oficinas!$A$2:$H$393,7,0))*SIN(PI()/180*VLOOKUP($A205&amp;" - "&amp;G$2,ATMs!$L$2:$N$1355,2,0))+COS(PI()/180*VLOOKUP($A205,Oficinas!$A$2:$H$393,7,0))*COS(PI()/180*VLOOKUP($A205&amp;" - "&amp;G$2,ATMs!$L$2:$N$1355,2,0))*COS(PI()/180*(VLOOKUP($A205,Oficinas!$A$2:$H$393,8,0)-VLOOKUP($A205&amp;" - "&amp;G$2,ATMs!$L$2:$N$1355,3,0))))*1000,"")</f>
        <v/>
      </c>
      <c r="H205" s="3" t="str">
        <f>IFERROR(6378.7*ACOS(SIN(PI()/180*VLOOKUP($A205,Oficinas!$A$2:$H$393,7,0))*SIN(PI()/180*VLOOKUP($A205&amp;" - "&amp;H$2,ATMs!$L$2:$N$1355,2,0))+COS(PI()/180*VLOOKUP($A205,Oficinas!$A$2:$H$393,7,0))*COS(PI()/180*VLOOKUP($A205&amp;" - "&amp;H$2,ATMs!$L$2:$N$1355,2,0))*COS(PI()/180*(VLOOKUP($A205,Oficinas!$A$2:$H$393,8,0)-VLOOKUP($A205&amp;" - "&amp;H$2,ATMs!$L$2:$N$1355,3,0))))*1000,"")</f>
        <v/>
      </c>
      <c r="I205" s="3" t="str">
        <f>IFERROR(6378.7*ACOS(SIN(PI()/180*VLOOKUP($A205,Oficinas!$A$2:$H$393,7,0))*SIN(PI()/180*VLOOKUP($A205&amp;" - "&amp;I$2,ATMs!$L$2:$N$1355,2,0))+COS(PI()/180*VLOOKUP($A205,Oficinas!$A$2:$H$393,7,0))*COS(PI()/180*VLOOKUP($A205&amp;" - "&amp;I$2,ATMs!$L$2:$N$1355,2,0))*COS(PI()/180*(VLOOKUP($A205,Oficinas!$A$2:$H$393,8,0)-VLOOKUP($A205&amp;" - "&amp;I$2,ATMs!$L$2:$N$1355,3,0))))*1000,"")</f>
        <v/>
      </c>
      <c r="J205" s="3" t="str">
        <f>IFERROR(6378.7*ACOS(SIN(PI()/180*VLOOKUP($A205,Oficinas!$A$2:$H$393,7,0))*SIN(PI()/180*VLOOKUP($A205&amp;" - "&amp;J$2,ATMs!$L$2:$N$1355,2,0))+COS(PI()/180*VLOOKUP($A205,Oficinas!$A$2:$H$393,7,0))*COS(PI()/180*VLOOKUP($A205&amp;" - "&amp;J$2,ATMs!$L$2:$N$1355,2,0))*COS(PI()/180*(VLOOKUP($A205,Oficinas!$A$2:$H$393,8,0)-VLOOKUP($A205&amp;" - "&amp;J$2,ATMs!$L$2:$N$1355,3,0))))*1000,"")</f>
        <v/>
      </c>
      <c r="K205" s="3" t="str">
        <f>IFERROR(6378.7*ACOS(SIN(PI()/180*VLOOKUP($A205,Oficinas!$A$2:$H$393,7,0))*SIN(PI()/180*VLOOKUP($A205&amp;" - "&amp;K$2,ATMs!$L$2:$N$1355,2,0))+COS(PI()/180*VLOOKUP($A205,Oficinas!$A$2:$H$393,7,0))*COS(PI()/180*VLOOKUP($A205&amp;" - "&amp;K$2,ATMs!$L$2:$N$1355,2,0))*COS(PI()/180*(VLOOKUP($A205,Oficinas!$A$2:$H$393,8,0)-VLOOKUP($A205&amp;" - "&amp;K$2,ATMs!$L$2:$N$1355,3,0))))*1000,"")</f>
        <v/>
      </c>
      <c r="L205" s="3" t="str">
        <f>IFERROR(6378.7*ACOS(SIN(PI()/180*VLOOKUP($A205,Oficinas!$A$2:$H$393,7,0))*SIN(PI()/180*VLOOKUP($A205&amp;" - "&amp;L$2,ATMs!$L$2:$N$1355,2,0))+COS(PI()/180*VLOOKUP($A205,Oficinas!$A$2:$H$393,7,0))*COS(PI()/180*VLOOKUP($A205&amp;" - "&amp;L$2,ATMs!$L$2:$N$1355,2,0))*COS(PI()/180*(VLOOKUP($A205,Oficinas!$A$2:$H$393,8,0)-VLOOKUP($A205&amp;" - "&amp;L$2,ATMs!$L$2:$N$1355,3,0))))*1000,"")</f>
        <v/>
      </c>
      <c r="M205" s="3" t="str">
        <f>IFERROR(6378.7*ACOS(SIN(PI()/180*VLOOKUP($A205,Oficinas!$A$2:$H$393,7,0))*SIN(PI()/180*VLOOKUP($A205&amp;" - "&amp;M$2,ATMs!$L$2:$N$1355,2,0))+COS(PI()/180*VLOOKUP($A205,Oficinas!$A$2:$H$393,7,0))*COS(PI()/180*VLOOKUP($A205&amp;" - "&amp;M$2,ATMs!$L$2:$N$1355,2,0))*COS(PI()/180*(VLOOKUP($A205,Oficinas!$A$2:$H$393,8,0)-VLOOKUP($A205&amp;" - "&amp;M$2,ATMs!$L$2:$N$1355,3,0))))*1000,"")</f>
        <v/>
      </c>
      <c r="N205" s="3" t="str">
        <f>IFERROR(6378.7*ACOS(SIN(PI()/180*VLOOKUP($A205,Oficinas!$A$2:$H$393,7,0))*SIN(PI()/180*VLOOKUP($A205&amp;" - "&amp;N$2,ATMs!$L$2:$N$1355,2,0))+COS(PI()/180*VLOOKUP($A205,Oficinas!$A$2:$H$393,7,0))*COS(PI()/180*VLOOKUP($A205&amp;" - "&amp;N$2,ATMs!$L$2:$N$1355,2,0))*COS(PI()/180*(VLOOKUP($A205,Oficinas!$A$2:$H$393,8,0)-VLOOKUP($A205&amp;" - "&amp;N$2,ATMs!$L$2:$N$1355,3,0))))*1000,"")</f>
        <v/>
      </c>
      <c r="O205" s="3" t="str">
        <f>IFERROR(6378.7*ACOS(SIN(PI()/180*VLOOKUP($A205,Oficinas!$A$2:$H$393,7,0))*SIN(PI()/180*VLOOKUP($A205&amp;" - "&amp;O$2,ATMs!$L$2:$N$1355,2,0))+COS(PI()/180*VLOOKUP($A205,Oficinas!$A$2:$H$393,7,0))*COS(PI()/180*VLOOKUP($A205&amp;" - "&amp;O$2,ATMs!$L$2:$N$1355,2,0))*COS(PI()/180*(VLOOKUP($A205,Oficinas!$A$2:$H$393,8,0)-VLOOKUP($A205&amp;" - "&amp;O$2,ATMs!$L$2:$N$1355,3,0))))*1000,"")</f>
        <v/>
      </c>
    </row>
    <row r="206" spans="1:15" x14ac:dyDescent="0.25">
      <c r="A206">
        <v>520</v>
      </c>
      <c r="B206" t="s">
        <v>154</v>
      </c>
      <c r="C206" s="3">
        <f>IFERROR(6378.7*ACOS(SIN(PI()/180*VLOOKUP($A206,Oficinas!$A$2:$H$393,7,0))*SIN(PI()/180*VLOOKUP($A206&amp;" - "&amp;C$2,ATMs!$L$2:$N$1355,2,0))+COS(PI()/180*VLOOKUP($A206,Oficinas!$A$2:$H$393,7,0))*COS(PI()/180*VLOOKUP($A206&amp;" - "&amp;C$2,ATMs!$L$2:$N$1355,2,0))*COS(PI()/180*(VLOOKUP($A206,Oficinas!$A$2:$H$393,8,0)-VLOOKUP($A206&amp;" - "&amp;C$2,ATMs!$L$2:$N$1355,3,0))))*1000,"")</f>
        <v>810.73359597374736</v>
      </c>
      <c r="D206" s="3">
        <f>IFERROR(6378.7*ACOS(SIN(PI()/180*VLOOKUP($A206,Oficinas!$A$2:$H$393,7,0))*SIN(PI()/180*VLOOKUP($A206&amp;" - "&amp;D$2,ATMs!$L$2:$N$1355,2,0))+COS(PI()/180*VLOOKUP($A206,Oficinas!$A$2:$H$393,7,0))*COS(PI()/180*VLOOKUP($A206&amp;" - "&amp;D$2,ATMs!$L$2:$N$1355,2,0))*COS(PI()/180*(VLOOKUP($A206,Oficinas!$A$2:$H$393,8,0)-VLOOKUP($A206&amp;" - "&amp;D$2,ATMs!$L$2:$N$1355,3,0))))*1000,"")</f>
        <v>810.73359597374736</v>
      </c>
      <c r="E206" s="3">
        <f>IFERROR(6378.7*ACOS(SIN(PI()/180*VLOOKUP($A206,Oficinas!$A$2:$H$393,7,0))*SIN(PI()/180*VLOOKUP($A206&amp;" - "&amp;E$2,ATMs!$L$2:$N$1355,2,0))+COS(PI()/180*VLOOKUP($A206,Oficinas!$A$2:$H$393,7,0))*COS(PI()/180*VLOOKUP($A206&amp;" - "&amp;E$2,ATMs!$L$2:$N$1355,2,0))*COS(PI()/180*(VLOOKUP($A206,Oficinas!$A$2:$H$393,8,0)-VLOOKUP($A206&amp;" - "&amp;E$2,ATMs!$L$2:$N$1355,3,0))))*1000,"")</f>
        <v>360.63012407010615</v>
      </c>
      <c r="F206" s="3">
        <f>IFERROR(6378.7*ACOS(SIN(PI()/180*VLOOKUP($A206,Oficinas!$A$2:$H$393,7,0))*SIN(PI()/180*VLOOKUP($A206&amp;" - "&amp;F$2,ATMs!$L$2:$N$1355,2,0))+COS(PI()/180*VLOOKUP($A206,Oficinas!$A$2:$H$393,7,0))*COS(PI()/180*VLOOKUP($A206&amp;" - "&amp;F$2,ATMs!$L$2:$N$1355,2,0))*COS(PI()/180*(VLOOKUP($A206,Oficinas!$A$2:$H$393,8,0)-VLOOKUP($A206&amp;" - "&amp;F$2,ATMs!$L$2:$N$1355,3,0))))*1000,"")</f>
        <v>360.63012407010615</v>
      </c>
      <c r="G206" s="3">
        <f>IFERROR(6378.7*ACOS(SIN(PI()/180*VLOOKUP($A206,Oficinas!$A$2:$H$393,7,0))*SIN(PI()/180*VLOOKUP($A206&amp;" - "&amp;G$2,ATMs!$L$2:$N$1355,2,0))+COS(PI()/180*VLOOKUP($A206,Oficinas!$A$2:$H$393,7,0))*COS(PI()/180*VLOOKUP($A206&amp;" - "&amp;G$2,ATMs!$L$2:$N$1355,2,0))*COS(PI()/180*(VLOOKUP($A206,Oficinas!$A$2:$H$393,8,0)-VLOOKUP($A206&amp;" - "&amp;G$2,ATMs!$L$2:$N$1355,3,0))))*1000,"")</f>
        <v>4300.3275068833573</v>
      </c>
      <c r="H206" s="3">
        <f>IFERROR(6378.7*ACOS(SIN(PI()/180*VLOOKUP($A206,Oficinas!$A$2:$H$393,7,0))*SIN(PI()/180*VLOOKUP($A206&amp;" - "&amp;H$2,ATMs!$L$2:$N$1355,2,0))+COS(PI()/180*VLOOKUP($A206,Oficinas!$A$2:$H$393,7,0))*COS(PI()/180*VLOOKUP($A206&amp;" - "&amp;H$2,ATMs!$L$2:$N$1355,2,0))*COS(PI()/180*(VLOOKUP($A206,Oficinas!$A$2:$H$393,8,0)-VLOOKUP($A206&amp;" - "&amp;H$2,ATMs!$L$2:$N$1355,3,0))))*1000,"")</f>
        <v>4300.3275068833573</v>
      </c>
      <c r="I206" s="3" t="str">
        <f>IFERROR(6378.7*ACOS(SIN(PI()/180*VLOOKUP($A206,Oficinas!$A$2:$H$393,7,0))*SIN(PI()/180*VLOOKUP($A206&amp;" - "&amp;I$2,ATMs!$L$2:$N$1355,2,0))+COS(PI()/180*VLOOKUP($A206,Oficinas!$A$2:$H$393,7,0))*COS(PI()/180*VLOOKUP($A206&amp;" - "&amp;I$2,ATMs!$L$2:$N$1355,2,0))*COS(PI()/180*(VLOOKUP($A206,Oficinas!$A$2:$H$393,8,0)-VLOOKUP($A206&amp;" - "&amp;I$2,ATMs!$L$2:$N$1355,3,0))))*1000,"")</f>
        <v/>
      </c>
      <c r="J206" s="3" t="str">
        <f>IFERROR(6378.7*ACOS(SIN(PI()/180*VLOOKUP($A206,Oficinas!$A$2:$H$393,7,0))*SIN(PI()/180*VLOOKUP($A206&amp;" - "&amp;J$2,ATMs!$L$2:$N$1355,2,0))+COS(PI()/180*VLOOKUP($A206,Oficinas!$A$2:$H$393,7,0))*COS(PI()/180*VLOOKUP($A206&amp;" - "&amp;J$2,ATMs!$L$2:$N$1355,2,0))*COS(PI()/180*(VLOOKUP($A206,Oficinas!$A$2:$H$393,8,0)-VLOOKUP($A206&amp;" - "&amp;J$2,ATMs!$L$2:$N$1355,3,0))))*1000,"")</f>
        <v/>
      </c>
      <c r="K206" s="3" t="str">
        <f>IFERROR(6378.7*ACOS(SIN(PI()/180*VLOOKUP($A206,Oficinas!$A$2:$H$393,7,0))*SIN(PI()/180*VLOOKUP($A206&amp;" - "&amp;K$2,ATMs!$L$2:$N$1355,2,0))+COS(PI()/180*VLOOKUP($A206,Oficinas!$A$2:$H$393,7,0))*COS(PI()/180*VLOOKUP($A206&amp;" - "&amp;K$2,ATMs!$L$2:$N$1355,2,0))*COS(PI()/180*(VLOOKUP($A206,Oficinas!$A$2:$H$393,8,0)-VLOOKUP($A206&amp;" - "&amp;K$2,ATMs!$L$2:$N$1355,3,0))))*1000,"")</f>
        <v/>
      </c>
      <c r="L206" s="3" t="str">
        <f>IFERROR(6378.7*ACOS(SIN(PI()/180*VLOOKUP($A206,Oficinas!$A$2:$H$393,7,0))*SIN(PI()/180*VLOOKUP($A206&amp;" - "&amp;L$2,ATMs!$L$2:$N$1355,2,0))+COS(PI()/180*VLOOKUP($A206,Oficinas!$A$2:$H$393,7,0))*COS(PI()/180*VLOOKUP($A206&amp;" - "&amp;L$2,ATMs!$L$2:$N$1355,2,0))*COS(PI()/180*(VLOOKUP($A206,Oficinas!$A$2:$H$393,8,0)-VLOOKUP($A206&amp;" - "&amp;L$2,ATMs!$L$2:$N$1355,3,0))))*1000,"")</f>
        <v/>
      </c>
      <c r="M206" s="3" t="str">
        <f>IFERROR(6378.7*ACOS(SIN(PI()/180*VLOOKUP($A206,Oficinas!$A$2:$H$393,7,0))*SIN(PI()/180*VLOOKUP($A206&amp;" - "&amp;M$2,ATMs!$L$2:$N$1355,2,0))+COS(PI()/180*VLOOKUP($A206,Oficinas!$A$2:$H$393,7,0))*COS(PI()/180*VLOOKUP($A206&amp;" - "&amp;M$2,ATMs!$L$2:$N$1355,2,0))*COS(PI()/180*(VLOOKUP($A206,Oficinas!$A$2:$H$393,8,0)-VLOOKUP($A206&amp;" - "&amp;M$2,ATMs!$L$2:$N$1355,3,0))))*1000,"")</f>
        <v/>
      </c>
      <c r="N206" s="3" t="str">
        <f>IFERROR(6378.7*ACOS(SIN(PI()/180*VLOOKUP($A206,Oficinas!$A$2:$H$393,7,0))*SIN(PI()/180*VLOOKUP($A206&amp;" - "&amp;N$2,ATMs!$L$2:$N$1355,2,0))+COS(PI()/180*VLOOKUP($A206,Oficinas!$A$2:$H$393,7,0))*COS(PI()/180*VLOOKUP($A206&amp;" - "&amp;N$2,ATMs!$L$2:$N$1355,2,0))*COS(PI()/180*(VLOOKUP($A206,Oficinas!$A$2:$H$393,8,0)-VLOOKUP($A206&amp;" - "&amp;N$2,ATMs!$L$2:$N$1355,3,0))))*1000,"")</f>
        <v/>
      </c>
      <c r="O206" s="3" t="str">
        <f>IFERROR(6378.7*ACOS(SIN(PI()/180*VLOOKUP($A206,Oficinas!$A$2:$H$393,7,0))*SIN(PI()/180*VLOOKUP($A206&amp;" - "&amp;O$2,ATMs!$L$2:$N$1355,2,0))+COS(PI()/180*VLOOKUP($A206,Oficinas!$A$2:$H$393,7,0))*COS(PI()/180*VLOOKUP($A206&amp;" - "&amp;O$2,ATMs!$L$2:$N$1355,2,0))*COS(PI()/180*(VLOOKUP($A206,Oficinas!$A$2:$H$393,8,0)-VLOOKUP($A206&amp;" - "&amp;O$2,ATMs!$L$2:$N$1355,3,0))))*1000,"")</f>
        <v/>
      </c>
    </row>
    <row r="207" spans="1:15" x14ac:dyDescent="0.25">
      <c r="A207">
        <v>521</v>
      </c>
      <c r="B207" t="s">
        <v>262</v>
      </c>
      <c r="C207" s="3">
        <f>IFERROR(6378.7*ACOS(SIN(PI()/180*VLOOKUP($A207,Oficinas!$A$2:$H$393,7,0))*SIN(PI()/180*VLOOKUP($A207&amp;" - "&amp;C$2,ATMs!$L$2:$N$1355,2,0))+COS(PI()/180*VLOOKUP($A207,Oficinas!$A$2:$H$393,7,0))*COS(PI()/180*VLOOKUP($A207&amp;" - "&amp;C$2,ATMs!$L$2:$N$1355,2,0))*COS(PI()/180*(VLOOKUP($A207,Oficinas!$A$2:$H$393,8,0)-VLOOKUP($A207&amp;" - "&amp;C$2,ATMs!$L$2:$N$1355,3,0))))*1000,"")</f>
        <v>23398.597018711091</v>
      </c>
      <c r="D207" s="3">
        <f>IFERROR(6378.7*ACOS(SIN(PI()/180*VLOOKUP($A207,Oficinas!$A$2:$H$393,7,0))*SIN(PI()/180*VLOOKUP($A207&amp;" - "&amp;D$2,ATMs!$L$2:$N$1355,2,0))+COS(PI()/180*VLOOKUP($A207,Oficinas!$A$2:$H$393,7,0))*COS(PI()/180*VLOOKUP($A207&amp;" - "&amp;D$2,ATMs!$L$2:$N$1355,2,0))*COS(PI()/180*(VLOOKUP($A207,Oficinas!$A$2:$H$393,8,0)-VLOOKUP($A207&amp;" - "&amp;D$2,ATMs!$L$2:$N$1355,3,0))))*1000,"")</f>
        <v>809.00860571230976</v>
      </c>
      <c r="E207" s="3">
        <f>IFERROR(6378.7*ACOS(SIN(PI()/180*VLOOKUP($A207,Oficinas!$A$2:$H$393,7,0))*SIN(PI()/180*VLOOKUP($A207&amp;" - "&amp;E$2,ATMs!$L$2:$N$1355,2,0))+COS(PI()/180*VLOOKUP($A207,Oficinas!$A$2:$H$393,7,0))*COS(PI()/180*VLOOKUP($A207&amp;" - "&amp;E$2,ATMs!$L$2:$N$1355,2,0))*COS(PI()/180*(VLOOKUP($A207,Oficinas!$A$2:$H$393,8,0)-VLOOKUP($A207&amp;" - "&amp;E$2,ATMs!$L$2:$N$1355,3,0))))*1000,"")</f>
        <v>809.00860571230976</v>
      </c>
      <c r="F207" s="3">
        <f>IFERROR(6378.7*ACOS(SIN(PI()/180*VLOOKUP($A207,Oficinas!$A$2:$H$393,7,0))*SIN(PI()/180*VLOOKUP($A207&amp;" - "&amp;F$2,ATMs!$L$2:$N$1355,2,0))+COS(PI()/180*VLOOKUP($A207,Oficinas!$A$2:$H$393,7,0))*COS(PI()/180*VLOOKUP($A207&amp;" - "&amp;F$2,ATMs!$L$2:$N$1355,2,0))*COS(PI()/180*(VLOOKUP($A207,Oficinas!$A$2:$H$393,8,0)-VLOOKUP($A207&amp;" - "&amp;F$2,ATMs!$L$2:$N$1355,3,0))))*1000,"")</f>
        <v>23398.597018711091</v>
      </c>
      <c r="G207" s="3">
        <f>IFERROR(6378.7*ACOS(SIN(PI()/180*VLOOKUP($A207,Oficinas!$A$2:$H$393,7,0))*SIN(PI()/180*VLOOKUP($A207&amp;" - "&amp;G$2,ATMs!$L$2:$N$1355,2,0))+COS(PI()/180*VLOOKUP($A207,Oficinas!$A$2:$H$393,7,0))*COS(PI()/180*VLOOKUP($A207&amp;" - "&amp;G$2,ATMs!$L$2:$N$1355,2,0))*COS(PI()/180*(VLOOKUP($A207,Oficinas!$A$2:$H$393,8,0)-VLOOKUP($A207&amp;" - "&amp;G$2,ATMs!$L$2:$N$1355,3,0))))*1000,"")</f>
        <v>93.436942014088601</v>
      </c>
      <c r="H207" s="3" t="str">
        <f>IFERROR(6378.7*ACOS(SIN(PI()/180*VLOOKUP($A207,Oficinas!$A$2:$H$393,7,0))*SIN(PI()/180*VLOOKUP($A207&amp;" - "&amp;H$2,ATMs!$L$2:$N$1355,2,0))+COS(PI()/180*VLOOKUP($A207,Oficinas!$A$2:$H$393,7,0))*COS(PI()/180*VLOOKUP($A207&amp;" - "&amp;H$2,ATMs!$L$2:$N$1355,2,0))*COS(PI()/180*(VLOOKUP($A207,Oficinas!$A$2:$H$393,8,0)-VLOOKUP($A207&amp;" - "&amp;H$2,ATMs!$L$2:$N$1355,3,0))))*1000,"")</f>
        <v/>
      </c>
      <c r="I207" s="3" t="str">
        <f>IFERROR(6378.7*ACOS(SIN(PI()/180*VLOOKUP($A207,Oficinas!$A$2:$H$393,7,0))*SIN(PI()/180*VLOOKUP($A207&amp;" - "&amp;I$2,ATMs!$L$2:$N$1355,2,0))+COS(PI()/180*VLOOKUP($A207,Oficinas!$A$2:$H$393,7,0))*COS(PI()/180*VLOOKUP($A207&amp;" - "&amp;I$2,ATMs!$L$2:$N$1355,2,0))*COS(PI()/180*(VLOOKUP($A207,Oficinas!$A$2:$H$393,8,0)-VLOOKUP($A207&amp;" - "&amp;I$2,ATMs!$L$2:$N$1355,3,0))))*1000,"")</f>
        <v/>
      </c>
      <c r="J207" s="3" t="str">
        <f>IFERROR(6378.7*ACOS(SIN(PI()/180*VLOOKUP($A207,Oficinas!$A$2:$H$393,7,0))*SIN(PI()/180*VLOOKUP($A207&amp;" - "&amp;J$2,ATMs!$L$2:$N$1355,2,0))+COS(PI()/180*VLOOKUP($A207,Oficinas!$A$2:$H$393,7,0))*COS(PI()/180*VLOOKUP($A207&amp;" - "&amp;J$2,ATMs!$L$2:$N$1355,2,0))*COS(PI()/180*(VLOOKUP($A207,Oficinas!$A$2:$H$393,8,0)-VLOOKUP($A207&amp;" - "&amp;J$2,ATMs!$L$2:$N$1355,3,0))))*1000,"")</f>
        <v/>
      </c>
      <c r="K207" s="3" t="str">
        <f>IFERROR(6378.7*ACOS(SIN(PI()/180*VLOOKUP($A207,Oficinas!$A$2:$H$393,7,0))*SIN(PI()/180*VLOOKUP($A207&amp;" - "&amp;K$2,ATMs!$L$2:$N$1355,2,0))+COS(PI()/180*VLOOKUP($A207,Oficinas!$A$2:$H$393,7,0))*COS(PI()/180*VLOOKUP($A207&amp;" - "&amp;K$2,ATMs!$L$2:$N$1355,2,0))*COS(PI()/180*(VLOOKUP($A207,Oficinas!$A$2:$H$393,8,0)-VLOOKUP($A207&amp;" - "&amp;K$2,ATMs!$L$2:$N$1355,3,0))))*1000,"")</f>
        <v/>
      </c>
      <c r="L207" s="3" t="str">
        <f>IFERROR(6378.7*ACOS(SIN(PI()/180*VLOOKUP($A207,Oficinas!$A$2:$H$393,7,0))*SIN(PI()/180*VLOOKUP($A207&amp;" - "&amp;L$2,ATMs!$L$2:$N$1355,2,0))+COS(PI()/180*VLOOKUP($A207,Oficinas!$A$2:$H$393,7,0))*COS(PI()/180*VLOOKUP($A207&amp;" - "&amp;L$2,ATMs!$L$2:$N$1355,2,0))*COS(PI()/180*(VLOOKUP($A207,Oficinas!$A$2:$H$393,8,0)-VLOOKUP($A207&amp;" - "&amp;L$2,ATMs!$L$2:$N$1355,3,0))))*1000,"")</f>
        <v/>
      </c>
      <c r="M207" s="3" t="str">
        <f>IFERROR(6378.7*ACOS(SIN(PI()/180*VLOOKUP($A207,Oficinas!$A$2:$H$393,7,0))*SIN(PI()/180*VLOOKUP($A207&amp;" - "&amp;M$2,ATMs!$L$2:$N$1355,2,0))+COS(PI()/180*VLOOKUP($A207,Oficinas!$A$2:$H$393,7,0))*COS(PI()/180*VLOOKUP($A207&amp;" - "&amp;M$2,ATMs!$L$2:$N$1355,2,0))*COS(PI()/180*(VLOOKUP($A207,Oficinas!$A$2:$H$393,8,0)-VLOOKUP($A207&amp;" - "&amp;M$2,ATMs!$L$2:$N$1355,3,0))))*1000,"")</f>
        <v/>
      </c>
      <c r="N207" s="3" t="str">
        <f>IFERROR(6378.7*ACOS(SIN(PI()/180*VLOOKUP($A207,Oficinas!$A$2:$H$393,7,0))*SIN(PI()/180*VLOOKUP($A207&amp;" - "&amp;N$2,ATMs!$L$2:$N$1355,2,0))+COS(PI()/180*VLOOKUP($A207,Oficinas!$A$2:$H$393,7,0))*COS(PI()/180*VLOOKUP($A207&amp;" - "&amp;N$2,ATMs!$L$2:$N$1355,2,0))*COS(PI()/180*(VLOOKUP($A207,Oficinas!$A$2:$H$393,8,0)-VLOOKUP($A207&amp;" - "&amp;N$2,ATMs!$L$2:$N$1355,3,0))))*1000,"")</f>
        <v/>
      </c>
      <c r="O207" s="3" t="str">
        <f>IFERROR(6378.7*ACOS(SIN(PI()/180*VLOOKUP($A207,Oficinas!$A$2:$H$393,7,0))*SIN(PI()/180*VLOOKUP($A207&amp;" - "&amp;O$2,ATMs!$L$2:$N$1355,2,0))+COS(PI()/180*VLOOKUP($A207,Oficinas!$A$2:$H$393,7,0))*COS(PI()/180*VLOOKUP($A207&amp;" - "&amp;O$2,ATMs!$L$2:$N$1355,2,0))*COS(PI()/180*(VLOOKUP($A207,Oficinas!$A$2:$H$393,8,0)-VLOOKUP($A207&amp;" - "&amp;O$2,ATMs!$L$2:$N$1355,3,0))))*1000,"")</f>
        <v/>
      </c>
    </row>
    <row r="208" spans="1:15" x14ac:dyDescent="0.25">
      <c r="A208">
        <v>524</v>
      </c>
      <c r="B208" t="s">
        <v>17</v>
      </c>
      <c r="C208" s="3">
        <f>IFERROR(6378.7*ACOS(SIN(PI()/180*VLOOKUP($A208,Oficinas!$A$2:$H$393,7,0))*SIN(PI()/180*VLOOKUP($A208&amp;" - "&amp;C$2,ATMs!$L$2:$N$1355,2,0))+COS(PI()/180*VLOOKUP($A208,Oficinas!$A$2:$H$393,7,0))*COS(PI()/180*VLOOKUP($A208&amp;" - "&amp;C$2,ATMs!$L$2:$N$1355,2,0))*COS(PI()/180*(VLOOKUP($A208,Oficinas!$A$2:$H$393,8,0)-VLOOKUP($A208&amp;" - "&amp;C$2,ATMs!$L$2:$N$1355,3,0))))*1000,"")</f>
        <v>3986.6627486200191</v>
      </c>
      <c r="D208" s="3" t="str">
        <f>IFERROR(6378.7*ACOS(SIN(PI()/180*VLOOKUP($A208,Oficinas!$A$2:$H$393,7,0))*SIN(PI()/180*VLOOKUP($A208&amp;" - "&amp;D$2,ATMs!$L$2:$N$1355,2,0))+COS(PI()/180*VLOOKUP($A208,Oficinas!$A$2:$H$393,7,0))*COS(PI()/180*VLOOKUP($A208&amp;" - "&amp;D$2,ATMs!$L$2:$N$1355,2,0))*COS(PI()/180*(VLOOKUP($A208,Oficinas!$A$2:$H$393,8,0)-VLOOKUP($A208&amp;" - "&amp;D$2,ATMs!$L$2:$N$1355,3,0))))*1000,"")</f>
        <v/>
      </c>
      <c r="E208" s="3" t="str">
        <f>IFERROR(6378.7*ACOS(SIN(PI()/180*VLOOKUP($A208,Oficinas!$A$2:$H$393,7,0))*SIN(PI()/180*VLOOKUP($A208&amp;" - "&amp;E$2,ATMs!$L$2:$N$1355,2,0))+COS(PI()/180*VLOOKUP($A208,Oficinas!$A$2:$H$393,7,0))*COS(PI()/180*VLOOKUP($A208&amp;" - "&amp;E$2,ATMs!$L$2:$N$1355,2,0))*COS(PI()/180*(VLOOKUP($A208,Oficinas!$A$2:$H$393,8,0)-VLOOKUP($A208&amp;" - "&amp;E$2,ATMs!$L$2:$N$1355,3,0))))*1000,"")</f>
        <v/>
      </c>
      <c r="F208" s="3" t="str">
        <f>IFERROR(6378.7*ACOS(SIN(PI()/180*VLOOKUP($A208,Oficinas!$A$2:$H$393,7,0))*SIN(PI()/180*VLOOKUP($A208&amp;" - "&amp;F$2,ATMs!$L$2:$N$1355,2,0))+COS(PI()/180*VLOOKUP($A208,Oficinas!$A$2:$H$393,7,0))*COS(PI()/180*VLOOKUP($A208&amp;" - "&amp;F$2,ATMs!$L$2:$N$1355,2,0))*COS(PI()/180*(VLOOKUP($A208,Oficinas!$A$2:$H$393,8,0)-VLOOKUP($A208&amp;" - "&amp;F$2,ATMs!$L$2:$N$1355,3,0))))*1000,"")</f>
        <v/>
      </c>
      <c r="G208" s="3" t="str">
        <f>IFERROR(6378.7*ACOS(SIN(PI()/180*VLOOKUP($A208,Oficinas!$A$2:$H$393,7,0))*SIN(PI()/180*VLOOKUP($A208&amp;" - "&amp;G$2,ATMs!$L$2:$N$1355,2,0))+COS(PI()/180*VLOOKUP($A208,Oficinas!$A$2:$H$393,7,0))*COS(PI()/180*VLOOKUP($A208&amp;" - "&amp;G$2,ATMs!$L$2:$N$1355,2,0))*COS(PI()/180*(VLOOKUP($A208,Oficinas!$A$2:$H$393,8,0)-VLOOKUP($A208&amp;" - "&amp;G$2,ATMs!$L$2:$N$1355,3,0))))*1000,"")</f>
        <v/>
      </c>
      <c r="H208" s="3" t="str">
        <f>IFERROR(6378.7*ACOS(SIN(PI()/180*VLOOKUP($A208,Oficinas!$A$2:$H$393,7,0))*SIN(PI()/180*VLOOKUP($A208&amp;" - "&amp;H$2,ATMs!$L$2:$N$1355,2,0))+COS(PI()/180*VLOOKUP($A208,Oficinas!$A$2:$H$393,7,0))*COS(PI()/180*VLOOKUP($A208&amp;" - "&amp;H$2,ATMs!$L$2:$N$1355,2,0))*COS(PI()/180*(VLOOKUP($A208,Oficinas!$A$2:$H$393,8,0)-VLOOKUP($A208&amp;" - "&amp;H$2,ATMs!$L$2:$N$1355,3,0))))*1000,"")</f>
        <v/>
      </c>
      <c r="I208" s="3" t="str">
        <f>IFERROR(6378.7*ACOS(SIN(PI()/180*VLOOKUP($A208,Oficinas!$A$2:$H$393,7,0))*SIN(PI()/180*VLOOKUP($A208&amp;" - "&amp;I$2,ATMs!$L$2:$N$1355,2,0))+COS(PI()/180*VLOOKUP($A208,Oficinas!$A$2:$H$393,7,0))*COS(PI()/180*VLOOKUP($A208&amp;" - "&amp;I$2,ATMs!$L$2:$N$1355,2,0))*COS(PI()/180*(VLOOKUP($A208,Oficinas!$A$2:$H$393,8,0)-VLOOKUP($A208&amp;" - "&amp;I$2,ATMs!$L$2:$N$1355,3,0))))*1000,"")</f>
        <v/>
      </c>
      <c r="J208" s="3" t="str">
        <f>IFERROR(6378.7*ACOS(SIN(PI()/180*VLOOKUP($A208,Oficinas!$A$2:$H$393,7,0))*SIN(PI()/180*VLOOKUP($A208&amp;" - "&amp;J$2,ATMs!$L$2:$N$1355,2,0))+COS(PI()/180*VLOOKUP($A208,Oficinas!$A$2:$H$393,7,0))*COS(PI()/180*VLOOKUP($A208&amp;" - "&amp;J$2,ATMs!$L$2:$N$1355,2,0))*COS(PI()/180*(VLOOKUP($A208,Oficinas!$A$2:$H$393,8,0)-VLOOKUP($A208&amp;" - "&amp;J$2,ATMs!$L$2:$N$1355,3,0))))*1000,"")</f>
        <v/>
      </c>
      <c r="K208" s="3" t="str">
        <f>IFERROR(6378.7*ACOS(SIN(PI()/180*VLOOKUP($A208,Oficinas!$A$2:$H$393,7,0))*SIN(PI()/180*VLOOKUP($A208&amp;" - "&amp;K$2,ATMs!$L$2:$N$1355,2,0))+COS(PI()/180*VLOOKUP($A208,Oficinas!$A$2:$H$393,7,0))*COS(PI()/180*VLOOKUP($A208&amp;" - "&amp;K$2,ATMs!$L$2:$N$1355,2,0))*COS(PI()/180*(VLOOKUP($A208,Oficinas!$A$2:$H$393,8,0)-VLOOKUP($A208&amp;" - "&amp;K$2,ATMs!$L$2:$N$1355,3,0))))*1000,"")</f>
        <v/>
      </c>
      <c r="L208" s="3" t="str">
        <f>IFERROR(6378.7*ACOS(SIN(PI()/180*VLOOKUP($A208,Oficinas!$A$2:$H$393,7,0))*SIN(PI()/180*VLOOKUP($A208&amp;" - "&amp;L$2,ATMs!$L$2:$N$1355,2,0))+COS(PI()/180*VLOOKUP($A208,Oficinas!$A$2:$H$393,7,0))*COS(PI()/180*VLOOKUP($A208&amp;" - "&amp;L$2,ATMs!$L$2:$N$1355,2,0))*COS(PI()/180*(VLOOKUP($A208,Oficinas!$A$2:$H$393,8,0)-VLOOKUP($A208&amp;" - "&amp;L$2,ATMs!$L$2:$N$1355,3,0))))*1000,"")</f>
        <v/>
      </c>
      <c r="M208" s="3" t="str">
        <f>IFERROR(6378.7*ACOS(SIN(PI()/180*VLOOKUP($A208,Oficinas!$A$2:$H$393,7,0))*SIN(PI()/180*VLOOKUP($A208&amp;" - "&amp;M$2,ATMs!$L$2:$N$1355,2,0))+COS(PI()/180*VLOOKUP($A208,Oficinas!$A$2:$H$393,7,0))*COS(PI()/180*VLOOKUP($A208&amp;" - "&amp;M$2,ATMs!$L$2:$N$1355,2,0))*COS(PI()/180*(VLOOKUP($A208,Oficinas!$A$2:$H$393,8,0)-VLOOKUP($A208&amp;" - "&amp;M$2,ATMs!$L$2:$N$1355,3,0))))*1000,"")</f>
        <v/>
      </c>
      <c r="N208" s="3" t="str">
        <f>IFERROR(6378.7*ACOS(SIN(PI()/180*VLOOKUP($A208,Oficinas!$A$2:$H$393,7,0))*SIN(PI()/180*VLOOKUP($A208&amp;" - "&amp;N$2,ATMs!$L$2:$N$1355,2,0))+COS(PI()/180*VLOOKUP($A208,Oficinas!$A$2:$H$393,7,0))*COS(PI()/180*VLOOKUP($A208&amp;" - "&amp;N$2,ATMs!$L$2:$N$1355,2,0))*COS(PI()/180*(VLOOKUP($A208,Oficinas!$A$2:$H$393,8,0)-VLOOKUP($A208&amp;" - "&amp;N$2,ATMs!$L$2:$N$1355,3,0))))*1000,"")</f>
        <v/>
      </c>
      <c r="O208" s="3" t="str">
        <f>IFERROR(6378.7*ACOS(SIN(PI()/180*VLOOKUP($A208,Oficinas!$A$2:$H$393,7,0))*SIN(PI()/180*VLOOKUP($A208&amp;" - "&amp;O$2,ATMs!$L$2:$N$1355,2,0))+COS(PI()/180*VLOOKUP($A208,Oficinas!$A$2:$H$393,7,0))*COS(PI()/180*VLOOKUP($A208&amp;" - "&amp;O$2,ATMs!$L$2:$N$1355,2,0))*COS(PI()/180*(VLOOKUP($A208,Oficinas!$A$2:$H$393,8,0)-VLOOKUP($A208&amp;" - "&amp;O$2,ATMs!$L$2:$N$1355,3,0))))*1000,"")</f>
        <v/>
      </c>
    </row>
    <row r="209" spans="1:15" x14ac:dyDescent="0.25">
      <c r="A209">
        <v>530</v>
      </c>
      <c r="B209" t="s">
        <v>266</v>
      </c>
      <c r="C209" s="3">
        <f>IFERROR(6378.7*ACOS(SIN(PI()/180*VLOOKUP($A209,Oficinas!$A$2:$H$393,7,0))*SIN(PI()/180*VLOOKUP($A209&amp;" - "&amp;C$2,ATMs!$L$2:$N$1355,2,0))+COS(PI()/180*VLOOKUP($A209,Oficinas!$A$2:$H$393,7,0))*COS(PI()/180*VLOOKUP($A209&amp;" - "&amp;C$2,ATMs!$L$2:$N$1355,2,0))*COS(PI()/180*(VLOOKUP($A209,Oficinas!$A$2:$H$393,8,0)-VLOOKUP($A209&amp;" - "&amp;C$2,ATMs!$L$2:$N$1355,3,0))))*1000,"")</f>
        <v>74080.266942092901</v>
      </c>
      <c r="D209" s="3">
        <f>IFERROR(6378.7*ACOS(SIN(PI()/180*VLOOKUP($A209,Oficinas!$A$2:$H$393,7,0))*SIN(PI()/180*VLOOKUP($A209&amp;" - "&amp;D$2,ATMs!$L$2:$N$1355,2,0))+COS(PI()/180*VLOOKUP($A209,Oficinas!$A$2:$H$393,7,0))*COS(PI()/180*VLOOKUP($A209&amp;" - "&amp;D$2,ATMs!$L$2:$N$1355,2,0))*COS(PI()/180*(VLOOKUP($A209,Oficinas!$A$2:$H$393,8,0)-VLOOKUP($A209&amp;" - "&amp;D$2,ATMs!$L$2:$N$1355,3,0))))*1000,"")</f>
        <v>9.5050036907196045E-2</v>
      </c>
      <c r="E209" s="3">
        <f>IFERROR(6378.7*ACOS(SIN(PI()/180*VLOOKUP($A209,Oficinas!$A$2:$H$393,7,0))*SIN(PI()/180*VLOOKUP($A209&amp;" - "&amp;E$2,ATMs!$L$2:$N$1355,2,0))+COS(PI()/180*VLOOKUP($A209,Oficinas!$A$2:$H$393,7,0))*COS(PI()/180*VLOOKUP($A209&amp;" - "&amp;E$2,ATMs!$L$2:$N$1355,2,0))*COS(PI()/180*(VLOOKUP($A209,Oficinas!$A$2:$H$393,8,0)-VLOOKUP($A209&amp;" - "&amp;E$2,ATMs!$L$2:$N$1355,3,0))))*1000,"")</f>
        <v>9.5050036907196045E-2</v>
      </c>
      <c r="F209" s="3">
        <f>IFERROR(6378.7*ACOS(SIN(PI()/180*VLOOKUP($A209,Oficinas!$A$2:$H$393,7,0))*SIN(PI()/180*VLOOKUP($A209&amp;" - "&amp;F$2,ATMs!$L$2:$N$1355,2,0))+COS(PI()/180*VLOOKUP($A209,Oficinas!$A$2:$H$393,7,0))*COS(PI()/180*VLOOKUP($A209&amp;" - "&amp;F$2,ATMs!$L$2:$N$1355,2,0))*COS(PI()/180*(VLOOKUP($A209,Oficinas!$A$2:$H$393,8,0)-VLOOKUP($A209&amp;" - "&amp;F$2,ATMs!$L$2:$N$1355,3,0))))*1000,"")</f>
        <v>9.5050036907196045E-2</v>
      </c>
      <c r="G209" s="3" t="str">
        <f>IFERROR(6378.7*ACOS(SIN(PI()/180*VLOOKUP($A209,Oficinas!$A$2:$H$393,7,0))*SIN(PI()/180*VLOOKUP($A209&amp;" - "&amp;G$2,ATMs!$L$2:$N$1355,2,0))+COS(PI()/180*VLOOKUP($A209,Oficinas!$A$2:$H$393,7,0))*COS(PI()/180*VLOOKUP($A209&amp;" - "&amp;G$2,ATMs!$L$2:$N$1355,2,0))*COS(PI()/180*(VLOOKUP($A209,Oficinas!$A$2:$H$393,8,0)-VLOOKUP($A209&amp;" - "&amp;G$2,ATMs!$L$2:$N$1355,3,0))))*1000,"")</f>
        <v/>
      </c>
      <c r="H209" s="3" t="str">
        <f>IFERROR(6378.7*ACOS(SIN(PI()/180*VLOOKUP($A209,Oficinas!$A$2:$H$393,7,0))*SIN(PI()/180*VLOOKUP($A209&amp;" - "&amp;H$2,ATMs!$L$2:$N$1355,2,0))+COS(PI()/180*VLOOKUP($A209,Oficinas!$A$2:$H$393,7,0))*COS(PI()/180*VLOOKUP($A209&amp;" - "&amp;H$2,ATMs!$L$2:$N$1355,2,0))*COS(PI()/180*(VLOOKUP($A209,Oficinas!$A$2:$H$393,8,0)-VLOOKUP($A209&amp;" - "&amp;H$2,ATMs!$L$2:$N$1355,3,0))))*1000,"")</f>
        <v/>
      </c>
      <c r="I209" s="3" t="str">
        <f>IFERROR(6378.7*ACOS(SIN(PI()/180*VLOOKUP($A209,Oficinas!$A$2:$H$393,7,0))*SIN(PI()/180*VLOOKUP($A209&amp;" - "&amp;I$2,ATMs!$L$2:$N$1355,2,0))+COS(PI()/180*VLOOKUP($A209,Oficinas!$A$2:$H$393,7,0))*COS(PI()/180*VLOOKUP($A209&amp;" - "&amp;I$2,ATMs!$L$2:$N$1355,2,0))*COS(PI()/180*(VLOOKUP($A209,Oficinas!$A$2:$H$393,8,0)-VLOOKUP($A209&amp;" - "&amp;I$2,ATMs!$L$2:$N$1355,3,0))))*1000,"")</f>
        <v/>
      </c>
      <c r="J209" s="3" t="str">
        <f>IFERROR(6378.7*ACOS(SIN(PI()/180*VLOOKUP($A209,Oficinas!$A$2:$H$393,7,0))*SIN(PI()/180*VLOOKUP($A209&amp;" - "&amp;J$2,ATMs!$L$2:$N$1355,2,0))+COS(PI()/180*VLOOKUP($A209,Oficinas!$A$2:$H$393,7,0))*COS(PI()/180*VLOOKUP($A209&amp;" - "&amp;J$2,ATMs!$L$2:$N$1355,2,0))*COS(PI()/180*(VLOOKUP($A209,Oficinas!$A$2:$H$393,8,0)-VLOOKUP($A209&amp;" - "&amp;J$2,ATMs!$L$2:$N$1355,3,0))))*1000,"")</f>
        <v/>
      </c>
      <c r="K209" s="3" t="str">
        <f>IFERROR(6378.7*ACOS(SIN(PI()/180*VLOOKUP($A209,Oficinas!$A$2:$H$393,7,0))*SIN(PI()/180*VLOOKUP($A209&amp;" - "&amp;K$2,ATMs!$L$2:$N$1355,2,0))+COS(PI()/180*VLOOKUP($A209,Oficinas!$A$2:$H$393,7,0))*COS(PI()/180*VLOOKUP($A209&amp;" - "&amp;K$2,ATMs!$L$2:$N$1355,2,0))*COS(PI()/180*(VLOOKUP($A209,Oficinas!$A$2:$H$393,8,0)-VLOOKUP($A209&amp;" - "&amp;K$2,ATMs!$L$2:$N$1355,3,0))))*1000,"")</f>
        <v/>
      </c>
      <c r="L209" s="3" t="str">
        <f>IFERROR(6378.7*ACOS(SIN(PI()/180*VLOOKUP($A209,Oficinas!$A$2:$H$393,7,0))*SIN(PI()/180*VLOOKUP($A209&amp;" - "&amp;L$2,ATMs!$L$2:$N$1355,2,0))+COS(PI()/180*VLOOKUP($A209,Oficinas!$A$2:$H$393,7,0))*COS(PI()/180*VLOOKUP($A209&amp;" - "&amp;L$2,ATMs!$L$2:$N$1355,2,0))*COS(PI()/180*(VLOOKUP($A209,Oficinas!$A$2:$H$393,8,0)-VLOOKUP($A209&amp;" - "&amp;L$2,ATMs!$L$2:$N$1355,3,0))))*1000,"")</f>
        <v/>
      </c>
      <c r="M209" s="3" t="str">
        <f>IFERROR(6378.7*ACOS(SIN(PI()/180*VLOOKUP($A209,Oficinas!$A$2:$H$393,7,0))*SIN(PI()/180*VLOOKUP($A209&amp;" - "&amp;M$2,ATMs!$L$2:$N$1355,2,0))+COS(PI()/180*VLOOKUP($A209,Oficinas!$A$2:$H$393,7,0))*COS(PI()/180*VLOOKUP($A209&amp;" - "&amp;M$2,ATMs!$L$2:$N$1355,2,0))*COS(PI()/180*(VLOOKUP($A209,Oficinas!$A$2:$H$393,8,0)-VLOOKUP($A209&amp;" - "&amp;M$2,ATMs!$L$2:$N$1355,3,0))))*1000,"")</f>
        <v/>
      </c>
      <c r="N209" s="3" t="str">
        <f>IFERROR(6378.7*ACOS(SIN(PI()/180*VLOOKUP($A209,Oficinas!$A$2:$H$393,7,0))*SIN(PI()/180*VLOOKUP($A209&amp;" - "&amp;N$2,ATMs!$L$2:$N$1355,2,0))+COS(PI()/180*VLOOKUP($A209,Oficinas!$A$2:$H$393,7,0))*COS(PI()/180*VLOOKUP($A209&amp;" - "&amp;N$2,ATMs!$L$2:$N$1355,2,0))*COS(PI()/180*(VLOOKUP($A209,Oficinas!$A$2:$H$393,8,0)-VLOOKUP($A209&amp;" - "&amp;N$2,ATMs!$L$2:$N$1355,3,0))))*1000,"")</f>
        <v/>
      </c>
      <c r="O209" s="3" t="str">
        <f>IFERROR(6378.7*ACOS(SIN(PI()/180*VLOOKUP($A209,Oficinas!$A$2:$H$393,7,0))*SIN(PI()/180*VLOOKUP($A209&amp;" - "&amp;O$2,ATMs!$L$2:$N$1355,2,0))+COS(PI()/180*VLOOKUP($A209,Oficinas!$A$2:$H$393,7,0))*COS(PI()/180*VLOOKUP($A209&amp;" - "&amp;O$2,ATMs!$L$2:$N$1355,2,0))*COS(PI()/180*(VLOOKUP($A209,Oficinas!$A$2:$H$393,8,0)-VLOOKUP($A209&amp;" - "&amp;O$2,ATMs!$L$2:$N$1355,3,0))))*1000,"")</f>
        <v/>
      </c>
    </row>
    <row r="210" spans="1:15" x14ac:dyDescent="0.25">
      <c r="A210">
        <v>531</v>
      </c>
      <c r="B210" t="s">
        <v>157</v>
      </c>
      <c r="C210" s="3">
        <f>IFERROR(6378.7*ACOS(SIN(PI()/180*VLOOKUP($A210,Oficinas!$A$2:$H$393,7,0))*SIN(PI()/180*VLOOKUP($A210&amp;" - "&amp;C$2,ATMs!$L$2:$N$1355,2,0))+COS(PI()/180*VLOOKUP($A210,Oficinas!$A$2:$H$393,7,0))*COS(PI()/180*VLOOKUP($A210&amp;" - "&amp;C$2,ATMs!$L$2:$N$1355,2,0))*COS(PI()/180*(VLOOKUP($A210,Oficinas!$A$2:$H$393,8,0)-VLOOKUP($A210&amp;" - "&amp;C$2,ATMs!$L$2:$N$1355,3,0))))*1000,"")</f>
        <v>0</v>
      </c>
      <c r="D210" s="3">
        <f>IFERROR(6378.7*ACOS(SIN(PI()/180*VLOOKUP($A210,Oficinas!$A$2:$H$393,7,0))*SIN(PI()/180*VLOOKUP($A210&amp;" - "&amp;D$2,ATMs!$L$2:$N$1355,2,0))+COS(PI()/180*VLOOKUP($A210,Oficinas!$A$2:$H$393,7,0))*COS(PI()/180*VLOOKUP($A210&amp;" - "&amp;D$2,ATMs!$L$2:$N$1355,2,0))*COS(PI()/180*(VLOOKUP($A210,Oficinas!$A$2:$H$393,8,0)-VLOOKUP($A210&amp;" - "&amp;D$2,ATMs!$L$2:$N$1355,3,0))))*1000,"")</f>
        <v>2745.2457626782389</v>
      </c>
      <c r="E210" s="3" t="str">
        <f>IFERROR(6378.7*ACOS(SIN(PI()/180*VLOOKUP($A210,Oficinas!$A$2:$H$393,7,0))*SIN(PI()/180*VLOOKUP($A210&amp;" - "&amp;E$2,ATMs!$L$2:$N$1355,2,0))+COS(PI()/180*VLOOKUP($A210,Oficinas!$A$2:$H$393,7,0))*COS(PI()/180*VLOOKUP($A210&amp;" - "&amp;E$2,ATMs!$L$2:$N$1355,2,0))*COS(PI()/180*(VLOOKUP($A210,Oficinas!$A$2:$H$393,8,0)-VLOOKUP($A210&amp;" - "&amp;E$2,ATMs!$L$2:$N$1355,3,0))))*1000,"")</f>
        <v/>
      </c>
      <c r="F210" s="3" t="str">
        <f>IFERROR(6378.7*ACOS(SIN(PI()/180*VLOOKUP($A210,Oficinas!$A$2:$H$393,7,0))*SIN(PI()/180*VLOOKUP($A210&amp;" - "&amp;F$2,ATMs!$L$2:$N$1355,2,0))+COS(PI()/180*VLOOKUP($A210,Oficinas!$A$2:$H$393,7,0))*COS(PI()/180*VLOOKUP($A210&amp;" - "&amp;F$2,ATMs!$L$2:$N$1355,2,0))*COS(PI()/180*(VLOOKUP($A210,Oficinas!$A$2:$H$393,8,0)-VLOOKUP($A210&amp;" - "&amp;F$2,ATMs!$L$2:$N$1355,3,0))))*1000,"")</f>
        <v/>
      </c>
      <c r="G210" s="3" t="str">
        <f>IFERROR(6378.7*ACOS(SIN(PI()/180*VLOOKUP($A210,Oficinas!$A$2:$H$393,7,0))*SIN(PI()/180*VLOOKUP($A210&amp;" - "&amp;G$2,ATMs!$L$2:$N$1355,2,0))+COS(PI()/180*VLOOKUP($A210,Oficinas!$A$2:$H$393,7,0))*COS(PI()/180*VLOOKUP($A210&amp;" - "&amp;G$2,ATMs!$L$2:$N$1355,2,0))*COS(PI()/180*(VLOOKUP($A210,Oficinas!$A$2:$H$393,8,0)-VLOOKUP($A210&amp;" - "&amp;G$2,ATMs!$L$2:$N$1355,3,0))))*1000,"")</f>
        <v/>
      </c>
      <c r="H210" s="3" t="str">
        <f>IFERROR(6378.7*ACOS(SIN(PI()/180*VLOOKUP($A210,Oficinas!$A$2:$H$393,7,0))*SIN(PI()/180*VLOOKUP($A210&amp;" - "&amp;H$2,ATMs!$L$2:$N$1355,2,0))+COS(PI()/180*VLOOKUP($A210,Oficinas!$A$2:$H$393,7,0))*COS(PI()/180*VLOOKUP($A210&amp;" - "&amp;H$2,ATMs!$L$2:$N$1355,2,0))*COS(PI()/180*(VLOOKUP($A210,Oficinas!$A$2:$H$393,8,0)-VLOOKUP($A210&amp;" - "&amp;H$2,ATMs!$L$2:$N$1355,3,0))))*1000,"")</f>
        <v/>
      </c>
      <c r="I210" s="3" t="str">
        <f>IFERROR(6378.7*ACOS(SIN(PI()/180*VLOOKUP($A210,Oficinas!$A$2:$H$393,7,0))*SIN(PI()/180*VLOOKUP($A210&amp;" - "&amp;I$2,ATMs!$L$2:$N$1355,2,0))+COS(PI()/180*VLOOKUP($A210,Oficinas!$A$2:$H$393,7,0))*COS(PI()/180*VLOOKUP($A210&amp;" - "&amp;I$2,ATMs!$L$2:$N$1355,2,0))*COS(PI()/180*(VLOOKUP($A210,Oficinas!$A$2:$H$393,8,0)-VLOOKUP($A210&amp;" - "&amp;I$2,ATMs!$L$2:$N$1355,3,0))))*1000,"")</f>
        <v/>
      </c>
      <c r="J210" s="3" t="str">
        <f>IFERROR(6378.7*ACOS(SIN(PI()/180*VLOOKUP($A210,Oficinas!$A$2:$H$393,7,0))*SIN(PI()/180*VLOOKUP($A210&amp;" - "&amp;J$2,ATMs!$L$2:$N$1355,2,0))+COS(PI()/180*VLOOKUP($A210,Oficinas!$A$2:$H$393,7,0))*COS(PI()/180*VLOOKUP($A210&amp;" - "&amp;J$2,ATMs!$L$2:$N$1355,2,0))*COS(PI()/180*(VLOOKUP($A210,Oficinas!$A$2:$H$393,8,0)-VLOOKUP($A210&amp;" - "&amp;J$2,ATMs!$L$2:$N$1355,3,0))))*1000,"")</f>
        <v/>
      </c>
      <c r="K210" s="3" t="str">
        <f>IFERROR(6378.7*ACOS(SIN(PI()/180*VLOOKUP($A210,Oficinas!$A$2:$H$393,7,0))*SIN(PI()/180*VLOOKUP($A210&amp;" - "&amp;K$2,ATMs!$L$2:$N$1355,2,0))+COS(PI()/180*VLOOKUP($A210,Oficinas!$A$2:$H$393,7,0))*COS(PI()/180*VLOOKUP($A210&amp;" - "&amp;K$2,ATMs!$L$2:$N$1355,2,0))*COS(PI()/180*(VLOOKUP($A210,Oficinas!$A$2:$H$393,8,0)-VLOOKUP($A210&amp;" - "&amp;K$2,ATMs!$L$2:$N$1355,3,0))))*1000,"")</f>
        <v/>
      </c>
      <c r="L210" s="3" t="str">
        <f>IFERROR(6378.7*ACOS(SIN(PI()/180*VLOOKUP($A210,Oficinas!$A$2:$H$393,7,0))*SIN(PI()/180*VLOOKUP($A210&amp;" - "&amp;L$2,ATMs!$L$2:$N$1355,2,0))+COS(PI()/180*VLOOKUP($A210,Oficinas!$A$2:$H$393,7,0))*COS(PI()/180*VLOOKUP($A210&amp;" - "&amp;L$2,ATMs!$L$2:$N$1355,2,0))*COS(PI()/180*(VLOOKUP($A210,Oficinas!$A$2:$H$393,8,0)-VLOOKUP($A210&amp;" - "&amp;L$2,ATMs!$L$2:$N$1355,3,0))))*1000,"")</f>
        <v/>
      </c>
      <c r="M210" s="3" t="str">
        <f>IFERROR(6378.7*ACOS(SIN(PI()/180*VLOOKUP($A210,Oficinas!$A$2:$H$393,7,0))*SIN(PI()/180*VLOOKUP($A210&amp;" - "&amp;M$2,ATMs!$L$2:$N$1355,2,0))+COS(PI()/180*VLOOKUP($A210,Oficinas!$A$2:$H$393,7,0))*COS(PI()/180*VLOOKUP($A210&amp;" - "&amp;M$2,ATMs!$L$2:$N$1355,2,0))*COS(PI()/180*(VLOOKUP($A210,Oficinas!$A$2:$H$393,8,0)-VLOOKUP($A210&amp;" - "&amp;M$2,ATMs!$L$2:$N$1355,3,0))))*1000,"")</f>
        <v/>
      </c>
      <c r="N210" s="3" t="str">
        <f>IFERROR(6378.7*ACOS(SIN(PI()/180*VLOOKUP($A210,Oficinas!$A$2:$H$393,7,0))*SIN(PI()/180*VLOOKUP($A210&amp;" - "&amp;N$2,ATMs!$L$2:$N$1355,2,0))+COS(PI()/180*VLOOKUP($A210,Oficinas!$A$2:$H$393,7,0))*COS(PI()/180*VLOOKUP($A210&amp;" - "&amp;N$2,ATMs!$L$2:$N$1355,2,0))*COS(PI()/180*(VLOOKUP($A210,Oficinas!$A$2:$H$393,8,0)-VLOOKUP($A210&amp;" - "&amp;N$2,ATMs!$L$2:$N$1355,3,0))))*1000,"")</f>
        <v/>
      </c>
      <c r="O210" s="3" t="str">
        <f>IFERROR(6378.7*ACOS(SIN(PI()/180*VLOOKUP($A210,Oficinas!$A$2:$H$393,7,0))*SIN(PI()/180*VLOOKUP($A210&amp;" - "&amp;O$2,ATMs!$L$2:$N$1355,2,0))+COS(PI()/180*VLOOKUP($A210,Oficinas!$A$2:$H$393,7,0))*COS(PI()/180*VLOOKUP($A210&amp;" - "&amp;O$2,ATMs!$L$2:$N$1355,2,0))*COS(PI()/180*(VLOOKUP($A210,Oficinas!$A$2:$H$393,8,0)-VLOOKUP($A210&amp;" - "&amp;O$2,ATMs!$L$2:$N$1355,3,0))))*1000,"")</f>
        <v/>
      </c>
    </row>
    <row r="211" spans="1:15" x14ac:dyDescent="0.25">
      <c r="A211">
        <v>532</v>
      </c>
      <c r="B211" t="s">
        <v>192</v>
      </c>
      <c r="C211" s="3">
        <f>IFERROR(6378.7*ACOS(SIN(PI()/180*VLOOKUP($A211,Oficinas!$A$2:$H$393,7,0))*SIN(PI()/180*VLOOKUP($A211&amp;" - "&amp;C$2,ATMs!$L$2:$N$1355,2,0))+COS(PI()/180*VLOOKUP($A211,Oficinas!$A$2:$H$393,7,0))*COS(PI()/180*VLOOKUP($A211&amp;" - "&amp;C$2,ATMs!$L$2:$N$1355,2,0))*COS(PI()/180*(VLOOKUP($A211,Oficinas!$A$2:$H$393,8,0)-VLOOKUP($A211&amp;" - "&amp;C$2,ATMs!$L$2:$N$1355,3,0))))*1000,"")</f>
        <v>0</v>
      </c>
      <c r="D211" s="3">
        <f>IFERROR(6378.7*ACOS(SIN(PI()/180*VLOOKUP($A211,Oficinas!$A$2:$H$393,7,0))*SIN(PI()/180*VLOOKUP($A211&amp;" - "&amp;D$2,ATMs!$L$2:$N$1355,2,0))+COS(PI()/180*VLOOKUP($A211,Oficinas!$A$2:$H$393,7,0))*COS(PI()/180*VLOOKUP($A211&amp;" - "&amp;D$2,ATMs!$L$2:$N$1355,2,0))*COS(PI()/180*(VLOOKUP($A211,Oficinas!$A$2:$H$393,8,0)-VLOOKUP($A211&amp;" - "&amp;D$2,ATMs!$L$2:$N$1355,3,0))))*1000,"")</f>
        <v>0</v>
      </c>
      <c r="E211" s="3">
        <f>IFERROR(6378.7*ACOS(SIN(PI()/180*VLOOKUP($A211,Oficinas!$A$2:$H$393,7,0))*SIN(PI()/180*VLOOKUP($A211&amp;" - "&amp;E$2,ATMs!$L$2:$N$1355,2,0))+COS(PI()/180*VLOOKUP($A211,Oficinas!$A$2:$H$393,7,0))*COS(PI()/180*VLOOKUP($A211&amp;" - "&amp;E$2,ATMs!$L$2:$N$1355,2,0))*COS(PI()/180*(VLOOKUP($A211,Oficinas!$A$2:$H$393,8,0)-VLOOKUP($A211&amp;" - "&amp;E$2,ATMs!$L$2:$N$1355,3,0))))*1000,"")</f>
        <v>0</v>
      </c>
      <c r="F211" s="3">
        <f>IFERROR(6378.7*ACOS(SIN(PI()/180*VLOOKUP($A211,Oficinas!$A$2:$H$393,7,0))*SIN(PI()/180*VLOOKUP($A211&amp;" - "&amp;F$2,ATMs!$L$2:$N$1355,2,0))+COS(PI()/180*VLOOKUP($A211,Oficinas!$A$2:$H$393,7,0))*COS(PI()/180*VLOOKUP($A211&amp;" - "&amp;F$2,ATMs!$L$2:$N$1355,2,0))*COS(PI()/180*(VLOOKUP($A211,Oficinas!$A$2:$H$393,8,0)-VLOOKUP($A211&amp;" - "&amp;F$2,ATMs!$L$2:$N$1355,3,0))))*1000,"")</f>
        <v>0</v>
      </c>
      <c r="G211" s="3" t="str">
        <f>IFERROR(6378.7*ACOS(SIN(PI()/180*VLOOKUP($A211,Oficinas!$A$2:$H$393,7,0))*SIN(PI()/180*VLOOKUP($A211&amp;" - "&amp;G$2,ATMs!$L$2:$N$1355,2,0))+COS(PI()/180*VLOOKUP($A211,Oficinas!$A$2:$H$393,7,0))*COS(PI()/180*VLOOKUP($A211&amp;" - "&amp;G$2,ATMs!$L$2:$N$1355,2,0))*COS(PI()/180*(VLOOKUP($A211,Oficinas!$A$2:$H$393,8,0)-VLOOKUP($A211&amp;" - "&amp;G$2,ATMs!$L$2:$N$1355,3,0))))*1000,"")</f>
        <v/>
      </c>
      <c r="H211" s="3" t="str">
        <f>IFERROR(6378.7*ACOS(SIN(PI()/180*VLOOKUP($A211,Oficinas!$A$2:$H$393,7,0))*SIN(PI()/180*VLOOKUP($A211&amp;" - "&amp;H$2,ATMs!$L$2:$N$1355,2,0))+COS(PI()/180*VLOOKUP($A211,Oficinas!$A$2:$H$393,7,0))*COS(PI()/180*VLOOKUP($A211&amp;" - "&amp;H$2,ATMs!$L$2:$N$1355,2,0))*COS(PI()/180*(VLOOKUP($A211,Oficinas!$A$2:$H$393,8,0)-VLOOKUP($A211&amp;" - "&amp;H$2,ATMs!$L$2:$N$1355,3,0))))*1000,"")</f>
        <v/>
      </c>
      <c r="I211" s="3" t="str">
        <f>IFERROR(6378.7*ACOS(SIN(PI()/180*VLOOKUP($A211,Oficinas!$A$2:$H$393,7,0))*SIN(PI()/180*VLOOKUP($A211&amp;" - "&amp;I$2,ATMs!$L$2:$N$1355,2,0))+COS(PI()/180*VLOOKUP($A211,Oficinas!$A$2:$H$393,7,0))*COS(PI()/180*VLOOKUP($A211&amp;" - "&amp;I$2,ATMs!$L$2:$N$1355,2,0))*COS(PI()/180*(VLOOKUP($A211,Oficinas!$A$2:$H$393,8,0)-VLOOKUP($A211&amp;" - "&amp;I$2,ATMs!$L$2:$N$1355,3,0))))*1000,"")</f>
        <v/>
      </c>
      <c r="J211" s="3" t="str">
        <f>IFERROR(6378.7*ACOS(SIN(PI()/180*VLOOKUP($A211,Oficinas!$A$2:$H$393,7,0))*SIN(PI()/180*VLOOKUP($A211&amp;" - "&amp;J$2,ATMs!$L$2:$N$1355,2,0))+COS(PI()/180*VLOOKUP($A211,Oficinas!$A$2:$H$393,7,0))*COS(PI()/180*VLOOKUP($A211&amp;" - "&amp;J$2,ATMs!$L$2:$N$1355,2,0))*COS(PI()/180*(VLOOKUP($A211,Oficinas!$A$2:$H$393,8,0)-VLOOKUP($A211&amp;" - "&amp;J$2,ATMs!$L$2:$N$1355,3,0))))*1000,"")</f>
        <v/>
      </c>
      <c r="K211" s="3" t="str">
        <f>IFERROR(6378.7*ACOS(SIN(PI()/180*VLOOKUP($A211,Oficinas!$A$2:$H$393,7,0))*SIN(PI()/180*VLOOKUP($A211&amp;" - "&amp;K$2,ATMs!$L$2:$N$1355,2,0))+COS(PI()/180*VLOOKUP($A211,Oficinas!$A$2:$H$393,7,0))*COS(PI()/180*VLOOKUP($A211&amp;" - "&amp;K$2,ATMs!$L$2:$N$1355,2,0))*COS(PI()/180*(VLOOKUP($A211,Oficinas!$A$2:$H$393,8,0)-VLOOKUP($A211&amp;" - "&amp;K$2,ATMs!$L$2:$N$1355,3,0))))*1000,"")</f>
        <v/>
      </c>
      <c r="L211" s="3" t="str">
        <f>IFERROR(6378.7*ACOS(SIN(PI()/180*VLOOKUP($A211,Oficinas!$A$2:$H$393,7,0))*SIN(PI()/180*VLOOKUP($A211&amp;" - "&amp;L$2,ATMs!$L$2:$N$1355,2,0))+COS(PI()/180*VLOOKUP($A211,Oficinas!$A$2:$H$393,7,0))*COS(PI()/180*VLOOKUP($A211&amp;" - "&amp;L$2,ATMs!$L$2:$N$1355,2,0))*COS(PI()/180*(VLOOKUP($A211,Oficinas!$A$2:$H$393,8,0)-VLOOKUP($A211&amp;" - "&amp;L$2,ATMs!$L$2:$N$1355,3,0))))*1000,"")</f>
        <v/>
      </c>
      <c r="M211" s="3" t="str">
        <f>IFERROR(6378.7*ACOS(SIN(PI()/180*VLOOKUP($A211,Oficinas!$A$2:$H$393,7,0))*SIN(PI()/180*VLOOKUP($A211&amp;" - "&amp;M$2,ATMs!$L$2:$N$1355,2,0))+COS(PI()/180*VLOOKUP($A211,Oficinas!$A$2:$H$393,7,0))*COS(PI()/180*VLOOKUP($A211&amp;" - "&amp;M$2,ATMs!$L$2:$N$1355,2,0))*COS(PI()/180*(VLOOKUP($A211,Oficinas!$A$2:$H$393,8,0)-VLOOKUP($A211&amp;" - "&amp;M$2,ATMs!$L$2:$N$1355,3,0))))*1000,"")</f>
        <v/>
      </c>
      <c r="N211" s="3" t="str">
        <f>IFERROR(6378.7*ACOS(SIN(PI()/180*VLOOKUP($A211,Oficinas!$A$2:$H$393,7,0))*SIN(PI()/180*VLOOKUP($A211&amp;" - "&amp;N$2,ATMs!$L$2:$N$1355,2,0))+COS(PI()/180*VLOOKUP($A211,Oficinas!$A$2:$H$393,7,0))*COS(PI()/180*VLOOKUP($A211&amp;" - "&amp;N$2,ATMs!$L$2:$N$1355,2,0))*COS(PI()/180*(VLOOKUP($A211,Oficinas!$A$2:$H$393,8,0)-VLOOKUP($A211&amp;" - "&amp;N$2,ATMs!$L$2:$N$1355,3,0))))*1000,"")</f>
        <v/>
      </c>
      <c r="O211" s="3" t="str">
        <f>IFERROR(6378.7*ACOS(SIN(PI()/180*VLOOKUP($A211,Oficinas!$A$2:$H$393,7,0))*SIN(PI()/180*VLOOKUP($A211&amp;" - "&amp;O$2,ATMs!$L$2:$N$1355,2,0))+COS(PI()/180*VLOOKUP($A211,Oficinas!$A$2:$H$393,7,0))*COS(PI()/180*VLOOKUP($A211&amp;" - "&amp;O$2,ATMs!$L$2:$N$1355,2,0))*COS(PI()/180*(VLOOKUP($A211,Oficinas!$A$2:$H$393,8,0)-VLOOKUP($A211&amp;" - "&amp;O$2,ATMs!$L$2:$N$1355,3,0))))*1000,"")</f>
        <v/>
      </c>
    </row>
    <row r="212" spans="1:15" x14ac:dyDescent="0.25">
      <c r="A212">
        <v>535</v>
      </c>
      <c r="B212" t="s">
        <v>41</v>
      </c>
      <c r="C212" s="3">
        <f>IFERROR(6378.7*ACOS(SIN(PI()/180*VLOOKUP($A212,Oficinas!$A$2:$H$393,7,0))*SIN(PI()/180*VLOOKUP($A212&amp;" - "&amp;C$2,ATMs!$L$2:$N$1355,2,0))+COS(PI()/180*VLOOKUP($A212,Oficinas!$A$2:$H$393,7,0))*COS(PI()/180*VLOOKUP($A212&amp;" - "&amp;C$2,ATMs!$L$2:$N$1355,2,0))*COS(PI()/180*(VLOOKUP($A212,Oficinas!$A$2:$H$393,8,0)-VLOOKUP($A212&amp;" - "&amp;C$2,ATMs!$L$2:$N$1355,3,0))))*1000,"")</f>
        <v>449.80077764564851</v>
      </c>
      <c r="D212" s="3" t="str">
        <f>IFERROR(6378.7*ACOS(SIN(PI()/180*VLOOKUP($A212,Oficinas!$A$2:$H$393,7,0))*SIN(PI()/180*VLOOKUP($A212&amp;" - "&amp;D$2,ATMs!$L$2:$N$1355,2,0))+COS(PI()/180*VLOOKUP($A212,Oficinas!$A$2:$H$393,7,0))*COS(PI()/180*VLOOKUP($A212&amp;" - "&amp;D$2,ATMs!$L$2:$N$1355,2,0))*COS(PI()/180*(VLOOKUP($A212,Oficinas!$A$2:$H$393,8,0)-VLOOKUP($A212&amp;" - "&amp;D$2,ATMs!$L$2:$N$1355,3,0))))*1000,"")</f>
        <v/>
      </c>
      <c r="E212" s="3" t="str">
        <f>IFERROR(6378.7*ACOS(SIN(PI()/180*VLOOKUP($A212,Oficinas!$A$2:$H$393,7,0))*SIN(PI()/180*VLOOKUP($A212&amp;" - "&amp;E$2,ATMs!$L$2:$N$1355,2,0))+COS(PI()/180*VLOOKUP($A212,Oficinas!$A$2:$H$393,7,0))*COS(PI()/180*VLOOKUP($A212&amp;" - "&amp;E$2,ATMs!$L$2:$N$1355,2,0))*COS(PI()/180*(VLOOKUP($A212,Oficinas!$A$2:$H$393,8,0)-VLOOKUP($A212&amp;" - "&amp;E$2,ATMs!$L$2:$N$1355,3,0))))*1000,"")</f>
        <v/>
      </c>
      <c r="F212" s="3" t="str">
        <f>IFERROR(6378.7*ACOS(SIN(PI()/180*VLOOKUP($A212,Oficinas!$A$2:$H$393,7,0))*SIN(PI()/180*VLOOKUP($A212&amp;" - "&amp;F$2,ATMs!$L$2:$N$1355,2,0))+COS(PI()/180*VLOOKUP($A212,Oficinas!$A$2:$H$393,7,0))*COS(PI()/180*VLOOKUP($A212&amp;" - "&amp;F$2,ATMs!$L$2:$N$1355,2,0))*COS(PI()/180*(VLOOKUP($A212,Oficinas!$A$2:$H$393,8,0)-VLOOKUP($A212&amp;" - "&amp;F$2,ATMs!$L$2:$N$1355,3,0))))*1000,"")</f>
        <v/>
      </c>
      <c r="G212" s="3" t="str">
        <f>IFERROR(6378.7*ACOS(SIN(PI()/180*VLOOKUP($A212,Oficinas!$A$2:$H$393,7,0))*SIN(PI()/180*VLOOKUP($A212&amp;" - "&amp;G$2,ATMs!$L$2:$N$1355,2,0))+COS(PI()/180*VLOOKUP($A212,Oficinas!$A$2:$H$393,7,0))*COS(PI()/180*VLOOKUP($A212&amp;" - "&amp;G$2,ATMs!$L$2:$N$1355,2,0))*COS(PI()/180*(VLOOKUP($A212,Oficinas!$A$2:$H$393,8,0)-VLOOKUP($A212&amp;" - "&amp;G$2,ATMs!$L$2:$N$1355,3,0))))*1000,"")</f>
        <v/>
      </c>
      <c r="H212" s="3" t="str">
        <f>IFERROR(6378.7*ACOS(SIN(PI()/180*VLOOKUP($A212,Oficinas!$A$2:$H$393,7,0))*SIN(PI()/180*VLOOKUP($A212&amp;" - "&amp;H$2,ATMs!$L$2:$N$1355,2,0))+COS(PI()/180*VLOOKUP($A212,Oficinas!$A$2:$H$393,7,0))*COS(PI()/180*VLOOKUP($A212&amp;" - "&amp;H$2,ATMs!$L$2:$N$1355,2,0))*COS(PI()/180*(VLOOKUP($A212,Oficinas!$A$2:$H$393,8,0)-VLOOKUP($A212&amp;" - "&amp;H$2,ATMs!$L$2:$N$1355,3,0))))*1000,"")</f>
        <v/>
      </c>
      <c r="I212" s="3" t="str">
        <f>IFERROR(6378.7*ACOS(SIN(PI()/180*VLOOKUP($A212,Oficinas!$A$2:$H$393,7,0))*SIN(PI()/180*VLOOKUP($A212&amp;" - "&amp;I$2,ATMs!$L$2:$N$1355,2,0))+COS(PI()/180*VLOOKUP($A212,Oficinas!$A$2:$H$393,7,0))*COS(PI()/180*VLOOKUP($A212&amp;" - "&amp;I$2,ATMs!$L$2:$N$1355,2,0))*COS(PI()/180*(VLOOKUP($A212,Oficinas!$A$2:$H$393,8,0)-VLOOKUP($A212&amp;" - "&amp;I$2,ATMs!$L$2:$N$1355,3,0))))*1000,"")</f>
        <v/>
      </c>
      <c r="J212" s="3" t="str">
        <f>IFERROR(6378.7*ACOS(SIN(PI()/180*VLOOKUP($A212,Oficinas!$A$2:$H$393,7,0))*SIN(PI()/180*VLOOKUP($A212&amp;" - "&amp;J$2,ATMs!$L$2:$N$1355,2,0))+COS(PI()/180*VLOOKUP($A212,Oficinas!$A$2:$H$393,7,0))*COS(PI()/180*VLOOKUP($A212&amp;" - "&amp;J$2,ATMs!$L$2:$N$1355,2,0))*COS(PI()/180*(VLOOKUP($A212,Oficinas!$A$2:$H$393,8,0)-VLOOKUP($A212&amp;" - "&amp;J$2,ATMs!$L$2:$N$1355,3,0))))*1000,"")</f>
        <v/>
      </c>
      <c r="K212" s="3" t="str">
        <f>IFERROR(6378.7*ACOS(SIN(PI()/180*VLOOKUP($A212,Oficinas!$A$2:$H$393,7,0))*SIN(PI()/180*VLOOKUP($A212&amp;" - "&amp;K$2,ATMs!$L$2:$N$1355,2,0))+COS(PI()/180*VLOOKUP($A212,Oficinas!$A$2:$H$393,7,0))*COS(PI()/180*VLOOKUP($A212&amp;" - "&amp;K$2,ATMs!$L$2:$N$1355,2,0))*COS(PI()/180*(VLOOKUP($A212,Oficinas!$A$2:$H$393,8,0)-VLOOKUP($A212&amp;" - "&amp;K$2,ATMs!$L$2:$N$1355,3,0))))*1000,"")</f>
        <v/>
      </c>
      <c r="L212" s="3" t="str">
        <f>IFERROR(6378.7*ACOS(SIN(PI()/180*VLOOKUP($A212,Oficinas!$A$2:$H$393,7,0))*SIN(PI()/180*VLOOKUP($A212&amp;" - "&amp;L$2,ATMs!$L$2:$N$1355,2,0))+COS(PI()/180*VLOOKUP($A212,Oficinas!$A$2:$H$393,7,0))*COS(PI()/180*VLOOKUP($A212&amp;" - "&amp;L$2,ATMs!$L$2:$N$1355,2,0))*COS(PI()/180*(VLOOKUP($A212,Oficinas!$A$2:$H$393,8,0)-VLOOKUP($A212&amp;" - "&amp;L$2,ATMs!$L$2:$N$1355,3,0))))*1000,"")</f>
        <v/>
      </c>
      <c r="M212" s="3" t="str">
        <f>IFERROR(6378.7*ACOS(SIN(PI()/180*VLOOKUP($A212,Oficinas!$A$2:$H$393,7,0))*SIN(PI()/180*VLOOKUP($A212&amp;" - "&amp;M$2,ATMs!$L$2:$N$1355,2,0))+COS(PI()/180*VLOOKUP($A212,Oficinas!$A$2:$H$393,7,0))*COS(PI()/180*VLOOKUP($A212&amp;" - "&amp;M$2,ATMs!$L$2:$N$1355,2,0))*COS(PI()/180*(VLOOKUP($A212,Oficinas!$A$2:$H$393,8,0)-VLOOKUP($A212&amp;" - "&amp;M$2,ATMs!$L$2:$N$1355,3,0))))*1000,"")</f>
        <v/>
      </c>
      <c r="N212" s="3" t="str">
        <f>IFERROR(6378.7*ACOS(SIN(PI()/180*VLOOKUP($A212,Oficinas!$A$2:$H$393,7,0))*SIN(PI()/180*VLOOKUP($A212&amp;" - "&amp;N$2,ATMs!$L$2:$N$1355,2,0))+COS(PI()/180*VLOOKUP($A212,Oficinas!$A$2:$H$393,7,0))*COS(PI()/180*VLOOKUP($A212&amp;" - "&amp;N$2,ATMs!$L$2:$N$1355,2,0))*COS(PI()/180*(VLOOKUP($A212,Oficinas!$A$2:$H$393,8,0)-VLOOKUP($A212&amp;" - "&amp;N$2,ATMs!$L$2:$N$1355,3,0))))*1000,"")</f>
        <v/>
      </c>
      <c r="O212" s="3" t="str">
        <f>IFERROR(6378.7*ACOS(SIN(PI()/180*VLOOKUP($A212,Oficinas!$A$2:$H$393,7,0))*SIN(PI()/180*VLOOKUP($A212&amp;" - "&amp;O$2,ATMs!$L$2:$N$1355,2,0))+COS(PI()/180*VLOOKUP($A212,Oficinas!$A$2:$H$393,7,0))*COS(PI()/180*VLOOKUP($A212&amp;" - "&amp;O$2,ATMs!$L$2:$N$1355,2,0))*COS(PI()/180*(VLOOKUP($A212,Oficinas!$A$2:$H$393,8,0)-VLOOKUP($A212&amp;" - "&amp;O$2,ATMs!$L$2:$N$1355,3,0))))*1000,"")</f>
        <v/>
      </c>
    </row>
    <row r="213" spans="1:15" x14ac:dyDescent="0.25">
      <c r="A213">
        <v>537</v>
      </c>
      <c r="B213" t="s">
        <v>270</v>
      </c>
      <c r="C213" s="3">
        <f>IFERROR(6378.7*ACOS(SIN(PI()/180*VLOOKUP($A213,Oficinas!$A$2:$H$393,7,0))*SIN(PI()/180*VLOOKUP($A213&amp;" - "&amp;C$2,ATMs!$L$2:$N$1355,2,0))+COS(PI()/180*VLOOKUP($A213,Oficinas!$A$2:$H$393,7,0))*COS(PI()/180*VLOOKUP($A213&amp;" - "&amp;C$2,ATMs!$L$2:$N$1355,2,0))*COS(PI()/180*(VLOOKUP($A213,Oficinas!$A$2:$H$393,8,0)-VLOOKUP($A213&amp;" - "&amp;C$2,ATMs!$L$2:$N$1355,3,0))))*1000,"")</f>
        <v>3768.3775420979136</v>
      </c>
      <c r="D213" s="3">
        <f>IFERROR(6378.7*ACOS(SIN(PI()/180*VLOOKUP($A213,Oficinas!$A$2:$H$393,7,0))*SIN(PI()/180*VLOOKUP($A213&amp;" - "&amp;D$2,ATMs!$L$2:$N$1355,2,0))+COS(PI()/180*VLOOKUP($A213,Oficinas!$A$2:$H$393,7,0))*COS(PI()/180*VLOOKUP($A213&amp;" - "&amp;D$2,ATMs!$L$2:$N$1355,2,0))*COS(PI()/180*(VLOOKUP($A213,Oficinas!$A$2:$H$393,8,0)-VLOOKUP($A213&amp;" - "&amp;D$2,ATMs!$L$2:$N$1355,3,0))))*1000,"")</f>
        <v>9.5050036907196045E-2</v>
      </c>
      <c r="E213" s="3">
        <f>IFERROR(6378.7*ACOS(SIN(PI()/180*VLOOKUP($A213,Oficinas!$A$2:$H$393,7,0))*SIN(PI()/180*VLOOKUP($A213&amp;" - "&amp;E$2,ATMs!$L$2:$N$1355,2,0))+COS(PI()/180*VLOOKUP($A213,Oficinas!$A$2:$H$393,7,0))*COS(PI()/180*VLOOKUP($A213&amp;" - "&amp;E$2,ATMs!$L$2:$N$1355,2,0))*COS(PI()/180*(VLOOKUP($A213,Oficinas!$A$2:$H$393,8,0)-VLOOKUP($A213&amp;" - "&amp;E$2,ATMs!$L$2:$N$1355,3,0))))*1000,"")</f>
        <v>9.5050036907196045E-2</v>
      </c>
      <c r="F213" s="3">
        <f>IFERROR(6378.7*ACOS(SIN(PI()/180*VLOOKUP($A213,Oficinas!$A$2:$H$393,7,0))*SIN(PI()/180*VLOOKUP($A213&amp;" - "&amp;F$2,ATMs!$L$2:$N$1355,2,0))+COS(PI()/180*VLOOKUP($A213,Oficinas!$A$2:$H$393,7,0))*COS(PI()/180*VLOOKUP($A213&amp;" - "&amp;F$2,ATMs!$L$2:$N$1355,2,0))*COS(PI()/180*(VLOOKUP($A213,Oficinas!$A$2:$H$393,8,0)-VLOOKUP($A213&amp;" - "&amp;F$2,ATMs!$L$2:$N$1355,3,0))))*1000,"")</f>
        <v>9.5050036907196045E-2</v>
      </c>
      <c r="G213" s="3">
        <f>IFERROR(6378.7*ACOS(SIN(PI()/180*VLOOKUP($A213,Oficinas!$A$2:$H$393,7,0))*SIN(PI()/180*VLOOKUP($A213&amp;" - "&amp;G$2,ATMs!$L$2:$N$1355,2,0))+COS(PI()/180*VLOOKUP($A213,Oficinas!$A$2:$H$393,7,0))*COS(PI()/180*VLOOKUP($A213&amp;" - "&amp;G$2,ATMs!$L$2:$N$1355,2,0))*COS(PI()/180*(VLOOKUP($A213,Oficinas!$A$2:$H$393,8,0)-VLOOKUP($A213&amp;" - "&amp;G$2,ATMs!$L$2:$N$1355,3,0))))*1000,"")</f>
        <v>159.72131388286283</v>
      </c>
      <c r="H213" s="3" t="str">
        <f>IFERROR(6378.7*ACOS(SIN(PI()/180*VLOOKUP($A213,Oficinas!$A$2:$H$393,7,0))*SIN(PI()/180*VLOOKUP($A213&amp;" - "&amp;H$2,ATMs!$L$2:$N$1355,2,0))+COS(PI()/180*VLOOKUP($A213,Oficinas!$A$2:$H$393,7,0))*COS(PI()/180*VLOOKUP($A213&amp;" - "&amp;H$2,ATMs!$L$2:$N$1355,2,0))*COS(PI()/180*(VLOOKUP($A213,Oficinas!$A$2:$H$393,8,0)-VLOOKUP($A213&amp;" - "&amp;H$2,ATMs!$L$2:$N$1355,3,0))))*1000,"")</f>
        <v/>
      </c>
      <c r="I213" s="3" t="str">
        <f>IFERROR(6378.7*ACOS(SIN(PI()/180*VLOOKUP($A213,Oficinas!$A$2:$H$393,7,0))*SIN(PI()/180*VLOOKUP($A213&amp;" - "&amp;I$2,ATMs!$L$2:$N$1355,2,0))+COS(PI()/180*VLOOKUP($A213,Oficinas!$A$2:$H$393,7,0))*COS(PI()/180*VLOOKUP($A213&amp;" - "&amp;I$2,ATMs!$L$2:$N$1355,2,0))*COS(PI()/180*(VLOOKUP($A213,Oficinas!$A$2:$H$393,8,0)-VLOOKUP($A213&amp;" - "&amp;I$2,ATMs!$L$2:$N$1355,3,0))))*1000,"")</f>
        <v/>
      </c>
      <c r="J213" s="3" t="str">
        <f>IFERROR(6378.7*ACOS(SIN(PI()/180*VLOOKUP($A213,Oficinas!$A$2:$H$393,7,0))*SIN(PI()/180*VLOOKUP($A213&amp;" - "&amp;J$2,ATMs!$L$2:$N$1355,2,0))+COS(PI()/180*VLOOKUP($A213,Oficinas!$A$2:$H$393,7,0))*COS(PI()/180*VLOOKUP($A213&amp;" - "&amp;J$2,ATMs!$L$2:$N$1355,2,0))*COS(PI()/180*(VLOOKUP($A213,Oficinas!$A$2:$H$393,8,0)-VLOOKUP($A213&amp;" - "&amp;J$2,ATMs!$L$2:$N$1355,3,0))))*1000,"")</f>
        <v/>
      </c>
      <c r="K213" s="3" t="str">
        <f>IFERROR(6378.7*ACOS(SIN(PI()/180*VLOOKUP($A213,Oficinas!$A$2:$H$393,7,0))*SIN(PI()/180*VLOOKUP($A213&amp;" - "&amp;K$2,ATMs!$L$2:$N$1355,2,0))+COS(PI()/180*VLOOKUP($A213,Oficinas!$A$2:$H$393,7,0))*COS(PI()/180*VLOOKUP($A213&amp;" - "&amp;K$2,ATMs!$L$2:$N$1355,2,0))*COS(PI()/180*(VLOOKUP($A213,Oficinas!$A$2:$H$393,8,0)-VLOOKUP($A213&amp;" - "&amp;K$2,ATMs!$L$2:$N$1355,3,0))))*1000,"")</f>
        <v/>
      </c>
      <c r="L213" s="3" t="str">
        <f>IFERROR(6378.7*ACOS(SIN(PI()/180*VLOOKUP($A213,Oficinas!$A$2:$H$393,7,0))*SIN(PI()/180*VLOOKUP($A213&amp;" - "&amp;L$2,ATMs!$L$2:$N$1355,2,0))+COS(PI()/180*VLOOKUP($A213,Oficinas!$A$2:$H$393,7,0))*COS(PI()/180*VLOOKUP($A213&amp;" - "&amp;L$2,ATMs!$L$2:$N$1355,2,0))*COS(PI()/180*(VLOOKUP($A213,Oficinas!$A$2:$H$393,8,0)-VLOOKUP($A213&amp;" - "&amp;L$2,ATMs!$L$2:$N$1355,3,0))))*1000,"")</f>
        <v/>
      </c>
      <c r="M213" s="3" t="str">
        <f>IFERROR(6378.7*ACOS(SIN(PI()/180*VLOOKUP($A213,Oficinas!$A$2:$H$393,7,0))*SIN(PI()/180*VLOOKUP($A213&amp;" - "&amp;M$2,ATMs!$L$2:$N$1355,2,0))+COS(PI()/180*VLOOKUP($A213,Oficinas!$A$2:$H$393,7,0))*COS(PI()/180*VLOOKUP($A213&amp;" - "&amp;M$2,ATMs!$L$2:$N$1355,2,0))*COS(PI()/180*(VLOOKUP($A213,Oficinas!$A$2:$H$393,8,0)-VLOOKUP($A213&amp;" - "&amp;M$2,ATMs!$L$2:$N$1355,3,0))))*1000,"")</f>
        <v/>
      </c>
      <c r="N213" s="3" t="str">
        <f>IFERROR(6378.7*ACOS(SIN(PI()/180*VLOOKUP($A213,Oficinas!$A$2:$H$393,7,0))*SIN(PI()/180*VLOOKUP($A213&amp;" - "&amp;N$2,ATMs!$L$2:$N$1355,2,0))+COS(PI()/180*VLOOKUP($A213,Oficinas!$A$2:$H$393,7,0))*COS(PI()/180*VLOOKUP($A213&amp;" - "&amp;N$2,ATMs!$L$2:$N$1355,2,0))*COS(PI()/180*(VLOOKUP($A213,Oficinas!$A$2:$H$393,8,0)-VLOOKUP($A213&amp;" - "&amp;N$2,ATMs!$L$2:$N$1355,3,0))))*1000,"")</f>
        <v/>
      </c>
      <c r="O213" s="3" t="str">
        <f>IFERROR(6378.7*ACOS(SIN(PI()/180*VLOOKUP($A213,Oficinas!$A$2:$H$393,7,0))*SIN(PI()/180*VLOOKUP($A213&amp;" - "&amp;O$2,ATMs!$L$2:$N$1355,2,0))+COS(PI()/180*VLOOKUP($A213,Oficinas!$A$2:$H$393,7,0))*COS(PI()/180*VLOOKUP($A213&amp;" - "&amp;O$2,ATMs!$L$2:$N$1355,2,0))*COS(PI()/180*(VLOOKUP($A213,Oficinas!$A$2:$H$393,8,0)-VLOOKUP($A213&amp;" - "&amp;O$2,ATMs!$L$2:$N$1355,3,0))))*1000,"")</f>
        <v/>
      </c>
    </row>
    <row r="214" spans="1:15" x14ac:dyDescent="0.25">
      <c r="A214">
        <v>541</v>
      </c>
      <c r="B214" t="s">
        <v>308</v>
      </c>
      <c r="C214" s="3">
        <f>IFERROR(6378.7*ACOS(SIN(PI()/180*VLOOKUP($A214,Oficinas!$A$2:$H$393,7,0))*SIN(PI()/180*VLOOKUP($A214&amp;" - "&amp;C$2,ATMs!$L$2:$N$1355,2,0))+COS(PI()/180*VLOOKUP($A214,Oficinas!$A$2:$H$393,7,0))*COS(PI()/180*VLOOKUP($A214&amp;" - "&amp;C$2,ATMs!$L$2:$N$1355,2,0))*COS(PI()/180*(VLOOKUP($A214,Oficinas!$A$2:$H$393,8,0)-VLOOKUP($A214&amp;" - "&amp;C$2,ATMs!$L$2:$N$1355,3,0))))*1000,"")</f>
        <v>31.439586782808114</v>
      </c>
      <c r="D214" s="3" t="str">
        <f>IFERROR(6378.7*ACOS(SIN(PI()/180*VLOOKUP($A214,Oficinas!$A$2:$H$393,7,0))*SIN(PI()/180*VLOOKUP($A214&amp;" - "&amp;D$2,ATMs!$L$2:$N$1355,2,0))+COS(PI()/180*VLOOKUP($A214,Oficinas!$A$2:$H$393,7,0))*COS(PI()/180*VLOOKUP($A214&amp;" - "&amp;D$2,ATMs!$L$2:$N$1355,2,0))*COS(PI()/180*(VLOOKUP($A214,Oficinas!$A$2:$H$393,8,0)-VLOOKUP($A214&amp;" - "&amp;D$2,ATMs!$L$2:$N$1355,3,0))))*1000,"")</f>
        <v/>
      </c>
      <c r="E214" s="3" t="str">
        <f>IFERROR(6378.7*ACOS(SIN(PI()/180*VLOOKUP($A214,Oficinas!$A$2:$H$393,7,0))*SIN(PI()/180*VLOOKUP($A214&amp;" - "&amp;E$2,ATMs!$L$2:$N$1355,2,0))+COS(PI()/180*VLOOKUP($A214,Oficinas!$A$2:$H$393,7,0))*COS(PI()/180*VLOOKUP($A214&amp;" - "&amp;E$2,ATMs!$L$2:$N$1355,2,0))*COS(PI()/180*(VLOOKUP($A214,Oficinas!$A$2:$H$393,8,0)-VLOOKUP($A214&amp;" - "&amp;E$2,ATMs!$L$2:$N$1355,3,0))))*1000,"")</f>
        <v/>
      </c>
      <c r="F214" s="3" t="str">
        <f>IFERROR(6378.7*ACOS(SIN(PI()/180*VLOOKUP($A214,Oficinas!$A$2:$H$393,7,0))*SIN(PI()/180*VLOOKUP($A214&amp;" - "&amp;F$2,ATMs!$L$2:$N$1355,2,0))+COS(PI()/180*VLOOKUP($A214,Oficinas!$A$2:$H$393,7,0))*COS(PI()/180*VLOOKUP($A214&amp;" - "&amp;F$2,ATMs!$L$2:$N$1355,2,0))*COS(PI()/180*(VLOOKUP($A214,Oficinas!$A$2:$H$393,8,0)-VLOOKUP($A214&amp;" - "&amp;F$2,ATMs!$L$2:$N$1355,3,0))))*1000,"")</f>
        <v/>
      </c>
      <c r="G214" s="3" t="str">
        <f>IFERROR(6378.7*ACOS(SIN(PI()/180*VLOOKUP($A214,Oficinas!$A$2:$H$393,7,0))*SIN(PI()/180*VLOOKUP($A214&amp;" - "&amp;G$2,ATMs!$L$2:$N$1355,2,0))+COS(PI()/180*VLOOKUP($A214,Oficinas!$A$2:$H$393,7,0))*COS(PI()/180*VLOOKUP($A214&amp;" - "&amp;G$2,ATMs!$L$2:$N$1355,2,0))*COS(PI()/180*(VLOOKUP($A214,Oficinas!$A$2:$H$393,8,0)-VLOOKUP($A214&amp;" - "&amp;G$2,ATMs!$L$2:$N$1355,3,0))))*1000,"")</f>
        <v/>
      </c>
      <c r="H214" s="3" t="str">
        <f>IFERROR(6378.7*ACOS(SIN(PI()/180*VLOOKUP($A214,Oficinas!$A$2:$H$393,7,0))*SIN(PI()/180*VLOOKUP($A214&amp;" - "&amp;H$2,ATMs!$L$2:$N$1355,2,0))+COS(PI()/180*VLOOKUP($A214,Oficinas!$A$2:$H$393,7,0))*COS(PI()/180*VLOOKUP($A214&amp;" - "&amp;H$2,ATMs!$L$2:$N$1355,2,0))*COS(PI()/180*(VLOOKUP($A214,Oficinas!$A$2:$H$393,8,0)-VLOOKUP($A214&amp;" - "&amp;H$2,ATMs!$L$2:$N$1355,3,0))))*1000,"")</f>
        <v/>
      </c>
      <c r="I214" s="3" t="str">
        <f>IFERROR(6378.7*ACOS(SIN(PI()/180*VLOOKUP($A214,Oficinas!$A$2:$H$393,7,0))*SIN(PI()/180*VLOOKUP($A214&amp;" - "&amp;I$2,ATMs!$L$2:$N$1355,2,0))+COS(PI()/180*VLOOKUP($A214,Oficinas!$A$2:$H$393,7,0))*COS(PI()/180*VLOOKUP($A214&amp;" - "&amp;I$2,ATMs!$L$2:$N$1355,2,0))*COS(PI()/180*(VLOOKUP($A214,Oficinas!$A$2:$H$393,8,0)-VLOOKUP($A214&amp;" - "&amp;I$2,ATMs!$L$2:$N$1355,3,0))))*1000,"")</f>
        <v/>
      </c>
      <c r="J214" s="3" t="str">
        <f>IFERROR(6378.7*ACOS(SIN(PI()/180*VLOOKUP($A214,Oficinas!$A$2:$H$393,7,0))*SIN(PI()/180*VLOOKUP($A214&amp;" - "&amp;J$2,ATMs!$L$2:$N$1355,2,0))+COS(PI()/180*VLOOKUP($A214,Oficinas!$A$2:$H$393,7,0))*COS(PI()/180*VLOOKUP($A214&amp;" - "&amp;J$2,ATMs!$L$2:$N$1355,2,0))*COS(PI()/180*(VLOOKUP($A214,Oficinas!$A$2:$H$393,8,0)-VLOOKUP($A214&amp;" - "&amp;J$2,ATMs!$L$2:$N$1355,3,0))))*1000,"")</f>
        <v/>
      </c>
      <c r="K214" s="3" t="str">
        <f>IFERROR(6378.7*ACOS(SIN(PI()/180*VLOOKUP($A214,Oficinas!$A$2:$H$393,7,0))*SIN(PI()/180*VLOOKUP($A214&amp;" - "&amp;K$2,ATMs!$L$2:$N$1355,2,0))+COS(PI()/180*VLOOKUP($A214,Oficinas!$A$2:$H$393,7,0))*COS(PI()/180*VLOOKUP($A214&amp;" - "&amp;K$2,ATMs!$L$2:$N$1355,2,0))*COS(PI()/180*(VLOOKUP($A214,Oficinas!$A$2:$H$393,8,0)-VLOOKUP($A214&amp;" - "&amp;K$2,ATMs!$L$2:$N$1355,3,0))))*1000,"")</f>
        <v/>
      </c>
      <c r="L214" s="3" t="str">
        <f>IFERROR(6378.7*ACOS(SIN(PI()/180*VLOOKUP($A214,Oficinas!$A$2:$H$393,7,0))*SIN(PI()/180*VLOOKUP($A214&amp;" - "&amp;L$2,ATMs!$L$2:$N$1355,2,0))+COS(PI()/180*VLOOKUP($A214,Oficinas!$A$2:$H$393,7,0))*COS(PI()/180*VLOOKUP($A214&amp;" - "&amp;L$2,ATMs!$L$2:$N$1355,2,0))*COS(PI()/180*(VLOOKUP($A214,Oficinas!$A$2:$H$393,8,0)-VLOOKUP($A214&amp;" - "&amp;L$2,ATMs!$L$2:$N$1355,3,0))))*1000,"")</f>
        <v/>
      </c>
      <c r="M214" s="3" t="str">
        <f>IFERROR(6378.7*ACOS(SIN(PI()/180*VLOOKUP($A214,Oficinas!$A$2:$H$393,7,0))*SIN(PI()/180*VLOOKUP($A214&amp;" - "&amp;M$2,ATMs!$L$2:$N$1355,2,0))+COS(PI()/180*VLOOKUP($A214,Oficinas!$A$2:$H$393,7,0))*COS(PI()/180*VLOOKUP($A214&amp;" - "&amp;M$2,ATMs!$L$2:$N$1355,2,0))*COS(PI()/180*(VLOOKUP($A214,Oficinas!$A$2:$H$393,8,0)-VLOOKUP($A214&amp;" - "&amp;M$2,ATMs!$L$2:$N$1355,3,0))))*1000,"")</f>
        <v/>
      </c>
      <c r="N214" s="3" t="str">
        <f>IFERROR(6378.7*ACOS(SIN(PI()/180*VLOOKUP($A214,Oficinas!$A$2:$H$393,7,0))*SIN(PI()/180*VLOOKUP($A214&amp;" - "&amp;N$2,ATMs!$L$2:$N$1355,2,0))+COS(PI()/180*VLOOKUP($A214,Oficinas!$A$2:$H$393,7,0))*COS(PI()/180*VLOOKUP($A214&amp;" - "&amp;N$2,ATMs!$L$2:$N$1355,2,0))*COS(PI()/180*(VLOOKUP($A214,Oficinas!$A$2:$H$393,8,0)-VLOOKUP($A214&amp;" - "&amp;N$2,ATMs!$L$2:$N$1355,3,0))))*1000,"")</f>
        <v/>
      </c>
      <c r="O214" s="3" t="str">
        <f>IFERROR(6378.7*ACOS(SIN(PI()/180*VLOOKUP($A214,Oficinas!$A$2:$H$393,7,0))*SIN(PI()/180*VLOOKUP($A214&amp;" - "&amp;O$2,ATMs!$L$2:$N$1355,2,0))+COS(PI()/180*VLOOKUP($A214,Oficinas!$A$2:$H$393,7,0))*COS(PI()/180*VLOOKUP($A214&amp;" - "&amp;O$2,ATMs!$L$2:$N$1355,2,0))*COS(PI()/180*(VLOOKUP($A214,Oficinas!$A$2:$H$393,8,0)-VLOOKUP($A214&amp;" - "&amp;O$2,ATMs!$L$2:$N$1355,3,0))))*1000,"")</f>
        <v/>
      </c>
    </row>
    <row r="215" spans="1:15" x14ac:dyDescent="0.25">
      <c r="A215">
        <v>552</v>
      </c>
      <c r="B215" t="s">
        <v>283</v>
      </c>
      <c r="C215" s="3">
        <f>IFERROR(6378.7*ACOS(SIN(PI()/180*VLOOKUP($A215,Oficinas!$A$2:$H$393,7,0))*SIN(PI()/180*VLOOKUP($A215&amp;" - "&amp;C$2,ATMs!$L$2:$N$1355,2,0))+COS(PI()/180*VLOOKUP($A215,Oficinas!$A$2:$H$393,7,0))*COS(PI()/180*VLOOKUP($A215&amp;" - "&amp;C$2,ATMs!$L$2:$N$1355,2,0))*COS(PI()/180*(VLOOKUP($A215,Oficinas!$A$2:$H$393,8,0)-VLOOKUP($A215&amp;" - "&amp;C$2,ATMs!$L$2:$N$1355,3,0))))*1000,"")</f>
        <v>267.39606059493275</v>
      </c>
      <c r="D215" s="3">
        <f>IFERROR(6378.7*ACOS(SIN(PI()/180*VLOOKUP($A215,Oficinas!$A$2:$H$393,7,0))*SIN(PI()/180*VLOOKUP($A215&amp;" - "&amp;D$2,ATMs!$L$2:$N$1355,2,0))+COS(PI()/180*VLOOKUP($A215,Oficinas!$A$2:$H$393,7,0))*COS(PI()/180*VLOOKUP($A215&amp;" - "&amp;D$2,ATMs!$L$2:$N$1355,2,0))*COS(PI()/180*(VLOOKUP($A215,Oficinas!$A$2:$H$393,8,0)-VLOOKUP($A215&amp;" - "&amp;D$2,ATMs!$L$2:$N$1355,3,0))))*1000,"")</f>
        <v>267.39606059493275</v>
      </c>
      <c r="E215" s="3">
        <f>IFERROR(6378.7*ACOS(SIN(PI()/180*VLOOKUP($A215,Oficinas!$A$2:$H$393,7,0))*SIN(PI()/180*VLOOKUP($A215&amp;" - "&amp;E$2,ATMs!$L$2:$N$1355,2,0))+COS(PI()/180*VLOOKUP($A215,Oficinas!$A$2:$H$393,7,0))*COS(PI()/180*VLOOKUP($A215&amp;" - "&amp;E$2,ATMs!$L$2:$N$1355,2,0))*COS(PI()/180*(VLOOKUP($A215,Oficinas!$A$2:$H$393,8,0)-VLOOKUP($A215&amp;" - "&amp;E$2,ATMs!$L$2:$N$1355,3,0))))*1000,"")</f>
        <v>3061.4030681337063</v>
      </c>
      <c r="F215" s="3" t="str">
        <f>IFERROR(6378.7*ACOS(SIN(PI()/180*VLOOKUP($A215,Oficinas!$A$2:$H$393,7,0))*SIN(PI()/180*VLOOKUP($A215&amp;" - "&amp;F$2,ATMs!$L$2:$N$1355,2,0))+COS(PI()/180*VLOOKUP($A215,Oficinas!$A$2:$H$393,7,0))*COS(PI()/180*VLOOKUP($A215&amp;" - "&amp;F$2,ATMs!$L$2:$N$1355,2,0))*COS(PI()/180*(VLOOKUP($A215,Oficinas!$A$2:$H$393,8,0)-VLOOKUP($A215&amp;" - "&amp;F$2,ATMs!$L$2:$N$1355,3,0))))*1000,"")</f>
        <v/>
      </c>
      <c r="G215" s="3" t="str">
        <f>IFERROR(6378.7*ACOS(SIN(PI()/180*VLOOKUP($A215,Oficinas!$A$2:$H$393,7,0))*SIN(PI()/180*VLOOKUP($A215&amp;" - "&amp;G$2,ATMs!$L$2:$N$1355,2,0))+COS(PI()/180*VLOOKUP($A215,Oficinas!$A$2:$H$393,7,0))*COS(PI()/180*VLOOKUP($A215&amp;" - "&amp;G$2,ATMs!$L$2:$N$1355,2,0))*COS(PI()/180*(VLOOKUP($A215,Oficinas!$A$2:$H$393,8,0)-VLOOKUP($A215&amp;" - "&amp;G$2,ATMs!$L$2:$N$1355,3,0))))*1000,"")</f>
        <v/>
      </c>
      <c r="H215" s="3" t="str">
        <f>IFERROR(6378.7*ACOS(SIN(PI()/180*VLOOKUP($A215,Oficinas!$A$2:$H$393,7,0))*SIN(PI()/180*VLOOKUP($A215&amp;" - "&amp;H$2,ATMs!$L$2:$N$1355,2,0))+COS(PI()/180*VLOOKUP($A215,Oficinas!$A$2:$H$393,7,0))*COS(PI()/180*VLOOKUP($A215&amp;" - "&amp;H$2,ATMs!$L$2:$N$1355,2,0))*COS(PI()/180*(VLOOKUP($A215,Oficinas!$A$2:$H$393,8,0)-VLOOKUP($A215&amp;" - "&amp;H$2,ATMs!$L$2:$N$1355,3,0))))*1000,"")</f>
        <v/>
      </c>
      <c r="I215" s="3" t="str">
        <f>IFERROR(6378.7*ACOS(SIN(PI()/180*VLOOKUP($A215,Oficinas!$A$2:$H$393,7,0))*SIN(PI()/180*VLOOKUP($A215&amp;" - "&amp;I$2,ATMs!$L$2:$N$1355,2,0))+COS(PI()/180*VLOOKUP($A215,Oficinas!$A$2:$H$393,7,0))*COS(PI()/180*VLOOKUP($A215&amp;" - "&amp;I$2,ATMs!$L$2:$N$1355,2,0))*COS(PI()/180*(VLOOKUP($A215,Oficinas!$A$2:$H$393,8,0)-VLOOKUP($A215&amp;" - "&amp;I$2,ATMs!$L$2:$N$1355,3,0))))*1000,"")</f>
        <v/>
      </c>
      <c r="J215" s="3" t="str">
        <f>IFERROR(6378.7*ACOS(SIN(PI()/180*VLOOKUP($A215,Oficinas!$A$2:$H$393,7,0))*SIN(PI()/180*VLOOKUP($A215&amp;" - "&amp;J$2,ATMs!$L$2:$N$1355,2,0))+COS(PI()/180*VLOOKUP($A215,Oficinas!$A$2:$H$393,7,0))*COS(PI()/180*VLOOKUP($A215&amp;" - "&amp;J$2,ATMs!$L$2:$N$1355,2,0))*COS(PI()/180*(VLOOKUP($A215,Oficinas!$A$2:$H$393,8,0)-VLOOKUP($A215&amp;" - "&amp;J$2,ATMs!$L$2:$N$1355,3,0))))*1000,"")</f>
        <v/>
      </c>
      <c r="K215" s="3" t="str">
        <f>IFERROR(6378.7*ACOS(SIN(PI()/180*VLOOKUP($A215,Oficinas!$A$2:$H$393,7,0))*SIN(PI()/180*VLOOKUP($A215&amp;" - "&amp;K$2,ATMs!$L$2:$N$1355,2,0))+COS(PI()/180*VLOOKUP($A215,Oficinas!$A$2:$H$393,7,0))*COS(PI()/180*VLOOKUP($A215&amp;" - "&amp;K$2,ATMs!$L$2:$N$1355,2,0))*COS(PI()/180*(VLOOKUP($A215,Oficinas!$A$2:$H$393,8,0)-VLOOKUP($A215&amp;" - "&amp;K$2,ATMs!$L$2:$N$1355,3,0))))*1000,"")</f>
        <v/>
      </c>
      <c r="L215" s="3" t="str">
        <f>IFERROR(6378.7*ACOS(SIN(PI()/180*VLOOKUP($A215,Oficinas!$A$2:$H$393,7,0))*SIN(PI()/180*VLOOKUP($A215&amp;" - "&amp;L$2,ATMs!$L$2:$N$1355,2,0))+COS(PI()/180*VLOOKUP($A215,Oficinas!$A$2:$H$393,7,0))*COS(PI()/180*VLOOKUP($A215&amp;" - "&amp;L$2,ATMs!$L$2:$N$1355,2,0))*COS(PI()/180*(VLOOKUP($A215,Oficinas!$A$2:$H$393,8,0)-VLOOKUP($A215&amp;" - "&amp;L$2,ATMs!$L$2:$N$1355,3,0))))*1000,"")</f>
        <v/>
      </c>
      <c r="M215" s="3" t="str">
        <f>IFERROR(6378.7*ACOS(SIN(PI()/180*VLOOKUP($A215,Oficinas!$A$2:$H$393,7,0))*SIN(PI()/180*VLOOKUP($A215&amp;" - "&amp;M$2,ATMs!$L$2:$N$1355,2,0))+COS(PI()/180*VLOOKUP($A215,Oficinas!$A$2:$H$393,7,0))*COS(PI()/180*VLOOKUP($A215&amp;" - "&amp;M$2,ATMs!$L$2:$N$1355,2,0))*COS(PI()/180*(VLOOKUP($A215,Oficinas!$A$2:$H$393,8,0)-VLOOKUP($A215&amp;" - "&amp;M$2,ATMs!$L$2:$N$1355,3,0))))*1000,"")</f>
        <v/>
      </c>
      <c r="N215" s="3" t="str">
        <f>IFERROR(6378.7*ACOS(SIN(PI()/180*VLOOKUP($A215,Oficinas!$A$2:$H$393,7,0))*SIN(PI()/180*VLOOKUP($A215&amp;" - "&amp;N$2,ATMs!$L$2:$N$1355,2,0))+COS(PI()/180*VLOOKUP($A215,Oficinas!$A$2:$H$393,7,0))*COS(PI()/180*VLOOKUP($A215&amp;" - "&amp;N$2,ATMs!$L$2:$N$1355,2,0))*COS(PI()/180*(VLOOKUP($A215,Oficinas!$A$2:$H$393,8,0)-VLOOKUP($A215&amp;" - "&amp;N$2,ATMs!$L$2:$N$1355,3,0))))*1000,"")</f>
        <v/>
      </c>
      <c r="O215" s="3" t="str">
        <f>IFERROR(6378.7*ACOS(SIN(PI()/180*VLOOKUP($A215,Oficinas!$A$2:$H$393,7,0))*SIN(PI()/180*VLOOKUP($A215&amp;" - "&amp;O$2,ATMs!$L$2:$N$1355,2,0))+COS(PI()/180*VLOOKUP($A215,Oficinas!$A$2:$H$393,7,0))*COS(PI()/180*VLOOKUP($A215&amp;" - "&amp;O$2,ATMs!$L$2:$N$1355,2,0))*COS(PI()/180*(VLOOKUP($A215,Oficinas!$A$2:$H$393,8,0)-VLOOKUP($A215&amp;" - "&amp;O$2,ATMs!$L$2:$N$1355,3,0))))*1000,"")</f>
        <v/>
      </c>
    </row>
    <row r="216" spans="1:15" x14ac:dyDescent="0.25">
      <c r="A216">
        <v>556</v>
      </c>
      <c r="B216" t="s">
        <v>368</v>
      </c>
      <c r="C216" s="3">
        <f>IFERROR(6378.7*ACOS(SIN(PI()/180*VLOOKUP($A216,Oficinas!$A$2:$H$393,7,0))*SIN(PI()/180*VLOOKUP($A216&amp;" - "&amp;C$2,ATMs!$L$2:$N$1355,2,0))+COS(PI()/180*VLOOKUP($A216,Oficinas!$A$2:$H$393,7,0))*COS(PI()/180*VLOOKUP($A216&amp;" - "&amp;C$2,ATMs!$L$2:$N$1355,2,0))*COS(PI()/180*(VLOOKUP($A216,Oficinas!$A$2:$H$393,8,0)-VLOOKUP($A216&amp;" - "&amp;C$2,ATMs!$L$2:$N$1355,3,0))))*1000,"")</f>
        <v>1774.0739873217708</v>
      </c>
      <c r="D216" s="3">
        <f>IFERROR(6378.7*ACOS(SIN(PI()/180*VLOOKUP($A216,Oficinas!$A$2:$H$393,7,0))*SIN(PI()/180*VLOOKUP($A216&amp;" - "&amp;D$2,ATMs!$L$2:$N$1355,2,0))+COS(PI()/180*VLOOKUP($A216,Oficinas!$A$2:$H$393,7,0))*COS(PI()/180*VLOOKUP($A216&amp;" - "&amp;D$2,ATMs!$L$2:$N$1355,2,0))*COS(PI()/180*(VLOOKUP($A216,Oficinas!$A$2:$H$393,8,0)-VLOOKUP($A216&amp;" - "&amp;D$2,ATMs!$L$2:$N$1355,3,0))))*1000,"")</f>
        <v>395.13568195590636</v>
      </c>
      <c r="E216" s="3">
        <f>IFERROR(6378.7*ACOS(SIN(PI()/180*VLOOKUP($A216,Oficinas!$A$2:$H$393,7,0))*SIN(PI()/180*VLOOKUP($A216&amp;" - "&amp;E$2,ATMs!$L$2:$N$1355,2,0))+COS(PI()/180*VLOOKUP($A216,Oficinas!$A$2:$H$393,7,0))*COS(PI()/180*VLOOKUP($A216&amp;" - "&amp;E$2,ATMs!$L$2:$N$1355,2,0))*COS(PI()/180*(VLOOKUP($A216,Oficinas!$A$2:$H$393,8,0)-VLOOKUP($A216&amp;" - "&amp;E$2,ATMs!$L$2:$N$1355,3,0))))*1000,"")</f>
        <v>320.70502218962605</v>
      </c>
      <c r="F216" s="3">
        <f>IFERROR(6378.7*ACOS(SIN(PI()/180*VLOOKUP($A216,Oficinas!$A$2:$H$393,7,0))*SIN(PI()/180*VLOOKUP($A216&amp;" - "&amp;F$2,ATMs!$L$2:$N$1355,2,0))+COS(PI()/180*VLOOKUP($A216,Oficinas!$A$2:$H$393,7,0))*COS(PI()/180*VLOOKUP($A216&amp;" - "&amp;F$2,ATMs!$L$2:$N$1355,2,0))*COS(PI()/180*(VLOOKUP($A216,Oficinas!$A$2:$H$393,8,0)-VLOOKUP($A216&amp;" - "&amp;F$2,ATMs!$L$2:$N$1355,3,0))))*1000,"")</f>
        <v>162.73154819071291</v>
      </c>
      <c r="G216" s="3" t="str">
        <f>IFERROR(6378.7*ACOS(SIN(PI()/180*VLOOKUP($A216,Oficinas!$A$2:$H$393,7,0))*SIN(PI()/180*VLOOKUP($A216&amp;" - "&amp;G$2,ATMs!$L$2:$N$1355,2,0))+COS(PI()/180*VLOOKUP($A216,Oficinas!$A$2:$H$393,7,0))*COS(PI()/180*VLOOKUP($A216&amp;" - "&amp;G$2,ATMs!$L$2:$N$1355,2,0))*COS(PI()/180*(VLOOKUP($A216,Oficinas!$A$2:$H$393,8,0)-VLOOKUP($A216&amp;" - "&amp;G$2,ATMs!$L$2:$N$1355,3,0))))*1000,"")</f>
        <v/>
      </c>
      <c r="H216" s="3" t="str">
        <f>IFERROR(6378.7*ACOS(SIN(PI()/180*VLOOKUP($A216,Oficinas!$A$2:$H$393,7,0))*SIN(PI()/180*VLOOKUP($A216&amp;" - "&amp;H$2,ATMs!$L$2:$N$1355,2,0))+COS(PI()/180*VLOOKUP($A216,Oficinas!$A$2:$H$393,7,0))*COS(PI()/180*VLOOKUP($A216&amp;" - "&amp;H$2,ATMs!$L$2:$N$1355,2,0))*COS(PI()/180*(VLOOKUP($A216,Oficinas!$A$2:$H$393,8,0)-VLOOKUP($A216&amp;" - "&amp;H$2,ATMs!$L$2:$N$1355,3,0))))*1000,"")</f>
        <v/>
      </c>
      <c r="I216" s="3" t="str">
        <f>IFERROR(6378.7*ACOS(SIN(PI()/180*VLOOKUP($A216,Oficinas!$A$2:$H$393,7,0))*SIN(PI()/180*VLOOKUP($A216&amp;" - "&amp;I$2,ATMs!$L$2:$N$1355,2,0))+COS(PI()/180*VLOOKUP($A216,Oficinas!$A$2:$H$393,7,0))*COS(PI()/180*VLOOKUP($A216&amp;" - "&amp;I$2,ATMs!$L$2:$N$1355,2,0))*COS(PI()/180*(VLOOKUP($A216,Oficinas!$A$2:$H$393,8,0)-VLOOKUP($A216&amp;" - "&amp;I$2,ATMs!$L$2:$N$1355,3,0))))*1000,"")</f>
        <v/>
      </c>
      <c r="J216" s="3" t="str">
        <f>IFERROR(6378.7*ACOS(SIN(PI()/180*VLOOKUP($A216,Oficinas!$A$2:$H$393,7,0))*SIN(PI()/180*VLOOKUP($A216&amp;" - "&amp;J$2,ATMs!$L$2:$N$1355,2,0))+COS(PI()/180*VLOOKUP($A216,Oficinas!$A$2:$H$393,7,0))*COS(PI()/180*VLOOKUP($A216&amp;" - "&amp;J$2,ATMs!$L$2:$N$1355,2,0))*COS(PI()/180*(VLOOKUP($A216,Oficinas!$A$2:$H$393,8,0)-VLOOKUP($A216&amp;" - "&amp;J$2,ATMs!$L$2:$N$1355,3,0))))*1000,"")</f>
        <v/>
      </c>
      <c r="K216" s="3" t="str">
        <f>IFERROR(6378.7*ACOS(SIN(PI()/180*VLOOKUP($A216,Oficinas!$A$2:$H$393,7,0))*SIN(PI()/180*VLOOKUP($A216&amp;" - "&amp;K$2,ATMs!$L$2:$N$1355,2,0))+COS(PI()/180*VLOOKUP($A216,Oficinas!$A$2:$H$393,7,0))*COS(PI()/180*VLOOKUP($A216&amp;" - "&amp;K$2,ATMs!$L$2:$N$1355,2,0))*COS(PI()/180*(VLOOKUP($A216,Oficinas!$A$2:$H$393,8,0)-VLOOKUP($A216&amp;" - "&amp;K$2,ATMs!$L$2:$N$1355,3,0))))*1000,"")</f>
        <v/>
      </c>
      <c r="L216" s="3" t="str">
        <f>IFERROR(6378.7*ACOS(SIN(PI()/180*VLOOKUP($A216,Oficinas!$A$2:$H$393,7,0))*SIN(PI()/180*VLOOKUP($A216&amp;" - "&amp;L$2,ATMs!$L$2:$N$1355,2,0))+COS(PI()/180*VLOOKUP($A216,Oficinas!$A$2:$H$393,7,0))*COS(PI()/180*VLOOKUP($A216&amp;" - "&amp;L$2,ATMs!$L$2:$N$1355,2,0))*COS(PI()/180*(VLOOKUP($A216,Oficinas!$A$2:$H$393,8,0)-VLOOKUP($A216&amp;" - "&amp;L$2,ATMs!$L$2:$N$1355,3,0))))*1000,"")</f>
        <v/>
      </c>
      <c r="M216" s="3" t="str">
        <f>IFERROR(6378.7*ACOS(SIN(PI()/180*VLOOKUP($A216,Oficinas!$A$2:$H$393,7,0))*SIN(PI()/180*VLOOKUP($A216&amp;" - "&amp;M$2,ATMs!$L$2:$N$1355,2,0))+COS(PI()/180*VLOOKUP($A216,Oficinas!$A$2:$H$393,7,0))*COS(PI()/180*VLOOKUP($A216&amp;" - "&amp;M$2,ATMs!$L$2:$N$1355,2,0))*COS(PI()/180*(VLOOKUP($A216,Oficinas!$A$2:$H$393,8,0)-VLOOKUP($A216&amp;" - "&amp;M$2,ATMs!$L$2:$N$1355,3,0))))*1000,"")</f>
        <v/>
      </c>
      <c r="N216" s="3" t="str">
        <f>IFERROR(6378.7*ACOS(SIN(PI()/180*VLOOKUP($A216,Oficinas!$A$2:$H$393,7,0))*SIN(PI()/180*VLOOKUP($A216&amp;" - "&amp;N$2,ATMs!$L$2:$N$1355,2,0))+COS(PI()/180*VLOOKUP($A216,Oficinas!$A$2:$H$393,7,0))*COS(PI()/180*VLOOKUP($A216&amp;" - "&amp;N$2,ATMs!$L$2:$N$1355,2,0))*COS(PI()/180*(VLOOKUP($A216,Oficinas!$A$2:$H$393,8,0)-VLOOKUP($A216&amp;" - "&amp;N$2,ATMs!$L$2:$N$1355,3,0))))*1000,"")</f>
        <v/>
      </c>
      <c r="O216" s="3" t="str">
        <f>IFERROR(6378.7*ACOS(SIN(PI()/180*VLOOKUP($A216,Oficinas!$A$2:$H$393,7,0))*SIN(PI()/180*VLOOKUP($A216&amp;" - "&amp;O$2,ATMs!$L$2:$N$1355,2,0))+COS(PI()/180*VLOOKUP($A216,Oficinas!$A$2:$H$393,7,0))*COS(PI()/180*VLOOKUP($A216&amp;" - "&amp;O$2,ATMs!$L$2:$N$1355,2,0))*COS(PI()/180*(VLOOKUP($A216,Oficinas!$A$2:$H$393,8,0)-VLOOKUP($A216&amp;" - "&amp;O$2,ATMs!$L$2:$N$1355,3,0))))*1000,"")</f>
        <v/>
      </c>
    </row>
    <row r="217" spans="1:15" x14ac:dyDescent="0.25">
      <c r="A217">
        <v>557</v>
      </c>
      <c r="B217" t="s">
        <v>74</v>
      </c>
      <c r="C217" s="3">
        <f>IFERROR(6378.7*ACOS(SIN(PI()/180*VLOOKUP($A217,Oficinas!$A$2:$H$393,7,0))*SIN(PI()/180*VLOOKUP($A217&amp;" - "&amp;C$2,ATMs!$L$2:$N$1355,2,0))+COS(PI()/180*VLOOKUP($A217,Oficinas!$A$2:$H$393,7,0))*COS(PI()/180*VLOOKUP($A217&amp;" - "&amp;C$2,ATMs!$L$2:$N$1355,2,0))*COS(PI()/180*(VLOOKUP($A217,Oficinas!$A$2:$H$393,8,0)-VLOOKUP($A217&amp;" - "&amp;C$2,ATMs!$L$2:$N$1355,3,0))))*1000,"")</f>
        <v>0</v>
      </c>
      <c r="D217" s="3">
        <f>IFERROR(6378.7*ACOS(SIN(PI()/180*VLOOKUP($A217,Oficinas!$A$2:$H$393,7,0))*SIN(PI()/180*VLOOKUP($A217&amp;" - "&amp;D$2,ATMs!$L$2:$N$1355,2,0))+COS(PI()/180*VLOOKUP($A217,Oficinas!$A$2:$H$393,7,0))*COS(PI()/180*VLOOKUP($A217&amp;" - "&amp;D$2,ATMs!$L$2:$N$1355,2,0))*COS(PI()/180*(VLOOKUP($A217,Oficinas!$A$2:$H$393,8,0)-VLOOKUP($A217&amp;" - "&amp;D$2,ATMs!$L$2:$N$1355,3,0))))*1000,"")</f>
        <v>0</v>
      </c>
      <c r="E217" s="3">
        <f>IFERROR(6378.7*ACOS(SIN(PI()/180*VLOOKUP($A217,Oficinas!$A$2:$H$393,7,0))*SIN(PI()/180*VLOOKUP($A217&amp;" - "&amp;E$2,ATMs!$L$2:$N$1355,2,0))+COS(PI()/180*VLOOKUP($A217,Oficinas!$A$2:$H$393,7,0))*COS(PI()/180*VLOOKUP($A217&amp;" - "&amp;E$2,ATMs!$L$2:$N$1355,2,0))*COS(PI()/180*(VLOOKUP($A217,Oficinas!$A$2:$H$393,8,0)-VLOOKUP($A217&amp;" - "&amp;E$2,ATMs!$L$2:$N$1355,3,0))))*1000,"")</f>
        <v>0</v>
      </c>
      <c r="F217" s="3">
        <f>IFERROR(6378.7*ACOS(SIN(PI()/180*VLOOKUP($A217,Oficinas!$A$2:$H$393,7,0))*SIN(PI()/180*VLOOKUP($A217&amp;" - "&amp;F$2,ATMs!$L$2:$N$1355,2,0))+COS(PI()/180*VLOOKUP($A217,Oficinas!$A$2:$H$393,7,0))*COS(PI()/180*VLOOKUP($A217&amp;" - "&amp;F$2,ATMs!$L$2:$N$1355,2,0))*COS(PI()/180*(VLOOKUP($A217,Oficinas!$A$2:$H$393,8,0)-VLOOKUP($A217&amp;" - "&amp;F$2,ATMs!$L$2:$N$1355,3,0))))*1000,"")</f>
        <v>82.248110138233145</v>
      </c>
      <c r="G217" s="3" t="str">
        <f>IFERROR(6378.7*ACOS(SIN(PI()/180*VLOOKUP($A217,Oficinas!$A$2:$H$393,7,0))*SIN(PI()/180*VLOOKUP($A217&amp;" - "&amp;G$2,ATMs!$L$2:$N$1355,2,0))+COS(PI()/180*VLOOKUP($A217,Oficinas!$A$2:$H$393,7,0))*COS(PI()/180*VLOOKUP($A217&amp;" - "&amp;G$2,ATMs!$L$2:$N$1355,2,0))*COS(PI()/180*(VLOOKUP($A217,Oficinas!$A$2:$H$393,8,0)-VLOOKUP($A217&amp;" - "&amp;G$2,ATMs!$L$2:$N$1355,3,0))))*1000,"")</f>
        <v/>
      </c>
      <c r="H217" s="3" t="str">
        <f>IFERROR(6378.7*ACOS(SIN(PI()/180*VLOOKUP($A217,Oficinas!$A$2:$H$393,7,0))*SIN(PI()/180*VLOOKUP($A217&amp;" - "&amp;H$2,ATMs!$L$2:$N$1355,2,0))+COS(PI()/180*VLOOKUP($A217,Oficinas!$A$2:$H$393,7,0))*COS(PI()/180*VLOOKUP($A217&amp;" - "&amp;H$2,ATMs!$L$2:$N$1355,2,0))*COS(PI()/180*(VLOOKUP($A217,Oficinas!$A$2:$H$393,8,0)-VLOOKUP($A217&amp;" - "&amp;H$2,ATMs!$L$2:$N$1355,3,0))))*1000,"")</f>
        <v/>
      </c>
      <c r="I217" s="3" t="str">
        <f>IFERROR(6378.7*ACOS(SIN(PI()/180*VLOOKUP($A217,Oficinas!$A$2:$H$393,7,0))*SIN(PI()/180*VLOOKUP($A217&amp;" - "&amp;I$2,ATMs!$L$2:$N$1355,2,0))+COS(PI()/180*VLOOKUP($A217,Oficinas!$A$2:$H$393,7,0))*COS(PI()/180*VLOOKUP($A217&amp;" - "&amp;I$2,ATMs!$L$2:$N$1355,2,0))*COS(PI()/180*(VLOOKUP($A217,Oficinas!$A$2:$H$393,8,0)-VLOOKUP($A217&amp;" - "&amp;I$2,ATMs!$L$2:$N$1355,3,0))))*1000,"")</f>
        <v/>
      </c>
      <c r="J217" s="3" t="str">
        <f>IFERROR(6378.7*ACOS(SIN(PI()/180*VLOOKUP($A217,Oficinas!$A$2:$H$393,7,0))*SIN(PI()/180*VLOOKUP($A217&amp;" - "&amp;J$2,ATMs!$L$2:$N$1355,2,0))+COS(PI()/180*VLOOKUP($A217,Oficinas!$A$2:$H$393,7,0))*COS(PI()/180*VLOOKUP($A217&amp;" - "&amp;J$2,ATMs!$L$2:$N$1355,2,0))*COS(PI()/180*(VLOOKUP($A217,Oficinas!$A$2:$H$393,8,0)-VLOOKUP($A217&amp;" - "&amp;J$2,ATMs!$L$2:$N$1355,3,0))))*1000,"")</f>
        <v/>
      </c>
      <c r="K217" s="3" t="str">
        <f>IFERROR(6378.7*ACOS(SIN(PI()/180*VLOOKUP($A217,Oficinas!$A$2:$H$393,7,0))*SIN(PI()/180*VLOOKUP($A217&amp;" - "&amp;K$2,ATMs!$L$2:$N$1355,2,0))+COS(PI()/180*VLOOKUP($A217,Oficinas!$A$2:$H$393,7,0))*COS(PI()/180*VLOOKUP($A217&amp;" - "&amp;K$2,ATMs!$L$2:$N$1355,2,0))*COS(PI()/180*(VLOOKUP($A217,Oficinas!$A$2:$H$393,8,0)-VLOOKUP($A217&amp;" - "&amp;K$2,ATMs!$L$2:$N$1355,3,0))))*1000,"")</f>
        <v/>
      </c>
      <c r="L217" s="3" t="str">
        <f>IFERROR(6378.7*ACOS(SIN(PI()/180*VLOOKUP($A217,Oficinas!$A$2:$H$393,7,0))*SIN(PI()/180*VLOOKUP($A217&amp;" - "&amp;L$2,ATMs!$L$2:$N$1355,2,0))+COS(PI()/180*VLOOKUP($A217,Oficinas!$A$2:$H$393,7,0))*COS(PI()/180*VLOOKUP($A217&amp;" - "&amp;L$2,ATMs!$L$2:$N$1355,2,0))*COS(PI()/180*(VLOOKUP($A217,Oficinas!$A$2:$H$393,8,0)-VLOOKUP($A217&amp;" - "&amp;L$2,ATMs!$L$2:$N$1355,3,0))))*1000,"")</f>
        <v/>
      </c>
      <c r="M217" s="3" t="str">
        <f>IFERROR(6378.7*ACOS(SIN(PI()/180*VLOOKUP($A217,Oficinas!$A$2:$H$393,7,0))*SIN(PI()/180*VLOOKUP($A217&amp;" - "&amp;M$2,ATMs!$L$2:$N$1355,2,0))+COS(PI()/180*VLOOKUP($A217,Oficinas!$A$2:$H$393,7,0))*COS(PI()/180*VLOOKUP($A217&amp;" - "&amp;M$2,ATMs!$L$2:$N$1355,2,0))*COS(PI()/180*(VLOOKUP($A217,Oficinas!$A$2:$H$393,8,0)-VLOOKUP($A217&amp;" - "&amp;M$2,ATMs!$L$2:$N$1355,3,0))))*1000,"")</f>
        <v/>
      </c>
      <c r="N217" s="3" t="str">
        <f>IFERROR(6378.7*ACOS(SIN(PI()/180*VLOOKUP($A217,Oficinas!$A$2:$H$393,7,0))*SIN(PI()/180*VLOOKUP($A217&amp;" - "&amp;N$2,ATMs!$L$2:$N$1355,2,0))+COS(PI()/180*VLOOKUP($A217,Oficinas!$A$2:$H$393,7,0))*COS(PI()/180*VLOOKUP($A217&amp;" - "&amp;N$2,ATMs!$L$2:$N$1355,2,0))*COS(PI()/180*(VLOOKUP($A217,Oficinas!$A$2:$H$393,8,0)-VLOOKUP($A217&amp;" - "&amp;N$2,ATMs!$L$2:$N$1355,3,0))))*1000,"")</f>
        <v/>
      </c>
      <c r="O217" s="3" t="str">
        <f>IFERROR(6378.7*ACOS(SIN(PI()/180*VLOOKUP($A217,Oficinas!$A$2:$H$393,7,0))*SIN(PI()/180*VLOOKUP($A217&amp;" - "&amp;O$2,ATMs!$L$2:$N$1355,2,0))+COS(PI()/180*VLOOKUP($A217,Oficinas!$A$2:$H$393,7,0))*COS(PI()/180*VLOOKUP($A217&amp;" - "&amp;O$2,ATMs!$L$2:$N$1355,2,0))*COS(PI()/180*(VLOOKUP($A217,Oficinas!$A$2:$H$393,8,0)-VLOOKUP($A217&amp;" - "&amp;O$2,ATMs!$L$2:$N$1355,3,0))))*1000,"")</f>
        <v/>
      </c>
    </row>
    <row r="218" spans="1:15" x14ac:dyDescent="0.25">
      <c r="A218">
        <v>558</v>
      </c>
      <c r="B218" t="s">
        <v>273</v>
      </c>
      <c r="C218" s="3">
        <f>IFERROR(6378.7*ACOS(SIN(PI()/180*VLOOKUP($A218,Oficinas!$A$2:$H$393,7,0))*SIN(PI()/180*VLOOKUP($A218&amp;" - "&amp;C$2,ATMs!$L$2:$N$1355,2,0))+COS(PI()/180*VLOOKUP($A218,Oficinas!$A$2:$H$393,7,0))*COS(PI()/180*VLOOKUP($A218&amp;" - "&amp;C$2,ATMs!$L$2:$N$1355,2,0))*COS(PI()/180*(VLOOKUP($A218,Oficinas!$A$2:$H$393,8,0)-VLOOKUP($A218&amp;" - "&amp;C$2,ATMs!$L$2:$N$1355,3,0))))*1000,"")</f>
        <v>1665.8705430758903</v>
      </c>
      <c r="D218" s="3">
        <f>IFERROR(6378.7*ACOS(SIN(PI()/180*VLOOKUP($A218,Oficinas!$A$2:$H$393,7,0))*SIN(PI()/180*VLOOKUP($A218&amp;" - "&amp;D$2,ATMs!$L$2:$N$1355,2,0))+COS(PI()/180*VLOOKUP($A218,Oficinas!$A$2:$H$393,7,0))*COS(PI()/180*VLOOKUP($A218&amp;" - "&amp;D$2,ATMs!$L$2:$N$1355,2,0))*COS(PI()/180*(VLOOKUP($A218,Oficinas!$A$2:$H$393,8,0)-VLOOKUP($A218&amp;" - "&amp;D$2,ATMs!$L$2:$N$1355,3,0))))*1000,"")</f>
        <v>24.306805307907428</v>
      </c>
      <c r="E218" s="3">
        <f>IFERROR(6378.7*ACOS(SIN(PI()/180*VLOOKUP($A218,Oficinas!$A$2:$H$393,7,0))*SIN(PI()/180*VLOOKUP($A218&amp;" - "&amp;E$2,ATMs!$L$2:$N$1355,2,0))+COS(PI()/180*VLOOKUP($A218,Oficinas!$A$2:$H$393,7,0))*COS(PI()/180*VLOOKUP($A218&amp;" - "&amp;E$2,ATMs!$L$2:$N$1355,2,0))*COS(PI()/180*(VLOOKUP($A218,Oficinas!$A$2:$H$393,8,0)-VLOOKUP($A218&amp;" - "&amp;E$2,ATMs!$L$2:$N$1355,3,0))))*1000,"")</f>
        <v>24.306805307907428</v>
      </c>
      <c r="F218" s="3">
        <f>IFERROR(6378.7*ACOS(SIN(PI()/180*VLOOKUP($A218,Oficinas!$A$2:$H$393,7,0))*SIN(PI()/180*VLOOKUP($A218&amp;" - "&amp;F$2,ATMs!$L$2:$N$1355,2,0))+COS(PI()/180*VLOOKUP($A218,Oficinas!$A$2:$H$393,7,0))*COS(PI()/180*VLOOKUP($A218&amp;" - "&amp;F$2,ATMs!$L$2:$N$1355,2,0))*COS(PI()/180*(VLOOKUP($A218,Oficinas!$A$2:$H$393,8,0)-VLOOKUP($A218&amp;" - "&amp;F$2,ATMs!$L$2:$N$1355,3,0))))*1000,"")</f>
        <v>24.306805307907428</v>
      </c>
      <c r="G218" s="3">
        <f>IFERROR(6378.7*ACOS(SIN(PI()/180*VLOOKUP($A218,Oficinas!$A$2:$H$393,7,0))*SIN(PI()/180*VLOOKUP($A218&amp;" - "&amp;G$2,ATMs!$L$2:$N$1355,2,0))+COS(PI()/180*VLOOKUP($A218,Oficinas!$A$2:$H$393,7,0))*COS(PI()/180*VLOOKUP($A218&amp;" - "&amp;G$2,ATMs!$L$2:$N$1355,2,0))*COS(PI()/180*(VLOOKUP($A218,Oficinas!$A$2:$H$393,8,0)-VLOOKUP($A218&amp;" - "&amp;G$2,ATMs!$L$2:$N$1355,3,0))))*1000,"")</f>
        <v>44574.218826650053</v>
      </c>
      <c r="H218" s="3">
        <f>IFERROR(6378.7*ACOS(SIN(PI()/180*VLOOKUP($A218,Oficinas!$A$2:$H$393,7,0))*SIN(PI()/180*VLOOKUP($A218&amp;" - "&amp;H$2,ATMs!$L$2:$N$1355,2,0))+COS(PI()/180*VLOOKUP($A218,Oficinas!$A$2:$H$393,7,0))*COS(PI()/180*VLOOKUP($A218&amp;" - "&amp;H$2,ATMs!$L$2:$N$1355,2,0))*COS(PI()/180*(VLOOKUP($A218,Oficinas!$A$2:$H$393,8,0)-VLOOKUP($A218&amp;" - "&amp;H$2,ATMs!$L$2:$N$1355,3,0))))*1000,"")</f>
        <v>942.48371927731944</v>
      </c>
      <c r="I218" s="3" t="str">
        <f>IFERROR(6378.7*ACOS(SIN(PI()/180*VLOOKUP($A218,Oficinas!$A$2:$H$393,7,0))*SIN(PI()/180*VLOOKUP($A218&amp;" - "&amp;I$2,ATMs!$L$2:$N$1355,2,0))+COS(PI()/180*VLOOKUP($A218,Oficinas!$A$2:$H$393,7,0))*COS(PI()/180*VLOOKUP($A218&amp;" - "&amp;I$2,ATMs!$L$2:$N$1355,2,0))*COS(PI()/180*(VLOOKUP($A218,Oficinas!$A$2:$H$393,8,0)-VLOOKUP($A218&amp;" - "&amp;I$2,ATMs!$L$2:$N$1355,3,0))))*1000,"")</f>
        <v/>
      </c>
      <c r="J218" s="3" t="str">
        <f>IFERROR(6378.7*ACOS(SIN(PI()/180*VLOOKUP($A218,Oficinas!$A$2:$H$393,7,0))*SIN(PI()/180*VLOOKUP($A218&amp;" - "&amp;J$2,ATMs!$L$2:$N$1355,2,0))+COS(PI()/180*VLOOKUP($A218,Oficinas!$A$2:$H$393,7,0))*COS(PI()/180*VLOOKUP($A218&amp;" - "&amp;J$2,ATMs!$L$2:$N$1355,2,0))*COS(PI()/180*(VLOOKUP($A218,Oficinas!$A$2:$H$393,8,0)-VLOOKUP($A218&amp;" - "&amp;J$2,ATMs!$L$2:$N$1355,3,0))))*1000,"")</f>
        <v/>
      </c>
      <c r="K218" s="3" t="str">
        <f>IFERROR(6378.7*ACOS(SIN(PI()/180*VLOOKUP($A218,Oficinas!$A$2:$H$393,7,0))*SIN(PI()/180*VLOOKUP($A218&amp;" - "&amp;K$2,ATMs!$L$2:$N$1355,2,0))+COS(PI()/180*VLOOKUP($A218,Oficinas!$A$2:$H$393,7,0))*COS(PI()/180*VLOOKUP($A218&amp;" - "&amp;K$2,ATMs!$L$2:$N$1355,2,0))*COS(PI()/180*(VLOOKUP($A218,Oficinas!$A$2:$H$393,8,0)-VLOOKUP($A218&amp;" - "&amp;K$2,ATMs!$L$2:$N$1355,3,0))))*1000,"")</f>
        <v/>
      </c>
      <c r="L218" s="3" t="str">
        <f>IFERROR(6378.7*ACOS(SIN(PI()/180*VLOOKUP($A218,Oficinas!$A$2:$H$393,7,0))*SIN(PI()/180*VLOOKUP($A218&amp;" - "&amp;L$2,ATMs!$L$2:$N$1355,2,0))+COS(PI()/180*VLOOKUP($A218,Oficinas!$A$2:$H$393,7,0))*COS(PI()/180*VLOOKUP($A218&amp;" - "&amp;L$2,ATMs!$L$2:$N$1355,2,0))*COS(PI()/180*(VLOOKUP($A218,Oficinas!$A$2:$H$393,8,0)-VLOOKUP($A218&amp;" - "&amp;L$2,ATMs!$L$2:$N$1355,3,0))))*1000,"")</f>
        <v/>
      </c>
      <c r="M218" s="3" t="str">
        <f>IFERROR(6378.7*ACOS(SIN(PI()/180*VLOOKUP($A218,Oficinas!$A$2:$H$393,7,0))*SIN(PI()/180*VLOOKUP($A218&amp;" - "&amp;M$2,ATMs!$L$2:$N$1355,2,0))+COS(PI()/180*VLOOKUP($A218,Oficinas!$A$2:$H$393,7,0))*COS(PI()/180*VLOOKUP($A218&amp;" - "&amp;M$2,ATMs!$L$2:$N$1355,2,0))*COS(PI()/180*(VLOOKUP($A218,Oficinas!$A$2:$H$393,8,0)-VLOOKUP($A218&amp;" - "&amp;M$2,ATMs!$L$2:$N$1355,3,0))))*1000,"")</f>
        <v/>
      </c>
      <c r="N218" s="3" t="str">
        <f>IFERROR(6378.7*ACOS(SIN(PI()/180*VLOOKUP($A218,Oficinas!$A$2:$H$393,7,0))*SIN(PI()/180*VLOOKUP($A218&amp;" - "&amp;N$2,ATMs!$L$2:$N$1355,2,0))+COS(PI()/180*VLOOKUP($A218,Oficinas!$A$2:$H$393,7,0))*COS(PI()/180*VLOOKUP($A218&amp;" - "&amp;N$2,ATMs!$L$2:$N$1355,2,0))*COS(PI()/180*(VLOOKUP($A218,Oficinas!$A$2:$H$393,8,0)-VLOOKUP($A218&amp;" - "&amp;N$2,ATMs!$L$2:$N$1355,3,0))))*1000,"")</f>
        <v/>
      </c>
      <c r="O218" s="3" t="str">
        <f>IFERROR(6378.7*ACOS(SIN(PI()/180*VLOOKUP($A218,Oficinas!$A$2:$H$393,7,0))*SIN(PI()/180*VLOOKUP($A218&amp;" - "&amp;O$2,ATMs!$L$2:$N$1355,2,0))+COS(PI()/180*VLOOKUP($A218,Oficinas!$A$2:$H$393,7,0))*COS(PI()/180*VLOOKUP($A218&amp;" - "&amp;O$2,ATMs!$L$2:$N$1355,2,0))*COS(PI()/180*(VLOOKUP($A218,Oficinas!$A$2:$H$393,8,0)-VLOOKUP($A218&amp;" - "&amp;O$2,ATMs!$L$2:$N$1355,3,0))))*1000,"")</f>
        <v/>
      </c>
    </row>
    <row r="219" spans="1:15" x14ac:dyDescent="0.25">
      <c r="A219">
        <v>559</v>
      </c>
      <c r="B219" t="s">
        <v>218</v>
      </c>
      <c r="C219" s="3">
        <f>IFERROR(6378.7*ACOS(SIN(PI()/180*VLOOKUP($A219,Oficinas!$A$2:$H$393,7,0))*SIN(PI()/180*VLOOKUP($A219&amp;" - "&amp;C$2,ATMs!$L$2:$N$1355,2,0))+COS(PI()/180*VLOOKUP($A219,Oficinas!$A$2:$H$393,7,0))*COS(PI()/180*VLOOKUP($A219&amp;" - "&amp;C$2,ATMs!$L$2:$N$1355,2,0))*COS(PI()/180*(VLOOKUP($A219,Oficinas!$A$2:$H$393,8,0)-VLOOKUP($A219&amp;" - "&amp;C$2,ATMs!$L$2:$N$1355,3,0))))*1000,"")</f>
        <v>1238.8500811317078</v>
      </c>
      <c r="D219" s="3">
        <f>IFERROR(6378.7*ACOS(SIN(PI()/180*VLOOKUP($A219,Oficinas!$A$2:$H$393,7,0))*SIN(PI()/180*VLOOKUP($A219&amp;" - "&amp;D$2,ATMs!$L$2:$N$1355,2,0))+COS(PI()/180*VLOOKUP($A219,Oficinas!$A$2:$H$393,7,0))*COS(PI()/180*VLOOKUP($A219&amp;" - "&amp;D$2,ATMs!$L$2:$N$1355,2,0))*COS(PI()/180*(VLOOKUP($A219,Oficinas!$A$2:$H$393,8,0)-VLOOKUP($A219&amp;" - "&amp;D$2,ATMs!$L$2:$N$1355,3,0))))*1000,"")</f>
        <v>0</v>
      </c>
      <c r="E219" s="3">
        <f>IFERROR(6378.7*ACOS(SIN(PI()/180*VLOOKUP($A219,Oficinas!$A$2:$H$393,7,0))*SIN(PI()/180*VLOOKUP($A219&amp;" - "&amp;E$2,ATMs!$L$2:$N$1355,2,0))+COS(PI()/180*VLOOKUP($A219,Oficinas!$A$2:$H$393,7,0))*COS(PI()/180*VLOOKUP($A219&amp;" - "&amp;E$2,ATMs!$L$2:$N$1355,2,0))*COS(PI()/180*(VLOOKUP($A219,Oficinas!$A$2:$H$393,8,0)-VLOOKUP($A219&amp;" - "&amp;E$2,ATMs!$L$2:$N$1355,3,0))))*1000,"")</f>
        <v>284.06267672352277</v>
      </c>
      <c r="F219" s="3">
        <f>IFERROR(6378.7*ACOS(SIN(PI()/180*VLOOKUP($A219,Oficinas!$A$2:$H$393,7,0))*SIN(PI()/180*VLOOKUP($A219&amp;" - "&amp;F$2,ATMs!$L$2:$N$1355,2,0))+COS(PI()/180*VLOOKUP($A219,Oficinas!$A$2:$H$393,7,0))*COS(PI()/180*VLOOKUP($A219&amp;" - "&amp;F$2,ATMs!$L$2:$N$1355,2,0))*COS(PI()/180*(VLOOKUP($A219,Oficinas!$A$2:$H$393,8,0)-VLOOKUP($A219&amp;" - "&amp;F$2,ATMs!$L$2:$N$1355,3,0))))*1000,"")</f>
        <v>0</v>
      </c>
      <c r="G219" s="3">
        <f>IFERROR(6378.7*ACOS(SIN(PI()/180*VLOOKUP($A219,Oficinas!$A$2:$H$393,7,0))*SIN(PI()/180*VLOOKUP($A219&amp;" - "&amp;G$2,ATMs!$L$2:$N$1355,2,0))+COS(PI()/180*VLOOKUP($A219,Oficinas!$A$2:$H$393,7,0))*COS(PI()/180*VLOOKUP($A219&amp;" - "&amp;G$2,ATMs!$L$2:$N$1355,2,0))*COS(PI()/180*(VLOOKUP($A219,Oficinas!$A$2:$H$393,8,0)-VLOOKUP($A219&amp;" - "&amp;G$2,ATMs!$L$2:$N$1355,3,0))))*1000,"")</f>
        <v>945.64032169692575</v>
      </c>
      <c r="H219" s="3">
        <f>IFERROR(6378.7*ACOS(SIN(PI()/180*VLOOKUP($A219,Oficinas!$A$2:$H$393,7,0))*SIN(PI()/180*VLOOKUP($A219&amp;" - "&amp;H$2,ATMs!$L$2:$N$1355,2,0))+COS(PI()/180*VLOOKUP($A219,Oficinas!$A$2:$H$393,7,0))*COS(PI()/180*VLOOKUP($A219&amp;" - "&amp;H$2,ATMs!$L$2:$N$1355,2,0))*COS(PI()/180*(VLOOKUP($A219,Oficinas!$A$2:$H$393,8,0)-VLOOKUP($A219&amp;" - "&amp;H$2,ATMs!$L$2:$N$1355,3,0))))*1000,"")</f>
        <v>901.14004605821151</v>
      </c>
      <c r="I219" s="3" t="str">
        <f>IFERROR(6378.7*ACOS(SIN(PI()/180*VLOOKUP($A219,Oficinas!$A$2:$H$393,7,0))*SIN(PI()/180*VLOOKUP($A219&amp;" - "&amp;I$2,ATMs!$L$2:$N$1355,2,0))+COS(PI()/180*VLOOKUP($A219,Oficinas!$A$2:$H$393,7,0))*COS(PI()/180*VLOOKUP($A219&amp;" - "&amp;I$2,ATMs!$L$2:$N$1355,2,0))*COS(PI()/180*(VLOOKUP($A219,Oficinas!$A$2:$H$393,8,0)-VLOOKUP($A219&amp;" - "&amp;I$2,ATMs!$L$2:$N$1355,3,0))))*1000,"")</f>
        <v/>
      </c>
      <c r="J219" s="3" t="str">
        <f>IFERROR(6378.7*ACOS(SIN(PI()/180*VLOOKUP($A219,Oficinas!$A$2:$H$393,7,0))*SIN(PI()/180*VLOOKUP($A219&amp;" - "&amp;J$2,ATMs!$L$2:$N$1355,2,0))+COS(PI()/180*VLOOKUP($A219,Oficinas!$A$2:$H$393,7,0))*COS(PI()/180*VLOOKUP($A219&amp;" - "&amp;J$2,ATMs!$L$2:$N$1355,2,0))*COS(PI()/180*(VLOOKUP($A219,Oficinas!$A$2:$H$393,8,0)-VLOOKUP($A219&amp;" - "&amp;J$2,ATMs!$L$2:$N$1355,3,0))))*1000,"")</f>
        <v/>
      </c>
      <c r="K219" s="3" t="str">
        <f>IFERROR(6378.7*ACOS(SIN(PI()/180*VLOOKUP($A219,Oficinas!$A$2:$H$393,7,0))*SIN(PI()/180*VLOOKUP($A219&amp;" - "&amp;K$2,ATMs!$L$2:$N$1355,2,0))+COS(PI()/180*VLOOKUP($A219,Oficinas!$A$2:$H$393,7,0))*COS(PI()/180*VLOOKUP($A219&amp;" - "&amp;K$2,ATMs!$L$2:$N$1355,2,0))*COS(PI()/180*(VLOOKUP($A219,Oficinas!$A$2:$H$393,8,0)-VLOOKUP($A219&amp;" - "&amp;K$2,ATMs!$L$2:$N$1355,3,0))))*1000,"")</f>
        <v/>
      </c>
      <c r="L219" s="3" t="str">
        <f>IFERROR(6378.7*ACOS(SIN(PI()/180*VLOOKUP($A219,Oficinas!$A$2:$H$393,7,0))*SIN(PI()/180*VLOOKUP($A219&amp;" - "&amp;L$2,ATMs!$L$2:$N$1355,2,0))+COS(PI()/180*VLOOKUP($A219,Oficinas!$A$2:$H$393,7,0))*COS(PI()/180*VLOOKUP($A219&amp;" - "&amp;L$2,ATMs!$L$2:$N$1355,2,0))*COS(PI()/180*(VLOOKUP($A219,Oficinas!$A$2:$H$393,8,0)-VLOOKUP($A219&amp;" - "&amp;L$2,ATMs!$L$2:$N$1355,3,0))))*1000,"")</f>
        <v/>
      </c>
      <c r="M219" s="3" t="str">
        <f>IFERROR(6378.7*ACOS(SIN(PI()/180*VLOOKUP($A219,Oficinas!$A$2:$H$393,7,0))*SIN(PI()/180*VLOOKUP($A219&amp;" - "&amp;M$2,ATMs!$L$2:$N$1355,2,0))+COS(PI()/180*VLOOKUP($A219,Oficinas!$A$2:$H$393,7,0))*COS(PI()/180*VLOOKUP($A219&amp;" - "&amp;M$2,ATMs!$L$2:$N$1355,2,0))*COS(PI()/180*(VLOOKUP($A219,Oficinas!$A$2:$H$393,8,0)-VLOOKUP($A219&amp;" - "&amp;M$2,ATMs!$L$2:$N$1355,3,0))))*1000,"")</f>
        <v/>
      </c>
      <c r="N219" s="3" t="str">
        <f>IFERROR(6378.7*ACOS(SIN(PI()/180*VLOOKUP($A219,Oficinas!$A$2:$H$393,7,0))*SIN(PI()/180*VLOOKUP($A219&amp;" - "&amp;N$2,ATMs!$L$2:$N$1355,2,0))+COS(PI()/180*VLOOKUP($A219,Oficinas!$A$2:$H$393,7,0))*COS(PI()/180*VLOOKUP($A219&amp;" - "&amp;N$2,ATMs!$L$2:$N$1355,2,0))*COS(PI()/180*(VLOOKUP($A219,Oficinas!$A$2:$H$393,8,0)-VLOOKUP($A219&amp;" - "&amp;N$2,ATMs!$L$2:$N$1355,3,0))))*1000,"")</f>
        <v/>
      </c>
      <c r="O219" s="3" t="str">
        <f>IFERROR(6378.7*ACOS(SIN(PI()/180*VLOOKUP($A219,Oficinas!$A$2:$H$393,7,0))*SIN(PI()/180*VLOOKUP($A219&amp;" - "&amp;O$2,ATMs!$L$2:$N$1355,2,0))+COS(PI()/180*VLOOKUP($A219,Oficinas!$A$2:$H$393,7,0))*COS(PI()/180*VLOOKUP($A219&amp;" - "&amp;O$2,ATMs!$L$2:$N$1355,2,0))*COS(PI()/180*(VLOOKUP($A219,Oficinas!$A$2:$H$393,8,0)-VLOOKUP($A219&amp;" - "&amp;O$2,ATMs!$L$2:$N$1355,3,0))))*1000,"")</f>
        <v/>
      </c>
    </row>
    <row r="220" spans="1:15" x14ac:dyDescent="0.25">
      <c r="A220">
        <v>560</v>
      </c>
      <c r="B220" t="s">
        <v>25</v>
      </c>
      <c r="C220" s="3">
        <f>IFERROR(6378.7*ACOS(SIN(PI()/180*VLOOKUP($A220,Oficinas!$A$2:$H$393,7,0))*SIN(PI()/180*VLOOKUP($A220&amp;" - "&amp;C$2,ATMs!$L$2:$N$1355,2,0))+COS(PI()/180*VLOOKUP($A220,Oficinas!$A$2:$H$393,7,0))*COS(PI()/180*VLOOKUP($A220&amp;" - "&amp;C$2,ATMs!$L$2:$N$1355,2,0))*COS(PI()/180*(VLOOKUP($A220,Oficinas!$A$2:$H$393,8,0)-VLOOKUP($A220&amp;" - "&amp;C$2,ATMs!$L$2:$N$1355,3,0))))*1000,"")</f>
        <v>283.07911718380677</v>
      </c>
      <c r="D220" s="3">
        <f>IFERROR(6378.7*ACOS(SIN(PI()/180*VLOOKUP($A220,Oficinas!$A$2:$H$393,7,0))*SIN(PI()/180*VLOOKUP($A220&amp;" - "&amp;D$2,ATMs!$L$2:$N$1355,2,0))+COS(PI()/180*VLOOKUP($A220,Oficinas!$A$2:$H$393,7,0))*COS(PI()/180*VLOOKUP($A220&amp;" - "&amp;D$2,ATMs!$L$2:$N$1355,2,0))*COS(PI()/180*(VLOOKUP($A220,Oficinas!$A$2:$H$393,8,0)-VLOOKUP($A220&amp;" - "&amp;D$2,ATMs!$L$2:$N$1355,3,0))))*1000,"")</f>
        <v>1386.406921243886</v>
      </c>
      <c r="E220" s="3">
        <f>IFERROR(6378.7*ACOS(SIN(PI()/180*VLOOKUP($A220,Oficinas!$A$2:$H$393,7,0))*SIN(PI()/180*VLOOKUP($A220&amp;" - "&amp;E$2,ATMs!$L$2:$N$1355,2,0))+COS(PI()/180*VLOOKUP($A220,Oficinas!$A$2:$H$393,7,0))*COS(PI()/180*VLOOKUP($A220&amp;" - "&amp;E$2,ATMs!$L$2:$N$1355,2,0))*COS(PI()/180*(VLOOKUP($A220,Oficinas!$A$2:$H$393,8,0)-VLOOKUP($A220&amp;" - "&amp;E$2,ATMs!$L$2:$N$1355,3,0))))*1000,"")</f>
        <v>27.35361053043297</v>
      </c>
      <c r="F220" s="3">
        <f>IFERROR(6378.7*ACOS(SIN(PI()/180*VLOOKUP($A220,Oficinas!$A$2:$H$393,7,0))*SIN(PI()/180*VLOOKUP($A220&amp;" - "&amp;F$2,ATMs!$L$2:$N$1355,2,0))+COS(PI()/180*VLOOKUP($A220,Oficinas!$A$2:$H$393,7,0))*COS(PI()/180*VLOOKUP($A220&amp;" - "&amp;F$2,ATMs!$L$2:$N$1355,2,0))*COS(PI()/180*(VLOOKUP($A220,Oficinas!$A$2:$H$393,8,0)-VLOOKUP($A220&amp;" - "&amp;F$2,ATMs!$L$2:$N$1355,3,0))))*1000,"")</f>
        <v>283.07911718380677</v>
      </c>
      <c r="G220" s="3" t="str">
        <f>IFERROR(6378.7*ACOS(SIN(PI()/180*VLOOKUP($A220,Oficinas!$A$2:$H$393,7,0))*SIN(PI()/180*VLOOKUP($A220&amp;" - "&amp;G$2,ATMs!$L$2:$N$1355,2,0))+COS(PI()/180*VLOOKUP($A220,Oficinas!$A$2:$H$393,7,0))*COS(PI()/180*VLOOKUP($A220&amp;" - "&amp;G$2,ATMs!$L$2:$N$1355,2,0))*COS(PI()/180*(VLOOKUP($A220,Oficinas!$A$2:$H$393,8,0)-VLOOKUP($A220&amp;" - "&amp;G$2,ATMs!$L$2:$N$1355,3,0))))*1000,"")</f>
        <v/>
      </c>
      <c r="H220" s="3" t="str">
        <f>IFERROR(6378.7*ACOS(SIN(PI()/180*VLOOKUP($A220,Oficinas!$A$2:$H$393,7,0))*SIN(PI()/180*VLOOKUP($A220&amp;" - "&amp;H$2,ATMs!$L$2:$N$1355,2,0))+COS(PI()/180*VLOOKUP($A220,Oficinas!$A$2:$H$393,7,0))*COS(PI()/180*VLOOKUP($A220&amp;" - "&amp;H$2,ATMs!$L$2:$N$1355,2,0))*COS(PI()/180*(VLOOKUP($A220,Oficinas!$A$2:$H$393,8,0)-VLOOKUP($A220&amp;" - "&amp;H$2,ATMs!$L$2:$N$1355,3,0))))*1000,"")</f>
        <v/>
      </c>
      <c r="I220" s="3" t="str">
        <f>IFERROR(6378.7*ACOS(SIN(PI()/180*VLOOKUP($A220,Oficinas!$A$2:$H$393,7,0))*SIN(PI()/180*VLOOKUP($A220&amp;" - "&amp;I$2,ATMs!$L$2:$N$1355,2,0))+COS(PI()/180*VLOOKUP($A220,Oficinas!$A$2:$H$393,7,0))*COS(PI()/180*VLOOKUP($A220&amp;" - "&amp;I$2,ATMs!$L$2:$N$1355,2,0))*COS(PI()/180*(VLOOKUP($A220,Oficinas!$A$2:$H$393,8,0)-VLOOKUP($A220&amp;" - "&amp;I$2,ATMs!$L$2:$N$1355,3,0))))*1000,"")</f>
        <v/>
      </c>
      <c r="J220" s="3" t="str">
        <f>IFERROR(6378.7*ACOS(SIN(PI()/180*VLOOKUP($A220,Oficinas!$A$2:$H$393,7,0))*SIN(PI()/180*VLOOKUP($A220&amp;" - "&amp;J$2,ATMs!$L$2:$N$1355,2,0))+COS(PI()/180*VLOOKUP($A220,Oficinas!$A$2:$H$393,7,0))*COS(PI()/180*VLOOKUP($A220&amp;" - "&amp;J$2,ATMs!$L$2:$N$1355,2,0))*COS(PI()/180*(VLOOKUP($A220,Oficinas!$A$2:$H$393,8,0)-VLOOKUP($A220&amp;" - "&amp;J$2,ATMs!$L$2:$N$1355,3,0))))*1000,"")</f>
        <v/>
      </c>
      <c r="K220" s="3" t="str">
        <f>IFERROR(6378.7*ACOS(SIN(PI()/180*VLOOKUP($A220,Oficinas!$A$2:$H$393,7,0))*SIN(PI()/180*VLOOKUP($A220&amp;" - "&amp;K$2,ATMs!$L$2:$N$1355,2,0))+COS(PI()/180*VLOOKUP($A220,Oficinas!$A$2:$H$393,7,0))*COS(PI()/180*VLOOKUP($A220&amp;" - "&amp;K$2,ATMs!$L$2:$N$1355,2,0))*COS(PI()/180*(VLOOKUP($A220,Oficinas!$A$2:$H$393,8,0)-VLOOKUP($A220&amp;" - "&amp;K$2,ATMs!$L$2:$N$1355,3,0))))*1000,"")</f>
        <v/>
      </c>
      <c r="L220" s="3" t="str">
        <f>IFERROR(6378.7*ACOS(SIN(PI()/180*VLOOKUP($A220,Oficinas!$A$2:$H$393,7,0))*SIN(PI()/180*VLOOKUP($A220&amp;" - "&amp;L$2,ATMs!$L$2:$N$1355,2,0))+COS(PI()/180*VLOOKUP($A220,Oficinas!$A$2:$H$393,7,0))*COS(PI()/180*VLOOKUP($A220&amp;" - "&amp;L$2,ATMs!$L$2:$N$1355,2,0))*COS(PI()/180*(VLOOKUP($A220,Oficinas!$A$2:$H$393,8,0)-VLOOKUP($A220&amp;" - "&amp;L$2,ATMs!$L$2:$N$1355,3,0))))*1000,"")</f>
        <v/>
      </c>
      <c r="M220" s="3" t="str">
        <f>IFERROR(6378.7*ACOS(SIN(PI()/180*VLOOKUP($A220,Oficinas!$A$2:$H$393,7,0))*SIN(PI()/180*VLOOKUP($A220&amp;" - "&amp;M$2,ATMs!$L$2:$N$1355,2,0))+COS(PI()/180*VLOOKUP($A220,Oficinas!$A$2:$H$393,7,0))*COS(PI()/180*VLOOKUP($A220&amp;" - "&amp;M$2,ATMs!$L$2:$N$1355,2,0))*COS(PI()/180*(VLOOKUP($A220,Oficinas!$A$2:$H$393,8,0)-VLOOKUP($A220&amp;" - "&amp;M$2,ATMs!$L$2:$N$1355,3,0))))*1000,"")</f>
        <v/>
      </c>
      <c r="N220" s="3" t="str">
        <f>IFERROR(6378.7*ACOS(SIN(PI()/180*VLOOKUP($A220,Oficinas!$A$2:$H$393,7,0))*SIN(PI()/180*VLOOKUP($A220&amp;" - "&amp;N$2,ATMs!$L$2:$N$1355,2,0))+COS(PI()/180*VLOOKUP($A220,Oficinas!$A$2:$H$393,7,0))*COS(PI()/180*VLOOKUP($A220&amp;" - "&amp;N$2,ATMs!$L$2:$N$1355,2,0))*COS(PI()/180*(VLOOKUP($A220,Oficinas!$A$2:$H$393,8,0)-VLOOKUP($A220&amp;" - "&amp;N$2,ATMs!$L$2:$N$1355,3,0))))*1000,"")</f>
        <v/>
      </c>
      <c r="O220" s="3" t="str">
        <f>IFERROR(6378.7*ACOS(SIN(PI()/180*VLOOKUP($A220,Oficinas!$A$2:$H$393,7,0))*SIN(PI()/180*VLOOKUP($A220&amp;" - "&amp;O$2,ATMs!$L$2:$N$1355,2,0))+COS(PI()/180*VLOOKUP($A220,Oficinas!$A$2:$H$393,7,0))*COS(PI()/180*VLOOKUP($A220&amp;" - "&amp;O$2,ATMs!$L$2:$N$1355,2,0))*COS(PI()/180*(VLOOKUP($A220,Oficinas!$A$2:$H$393,8,0)-VLOOKUP($A220&amp;" - "&amp;O$2,ATMs!$L$2:$N$1355,3,0))))*1000,"")</f>
        <v/>
      </c>
    </row>
    <row r="221" spans="1:15" x14ac:dyDescent="0.25">
      <c r="A221">
        <v>562</v>
      </c>
      <c r="B221" t="s">
        <v>216</v>
      </c>
      <c r="C221" s="3">
        <f>IFERROR(6378.7*ACOS(SIN(PI()/180*VLOOKUP($A221,Oficinas!$A$2:$H$393,7,0))*SIN(PI()/180*VLOOKUP($A221&amp;" - "&amp;C$2,ATMs!$L$2:$N$1355,2,0))+COS(PI()/180*VLOOKUP($A221,Oficinas!$A$2:$H$393,7,0))*COS(PI()/180*VLOOKUP($A221&amp;" - "&amp;C$2,ATMs!$L$2:$N$1355,2,0))*COS(PI()/180*(VLOOKUP($A221,Oficinas!$A$2:$H$393,8,0)-VLOOKUP($A221&amp;" - "&amp;C$2,ATMs!$L$2:$N$1355,3,0))))*1000,"")</f>
        <v>10515.631712756389</v>
      </c>
      <c r="D221" s="3">
        <f>IFERROR(6378.7*ACOS(SIN(PI()/180*VLOOKUP($A221,Oficinas!$A$2:$H$393,7,0))*SIN(PI()/180*VLOOKUP($A221&amp;" - "&amp;D$2,ATMs!$L$2:$N$1355,2,0))+COS(PI()/180*VLOOKUP($A221,Oficinas!$A$2:$H$393,7,0))*COS(PI()/180*VLOOKUP($A221&amp;" - "&amp;D$2,ATMs!$L$2:$N$1355,2,0))*COS(PI()/180*(VLOOKUP($A221,Oficinas!$A$2:$H$393,8,0)-VLOOKUP($A221&amp;" - "&amp;D$2,ATMs!$L$2:$N$1355,3,0))))*1000,"")</f>
        <v>0</v>
      </c>
      <c r="E221" s="3" t="str">
        <f>IFERROR(6378.7*ACOS(SIN(PI()/180*VLOOKUP($A221,Oficinas!$A$2:$H$393,7,0))*SIN(PI()/180*VLOOKUP($A221&amp;" - "&amp;E$2,ATMs!$L$2:$N$1355,2,0))+COS(PI()/180*VLOOKUP($A221,Oficinas!$A$2:$H$393,7,0))*COS(PI()/180*VLOOKUP($A221&amp;" - "&amp;E$2,ATMs!$L$2:$N$1355,2,0))*COS(PI()/180*(VLOOKUP($A221,Oficinas!$A$2:$H$393,8,0)-VLOOKUP($A221&amp;" - "&amp;E$2,ATMs!$L$2:$N$1355,3,0))))*1000,"")</f>
        <v/>
      </c>
      <c r="F221" s="3" t="str">
        <f>IFERROR(6378.7*ACOS(SIN(PI()/180*VLOOKUP($A221,Oficinas!$A$2:$H$393,7,0))*SIN(PI()/180*VLOOKUP($A221&amp;" - "&amp;F$2,ATMs!$L$2:$N$1355,2,0))+COS(PI()/180*VLOOKUP($A221,Oficinas!$A$2:$H$393,7,0))*COS(PI()/180*VLOOKUP($A221&amp;" - "&amp;F$2,ATMs!$L$2:$N$1355,2,0))*COS(PI()/180*(VLOOKUP($A221,Oficinas!$A$2:$H$393,8,0)-VLOOKUP($A221&amp;" - "&amp;F$2,ATMs!$L$2:$N$1355,3,0))))*1000,"")</f>
        <v/>
      </c>
      <c r="G221" s="3" t="str">
        <f>IFERROR(6378.7*ACOS(SIN(PI()/180*VLOOKUP($A221,Oficinas!$A$2:$H$393,7,0))*SIN(PI()/180*VLOOKUP($A221&amp;" - "&amp;G$2,ATMs!$L$2:$N$1355,2,0))+COS(PI()/180*VLOOKUP($A221,Oficinas!$A$2:$H$393,7,0))*COS(PI()/180*VLOOKUP($A221&amp;" - "&amp;G$2,ATMs!$L$2:$N$1355,2,0))*COS(PI()/180*(VLOOKUP($A221,Oficinas!$A$2:$H$393,8,0)-VLOOKUP($A221&amp;" - "&amp;G$2,ATMs!$L$2:$N$1355,3,0))))*1000,"")</f>
        <v/>
      </c>
      <c r="H221" s="3" t="str">
        <f>IFERROR(6378.7*ACOS(SIN(PI()/180*VLOOKUP($A221,Oficinas!$A$2:$H$393,7,0))*SIN(PI()/180*VLOOKUP($A221&amp;" - "&amp;H$2,ATMs!$L$2:$N$1355,2,0))+COS(PI()/180*VLOOKUP($A221,Oficinas!$A$2:$H$393,7,0))*COS(PI()/180*VLOOKUP($A221&amp;" - "&amp;H$2,ATMs!$L$2:$N$1355,2,0))*COS(PI()/180*(VLOOKUP($A221,Oficinas!$A$2:$H$393,8,0)-VLOOKUP($A221&amp;" - "&amp;H$2,ATMs!$L$2:$N$1355,3,0))))*1000,"")</f>
        <v/>
      </c>
      <c r="I221" s="3" t="str">
        <f>IFERROR(6378.7*ACOS(SIN(PI()/180*VLOOKUP($A221,Oficinas!$A$2:$H$393,7,0))*SIN(PI()/180*VLOOKUP($A221&amp;" - "&amp;I$2,ATMs!$L$2:$N$1355,2,0))+COS(PI()/180*VLOOKUP($A221,Oficinas!$A$2:$H$393,7,0))*COS(PI()/180*VLOOKUP($A221&amp;" - "&amp;I$2,ATMs!$L$2:$N$1355,2,0))*COS(PI()/180*(VLOOKUP($A221,Oficinas!$A$2:$H$393,8,0)-VLOOKUP($A221&amp;" - "&amp;I$2,ATMs!$L$2:$N$1355,3,0))))*1000,"")</f>
        <v/>
      </c>
      <c r="J221" s="3" t="str">
        <f>IFERROR(6378.7*ACOS(SIN(PI()/180*VLOOKUP($A221,Oficinas!$A$2:$H$393,7,0))*SIN(PI()/180*VLOOKUP($A221&amp;" - "&amp;J$2,ATMs!$L$2:$N$1355,2,0))+COS(PI()/180*VLOOKUP($A221,Oficinas!$A$2:$H$393,7,0))*COS(PI()/180*VLOOKUP($A221&amp;" - "&amp;J$2,ATMs!$L$2:$N$1355,2,0))*COS(PI()/180*(VLOOKUP($A221,Oficinas!$A$2:$H$393,8,0)-VLOOKUP($A221&amp;" - "&amp;J$2,ATMs!$L$2:$N$1355,3,0))))*1000,"")</f>
        <v/>
      </c>
      <c r="K221" s="3" t="str">
        <f>IFERROR(6378.7*ACOS(SIN(PI()/180*VLOOKUP($A221,Oficinas!$A$2:$H$393,7,0))*SIN(PI()/180*VLOOKUP($A221&amp;" - "&amp;K$2,ATMs!$L$2:$N$1355,2,0))+COS(PI()/180*VLOOKUP($A221,Oficinas!$A$2:$H$393,7,0))*COS(PI()/180*VLOOKUP($A221&amp;" - "&amp;K$2,ATMs!$L$2:$N$1355,2,0))*COS(PI()/180*(VLOOKUP($A221,Oficinas!$A$2:$H$393,8,0)-VLOOKUP($A221&amp;" - "&amp;K$2,ATMs!$L$2:$N$1355,3,0))))*1000,"")</f>
        <v/>
      </c>
      <c r="L221" s="3" t="str">
        <f>IFERROR(6378.7*ACOS(SIN(PI()/180*VLOOKUP($A221,Oficinas!$A$2:$H$393,7,0))*SIN(PI()/180*VLOOKUP($A221&amp;" - "&amp;L$2,ATMs!$L$2:$N$1355,2,0))+COS(PI()/180*VLOOKUP($A221,Oficinas!$A$2:$H$393,7,0))*COS(PI()/180*VLOOKUP($A221&amp;" - "&amp;L$2,ATMs!$L$2:$N$1355,2,0))*COS(PI()/180*(VLOOKUP($A221,Oficinas!$A$2:$H$393,8,0)-VLOOKUP($A221&amp;" - "&amp;L$2,ATMs!$L$2:$N$1355,3,0))))*1000,"")</f>
        <v/>
      </c>
      <c r="M221" s="3" t="str">
        <f>IFERROR(6378.7*ACOS(SIN(PI()/180*VLOOKUP($A221,Oficinas!$A$2:$H$393,7,0))*SIN(PI()/180*VLOOKUP($A221&amp;" - "&amp;M$2,ATMs!$L$2:$N$1355,2,0))+COS(PI()/180*VLOOKUP($A221,Oficinas!$A$2:$H$393,7,0))*COS(PI()/180*VLOOKUP($A221&amp;" - "&amp;M$2,ATMs!$L$2:$N$1355,2,0))*COS(PI()/180*(VLOOKUP($A221,Oficinas!$A$2:$H$393,8,0)-VLOOKUP($A221&amp;" - "&amp;M$2,ATMs!$L$2:$N$1355,3,0))))*1000,"")</f>
        <v/>
      </c>
      <c r="N221" s="3" t="str">
        <f>IFERROR(6378.7*ACOS(SIN(PI()/180*VLOOKUP($A221,Oficinas!$A$2:$H$393,7,0))*SIN(PI()/180*VLOOKUP($A221&amp;" - "&amp;N$2,ATMs!$L$2:$N$1355,2,0))+COS(PI()/180*VLOOKUP($A221,Oficinas!$A$2:$H$393,7,0))*COS(PI()/180*VLOOKUP($A221&amp;" - "&amp;N$2,ATMs!$L$2:$N$1355,2,0))*COS(PI()/180*(VLOOKUP($A221,Oficinas!$A$2:$H$393,8,0)-VLOOKUP($A221&amp;" - "&amp;N$2,ATMs!$L$2:$N$1355,3,0))))*1000,"")</f>
        <v/>
      </c>
      <c r="O221" s="3" t="str">
        <f>IFERROR(6378.7*ACOS(SIN(PI()/180*VLOOKUP($A221,Oficinas!$A$2:$H$393,7,0))*SIN(PI()/180*VLOOKUP($A221&amp;" - "&amp;O$2,ATMs!$L$2:$N$1355,2,0))+COS(PI()/180*VLOOKUP($A221,Oficinas!$A$2:$H$393,7,0))*COS(PI()/180*VLOOKUP($A221&amp;" - "&amp;O$2,ATMs!$L$2:$N$1355,2,0))*COS(PI()/180*(VLOOKUP($A221,Oficinas!$A$2:$H$393,8,0)-VLOOKUP($A221&amp;" - "&amp;O$2,ATMs!$L$2:$N$1355,3,0))))*1000,"")</f>
        <v/>
      </c>
    </row>
    <row r="222" spans="1:15" x14ac:dyDescent="0.25">
      <c r="A222">
        <v>563</v>
      </c>
      <c r="B222" t="s">
        <v>291</v>
      </c>
      <c r="C222" s="3">
        <f>IFERROR(6378.7*ACOS(SIN(PI()/180*VLOOKUP($A222,Oficinas!$A$2:$H$393,7,0))*SIN(PI()/180*VLOOKUP($A222&amp;" - "&amp;C$2,ATMs!$L$2:$N$1355,2,0))+COS(PI()/180*VLOOKUP($A222,Oficinas!$A$2:$H$393,7,0))*COS(PI()/180*VLOOKUP($A222&amp;" - "&amp;C$2,ATMs!$L$2:$N$1355,2,0))*COS(PI()/180*(VLOOKUP($A222,Oficinas!$A$2:$H$393,8,0)-VLOOKUP($A222&amp;" - "&amp;C$2,ATMs!$L$2:$N$1355,3,0))))*1000,"")</f>
        <v>4.6457984497560334</v>
      </c>
      <c r="D222" s="3">
        <f>IFERROR(6378.7*ACOS(SIN(PI()/180*VLOOKUP($A222,Oficinas!$A$2:$H$393,7,0))*SIN(PI()/180*VLOOKUP($A222&amp;" - "&amp;D$2,ATMs!$L$2:$N$1355,2,0))+COS(PI()/180*VLOOKUP($A222,Oficinas!$A$2:$H$393,7,0))*COS(PI()/180*VLOOKUP($A222&amp;" - "&amp;D$2,ATMs!$L$2:$N$1355,2,0))*COS(PI()/180*(VLOOKUP($A222,Oficinas!$A$2:$H$393,8,0)-VLOOKUP($A222&amp;" - "&amp;D$2,ATMs!$L$2:$N$1355,3,0))))*1000,"")</f>
        <v>4.6457984497560334</v>
      </c>
      <c r="E222" s="3" t="str">
        <f>IFERROR(6378.7*ACOS(SIN(PI()/180*VLOOKUP($A222,Oficinas!$A$2:$H$393,7,0))*SIN(PI()/180*VLOOKUP($A222&amp;" - "&amp;E$2,ATMs!$L$2:$N$1355,2,0))+COS(PI()/180*VLOOKUP($A222,Oficinas!$A$2:$H$393,7,0))*COS(PI()/180*VLOOKUP($A222&amp;" - "&amp;E$2,ATMs!$L$2:$N$1355,2,0))*COS(PI()/180*(VLOOKUP($A222,Oficinas!$A$2:$H$393,8,0)-VLOOKUP($A222&amp;" - "&amp;E$2,ATMs!$L$2:$N$1355,3,0))))*1000,"")</f>
        <v/>
      </c>
      <c r="F222" s="3" t="str">
        <f>IFERROR(6378.7*ACOS(SIN(PI()/180*VLOOKUP($A222,Oficinas!$A$2:$H$393,7,0))*SIN(PI()/180*VLOOKUP($A222&amp;" - "&amp;F$2,ATMs!$L$2:$N$1355,2,0))+COS(PI()/180*VLOOKUP($A222,Oficinas!$A$2:$H$393,7,0))*COS(PI()/180*VLOOKUP($A222&amp;" - "&amp;F$2,ATMs!$L$2:$N$1355,2,0))*COS(PI()/180*(VLOOKUP($A222,Oficinas!$A$2:$H$393,8,0)-VLOOKUP($A222&amp;" - "&amp;F$2,ATMs!$L$2:$N$1355,3,0))))*1000,"")</f>
        <v/>
      </c>
      <c r="G222" s="3" t="str">
        <f>IFERROR(6378.7*ACOS(SIN(PI()/180*VLOOKUP($A222,Oficinas!$A$2:$H$393,7,0))*SIN(PI()/180*VLOOKUP($A222&amp;" - "&amp;G$2,ATMs!$L$2:$N$1355,2,0))+COS(PI()/180*VLOOKUP($A222,Oficinas!$A$2:$H$393,7,0))*COS(PI()/180*VLOOKUP($A222&amp;" - "&amp;G$2,ATMs!$L$2:$N$1355,2,0))*COS(PI()/180*(VLOOKUP($A222,Oficinas!$A$2:$H$393,8,0)-VLOOKUP($A222&amp;" - "&amp;G$2,ATMs!$L$2:$N$1355,3,0))))*1000,"")</f>
        <v/>
      </c>
      <c r="H222" s="3" t="str">
        <f>IFERROR(6378.7*ACOS(SIN(PI()/180*VLOOKUP($A222,Oficinas!$A$2:$H$393,7,0))*SIN(PI()/180*VLOOKUP($A222&amp;" - "&amp;H$2,ATMs!$L$2:$N$1355,2,0))+COS(PI()/180*VLOOKUP($A222,Oficinas!$A$2:$H$393,7,0))*COS(PI()/180*VLOOKUP($A222&amp;" - "&amp;H$2,ATMs!$L$2:$N$1355,2,0))*COS(PI()/180*(VLOOKUP($A222,Oficinas!$A$2:$H$393,8,0)-VLOOKUP($A222&amp;" - "&amp;H$2,ATMs!$L$2:$N$1355,3,0))))*1000,"")</f>
        <v/>
      </c>
      <c r="I222" s="3" t="str">
        <f>IFERROR(6378.7*ACOS(SIN(PI()/180*VLOOKUP($A222,Oficinas!$A$2:$H$393,7,0))*SIN(PI()/180*VLOOKUP($A222&amp;" - "&amp;I$2,ATMs!$L$2:$N$1355,2,0))+COS(PI()/180*VLOOKUP($A222,Oficinas!$A$2:$H$393,7,0))*COS(PI()/180*VLOOKUP($A222&amp;" - "&amp;I$2,ATMs!$L$2:$N$1355,2,0))*COS(PI()/180*(VLOOKUP($A222,Oficinas!$A$2:$H$393,8,0)-VLOOKUP($A222&amp;" - "&amp;I$2,ATMs!$L$2:$N$1355,3,0))))*1000,"")</f>
        <v/>
      </c>
      <c r="J222" s="3" t="str">
        <f>IFERROR(6378.7*ACOS(SIN(PI()/180*VLOOKUP($A222,Oficinas!$A$2:$H$393,7,0))*SIN(PI()/180*VLOOKUP($A222&amp;" - "&amp;J$2,ATMs!$L$2:$N$1355,2,0))+COS(PI()/180*VLOOKUP($A222,Oficinas!$A$2:$H$393,7,0))*COS(PI()/180*VLOOKUP($A222&amp;" - "&amp;J$2,ATMs!$L$2:$N$1355,2,0))*COS(PI()/180*(VLOOKUP($A222,Oficinas!$A$2:$H$393,8,0)-VLOOKUP($A222&amp;" - "&amp;J$2,ATMs!$L$2:$N$1355,3,0))))*1000,"")</f>
        <v/>
      </c>
      <c r="K222" s="3" t="str">
        <f>IFERROR(6378.7*ACOS(SIN(PI()/180*VLOOKUP($A222,Oficinas!$A$2:$H$393,7,0))*SIN(PI()/180*VLOOKUP($A222&amp;" - "&amp;K$2,ATMs!$L$2:$N$1355,2,0))+COS(PI()/180*VLOOKUP($A222,Oficinas!$A$2:$H$393,7,0))*COS(PI()/180*VLOOKUP($A222&amp;" - "&amp;K$2,ATMs!$L$2:$N$1355,2,0))*COS(PI()/180*(VLOOKUP($A222,Oficinas!$A$2:$H$393,8,0)-VLOOKUP($A222&amp;" - "&amp;K$2,ATMs!$L$2:$N$1355,3,0))))*1000,"")</f>
        <v/>
      </c>
      <c r="L222" s="3" t="str">
        <f>IFERROR(6378.7*ACOS(SIN(PI()/180*VLOOKUP($A222,Oficinas!$A$2:$H$393,7,0))*SIN(PI()/180*VLOOKUP($A222&amp;" - "&amp;L$2,ATMs!$L$2:$N$1355,2,0))+COS(PI()/180*VLOOKUP($A222,Oficinas!$A$2:$H$393,7,0))*COS(PI()/180*VLOOKUP($A222&amp;" - "&amp;L$2,ATMs!$L$2:$N$1355,2,0))*COS(PI()/180*(VLOOKUP($A222,Oficinas!$A$2:$H$393,8,0)-VLOOKUP($A222&amp;" - "&amp;L$2,ATMs!$L$2:$N$1355,3,0))))*1000,"")</f>
        <v/>
      </c>
      <c r="M222" s="3" t="str">
        <f>IFERROR(6378.7*ACOS(SIN(PI()/180*VLOOKUP($A222,Oficinas!$A$2:$H$393,7,0))*SIN(PI()/180*VLOOKUP($A222&amp;" - "&amp;M$2,ATMs!$L$2:$N$1355,2,0))+COS(PI()/180*VLOOKUP($A222,Oficinas!$A$2:$H$393,7,0))*COS(PI()/180*VLOOKUP($A222&amp;" - "&amp;M$2,ATMs!$L$2:$N$1355,2,0))*COS(PI()/180*(VLOOKUP($A222,Oficinas!$A$2:$H$393,8,0)-VLOOKUP($A222&amp;" - "&amp;M$2,ATMs!$L$2:$N$1355,3,0))))*1000,"")</f>
        <v/>
      </c>
      <c r="N222" s="3" t="str">
        <f>IFERROR(6378.7*ACOS(SIN(PI()/180*VLOOKUP($A222,Oficinas!$A$2:$H$393,7,0))*SIN(PI()/180*VLOOKUP($A222&amp;" - "&amp;N$2,ATMs!$L$2:$N$1355,2,0))+COS(PI()/180*VLOOKUP($A222,Oficinas!$A$2:$H$393,7,0))*COS(PI()/180*VLOOKUP($A222&amp;" - "&amp;N$2,ATMs!$L$2:$N$1355,2,0))*COS(PI()/180*(VLOOKUP($A222,Oficinas!$A$2:$H$393,8,0)-VLOOKUP($A222&amp;" - "&amp;N$2,ATMs!$L$2:$N$1355,3,0))))*1000,"")</f>
        <v/>
      </c>
      <c r="O222" s="3" t="str">
        <f>IFERROR(6378.7*ACOS(SIN(PI()/180*VLOOKUP($A222,Oficinas!$A$2:$H$393,7,0))*SIN(PI()/180*VLOOKUP($A222&amp;" - "&amp;O$2,ATMs!$L$2:$N$1355,2,0))+COS(PI()/180*VLOOKUP($A222,Oficinas!$A$2:$H$393,7,0))*COS(PI()/180*VLOOKUP($A222&amp;" - "&amp;O$2,ATMs!$L$2:$N$1355,2,0))*COS(PI()/180*(VLOOKUP($A222,Oficinas!$A$2:$H$393,8,0)-VLOOKUP($A222&amp;" - "&amp;O$2,ATMs!$L$2:$N$1355,3,0))))*1000,"")</f>
        <v/>
      </c>
    </row>
    <row r="223" spans="1:15" x14ac:dyDescent="0.25">
      <c r="A223">
        <v>567</v>
      </c>
      <c r="B223" t="s">
        <v>236</v>
      </c>
      <c r="C223" s="3">
        <f>IFERROR(6378.7*ACOS(SIN(PI()/180*VLOOKUP($A223,Oficinas!$A$2:$H$393,7,0))*SIN(PI()/180*VLOOKUP($A223&amp;" - "&amp;C$2,ATMs!$L$2:$N$1355,2,0))+COS(PI()/180*VLOOKUP($A223,Oficinas!$A$2:$H$393,7,0))*COS(PI()/180*VLOOKUP($A223&amp;" - "&amp;C$2,ATMs!$L$2:$N$1355,2,0))*COS(PI()/180*(VLOOKUP($A223,Oficinas!$A$2:$H$393,8,0)-VLOOKUP($A223&amp;" - "&amp;C$2,ATMs!$L$2:$N$1355,3,0))))*1000,"")</f>
        <v>98.567529881994702</v>
      </c>
      <c r="D223" s="3">
        <f>IFERROR(6378.7*ACOS(SIN(PI()/180*VLOOKUP($A223,Oficinas!$A$2:$H$393,7,0))*SIN(PI()/180*VLOOKUP($A223&amp;" - "&amp;D$2,ATMs!$L$2:$N$1355,2,0))+COS(PI()/180*VLOOKUP($A223,Oficinas!$A$2:$H$393,7,0))*COS(PI()/180*VLOOKUP($A223&amp;" - "&amp;D$2,ATMs!$L$2:$N$1355,2,0))*COS(PI()/180*(VLOOKUP($A223,Oficinas!$A$2:$H$393,8,0)-VLOOKUP($A223&amp;" - "&amp;D$2,ATMs!$L$2:$N$1355,3,0))))*1000,"")</f>
        <v>0</v>
      </c>
      <c r="E223" s="3" t="str">
        <f>IFERROR(6378.7*ACOS(SIN(PI()/180*VLOOKUP($A223,Oficinas!$A$2:$H$393,7,0))*SIN(PI()/180*VLOOKUP($A223&amp;" - "&amp;E$2,ATMs!$L$2:$N$1355,2,0))+COS(PI()/180*VLOOKUP($A223,Oficinas!$A$2:$H$393,7,0))*COS(PI()/180*VLOOKUP($A223&amp;" - "&amp;E$2,ATMs!$L$2:$N$1355,2,0))*COS(PI()/180*(VLOOKUP($A223,Oficinas!$A$2:$H$393,8,0)-VLOOKUP($A223&amp;" - "&amp;E$2,ATMs!$L$2:$N$1355,3,0))))*1000,"")</f>
        <v/>
      </c>
      <c r="F223" s="3" t="str">
        <f>IFERROR(6378.7*ACOS(SIN(PI()/180*VLOOKUP($A223,Oficinas!$A$2:$H$393,7,0))*SIN(PI()/180*VLOOKUP($A223&amp;" - "&amp;F$2,ATMs!$L$2:$N$1355,2,0))+COS(PI()/180*VLOOKUP($A223,Oficinas!$A$2:$H$393,7,0))*COS(PI()/180*VLOOKUP($A223&amp;" - "&amp;F$2,ATMs!$L$2:$N$1355,2,0))*COS(PI()/180*(VLOOKUP($A223,Oficinas!$A$2:$H$393,8,0)-VLOOKUP($A223&amp;" - "&amp;F$2,ATMs!$L$2:$N$1355,3,0))))*1000,"")</f>
        <v/>
      </c>
      <c r="G223" s="3" t="str">
        <f>IFERROR(6378.7*ACOS(SIN(PI()/180*VLOOKUP($A223,Oficinas!$A$2:$H$393,7,0))*SIN(PI()/180*VLOOKUP($A223&amp;" - "&amp;G$2,ATMs!$L$2:$N$1355,2,0))+COS(PI()/180*VLOOKUP($A223,Oficinas!$A$2:$H$393,7,0))*COS(PI()/180*VLOOKUP($A223&amp;" - "&amp;G$2,ATMs!$L$2:$N$1355,2,0))*COS(PI()/180*(VLOOKUP($A223,Oficinas!$A$2:$H$393,8,0)-VLOOKUP($A223&amp;" - "&amp;G$2,ATMs!$L$2:$N$1355,3,0))))*1000,"")</f>
        <v/>
      </c>
      <c r="H223" s="3" t="str">
        <f>IFERROR(6378.7*ACOS(SIN(PI()/180*VLOOKUP($A223,Oficinas!$A$2:$H$393,7,0))*SIN(PI()/180*VLOOKUP($A223&amp;" - "&amp;H$2,ATMs!$L$2:$N$1355,2,0))+COS(PI()/180*VLOOKUP($A223,Oficinas!$A$2:$H$393,7,0))*COS(PI()/180*VLOOKUP($A223&amp;" - "&amp;H$2,ATMs!$L$2:$N$1355,2,0))*COS(PI()/180*(VLOOKUP($A223,Oficinas!$A$2:$H$393,8,0)-VLOOKUP($A223&amp;" - "&amp;H$2,ATMs!$L$2:$N$1355,3,0))))*1000,"")</f>
        <v/>
      </c>
      <c r="I223" s="3" t="str">
        <f>IFERROR(6378.7*ACOS(SIN(PI()/180*VLOOKUP($A223,Oficinas!$A$2:$H$393,7,0))*SIN(PI()/180*VLOOKUP($A223&amp;" - "&amp;I$2,ATMs!$L$2:$N$1355,2,0))+COS(PI()/180*VLOOKUP($A223,Oficinas!$A$2:$H$393,7,0))*COS(PI()/180*VLOOKUP($A223&amp;" - "&amp;I$2,ATMs!$L$2:$N$1355,2,0))*COS(PI()/180*(VLOOKUP($A223,Oficinas!$A$2:$H$393,8,0)-VLOOKUP($A223&amp;" - "&amp;I$2,ATMs!$L$2:$N$1355,3,0))))*1000,"")</f>
        <v/>
      </c>
      <c r="J223" s="3" t="str">
        <f>IFERROR(6378.7*ACOS(SIN(PI()/180*VLOOKUP($A223,Oficinas!$A$2:$H$393,7,0))*SIN(PI()/180*VLOOKUP($A223&amp;" - "&amp;J$2,ATMs!$L$2:$N$1355,2,0))+COS(PI()/180*VLOOKUP($A223,Oficinas!$A$2:$H$393,7,0))*COS(PI()/180*VLOOKUP($A223&amp;" - "&amp;J$2,ATMs!$L$2:$N$1355,2,0))*COS(PI()/180*(VLOOKUP($A223,Oficinas!$A$2:$H$393,8,0)-VLOOKUP($A223&amp;" - "&amp;J$2,ATMs!$L$2:$N$1355,3,0))))*1000,"")</f>
        <v/>
      </c>
      <c r="K223" s="3" t="str">
        <f>IFERROR(6378.7*ACOS(SIN(PI()/180*VLOOKUP($A223,Oficinas!$A$2:$H$393,7,0))*SIN(PI()/180*VLOOKUP($A223&amp;" - "&amp;K$2,ATMs!$L$2:$N$1355,2,0))+COS(PI()/180*VLOOKUP($A223,Oficinas!$A$2:$H$393,7,0))*COS(PI()/180*VLOOKUP($A223&amp;" - "&amp;K$2,ATMs!$L$2:$N$1355,2,0))*COS(PI()/180*(VLOOKUP($A223,Oficinas!$A$2:$H$393,8,0)-VLOOKUP($A223&amp;" - "&amp;K$2,ATMs!$L$2:$N$1355,3,0))))*1000,"")</f>
        <v/>
      </c>
      <c r="L223" s="3" t="str">
        <f>IFERROR(6378.7*ACOS(SIN(PI()/180*VLOOKUP($A223,Oficinas!$A$2:$H$393,7,0))*SIN(PI()/180*VLOOKUP($A223&amp;" - "&amp;L$2,ATMs!$L$2:$N$1355,2,0))+COS(PI()/180*VLOOKUP($A223,Oficinas!$A$2:$H$393,7,0))*COS(PI()/180*VLOOKUP($A223&amp;" - "&amp;L$2,ATMs!$L$2:$N$1355,2,0))*COS(PI()/180*(VLOOKUP($A223,Oficinas!$A$2:$H$393,8,0)-VLOOKUP($A223&amp;" - "&amp;L$2,ATMs!$L$2:$N$1355,3,0))))*1000,"")</f>
        <v/>
      </c>
      <c r="M223" s="3" t="str">
        <f>IFERROR(6378.7*ACOS(SIN(PI()/180*VLOOKUP($A223,Oficinas!$A$2:$H$393,7,0))*SIN(PI()/180*VLOOKUP($A223&amp;" - "&amp;M$2,ATMs!$L$2:$N$1355,2,0))+COS(PI()/180*VLOOKUP($A223,Oficinas!$A$2:$H$393,7,0))*COS(PI()/180*VLOOKUP($A223&amp;" - "&amp;M$2,ATMs!$L$2:$N$1355,2,0))*COS(PI()/180*(VLOOKUP($A223,Oficinas!$A$2:$H$393,8,0)-VLOOKUP($A223&amp;" - "&amp;M$2,ATMs!$L$2:$N$1355,3,0))))*1000,"")</f>
        <v/>
      </c>
      <c r="N223" s="3" t="str">
        <f>IFERROR(6378.7*ACOS(SIN(PI()/180*VLOOKUP($A223,Oficinas!$A$2:$H$393,7,0))*SIN(PI()/180*VLOOKUP($A223&amp;" - "&amp;N$2,ATMs!$L$2:$N$1355,2,0))+COS(PI()/180*VLOOKUP($A223,Oficinas!$A$2:$H$393,7,0))*COS(PI()/180*VLOOKUP($A223&amp;" - "&amp;N$2,ATMs!$L$2:$N$1355,2,0))*COS(PI()/180*(VLOOKUP($A223,Oficinas!$A$2:$H$393,8,0)-VLOOKUP($A223&amp;" - "&amp;N$2,ATMs!$L$2:$N$1355,3,0))))*1000,"")</f>
        <v/>
      </c>
      <c r="O223" s="3" t="str">
        <f>IFERROR(6378.7*ACOS(SIN(PI()/180*VLOOKUP($A223,Oficinas!$A$2:$H$393,7,0))*SIN(PI()/180*VLOOKUP($A223&amp;" - "&amp;O$2,ATMs!$L$2:$N$1355,2,0))+COS(PI()/180*VLOOKUP($A223,Oficinas!$A$2:$H$393,7,0))*COS(PI()/180*VLOOKUP($A223&amp;" - "&amp;O$2,ATMs!$L$2:$N$1355,2,0))*COS(PI()/180*(VLOOKUP($A223,Oficinas!$A$2:$H$393,8,0)-VLOOKUP($A223&amp;" - "&amp;O$2,ATMs!$L$2:$N$1355,3,0))))*1000,"")</f>
        <v/>
      </c>
    </row>
    <row r="224" spans="1:15" x14ac:dyDescent="0.25">
      <c r="A224">
        <v>568</v>
      </c>
      <c r="B224" t="s">
        <v>399</v>
      </c>
      <c r="C224" s="3">
        <f>IFERROR(6378.7*ACOS(SIN(PI()/180*VLOOKUP($A224,Oficinas!$A$2:$H$393,7,0))*SIN(PI()/180*VLOOKUP($A224&amp;" - "&amp;C$2,ATMs!$L$2:$N$1355,2,0))+COS(PI()/180*VLOOKUP($A224,Oficinas!$A$2:$H$393,7,0))*COS(PI()/180*VLOOKUP($A224&amp;" - "&amp;C$2,ATMs!$L$2:$N$1355,2,0))*COS(PI()/180*(VLOOKUP($A224,Oficinas!$A$2:$H$393,8,0)-VLOOKUP($A224&amp;" - "&amp;C$2,ATMs!$L$2:$N$1355,3,0))))*1000,"")</f>
        <v>1024.4553486296345</v>
      </c>
      <c r="D224" s="3" t="str">
        <f>IFERROR(6378.7*ACOS(SIN(PI()/180*VLOOKUP($A224,Oficinas!$A$2:$H$393,7,0))*SIN(PI()/180*VLOOKUP($A224&amp;" - "&amp;D$2,ATMs!$L$2:$N$1355,2,0))+COS(PI()/180*VLOOKUP($A224,Oficinas!$A$2:$H$393,7,0))*COS(PI()/180*VLOOKUP($A224&amp;" - "&amp;D$2,ATMs!$L$2:$N$1355,2,0))*COS(PI()/180*(VLOOKUP($A224,Oficinas!$A$2:$H$393,8,0)-VLOOKUP($A224&amp;" - "&amp;D$2,ATMs!$L$2:$N$1355,3,0))))*1000,"")</f>
        <v/>
      </c>
      <c r="E224" s="3" t="str">
        <f>IFERROR(6378.7*ACOS(SIN(PI()/180*VLOOKUP($A224,Oficinas!$A$2:$H$393,7,0))*SIN(PI()/180*VLOOKUP($A224&amp;" - "&amp;E$2,ATMs!$L$2:$N$1355,2,0))+COS(PI()/180*VLOOKUP($A224,Oficinas!$A$2:$H$393,7,0))*COS(PI()/180*VLOOKUP($A224&amp;" - "&amp;E$2,ATMs!$L$2:$N$1355,2,0))*COS(PI()/180*(VLOOKUP($A224,Oficinas!$A$2:$H$393,8,0)-VLOOKUP($A224&amp;" - "&amp;E$2,ATMs!$L$2:$N$1355,3,0))))*1000,"")</f>
        <v/>
      </c>
      <c r="F224" s="3" t="str">
        <f>IFERROR(6378.7*ACOS(SIN(PI()/180*VLOOKUP($A224,Oficinas!$A$2:$H$393,7,0))*SIN(PI()/180*VLOOKUP($A224&amp;" - "&amp;F$2,ATMs!$L$2:$N$1355,2,0))+COS(PI()/180*VLOOKUP($A224,Oficinas!$A$2:$H$393,7,0))*COS(PI()/180*VLOOKUP($A224&amp;" - "&amp;F$2,ATMs!$L$2:$N$1355,2,0))*COS(PI()/180*(VLOOKUP($A224,Oficinas!$A$2:$H$393,8,0)-VLOOKUP($A224&amp;" - "&amp;F$2,ATMs!$L$2:$N$1355,3,0))))*1000,"")</f>
        <v/>
      </c>
      <c r="G224" s="3" t="str">
        <f>IFERROR(6378.7*ACOS(SIN(PI()/180*VLOOKUP($A224,Oficinas!$A$2:$H$393,7,0))*SIN(PI()/180*VLOOKUP($A224&amp;" - "&amp;G$2,ATMs!$L$2:$N$1355,2,0))+COS(PI()/180*VLOOKUP($A224,Oficinas!$A$2:$H$393,7,0))*COS(PI()/180*VLOOKUP($A224&amp;" - "&amp;G$2,ATMs!$L$2:$N$1355,2,0))*COS(PI()/180*(VLOOKUP($A224,Oficinas!$A$2:$H$393,8,0)-VLOOKUP($A224&amp;" - "&amp;G$2,ATMs!$L$2:$N$1355,3,0))))*1000,"")</f>
        <v/>
      </c>
      <c r="H224" s="3" t="str">
        <f>IFERROR(6378.7*ACOS(SIN(PI()/180*VLOOKUP($A224,Oficinas!$A$2:$H$393,7,0))*SIN(PI()/180*VLOOKUP($A224&amp;" - "&amp;H$2,ATMs!$L$2:$N$1355,2,0))+COS(PI()/180*VLOOKUP($A224,Oficinas!$A$2:$H$393,7,0))*COS(PI()/180*VLOOKUP($A224&amp;" - "&amp;H$2,ATMs!$L$2:$N$1355,2,0))*COS(PI()/180*(VLOOKUP($A224,Oficinas!$A$2:$H$393,8,0)-VLOOKUP($A224&amp;" - "&amp;H$2,ATMs!$L$2:$N$1355,3,0))))*1000,"")</f>
        <v/>
      </c>
      <c r="I224" s="3" t="str">
        <f>IFERROR(6378.7*ACOS(SIN(PI()/180*VLOOKUP($A224,Oficinas!$A$2:$H$393,7,0))*SIN(PI()/180*VLOOKUP($A224&amp;" - "&amp;I$2,ATMs!$L$2:$N$1355,2,0))+COS(PI()/180*VLOOKUP($A224,Oficinas!$A$2:$H$393,7,0))*COS(PI()/180*VLOOKUP($A224&amp;" - "&amp;I$2,ATMs!$L$2:$N$1355,2,0))*COS(PI()/180*(VLOOKUP($A224,Oficinas!$A$2:$H$393,8,0)-VLOOKUP($A224&amp;" - "&amp;I$2,ATMs!$L$2:$N$1355,3,0))))*1000,"")</f>
        <v/>
      </c>
      <c r="J224" s="3" t="str">
        <f>IFERROR(6378.7*ACOS(SIN(PI()/180*VLOOKUP($A224,Oficinas!$A$2:$H$393,7,0))*SIN(PI()/180*VLOOKUP($A224&amp;" - "&amp;J$2,ATMs!$L$2:$N$1355,2,0))+COS(PI()/180*VLOOKUP($A224,Oficinas!$A$2:$H$393,7,0))*COS(PI()/180*VLOOKUP($A224&amp;" - "&amp;J$2,ATMs!$L$2:$N$1355,2,0))*COS(PI()/180*(VLOOKUP($A224,Oficinas!$A$2:$H$393,8,0)-VLOOKUP($A224&amp;" - "&amp;J$2,ATMs!$L$2:$N$1355,3,0))))*1000,"")</f>
        <v/>
      </c>
      <c r="K224" s="3" t="str">
        <f>IFERROR(6378.7*ACOS(SIN(PI()/180*VLOOKUP($A224,Oficinas!$A$2:$H$393,7,0))*SIN(PI()/180*VLOOKUP($A224&amp;" - "&amp;K$2,ATMs!$L$2:$N$1355,2,0))+COS(PI()/180*VLOOKUP($A224,Oficinas!$A$2:$H$393,7,0))*COS(PI()/180*VLOOKUP($A224&amp;" - "&amp;K$2,ATMs!$L$2:$N$1355,2,0))*COS(PI()/180*(VLOOKUP($A224,Oficinas!$A$2:$H$393,8,0)-VLOOKUP($A224&amp;" - "&amp;K$2,ATMs!$L$2:$N$1355,3,0))))*1000,"")</f>
        <v/>
      </c>
      <c r="L224" s="3" t="str">
        <f>IFERROR(6378.7*ACOS(SIN(PI()/180*VLOOKUP($A224,Oficinas!$A$2:$H$393,7,0))*SIN(PI()/180*VLOOKUP($A224&amp;" - "&amp;L$2,ATMs!$L$2:$N$1355,2,0))+COS(PI()/180*VLOOKUP($A224,Oficinas!$A$2:$H$393,7,0))*COS(PI()/180*VLOOKUP($A224&amp;" - "&amp;L$2,ATMs!$L$2:$N$1355,2,0))*COS(PI()/180*(VLOOKUP($A224,Oficinas!$A$2:$H$393,8,0)-VLOOKUP($A224&amp;" - "&amp;L$2,ATMs!$L$2:$N$1355,3,0))))*1000,"")</f>
        <v/>
      </c>
      <c r="M224" s="3" t="str">
        <f>IFERROR(6378.7*ACOS(SIN(PI()/180*VLOOKUP($A224,Oficinas!$A$2:$H$393,7,0))*SIN(PI()/180*VLOOKUP($A224&amp;" - "&amp;M$2,ATMs!$L$2:$N$1355,2,0))+COS(PI()/180*VLOOKUP($A224,Oficinas!$A$2:$H$393,7,0))*COS(PI()/180*VLOOKUP($A224&amp;" - "&amp;M$2,ATMs!$L$2:$N$1355,2,0))*COS(PI()/180*(VLOOKUP($A224,Oficinas!$A$2:$H$393,8,0)-VLOOKUP($A224&amp;" - "&amp;M$2,ATMs!$L$2:$N$1355,3,0))))*1000,"")</f>
        <v/>
      </c>
      <c r="N224" s="3" t="str">
        <f>IFERROR(6378.7*ACOS(SIN(PI()/180*VLOOKUP($A224,Oficinas!$A$2:$H$393,7,0))*SIN(PI()/180*VLOOKUP($A224&amp;" - "&amp;N$2,ATMs!$L$2:$N$1355,2,0))+COS(PI()/180*VLOOKUP($A224,Oficinas!$A$2:$H$393,7,0))*COS(PI()/180*VLOOKUP($A224&amp;" - "&amp;N$2,ATMs!$L$2:$N$1355,2,0))*COS(PI()/180*(VLOOKUP($A224,Oficinas!$A$2:$H$393,8,0)-VLOOKUP($A224&amp;" - "&amp;N$2,ATMs!$L$2:$N$1355,3,0))))*1000,"")</f>
        <v/>
      </c>
      <c r="O224" s="3" t="str">
        <f>IFERROR(6378.7*ACOS(SIN(PI()/180*VLOOKUP($A224,Oficinas!$A$2:$H$393,7,0))*SIN(PI()/180*VLOOKUP($A224&amp;" - "&amp;O$2,ATMs!$L$2:$N$1355,2,0))+COS(PI()/180*VLOOKUP($A224,Oficinas!$A$2:$H$393,7,0))*COS(PI()/180*VLOOKUP($A224&amp;" - "&amp;O$2,ATMs!$L$2:$N$1355,2,0))*COS(PI()/180*(VLOOKUP($A224,Oficinas!$A$2:$H$393,8,0)-VLOOKUP($A224&amp;" - "&amp;O$2,ATMs!$L$2:$N$1355,3,0))))*1000,"")</f>
        <v/>
      </c>
    </row>
    <row r="225" spans="1:15" x14ac:dyDescent="0.25">
      <c r="A225">
        <v>569</v>
      </c>
      <c r="B225" t="s">
        <v>148</v>
      </c>
      <c r="C225" s="3">
        <f>IFERROR(6378.7*ACOS(SIN(PI()/180*VLOOKUP($A225,Oficinas!$A$2:$H$393,7,0))*SIN(PI()/180*VLOOKUP($A225&amp;" - "&amp;C$2,ATMs!$L$2:$N$1355,2,0))+COS(PI()/180*VLOOKUP($A225,Oficinas!$A$2:$H$393,7,0))*COS(PI()/180*VLOOKUP($A225&amp;" - "&amp;C$2,ATMs!$L$2:$N$1355,2,0))*COS(PI()/180*(VLOOKUP($A225,Oficinas!$A$2:$H$393,8,0)-VLOOKUP($A225&amp;" - "&amp;C$2,ATMs!$L$2:$N$1355,3,0))))*1000,"")</f>
        <v>322024.20119324839</v>
      </c>
      <c r="D225" s="3">
        <f>IFERROR(6378.7*ACOS(SIN(PI()/180*VLOOKUP($A225,Oficinas!$A$2:$H$393,7,0))*SIN(PI()/180*VLOOKUP($A225&amp;" - "&amp;D$2,ATMs!$L$2:$N$1355,2,0))+COS(PI()/180*VLOOKUP($A225,Oficinas!$A$2:$H$393,7,0))*COS(PI()/180*VLOOKUP($A225&amp;" - "&amp;D$2,ATMs!$L$2:$N$1355,2,0))*COS(PI()/180*(VLOOKUP($A225,Oficinas!$A$2:$H$393,8,0)-VLOOKUP($A225&amp;" - "&amp;D$2,ATMs!$L$2:$N$1355,3,0))))*1000,"")</f>
        <v>320602.19652502151</v>
      </c>
      <c r="E225" s="3" t="str">
        <f>IFERROR(6378.7*ACOS(SIN(PI()/180*VLOOKUP($A225,Oficinas!$A$2:$H$393,7,0))*SIN(PI()/180*VLOOKUP($A225&amp;" - "&amp;E$2,ATMs!$L$2:$N$1355,2,0))+COS(PI()/180*VLOOKUP($A225,Oficinas!$A$2:$H$393,7,0))*COS(PI()/180*VLOOKUP($A225&amp;" - "&amp;E$2,ATMs!$L$2:$N$1355,2,0))*COS(PI()/180*(VLOOKUP($A225,Oficinas!$A$2:$H$393,8,0)-VLOOKUP($A225&amp;" - "&amp;E$2,ATMs!$L$2:$N$1355,3,0))))*1000,"")</f>
        <v/>
      </c>
      <c r="F225" s="3" t="str">
        <f>IFERROR(6378.7*ACOS(SIN(PI()/180*VLOOKUP($A225,Oficinas!$A$2:$H$393,7,0))*SIN(PI()/180*VLOOKUP($A225&amp;" - "&amp;F$2,ATMs!$L$2:$N$1355,2,0))+COS(PI()/180*VLOOKUP($A225,Oficinas!$A$2:$H$393,7,0))*COS(PI()/180*VLOOKUP($A225&amp;" - "&amp;F$2,ATMs!$L$2:$N$1355,2,0))*COS(PI()/180*(VLOOKUP($A225,Oficinas!$A$2:$H$393,8,0)-VLOOKUP($A225&amp;" - "&amp;F$2,ATMs!$L$2:$N$1355,3,0))))*1000,"")</f>
        <v/>
      </c>
      <c r="G225" s="3" t="str">
        <f>IFERROR(6378.7*ACOS(SIN(PI()/180*VLOOKUP($A225,Oficinas!$A$2:$H$393,7,0))*SIN(PI()/180*VLOOKUP($A225&amp;" - "&amp;G$2,ATMs!$L$2:$N$1355,2,0))+COS(PI()/180*VLOOKUP($A225,Oficinas!$A$2:$H$393,7,0))*COS(PI()/180*VLOOKUP($A225&amp;" - "&amp;G$2,ATMs!$L$2:$N$1355,2,0))*COS(PI()/180*(VLOOKUP($A225,Oficinas!$A$2:$H$393,8,0)-VLOOKUP($A225&amp;" - "&amp;G$2,ATMs!$L$2:$N$1355,3,0))))*1000,"")</f>
        <v/>
      </c>
      <c r="H225" s="3" t="str">
        <f>IFERROR(6378.7*ACOS(SIN(PI()/180*VLOOKUP($A225,Oficinas!$A$2:$H$393,7,0))*SIN(PI()/180*VLOOKUP($A225&amp;" - "&amp;H$2,ATMs!$L$2:$N$1355,2,0))+COS(PI()/180*VLOOKUP($A225,Oficinas!$A$2:$H$393,7,0))*COS(PI()/180*VLOOKUP($A225&amp;" - "&amp;H$2,ATMs!$L$2:$N$1355,2,0))*COS(PI()/180*(VLOOKUP($A225,Oficinas!$A$2:$H$393,8,0)-VLOOKUP($A225&amp;" - "&amp;H$2,ATMs!$L$2:$N$1355,3,0))))*1000,"")</f>
        <v/>
      </c>
      <c r="I225" s="3" t="str">
        <f>IFERROR(6378.7*ACOS(SIN(PI()/180*VLOOKUP($A225,Oficinas!$A$2:$H$393,7,0))*SIN(PI()/180*VLOOKUP($A225&amp;" - "&amp;I$2,ATMs!$L$2:$N$1355,2,0))+COS(PI()/180*VLOOKUP($A225,Oficinas!$A$2:$H$393,7,0))*COS(PI()/180*VLOOKUP($A225&amp;" - "&amp;I$2,ATMs!$L$2:$N$1355,2,0))*COS(PI()/180*(VLOOKUP($A225,Oficinas!$A$2:$H$393,8,0)-VLOOKUP($A225&amp;" - "&amp;I$2,ATMs!$L$2:$N$1355,3,0))))*1000,"")</f>
        <v/>
      </c>
      <c r="J225" s="3" t="str">
        <f>IFERROR(6378.7*ACOS(SIN(PI()/180*VLOOKUP($A225,Oficinas!$A$2:$H$393,7,0))*SIN(PI()/180*VLOOKUP($A225&amp;" - "&amp;J$2,ATMs!$L$2:$N$1355,2,0))+COS(PI()/180*VLOOKUP($A225,Oficinas!$A$2:$H$393,7,0))*COS(PI()/180*VLOOKUP($A225&amp;" - "&amp;J$2,ATMs!$L$2:$N$1355,2,0))*COS(PI()/180*(VLOOKUP($A225,Oficinas!$A$2:$H$393,8,0)-VLOOKUP($A225&amp;" - "&amp;J$2,ATMs!$L$2:$N$1355,3,0))))*1000,"")</f>
        <v/>
      </c>
      <c r="K225" s="3" t="str">
        <f>IFERROR(6378.7*ACOS(SIN(PI()/180*VLOOKUP($A225,Oficinas!$A$2:$H$393,7,0))*SIN(PI()/180*VLOOKUP($A225&amp;" - "&amp;K$2,ATMs!$L$2:$N$1355,2,0))+COS(PI()/180*VLOOKUP($A225,Oficinas!$A$2:$H$393,7,0))*COS(PI()/180*VLOOKUP($A225&amp;" - "&amp;K$2,ATMs!$L$2:$N$1355,2,0))*COS(PI()/180*(VLOOKUP($A225,Oficinas!$A$2:$H$393,8,0)-VLOOKUP($A225&amp;" - "&amp;K$2,ATMs!$L$2:$N$1355,3,0))))*1000,"")</f>
        <v/>
      </c>
      <c r="L225" s="3" t="str">
        <f>IFERROR(6378.7*ACOS(SIN(PI()/180*VLOOKUP($A225,Oficinas!$A$2:$H$393,7,0))*SIN(PI()/180*VLOOKUP($A225&amp;" - "&amp;L$2,ATMs!$L$2:$N$1355,2,0))+COS(PI()/180*VLOOKUP($A225,Oficinas!$A$2:$H$393,7,0))*COS(PI()/180*VLOOKUP($A225&amp;" - "&amp;L$2,ATMs!$L$2:$N$1355,2,0))*COS(PI()/180*(VLOOKUP($A225,Oficinas!$A$2:$H$393,8,0)-VLOOKUP($A225&amp;" - "&amp;L$2,ATMs!$L$2:$N$1355,3,0))))*1000,"")</f>
        <v/>
      </c>
      <c r="M225" s="3" t="str">
        <f>IFERROR(6378.7*ACOS(SIN(PI()/180*VLOOKUP($A225,Oficinas!$A$2:$H$393,7,0))*SIN(PI()/180*VLOOKUP($A225&amp;" - "&amp;M$2,ATMs!$L$2:$N$1355,2,0))+COS(PI()/180*VLOOKUP($A225,Oficinas!$A$2:$H$393,7,0))*COS(PI()/180*VLOOKUP($A225&amp;" - "&amp;M$2,ATMs!$L$2:$N$1355,2,0))*COS(PI()/180*(VLOOKUP($A225,Oficinas!$A$2:$H$393,8,0)-VLOOKUP($A225&amp;" - "&amp;M$2,ATMs!$L$2:$N$1355,3,0))))*1000,"")</f>
        <v/>
      </c>
      <c r="N225" s="3" t="str">
        <f>IFERROR(6378.7*ACOS(SIN(PI()/180*VLOOKUP($A225,Oficinas!$A$2:$H$393,7,0))*SIN(PI()/180*VLOOKUP($A225&amp;" - "&amp;N$2,ATMs!$L$2:$N$1355,2,0))+COS(PI()/180*VLOOKUP($A225,Oficinas!$A$2:$H$393,7,0))*COS(PI()/180*VLOOKUP($A225&amp;" - "&amp;N$2,ATMs!$L$2:$N$1355,2,0))*COS(PI()/180*(VLOOKUP($A225,Oficinas!$A$2:$H$393,8,0)-VLOOKUP($A225&amp;" - "&amp;N$2,ATMs!$L$2:$N$1355,3,0))))*1000,"")</f>
        <v/>
      </c>
      <c r="O225" s="3" t="str">
        <f>IFERROR(6378.7*ACOS(SIN(PI()/180*VLOOKUP($A225,Oficinas!$A$2:$H$393,7,0))*SIN(PI()/180*VLOOKUP($A225&amp;" - "&amp;O$2,ATMs!$L$2:$N$1355,2,0))+COS(PI()/180*VLOOKUP($A225,Oficinas!$A$2:$H$393,7,0))*COS(PI()/180*VLOOKUP($A225&amp;" - "&amp;O$2,ATMs!$L$2:$N$1355,2,0))*COS(PI()/180*(VLOOKUP($A225,Oficinas!$A$2:$H$393,8,0)-VLOOKUP($A225&amp;" - "&amp;O$2,ATMs!$L$2:$N$1355,3,0))))*1000,"")</f>
        <v/>
      </c>
    </row>
    <row r="226" spans="1:15" x14ac:dyDescent="0.25">
      <c r="A226">
        <v>570</v>
      </c>
      <c r="B226" t="s">
        <v>341</v>
      </c>
      <c r="C226" s="3">
        <f>IFERROR(6378.7*ACOS(SIN(PI()/180*VLOOKUP($A226,Oficinas!$A$2:$H$393,7,0))*SIN(PI()/180*VLOOKUP($A226&amp;" - "&amp;C$2,ATMs!$L$2:$N$1355,2,0))+COS(PI()/180*VLOOKUP($A226,Oficinas!$A$2:$H$393,7,0))*COS(PI()/180*VLOOKUP($A226&amp;" - "&amp;C$2,ATMs!$L$2:$N$1355,2,0))*COS(PI()/180*(VLOOKUP($A226,Oficinas!$A$2:$H$393,8,0)-VLOOKUP($A226&amp;" - "&amp;C$2,ATMs!$L$2:$N$1355,3,0))))*1000,"")</f>
        <v>288.60580062050616</v>
      </c>
      <c r="D226" s="3">
        <f>IFERROR(6378.7*ACOS(SIN(PI()/180*VLOOKUP($A226,Oficinas!$A$2:$H$393,7,0))*SIN(PI()/180*VLOOKUP($A226&amp;" - "&amp;D$2,ATMs!$L$2:$N$1355,2,0))+COS(PI()/180*VLOOKUP($A226,Oficinas!$A$2:$H$393,7,0))*COS(PI()/180*VLOOKUP($A226&amp;" - "&amp;D$2,ATMs!$L$2:$N$1355,2,0))*COS(PI()/180*(VLOOKUP($A226,Oficinas!$A$2:$H$393,8,0)-VLOOKUP($A226&amp;" - "&amp;D$2,ATMs!$L$2:$N$1355,3,0))))*1000,"")</f>
        <v>2176.2070414327377</v>
      </c>
      <c r="E226" s="3">
        <f>IFERROR(6378.7*ACOS(SIN(PI()/180*VLOOKUP($A226,Oficinas!$A$2:$H$393,7,0))*SIN(PI()/180*VLOOKUP($A226&amp;" - "&amp;E$2,ATMs!$L$2:$N$1355,2,0))+COS(PI()/180*VLOOKUP($A226,Oficinas!$A$2:$H$393,7,0))*COS(PI()/180*VLOOKUP($A226&amp;" - "&amp;E$2,ATMs!$L$2:$N$1355,2,0))*COS(PI()/180*(VLOOKUP($A226,Oficinas!$A$2:$H$393,8,0)-VLOOKUP($A226&amp;" - "&amp;E$2,ATMs!$L$2:$N$1355,3,0))))*1000,"")</f>
        <v>1213.1125188825824</v>
      </c>
      <c r="F226" s="3">
        <f>IFERROR(6378.7*ACOS(SIN(PI()/180*VLOOKUP($A226,Oficinas!$A$2:$H$393,7,0))*SIN(PI()/180*VLOOKUP($A226&amp;" - "&amp;F$2,ATMs!$L$2:$N$1355,2,0))+COS(PI()/180*VLOOKUP($A226,Oficinas!$A$2:$H$393,7,0))*COS(PI()/180*VLOOKUP($A226&amp;" - "&amp;F$2,ATMs!$L$2:$N$1355,2,0))*COS(PI()/180*(VLOOKUP($A226,Oficinas!$A$2:$H$393,8,0)-VLOOKUP($A226&amp;" - "&amp;F$2,ATMs!$L$2:$N$1355,3,0))))*1000,"")</f>
        <v>1446.7281264248822</v>
      </c>
      <c r="G226" s="3">
        <f>IFERROR(6378.7*ACOS(SIN(PI()/180*VLOOKUP($A226,Oficinas!$A$2:$H$393,7,0))*SIN(PI()/180*VLOOKUP($A226&amp;" - "&amp;G$2,ATMs!$L$2:$N$1355,2,0))+COS(PI()/180*VLOOKUP($A226,Oficinas!$A$2:$H$393,7,0))*COS(PI()/180*VLOOKUP($A226&amp;" - "&amp;G$2,ATMs!$L$2:$N$1355,2,0))*COS(PI()/180*(VLOOKUP($A226,Oficinas!$A$2:$H$393,8,0)-VLOOKUP($A226&amp;" - "&amp;G$2,ATMs!$L$2:$N$1355,3,0))))*1000,"")</f>
        <v>0</v>
      </c>
      <c r="H226" s="3">
        <f>IFERROR(6378.7*ACOS(SIN(PI()/180*VLOOKUP($A226,Oficinas!$A$2:$H$393,7,0))*SIN(PI()/180*VLOOKUP($A226&amp;" - "&amp;H$2,ATMs!$L$2:$N$1355,2,0))+COS(PI()/180*VLOOKUP($A226,Oficinas!$A$2:$H$393,7,0))*COS(PI()/180*VLOOKUP($A226&amp;" - "&amp;H$2,ATMs!$L$2:$N$1355,2,0))*COS(PI()/180*(VLOOKUP($A226,Oficinas!$A$2:$H$393,8,0)-VLOOKUP($A226&amp;" - "&amp;H$2,ATMs!$L$2:$N$1355,3,0))))*1000,"")</f>
        <v>0</v>
      </c>
      <c r="I226" s="3" t="str">
        <f>IFERROR(6378.7*ACOS(SIN(PI()/180*VLOOKUP($A226,Oficinas!$A$2:$H$393,7,0))*SIN(PI()/180*VLOOKUP($A226&amp;" - "&amp;I$2,ATMs!$L$2:$N$1355,2,0))+COS(PI()/180*VLOOKUP($A226,Oficinas!$A$2:$H$393,7,0))*COS(PI()/180*VLOOKUP($A226&amp;" - "&amp;I$2,ATMs!$L$2:$N$1355,2,0))*COS(PI()/180*(VLOOKUP($A226,Oficinas!$A$2:$H$393,8,0)-VLOOKUP($A226&amp;" - "&amp;I$2,ATMs!$L$2:$N$1355,3,0))))*1000,"")</f>
        <v/>
      </c>
      <c r="J226" s="3" t="str">
        <f>IFERROR(6378.7*ACOS(SIN(PI()/180*VLOOKUP($A226,Oficinas!$A$2:$H$393,7,0))*SIN(PI()/180*VLOOKUP($A226&amp;" - "&amp;J$2,ATMs!$L$2:$N$1355,2,0))+COS(PI()/180*VLOOKUP($A226,Oficinas!$A$2:$H$393,7,0))*COS(PI()/180*VLOOKUP($A226&amp;" - "&amp;J$2,ATMs!$L$2:$N$1355,2,0))*COS(PI()/180*(VLOOKUP($A226,Oficinas!$A$2:$H$393,8,0)-VLOOKUP($A226&amp;" - "&amp;J$2,ATMs!$L$2:$N$1355,3,0))))*1000,"")</f>
        <v/>
      </c>
      <c r="K226" s="3" t="str">
        <f>IFERROR(6378.7*ACOS(SIN(PI()/180*VLOOKUP($A226,Oficinas!$A$2:$H$393,7,0))*SIN(PI()/180*VLOOKUP($A226&amp;" - "&amp;K$2,ATMs!$L$2:$N$1355,2,0))+COS(PI()/180*VLOOKUP($A226,Oficinas!$A$2:$H$393,7,0))*COS(PI()/180*VLOOKUP($A226&amp;" - "&amp;K$2,ATMs!$L$2:$N$1355,2,0))*COS(PI()/180*(VLOOKUP($A226,Oficinas!$A$2:$H$393,8,0)-VLOOKUP($A226&amp;" - "&amp;K$2,ATMs!$L$2:$N$1355,3,0))))*1000,"")</f>
        <v/>
      </c>
      <c r="L226" s="3" t="str">
        <f>IFERROR(6378.7*ACOS(SIN(PI()/180*VLOOKUP($A226,Oficinas!$A$2:$H$393,7,0))*SIN(PI()/180*VLOOKUP($A226&amp;" - "&amp;L$2,ATMs!$L$2:$N$1355,2,0))+COS(PI()/180*VLOOKUP($A226,Oficinas!$A$2:$H$393,7,0))*COS(PI()/180*VLOOKUP($A226&amp;" - "&amp;L$2,ATMs!$L$2:$N$1355,2,0))*COS(PI()/180*(VLOOKUP($A226,Oficinas!$A$2:$H$393,8,0)-VLOOKUP($A226&amp;" - "&amp;L$2,ATMs!$L$2:$N$1355,3,0))))*1000,"")</f>
        <v/>
      </c>
      <c r="M226" s="3" t="str">
        <f>IFERROR(6378.7*ACOS(SIN(PI()/180*VLOOKUP($A226,Oficinas!$A$2:$H$393,7,0))*SIN(PI()/180*VLOOKUP($A226&amp;" - "&amp;M$2,ATMs!$L$2:$N$1355,2,0))+COS(PI()/180*VLOOKUP($A226,Oficinas!$A$2:$H$393,7,0))*COS(PI()/180*VLOOKUP($A226&amp;" - "&amp;M$2,ATMs!$L$2:$N$1355,2,0))*COS(PI()/180*(VLOOKUP($A226,Oficinas!$A$2:$H$393,8,0)-VLOOKUP($A226&amp;" - "&amp;M$2,ATMs!$L$2:$N$1355,3,0))))*1000,"")</f>
        <v/>
      </c>
      <c r="N226" s="3" t="str">
        <f>IFERROR(6378.7*ACOS(SIN(PI()/180*VLOOKUP($A226,Oficinas!$A$2:$H$393,7,0))*SIN(PI()/180*VLOOKUP($A226&amp;" - "&amp;N$2,ATMs!$L$2:$N$1355,2,0))+COS(PI()/180*VLOOKUP($A226,Oficinas!$A$2:$H$393,7,0))*COS(PI()/180*VLOOKUP($A226&amp;" - "&amp;N$2,ATMs!$L$2:$N$1355,2,0))*COS(PI()/180*(VLOOKUP($A226,Oficinas!$A$2:$H$393,8,0)-VLOOKUP($A226&amp;" - "&amp;N$2,ATMs!$L$2:$N$1355,3,0))))*1000,"")</f>
        <v/>
      </c>
      <c r="O226" s="3" t="str">
        <f>IFERROR(6378.7*ACOS(SIN(PI()/180*VLOOKUP($A226,Oficinas!$A$2:$H$393,7,0))*SIN(PI()/180*VLOOKUP($A226&amp;" - "&amp;O$2,ATMs!$L$2:$N$1355,2,0))+COS(PI()/180*VLOOKUP($A226,Oficinas!$A$2:$H$393,7,0))*COS(PI()/180*VLOOKUP($A226&amp;" - "&amp;O$2,ATMs!$L$2:$N$1355,2,0))*COS(PI()/180*(VLOOKUP($A226,Oficinas!$A$2:$H$393,8,0)-VLOOKUP($A226&amp;" - "&amp;O$2,ATMs!$L$2:$N$1355,3,0))))*1000,"")</f>
        <v/>
      </c>
    </row>
    <row r="227" spans="1:15" x14ac:dyDescent="0.25">
      <c r="A227">
        <v>571</v>
      </c>
      <c r="B227" t="s">
        <v>316</v>
      </c>
      <c r="C227" s="3">
        <f>IFERROR(6378.7*ACOS(SIN(PI()/180*VLOOKUP($A227,Oficinas!$A$2:$H$393,7,0))*SIN(PI()/180*VLOOKUP($A227&amp;" - "&amp;C$2,ATMs!$L$2:$N$1355,2,0))+COS(PI()/180*VLOOKUP($A227,Oficinas!$A$2:$H$393,7,0))*COS(PI()/180*VLOOKUP($A227&amp;" - "&amp;C$2,ATMs!$L$2:$N$1355,2,0))*COS(PI()/180*(VLOOKUP($A227,Oficinas!$A$2:$H$393,8,0)-VLOOKUP($A227&amp;" - "&amp;C$2,ATMs!$L$2:$N$1355,3,0))))*1000,"")</f>
        <v>11.600778152873147</v>
      </c>
      <c r="D227" s="3">
        <f>IFERROR(6378.7*ACOS(SIN(PI()/180*VLOOKUP($A227,Oficinas!$A$2:$H$393,7,0))*SIN(PI()/180*VLOOKUP($A227&amp;" - "&amp;D$2,ATMs!$L$2:$N$1355,2,0))+COS(PI()/180*VLOOKUP($A227,Oficinas!$A$2:$H$393,7,0))*COS(PI()/180*VLOOKUP($A227&amp;" - "&amp;D$2,ATMs!$L$2:$N$1355,2,0))*COS(PI()/180*(VLOOKUP($A227,Oficinas!$A$2:$H$393,8,0)-VLOOKUP($A227&amp;" - "&amp;D$2,ATMs!$L$2:$N$1355,3,0))))*1000,"")</f>
        <v>11.600778152873147</v>
      </c>
      <c r="E227" s="3">
        <f>IFERROR(6378.7*ACOS(SIN(PI()/180*VLOOKUP($A227,Oficinas!$A$2:$H$393,7,0))*SIN(PI()/180*VLOOKUP($A227&amp;" - "&amp;E$2,ATMs!$L$2:$N$1355,2,0))+COS(PI()/180*VLOOKUP($A227,Oficinas!$A$2:$H$393,7,0))*COS(PI()/180*VLOOKUP($A227&amp;" - "&amp;E$2,ATMs!$L$2:$N$1355,2,0))*COS(PI()/180*(VLOOKUP($A227,Oficinas!$A$2:$H$393,8,0)-VLOOKUP($A227&amp;" - "&amp;E$2,ATMs!$L$2:$N$1355,3,0))))*1000,"")</f>
        <v>15.869371529387964</v>
      </c>
      <c r="F227" s="3">
        <f>IFERROR(6378.7*ACOS(SIN(PI()/180*VLOOKUP($A227,Oficinas!$A$2:$H$393,7,0))*SIN(PI()/180*VLOOKUP($A227&amp;" - "&amp;F$2,ATMs!$L$2:$N$1355,2,0))+COS(PI()/180*VLOOKUP($A227,Oficinas!$A$2:$H$393,7,0))*COS(PI()/180*VLOOKUP($A227&amp;" - "&amp;F$2,ATMs!$L$2:$N$1355,2,0))*COS(PI()/180*(VLOOKUP($A227,Oficinas!$A$2:$H$393,8,0)-VLOOKUP($A227&amp;" - "&amp;F$2,ATMs!$L$2:$N$1355,3,0))))*1000,"")</f>
        <v>15.869371529387964</v>
      </c>
      <c r="G227" s="3">
        <f>IFERROR(6378.7*ACOS(SIN(PI()/180*VLOOKUP($A227,Oficinas!$A$2:$H$393,7,0))*SIN(PI()/180*VLOOKUP($A227&amp;" - "&amp;G$2,ATMs!$L$2:$N$1355,2,0))+COS(PI()/180*VLOOKUP($A227,Oficinas!$A$2:$H$393,7,0))*COS(PI()/180*VLOOKUP($A227&amp;" - "&amp;G$2,ATMs!$L$2:$N$1355,2,0))*COS(PI()/180*(VLOOKUP($A227,Oficinas!$A$2:$H$393,8,0)-VLOOKUP($A227&amp;" - "&amp;G$2,ATMs!$L$2:$N$1355,3,0))))*1000,"")</f>
        <v>90.001745142380884</v>
      </c>
      <c r="H227" s="3">
        <f>IFERROR(6378.7*ACOS(SIN(PI()/180*VLOOKUP($A227,Oficinas!$A$2:$H$393,7,0))*SIN(PI()/180*VLOOKUP($A227&amp;" - "&amp;H$2,ATMs!$L$2:$N$1355,2,0))+COS(PI()/180*VLOOKUP($A227,Oficinas!$A$2:$H$393,7,0))*COS(PI()/180*VLOOKUP($A227&amp;" - "&amp;H$2,ATMs!$L$2:$N$1355,2,0))*COS(PI()/180*(VLOOKUP($A227,Oficinas!$A$2:$H$393,8,0)-VLOOKUP($A227&amp;" - "&amp;H$2,ATMs!$L$2:$N$1355,3,0))))*1000,"")</f>
        <v>397.80764965034007</v>
      </c>
      <c r="I227" s="3" t="str">
        <f>IFERROR(6378.7*ACOS(SIN(PI()/180*VLOOKUP($A227,Oficinas!$A$2:$H$393,7,0))*SIN(PI()/180*VLOOKUP($A227&amp;" - "&amp;I$2,ATMs!$L$2:$N$1355,2,0))+COS(PI()/180*VLOOKUP($A227,Oficinas!$A$2:$H$393,7,0))*COS(PI()/180*VLOOKUP($A227&amp;" - "&amp;I$2,ATMs!$L$2:$N$1355,2,0))*COS(PI()/180*(VLOOKUP($A227,Oficinas!$A$2:$H$393,8,0)-VLOOKUP($A227&amp;" - "&amp;I$2,ATMs!$L$2:$N$1355,3,0))))*1000,"")</f>
        <v/>
      </c>
      <c r="J227" s="3" t="str">
        <f>IFERROR(6378.7*ACOS(SIN(PI()/180*VLOOKUP($A227,Oficinas!$A$2:$H$393,7,0))*SIN(PI()/180*VLOOKUP($A227&amp;" - "&amp;J$2,ATMs!$L$2:$N$1355,2,0))+COS(PI()/180*VLOOKUP($A227,Oficinas!$A$2:$H$393,7,0))*COS(PI()/180*VLOOKUP($A227&amp;" - "&amp;J$2,ATMs!$L$2:$N$1355,2,0))*COS(PI()/180*(VLOOKUP($A227,Oficinas!$A$2:$H$393,8,0)-VLOOKUP($A227&amp;" - "&amp;J$2,ATMs!$L$2:$N$1355,3,0))))*1000,"")</f>
        <v/>
      </c>
      <c r="K227" s="3" t="str">
        <f>IFERROR(6378.7*ACOS(SIN(PI()/180*VLOOKUP($A227,Oficinas!$A$2:$H$393,7,0))*SIN(PI()/180*VLOOKUP($A227&amp;" - "&amp;K$2,ATMs!$L$2:$N$1355,2,0))+COS(PI()/180*VLOOKUP($A227,Oficinas!$A$2:$H$393,7,0))*COS(PI()/180*VLOOKUP($A227&amp;" - "&amp;K$2,ATMs!$L$2:$N$1355,2,0))*COS(PI()/180*(VLOOKUP($A227,Oficinas!$A$2:$H$393,8,0)-VLOOKUP($A227&amp;" - "&amp;K$2,ATMs!$L$2:$N$1355,3,0))))*1000,"")</f>
        <v/>
      </c>
      <c r="L227" s="3" t="str">
        <f>IFERROR(6378.7*ACOS(SIN(PI()/180*VLOOKUP($A227,Oficinas!$A$2:$H$393,7,0))*SIN(PI()/180*VLOOKUP($A227&amp;" - "&amp;L$2,ATMs!$L$2:$N$1355,2,0))+COS(PI()/180*VLOOKUP($A227,Oficinas!$A$2:$H$393,7,0))*COS(PI()/180*VLOOKUP($A227&amp;" - "&amp;L$2,ATMs!$L$2:$N$1355,2,0))*COS(PI()/180*(VLOOKUP($A227,Oficinas!$A$2:$H$393,8,0)-VLOOKUP($A227&amp;" - "&amp;L$2,ATMs!$L$2:$N$1355,3,0))))*1000,"")</f>
        <v/>
      </c>
      <c r="M227" s="3" t="str">
        <f>IFERROR(6378.7*ACOS(SIN(PI()/180*VLOOKUP($A227,Oficinas!$A$2:$H$393,7,0))*SIN(PI()/180*VLOOKUP($A227&amp;" - "&amp;M$2,ATMs!$L$2:$N$1355,2,0))+COS(PI()/180*VLOOKUP($A227,Oficinas!$A$2:$H$393,7,0))*COS(PI()/180*VLOOKUP($A227&amp;" - "&amp;M$2,ATMs!$L$2:$N$1355,2,0))*COS(PI()/180*(VLOOKUP($A227,Oficinas!$A$2:$H$393,8,0)-VLOOKUP($A227&amp;" - "&amp;M$2,ATMs!$L$2:$N$1355,3,0))))*1000,"")</f>
        <v/>
      </c>
      <c r="N227" s="3" t="str">
        <f>IFERROR(6378.7*ACOS(SIN(PI()/180*VLOOKUP($A227,Oficinas!$A$2:$H$393,7,0))*SIN(PI()/180*VLOOKUP($A227&amp;" - "&amp;N$2,ATMs!$L$2:$N$1355,2,0))+COS(PI()/180*VLOOKUP($A227,Oficinas!$A$2:$H$393,7,0))*COS(PI()/180*VLOOKUP($A227&amp;" - "&amp;N$2,ATMs!$L$2:$N$1355,2,0))*COS(PI()/180*(VLOOKUP($A227,Oficinas!$A$2:$H$393,8,0)-VLOOKUP($A227&amp;" - "&amp;N$2,ATMs!$L$2:$N$1355,3,0))))*1000,"")</f>
        <v/>
      </c>
      <c r="O227" s="3" t="str">
        <f>IFERROR(6378.7*ACOS(SIN(PI()/180*VLOOKUP($A227,Oficinas!$A$2:$H$393,7,0))*SIN(PI()/180*VLOOKUP($A227&amp;" - "&amp;O$2,ATMs!$L$2:$N$1355,2,0))+COS(PI()/180*VLOOKUP($A227,Oficinas!$A$2:$H$393,7,0))*COS(PI()/180*VLOOKUP($A227&amp;" - "&amp;O$2,ATMs!$L$2:$N$1355,2,0))*COS(PI()/180*(VLOOKUP($A227,Oficinas!$A$2:$H$393,8,0)-VLOOKUP($A227&amp;" - "&amp;O$2,ATMs!$L$2:$N$1355,3,0))))*1000,"")</f>
        <v/>
      </c>
    </row>
    <row r="228" spans="1:15" x14ac:dyDescent="0.25">
      <c r="A228">
        <v>572</v>
      </c>
      <c r="B228" t="s">
        <v>412</v>
      </c>
      <c r="C228" s="3">
        <f>IFERROR(6378.7*ACOS(SIN(PI()/180*VLOOKUP($A228,Oficinas!$A$2:$H$393,7,0))*SIN(PI()/180*VLOOKUP($A228&amp;" - "&amp;C$2,ATMs!$L$2:$N$1355,2,0))+COS(PI()/180*VLOOKUP($A228,Oficinas!$A$2:$H$393,7,0))*COS(PI()/180*VLOOKUP($A228&amp;" - "&amp;C$2,ATMs!$L$2:$N$1355,2,0))*COS(PI()/180*(VLOOKUP($A228,Oficinas!$A$2:$H$393,8,0)-VLOOKUP($A228&amp;" - "&amp;C$2,ATMs!$L$2:$N$1355,3,0))))*1000,"")</f>
        <v>884.23612353301576</v>
      </c>
      <c r="D228" s="3">
        <f>IFERROR(6378.7*ACOS(SIN(PI()/180*VLOOKUP($A228,Oficinas!$A$2:$H$393,7,0))*SIN(PI()/180*VLOOKUP($A228&amp;" - "&amp;D$2,ATMs!$L$2:$N$1355,2,0))+COS(PI()/180*VLOOKUP($A228,Oficinas!$A$2:$H$393,7,0))*COS(PI()/180*VLOOKUP($A228&amp;" - "&amp;D$2,ATMs!$L$2:$N$1355,2,0))*COS(PI()/180*(VLOOKUP($A228,Oficinas!$A$2:$H$393,8,0)-VLOOKUP($A228&amp;" - "&amp;D$2,ATMs!$L$2:$N$1355,3,0))))*1000,"")</f>
        <v>15485.043786948905</v>
      </c>
      <c r="E228" s="3">
        <f>IFERROR(6378.7*ACOS(SIN(PI()/180*VLOOKUP($A228,Oficinas!$A$2:$H$393,7,0))*SIN(PI()/180*VLOOKUP($A228&amp;" - "&amp;E$2,ATMs!$L$2:$N$1355,2,0))+COS(PI()/180*VLOOKUP($A228,Oficinas!$A$2:$H$393,7,0))*COS(PI()/180*VLOOKUP($A228&amp;" - "&amp;E$2,ATMs!$L$2:$N$1355,2,0))*COS(PI()/180*(VLOOKUP($A228,Oficinas!$A$2:$H$393,8,0)-VLOOKUP($A228&amp;" - "&amp;E$2,ATMs!$L$2:$N$1355,3,0))))*1000,"")</f>
        <v>150.21379568873616</v>
      </c>
      <c r="F228" s="3" t="str">
        <f>IFERROR(6378.7*ACOS(SIN(PI()/180*VLOOKUP($A228,Oficinas!$A$2:$H$393,7,0))*SIN(PI()/180*VLOOKUP($A228&amp;" - "&amp;F$2,ATMs!$L$2:$N$1355,2,0))+COS(PI()/180*VLOOKUP($A228,Oficinas!$A$2:$H$393,7,0))*COS(PI()/180*VLOOKUP($A228&amp;" - "&amp;F$2,ATMs!$L$2:$N$1355,2,0))*COS(PI()/180*(VLOOKUP($A228,Oficinas!$A$2:$H$393,8,0)-VLOOKUP($A228&amp;" - "&amp;F$2,ATMs!$L$2:$N$1355,3,0))))*1000,"")</f>
        <v/>
      </c>
      <c r="G228" s="3" t="str">
        <f>IFERROR(6378.7*ACOS(SIN(PI()/180*VLOOKUP($A228,Oficinas!$A$2:$H$393,7,0))*SIN(PI()/180*VLOOKUP($A228&amp;" - "&amp;G$2,ATMs!$L$2:$N$1355,2,0))+COS(PI()/180*VLOOKUP($A228,Oficinas!$A$2:$H$393,7,0))*COS(PI()/180*VLOOKUP($A228&amp;" - "&amp;G$2,ATMs!$L$2:$N$1355,2,0))*COS(PI()/180*(VLOOKUP($A228,Oficinas!$A$2:$H$393,8,0)-VLOOKUP($A228&amp;" - "&amp;G$2,ATMs!$L$2:$N$1355,3,0))))*1000,"")</f>
        <v/>
      </c>
      <c r="H228" s="3" t="str">
        <f>IFERROR(6378.7*ACOS(SIN(PI()/180*VLOOKUP($A228,Oficinas!$A$2:$H$393,7,0))*SIN(PI()/180*VLOOKUP($A228&amp;" - "&amp;H$2,ATMs!$L$2:$N$1355,2,0))+COS(PI()/180*VLOOKUP($A228,Oficinas!$A$2:$H$393,7,0))*COS(PI()/180*VLOOKUP($A228&amp;" - "&amp;H$2,ATMs!$L$2:$N$1355,2,0))*COS(PI()/180*(VLOOKUP($A228,Oficinas!$A$2:$H$393,8,0)-VLOOKUP($A228&amp;" - "&amp;H$2,ATMs!$L$2:$N$1355,3,0))))*1000,"")</f>
        <v/>
      </c>
      <c r="I228" s="3" t="str">
        <f>IFERROR(6378.7*ACOS(SIN(PI()/180*VLOOKUP($A228,Oficinas!$A$2:$H$393,7,0))*SIN(PI()/180*VLOOKUP($A228&amp;" - "&amp;I$2,ATMs!$L$2:$N$1355,2,0))+COS(PI()/180*VLOOKUP($A228,Oficinas!$A$2:$H$393,7,0))*COS(PI()/180*VLOOKUP($A228&amp;" - "&amp;I$2,ATMs!$L$2:$N$1355,2,0))*COS(PI()/180*(VLOOKUP($A228,Oficinas!$A$2:$H$393,8,0)-VLOOKUP($A228&amp;" - "&amp;I$2,ATMs!$L$2:$N$1355,3,0))))*1000,"")</f>
        <v/>
      </c>
      <c r="J228" s="3" t="str">
        <f>IFERROR(6378.7*ACOS(SIN(PI()/180*VLOOKUP($A228,Oficinas!$A$2:$H$393,7,0))*SIN(PI()/180*VLOOKUP($A228&amp;" - "&amp;J$2,ATMs!$L$2:$N$1355,2,0))+COS(PI()/180*VLOOKUP($A228,Oficinas!$A$2:$H$393,7,0))*COS(PI()/180*VLOOKUP($A228&amp;" - "&amp;J$2,ATMs!$L$2:$N$1355,2,0))*COS(PI()/180*(VLOOKUP($A228,Oficinas!$A$2:$H$393,8,0)-VLOOKUP($A228&amp;" - "&amp;J$2,ATMs!$L$2:$N$1355,3,0))))*1000,"")</f>
        <v/>
      </c>
      <c r="K228" s="3" t="str">
        <f>IFERROR(6378.7*ACOS(SIN(PI()/180*VLOOKUP($A228,Oficinas!$A$2:$H$393,7,0))*SIN(PI()/180*VLOOKUP($A228&amp;" - "&amp;K$2,ATMs!$L$2:$N$1355,2,0))+COS(PI()/180*VLOOKUP($A228,Oficinas!$A$2:$H$393,7,0))*COS(PI()/180*VLOOKUP($A228&amp;" - "&amp;K$2,ATMs!$L$2:$N$1355,2,0))*COS(PI()/180*(VLOOKUP($A228,Oficinas!$A$2:$H$393,8,0)-VLOOKUP($A228&amp;" - "&amp;K$2,ATMs!$L$2:$N$1355,3,0))))*1000,"")</f>
        <v/>
      </c>
      <c r="L228" s="3" t="str">
        <f>IFERROR(6378.7*ACOS(SIN(PI()/180*VLOOKUP($A228,Oficinas!$A$2:$H$393,7,0))*SIN(PI()/180*VLOOKUP($A228&amp;" - "&amp;L$2,ATMs!$L$2:$N$1355,2,0))+COS(PI()/180*VLOOKUP($A228,Oficinas!$A$2:$H$393,7,0))*COS(PI()/180*VLOOKUP($A228&amp;" - "&amp;L$2,ATMs!$L$2:$N$1355,2,0))*COS(PI()/180*(VLOOKUP($A228,Oficinas!$A$2:$H$393,8,0)-VLOOKUP($A228&amp;" - "&amp;L$2,ATMs!$L$2:$N$1355,3,0))))*1000,"")</f>
        <v/>
      </c>
      <c r="M228" s="3" t="str">
        <f>IFERROR(6378.7*ACOS(SIN(PI()/180*VLOOKUP($A228,Oficinas!$A$2:$H$393,7,0))*SIN(PI()/180*VLOOKUP($A228&amp;" - "&amp;M$2,ATMs!$L$2:$N$1355,2,0))+COS(PI()/180*VLOOKUP($A228,Oficinas!$A$2:$H$393,7,0))*COS(PI()/180*VLOOKUP($A228&amp;" - "&amp;M$2,ATMs!$L$2:$N$1355,2,0))*COS(PI()/180*(VLOOKUP($A228,Oficinas!$A$2:$H$393,8,0)-VLOOKUP($A228&amp;" - "&amp;M$2,ATMs!$L$2:$N$1355,3,0))))*1000,"")</f>
        <v/>
      </c>
      <c r="N228" s="3" t="str">
        <f>IFERROR(6378.7*ACOS(SIN(PI()/180*VLOOKUP($A228,Oficinas!$A$2:$H$393,7,0))*SIN(PI()/180*VLOOKUP($A228&amp;" - "&amp;N$2,ATMs!$L$2:$N$1355,2,0))+COS(PI()/180*VLOOKUP($A228,Oficinas!$A$2:$H$393,7,0))*COS(PI()/180*VLOOKUP($A228&amp;" - "&amp;N$2,ATMs!$L$2:$N$1355,2,0))*COS(PI()/180*(VLOOKUP($A228,Oficinas!$A$2:$H$393,8,0)-VLOOKUP($A228&amp;" - "&amp;N$2,ATMs!$L$2:$N$1355,3,0))))*1000,"")</f>
        <v/>
      </c>
      <c r="O228" s="3" t="str">
        <f>IFERROR(6378.7*ACOS(SIN(PI()/180*VLOOKUP($A228,Oficinas!$A$2:$H$393,7,0))*SIN(PI()/180*VLOOKUP($A228&amp;" - "&amp;O$2,ATMs!$L$2:$N$1355,2,0))+COS(PI()/180*VLOOKUP($A228,Oficinas!$A$2:$H$393,7,0))*COS(PI()/180*VLOOKUP($A228&amp;" - "&amp;O$2,ATMs!$L$2:$N$1355,2,0))*COS(PI()/180*(VLOOKUP($A228,Oficinas!$A$2:$H$393,8,0)-VLOOKUP($A228&amp;" - "&amp;O$2,ATMs!$L$2:$N$1355,3,0))))*1000,"")</f>
        <v/>
      </c>
    </row>
    <row r="229" spans="1:15" x14ac:dyDescent="0.25">
      <c r="A229">
        <v>578</v>
      </c>
      <c r="B229" t="s">
        <v>44</v>
      </c>
      <c r="C229" s="3">
        <f>IFERROR(6378.7*ACOS(SIN(PI()/180*VLOOKUP($A229,Oficinas!$A$2:$H$393,7,0))*SIN(PI()/180*VLOOKUP($A229&amp;" - "&amp;C$2,ATMs!$L$2:$N$1355,2,0))+COS(PI()/180*VLOOKUP($A229,Oficinas!$A$2:$H$393,7,0))*COS(PI()/180*VLOOKUP($A229&amp;" - "&amp;C$2,ATMs!$L$2:$N$1355,2,0))*COS(PI()/180*(VLOOKUP($A229,Oficinas!$A$2:$H$393,8,0)-VLOOKUP($A229&amp;" - "&amp;C$2,ATMs!$L$2:$N$1355,3,0))))*1000,"")</f>
        <v>1057.1003274053785</v>
      </c>
      <c r="D229" s="3">
        <f>IFERROR(6378.7*ACOS(SIN(PI()/180*VLOOKUP($A229,Oficinas!$A$2:$H$393,7,0))*SIN(PI()/180*VLOOKUP($A229&amp;" - "&amp;D$2,ATMs!$L$2:$N$1355,2,0))+COS(PI()/180*VLOOKUP($A229,Oficinas!$A$2:$H$393,7,0))*COS(PI()/180*VLOOKUP($A229&amp;" - "&amp;D$2,ATMs!$L$2:$N$1355,2,0))*COS(PI()/180*(VLOOKUP($A229,Oficinas!$A$2:$H$393,8,0)-VLOOKUP($A229&amp;" - "&amp;D$2,ATMs!$L$2:$N$1355,3,0))))*1000,"")</f>
        <v>1484.0287370710359</v>
      </c>
      <c r="E229" s="3" t="str">
        <f>IFERROR(6378.7*ACOS(SIN(PI()/180*VLOOKUP($A229,Oficinas!$A$2:$H$393,7,0))*SIN(PI()/180*VLOOKUP($A229&amp;" - "&amp;E$2,ATMs!$L$2:$N$1355,2,0))+COS(PI()/180*VLOOKUP($A229,Oficinas!$A$2:$H$393,7,0))*COS(PI()/180*VLOOKUP($A229&amp;" - "&amp;E$2,ATMs!$L$2:$N$1355,2,0))*COS(PI()/180*(VLOOKUP($A229,Oficinas!$A$2:$H$393,8,0)-VLOOKUP($A229&amp;" - "&amp;E$2,ATMs!$L$2:$N$1355,3,0))))*1000,"")</f>
        <v/>
      </c>
      <c r="F229" s="3" t="str">
        <f>IFERROR(6378.7*ACOS(SIN(PI()/180*VLOOKUP($A229,Oficinas!$A$2:$H$393,7,0))*SIN(PI()/180*VLOOKUP($A229&amp;" - "&amp;F$2,ATMs!$L$2:$N$1355,2,0))+COS(PI()/180*VLOOKUP($A229,Oficinas!$A$2:$H$393,7,0))*COS(PI()/180*VLOOKUP($A229&amp;" - "&amp;F$2,ATMs!$L$2:$N$1355,2,0))*COS(PI()/180*(VLOOKUP($A229,Oficinas!$A$2:$H$393,8,0)-VLOOKUP($A229&amp;" - "&amp;F$2,ATMs!$L$2:$N$1355,3,0))))*1000,"")</f>
        <v/>
      </c>
      <c r="G229" s="3" t="str">
        <f>IFERROR(6378.7*ACOS(SIN(PI()/180*VLOOKUP($A229,Oficinas!$A$2:$H$393,7,0))*SIN(PI()/180*VLOOKUP($A229&amp;" - "&amp;G$2,ATMs!$L$2:$N$1355,2,0))+COS(PI()/180*VLOOKUP($A229,Oficinas!$A$2:$H$393,7,0))*COS(PI()/180*VLOOKUP($A229&amp;" - "&amp;G$2,ATMs!$L$2:$N$1355,2,0))*COS(PI()/180*(VLOOKUP($A229,Oficinas!$A$2:$H$393,8,0)-VLOOKUP($A229&amp;" - "&amp;G$2,ATMs!$L$2:$N$1355,3,0))))*1000,"")</f>
        <v/>
      </c>
      <c r="H229" s="3" t="str">
        <f>IFERROR(6378.7*ACOS(SIN(PI()/180*VLOOKUP($A229,Oficinas!$A$2:$H$393,7,0))*SIN(PI()/180*VLOOKUP($A229&amp;" - "&amp;H$2,ATMs!$L$2:$N$1355,2,0))+COS(PI()/180*VLOOKUP($A229,Oficinas!$A$2:$H$393,7,0))*COS(PI()/180*VLOOKUP($A229&amp;" - "&amp;H$2,ATMs!$L$2:$N$1355,2,0))*COS(PI()/180*(VLOOKUP($A229,Oficinas!$A$2:$H$393,8,0)-VLOOKUP($A229&amp;" - "&amp;H$2,ATMs!$L$2:$N$1355,3,0))))*1000,"")</f>
        <v/>
      </c>
      <c r="I229" s="3" t="str">
        <f>IFERROR(6378.7*ACOS(SIN(PI()/180*VLOOKUP($A229,Oficinas!$A$2:$H$393,7,0))*SIN(PI()/180*VLOOKUP($A229&amp;" - "&amp;I$2,ATMs!$L$2:$N$1355,2,0))+COS(PI()/180*VLOOKUP($A229,Oficinas!$A$2:$H$393,7,0))*COS(PI()/180*VLOOKUP($A229&amp;" - "&amp;I$2,ATMs!$L$2:$N$1355,2,0))*COS(PI()/180*(VLOOKUP($A229,Oficinas!$A$2:$H$393,8,0)-VLOOKUP($A229&amp;" - "&amp;I$2,ATMs!$L$2:$N$1355,3,0))))*1000,"")</f>
        <v/>
      </c>
      <c r="J229" s="3" t="str">
        <f>IFERROR(6378.7*ACOS(SIN(PI()/180*VLOOKUP($A229,Oficinas!$A$2:$H$393,7,0))*SIN(PI()/180*VLOOKUP($A229&amp;" - "&amp;J$2,ATMs!$L$2:$N$1355,2,0))+COS(PI()/180*VLOOKUP($A229,Oficinas!$A$2:$H$393,7,0))*COS(PI()/180*VLOOKUP($A229&amp;" - "&amp;J$2,ATMs!$L$2:$N$1355,2,0))*COS(PI()/180*(VLOOKUP($A229,Oficinas!$A$2:$H$393,8,0)-VLOOKUP($A229&amp;" - "&amp;J$2,ATMs!$L$2:$N$1355,3,0))))*1000,"")</f>
        <v/>
      </c>
      <c r="K229" s="3" t="str">
        <f>IFERROR(6378.7*ACOS(SIN(PI()/180*VLOOKUP($A229,Oficinas!$A$2:$H$393,7,0))*SIN(PI()/180*VLOOKUP($A229&amp;" - "&amp;K$2,ATMs!$L$2:$N$1355,2,0))+COS(PI()/180*VLOOKUP($A229,Oficinas!$A$2:$H$393,7,0))*COS(PI()/180*VLOOKUP($A229&amp;" - "&amp;K$2,ATMs!$L$2:$N$1355,2,0))*COS(PI()/180*(VLOOKUP($A229,Oficinas!$A$2:$H$393,8,0)-VLOOKUP($A229&amp;" - "&amp;K$2,ATMs!$L$2:$N$1355,3,0))))*1000,"")</f>
        <v/>
      </c>
      <c r="L229" s="3" t="str">
        <f>IFERROR(6378.7*ACOS(SIN(PI()/180*VLOOKUP($A229,Oficinas!$A$2:$H$393,7,0))*SIN(PI()/180*VLOOKUP($A229&amp;" - "&amp;L$2,ATMs!$L$2:$N$1355,2,0))+COS(PI()/180*VLOOKUP($A229,Oficinas!$A$2:$H$393,7,0))*COS(PI()/180*VLOOKUP($A229&amp;" - "&amp;L$2,ATMs!$L$2:$N$1355,2,0))*COS(PI()/180*(VLOOKUP($A229,Oficinas!$A$2:$H$393,8,0)-VLOOKUP($A229&amp;" - "&amp;L$2,ATMs!$L$2:$N$1355,3,0))))*1000,"")</f>
        <v/>
      </c>
      <c r="M229" s="3" t="str">
        <f>IFERROR(6378.7*ACOS(SIN(PI()/180*VLOOKUP($A229,Oficinas!$A$2:$H$393,7,0))*SIN(PI()/180*VLOOKUP($A229&amp;" - "&amp;M$2,ATMs!$L$2:$N$1355,2,0))+COS(PI()/180*VLOOKUP($A229,Oficinas!$A$2:$H$393,7,0))*COS(PI()/180*VLOOKUP($A229&amp;" - "&amp;M$2,ATMs!$L$2:$N$1355,2,0))*COS(PI()/180*(VLOOKUP($A229,Oficinas!$A$2:$H$393,8,0)-VLOOKUP($A229&amp;" - "&amp;M$2,ATMs!$L$2:$N$1355,3,0))))*1000,"")</f>
        <v/>
      </c>
      <c r="N229" s="3" t="str">
        <f>IFERROR(6378.7*ACOS(SIN(PI()/180*VLOOKUP($A229,Oficinas!$A$2:$H$393,7,0))*SIN(PI()/180*VLOOKUP($A229&amp;" - "&amp;N$2,ATMs!$L$2:$N$1355,2,0))+COS(PI()/180*VLOOKUP($A229,Oficinas!$A$2:$H$393,7,0))*COS(PI()/180*VLOOKUP($A229&amp;" - "&amp;N$2,ATMs!$L$2:$N$1355,2,0))*COS(PI()/180*(VLOOKUP($A229,Oficinas!$A$2:$H$393,8,0)-VLOOKUP($A229&amp;" - "&amp;N$2,ATMs!$L$2:$N$1355,3,0))))*1000,"")</f>
        <v/>
      </c>
      <c r="O229" s="3" t="str">
        <f>IFERROR(6378.7*ACOS(SIN(PI()/180*VLOOKUP($A229,Oficinas!$A$2:$H$393,7,0))*SIN(PI()/180*VLOOKUP($A229&amp;" - "&amp;O$2,ATMs!$L$2:$N$1355,2,0))+COS(PI()/180*VLOOKUP($A229,Oficinas!$A$2:$H$393,7,0))*COS(PI()/180*VLOOKUP($A229&amp;" - "&amp;O$2,ATMs!$L$2:$N$1355,2,0))*COS(PI()/180*(VLOOKUP($A229,Oficinas!$A$2:$H$393,8,0)-VLOOKUP($A229&amp;" - "&amp;O$2,ATMs!$L$2:$N$1355,3,0))))*1000,"")</f>
        <v/>
      </c>
    </row>
    <row r="230" spans="1:15" x14ac:dyDescent="0.25">
      <c r="A230">
        <v>581</v>
      </c>
      <c r="B230" t="s">
        <v>60</v>
      </c>
      <c r="C230" s="3">
        <f>IFERROR(6378.7*ACOS(SIN(PI()/180*VLOOKUP($A230,Oficinas!$A$2:$H$393,7,0))*SIN(PI()/180*VLOOKUP($A230&amp;" - "&amp;C$2,ATMs!$L$2:$N$1355,2,0))+COS(PI()/180*VLOOKUP($A230,Oficinas!$A$2:$H$393,7,0))*COS(PI()/180*VLOOKUP($A230&amp;" - "&amp;C$2,ATMs!$L$2:$N$1355,2,0))*COS(PI()/180*(VLOOKUP($A230,Oficinas!$A$2:$H$393,8,0)-VLOOKUP($A230&amp;" - "&amp;C$2,ATMs!$L$2:$N$1355,3,0))))*1000,"")</f>
        <v>15.565296068011447</v>
      </c>
      <c r="D230" s="3">
        <f>IFERROR(6378.7*ACOS(SIN(PI()/180*VLOOKUP($A230,Oficinas!$A$2:$H$393,7,0))*SIN(PI()/180*VLOOKUP($A230&amp;" - "&amp;D$2,ATMs!$L$2:$N$1355,2,0))+COS(PI()/180*VLOOKUP($A230,Oficinas!$A$2:$H$393,7,0))*COS(PI()/180*VLOOKUP($A230&amp;" - "&amp;D$2,ATMs!$L$2:$N$1355,2,0))*COS(PI()/180*(VLOOKUP($A230,Oficinas!$A$2:$H$393,8,0)-VLOOKUP($A230&amp;" - "&amp;D$2,ATMs!$L$2:$N$1355,3,0))))*1000,"")</f>
        <v>15.565296068011447</v>
      </c>
      <c r="E230" s="3" t="str">
        <f>IFERROR(6378.7*ACOS(SIN(PI()/180*VLOOKUP($A230,Oficinas!$A$2:$H$393,7,0))*SIN(PI()/180*VLOOKUP($A230&amp;" - "&amp;E$2,ATMs!$L$2:$N$1355,2,0))+COS(PI()/180*VLOOKUP($A230,Oficinas!$A$2:$H$393,7,0))*COS(PI()/180*VLOOKUP($A230&amp;" - "&amp;E$2,ATMs!$L$2:$N$1355,2,0))*COS(PI()/180*(VLOOKUP($A230,Oficinas!$A$2:$H$393,8,0)-VLOOKUP($A230&amp;" - "&amp;E$2,ATMs!$L$2:$N$1355,3,0))))*1000,"")</f>
        <v/>
      </c>
      <c r="F230" s="3" t="str">
        <f>IFERROR(6378.7*ACOS(SIN(PI()/180*VLOOKUP($A230,Oficinas!$A$2:$H$393,7,0))*SIN(PI()/180*VLOOKUP($A230&amp;" - "&amp;F$2,ATMs!$L$2:$N$1355,2,0))+COS(PI()/180*VLOOKUP($A230,Oficinas!$A$2:$H$393,7,0))*COS(PI()/180*VLOOKUP($A230&amp;" - "&amp;F$2,ATMs!$L$2:$N$1355,2,0))*COS(PI()/180*(VLOOKUP($A230,Oficinas!$A$2:$H$393,8,0)-VLOOKUP($A230&amp;" - "&amp;F$2,ATMs!$L$2:$N$1355,3,0))))*1000,"")</f>
        <v/>
      </c>
      <c r="G230" s="3" t="str">
        <f>IFERROR(6378.7*ACOS(SIN(PI()/180*VLOOKUP($A230,Oficinas!$A$2:$H$393,7,0))*SIN(PI()/180*VLOOKUP($A230&amp;" - "&amp;G$2,ATMs!$L$2:$N$1355,2,0))+COS(PI()/180*VLOOKUP($A230,Oficinas!$A$2:$H$393,7,0))*COS(PI()/180*VLOOKUP($A230&amp;" - "&amp;G$2,ATMs!$L$2:$N$1355,2,0))*COS(PI()/180*(VLOOKUP($A230,Oficinas!$A$2:$H$393,8,0)-VLOOKUP($A230&amp;" - "&amp;G$2,ATMs!$L$2:$N$1355,3,0))))*1000,"")</f>
        <v/>
      </c>
      <c r="H230" s="3" t="str">
        <f>IFERROR(6378.7*ACOS(SIN(PI()/180*VLOOKUP($A230,Oficinas!$A$2:$H$393,7,0))*SIN(PI()/180*VLOOKUP($A230&amp;" - "&amp;H$2,ATMs!$L$2:$N$1355,2,0))+COS(PI()/180*VLOOKUP($A230,Oficinas!$A$2:$H$393,7,0))*COS(PI()/180*VLOOKUP($A230&amp;" - "&amp;H$2,ATMs!$L$2:$N$1355,2,0))*COS(PI()/180*(VLOOKUP($A230,Oficinas!$A$2:$H$393,8,0)-VLOOKUP($A230&amp;" - "&amp;H$2,ATMs!$L$2:$N$1355,3,0))))*1000,"")</f>
        <v/>
      </c>
      <c r="I230" s="3" t="str">
        <f>IFERROR(6378.7*ACOS(SIN(PI()/180*VLOOKUP($A230,Oficinas!$A$2:$H$393,7,0))*SIN(PI()/180*VLOOKUP($A230&amp;" - "&amp;I$2,ATMs!$L$2:$N$1355,2,0))+COS(PI()/180*VLOOKUP($A230,Oficinas!$A$2:$H$393,7,0))*COS(PI()/180*VLOOKUP($A230&amp;" - "&amp;I$2,ATMs!$L$2:$N$1355,2,0))*COS(PI()/180*(VLOOKUP($A230,Oficinas!$A$2:$H$393,8,0)-VLOOKUP($A230&amp;" - "&amp;I$2,ATMs!$L$2:$N$1355,3,0))))*1000,"")</f>
        <v/>
      </c>
      <c r="J230" s="3" t="str">
        <f>IFERROR(6378.7*ACOS(SIN(PI()/180*VLOOKUP($A230,Oficinas!$A$2:$H$393,7,0))*SIN(PI()/180*VLOOKUP($A230&amp;" - "&amp;J$2,ATMs!$L$2:$N$1355,2,0))+COS(PI()/180*VLOOKUP($A230,Oficinas!$A$2:$H$393,7,0))*COS(PI()/180*VLOOKUP($A230&amp;" - "&amp;J$2,ATMs!$L$2:$N$1355,2,0))*COS(PI()/180*(VLOOKUP($A230,Oficinas!$A$2:$H$393,8,0)-VLOOKUP($A230&amp;" - "&amp;J$2,ATMs!$L$2:$N$1355,3,0))))*1000,"")</f>
        <v/>
      </c>
      <c r="K230" s="3" t="str">
        <f>IFERROR(6378.7*ACOS(SIN(PI()/180*VLOOKUP($A230,Oficinas!$A$2:$H$393,7,0))*SIN(PI()/180*VLOOKUP($A230&amp;" - "&amp;K$2,ATMs!$L$2:$N$1355,2,0))+COS(PI()/180*VLOOKUP($A230,Oficinas!$A$2:$H$393,7,0))*COS(PI()/180*VLOOKUP($A230&amp;" - "&amp;K$2,ATMs!$L$2:$N$1355,2,0))*COS(PI()/180*(VLOOKUP($A230,Oficinas!$A$2:$H$393,8,0)-VLOOKUP($A230&amp;" - "&amp;K$2,ATMs!$L$2:$N$1355,3,0))))*1000,"")</f>
        <v/>
      </c>
      <c r="L230" s="3" t="str">
        <f>IFERROR(6378.7*ACOS(SIN(PI()/180*VLOOKUP($A230,Oficinas!$A$2:$H$393,7,0))*SIN(PI()/180*VLOOKUP($A230&amp;" - "&amp;L$2,ATMs!$L$2:$N$1355,2,0))+COS(PI()/180*VLOOKUP($A230,Oficinas!$A$2:$H$393,7,0))*COS(PI()/180*VLOOKUP($A230&amp;" - "&amp;L$2,ATMs!$L$2:$N$1355,2,0))*COS(PI()/180*(VLOOKUP($A230,Oficinas!$A$2:$H$393,8,0)-VLOOKUP($A230&amp;" - "&amp;L$2,ATMs!$L$2:$N$1355,3,0))))*1000,"")</f>
        <v/>
      </c>
      <c r="M230" s="3" t="str">
        <f>IFERROR(6378.7*ACOS(SIN(PI()/180*VLOOKUP($A230,Oficinas!$A$2:$H$393,7,0))*SIN(PI()/180*VLOOKUP($A230&amp;" - "&amp;M$2,ATMs!$L$2:$N$1355,2,0))+COS(PI()/180*VLOOKUP($A230,Oficinas!$A$2:$H$393,7,0))*COS(PI()/180*VLOOKUP($A230&amp;" - "&amp;M$2,ATMs!$L$2:$N$1355,2,0))*COS(PI()/180*(VLOOKUP($A230,Oficinas!$A$2:$H$393,8,0)-VLOOKUP($A230&amp;" - "&amp;M$2,ATMs!$L$2:$N$1355,3,0))))*1000,"")</f>
        <v/>
      </c>
      <c r="N230" s="3" t="str">
        <f>IFERROR(6378.7*ACOS(SIN(PI()/180*VLOOKUP($A230,Oficinas!$A$2:$H$393,7,0))*SIN(PI()/180*VLOOKUP($A230&amp;" - "&amp;N$2,ATMs!$L$2:$N$1355,2,0))+COS(PI()/180*VLOOKUP($A230,Oficinas!$A$2:$H$393,7,0))*COS(PI()/180*VLOOKUP($A230&amp;" - "&amp;N$2,ATMs!$L$2:$N$1355,2,0))*COS(PI()/180*(VLOOKUP($A230,Oficinas!$A$2:$H$393,8,0)-VLOOKUP($A230&amp;" - "&amp;N$2,ATMs!$L$2:$N$1355,3,0))))*1000,"")</f>
        <v/>
      </c>
      <c r="O230" s="3" t="str">
        <f>IFERROR(6378.7*ACOS(SIN(PI()/180*VLOOKUP($A230,Oficinas!$A$2:$H$393,7,0))*SIN(PI()/180*VLOOKUP($A230&amp;" - "&amp;O$2,ATMs!$L$2:$N$1355,2,0))+COS(PI()/180*VLOOKUP($A230,Oficinas!$A$2:$H$393,7,0))*COS(PI()/180*VLOOKUP($A230&amp;" - "&amp;O$2,ATMs!$L$2:$N$1355,2,0))*COS(PI()/180*(VLOOKUP($A230,Oficinas!$A$2:$H$393,8,0)-VLOOKUP($A230&amp;" - "&amp;O$2,ATMs!$L$2:$N$1355,3,0))))*1000,"")</f>
        <v/>
      </c>
    </row>
    <row r="231" spans="1:15" x14ac:dyDescent="0.25">
      <c r="A231">
        <v>582</v>
      </c>
      <c r="B231" t="s">
        <v>191</v>
      </c>
      <c r="C231" s="3">
        <f>IFERROR(6378.7*ACOS(SIN(PI()/180*VLOOKUP($A231,Oficinas!$A$2:$H$393,7,0))*SIN(PI()/180*VLOOKUP($A231&amp;" - "&amp;C$2,ATMs!$L$2:$N$1355,2,0))+COS(PI()/180*VLOOKUP($A231,Oficinas!$A$2:$H$393,7,0))*COS(PI()/180*VLOOKUP($A231&amp;" - "&amp;C$2,ATMs!$L$2:$N$1355,2,0))*COS(PI()/180*(VLOOKUP($A231,Oficinas!$A$2:$H$393,8,0)-VLOOKUP($A231&amp;" - "&amp;C$2,ATMs!$L$2:$N$1355,3,0))))*1000,"")</f>
        <v>2112.1571503307732</v>
      </c>
      <c r="D231" s="3">
        <f>IFERROR(6378.7*ACOS(SIN(PI()/180*VLOOKUP($A231,Oficinas!$A$2:$H$393,7,0))*SIN(PI()/180*VLOOKUP($A231&amp;" - "&amp;D$2,ATMs!$L$2:$N$1355,2,0))+COS(PI()/180*VLOOKUP($A231,Oficinas!$A$2:$H$393,7,0))*COS(PI()/180*VLOOKUP($A231&amp;" - "&amp;D$2,ATMs!$L$2:$N$1355,2,0))*COS(PI()/180*(VLOOKUP($A231,Oficinas!$A$2:$H$393,8,0)-VLOOKUP($A231&amp;" - "&amp;D$2,ATMs!$L$2:$N$1355,3,0))))*1000,"")</f>
        <v>465.91739335506537</v>
      </c>
      <c r="E231" s="3">
        <f>IFERROR(6378.7*ACOS(SIN(PI()/180*VLOOKUP($A231,Oficinas!$A$2:$H$393,7,0))*SIN(PI()/180*VLOOKUP($A231&amp;" - "&amp;E$2,ATMs!$L$2:$N$1355,2,0))+COS(PI()/180*VLOOKUP($A231,Oficinas!$A$2:$H$393,7,0))*COS(PI()/180*VLOOKUP($A231&amp;" - "&amp;E$2,ATMs!$L$2:$N$1355,2,0))*COS(PI()/180*(VLOOKUP($A231,Oficinas!$A$2:$H$393,8,0)-VLOOKUP($A231&amp;" - "&amp;E$2,ATMs!$L$2:$N$1355,3,0))))*1000,"")</f>
        <v>180.49846845327343</v>
      </c>
      <c r="F231" s="3">
        <f>IFERROR(6378.7*ACOS(SIN(PI()/180*VLOOKUP($A231,Oficinas!$A$2:$H$393,7,0))*SIN(PI()/180*VLOOKUP($A231&amp;" - "&amp;F$2,ATMs!$L$2:$N$1355,2,0))+COS(PI()/180*VLOOKUP($A231,Oficinas!$A$2:$H$393,7,0))*COS(PI()/180*VLOOKUP($A231&amp;" - "&amp;F$2,ATMs!$L$2:$N$1355,2,0))*COS(PI()/180*(VLOOKUP($A231,Oficinas!$A$2:$H$393,8,0)-VLOOKUP($A231&amp;" - "&amp;F$2,ATMs!$L$2:$N$1355,3,0))))*1000,"")</f>
        <v>2112.1571503307732</v>
      </c>
      <c r="G231" s="3">
        <f>IFERROR(6378.7*ACOS(SIN(PI()/180*VLOOKUP($A231,Oficinas!$A$2:$H$393,7,0))*SIN(PI()/180*VLOOKUP($A231&amp;" - "&amp;G$2,ATMs!$L$2:$N$1355,2,0))+COS(PI()/180*VLOOKUP($A231,Oficinas!$A$2:$H$393,7,0))*COS(PI()/180*VLOOKUP($A231&amp;" - "&amp;G$2,ATMs!$L$2:$N$1355,2,0))*COS(PI()/180*(VLOOKUP($A231,Oficinas!$A$2:$H$393,8,0)-VLOOKUP($A231&amp;" - "&amp;G$2,ATMs!$L$2:$N$1355,3,0))))*1000,"")</f>
        <v>2112.1571503307732</v>
      </c>
      <c r="H231" s="3" t="str">
        <f>IFERROR(6378.7*ACOS(SIN(PI()/180*VLOOKUP($A231,Oficinas!$A$2:$H$393,7,0))*SIN(PI()/180*VLOOKUP($A231&amp;" - "&amp;H$2,ATMs!$L$2:$N$1355,2,0))+COS(PI()/180*VLOOKUP($A231,Oficinas!$A$2:$H$393,7,0))*COS(PI()/180*VLOOKUP($A231&amp;" - "&amp;H$2,ATMs!$L$2:$N$1355,2,0))*COS(PI()/180*(VLOOKUP($A231,Oficinas!$A$2:$H$393,8,0)-VLOOKUP($A231&amp;" - "&amp;H$2,ATMs!$L$2:$N$1355,3,0))))*1000,"")</f>
        <v/>
      </c>
      <c r="I231" s="3" t="str">
        <f>IFERROR(6378.7*ACOS(SIN(PI()/180*VLOOKUP($A231,Oficinas!$A$2:$H$393,7,0))*SIN(PI()/180*VLOOKUP($A231&amp;" - "&amp;I$2,ATMs!$L$2:$N$1355,2,0))+COS(PI()/180*VLOOKUP($A231,Oficinas!$A$2:$H$393,7,0))*COS(PI()/180*VLOOKUP($A231&amp;" - "&amp;I$2,ATMs!$L$2:$N$1355,2,0))*COS(PI()/180*(VLOOKUP($A231,Oficinas!$A$2:$H$393,8,0)-VLOOKUP($A231&amp;" - "&amp;I$2,ATMs!$L$2:$N$1355,3,0))))*1000,"")</f>
        <v/>
      </c>
      <c r="J231" s="3" t="str">
        <f>IFERROR(6378.7*ACOS(SIN(PI()/180*VLOOKUP($A231,Oficinas!$A$2:$H$393,7,0))*SIN(PI()/180*VLOOKUP($A231&amp;" - "&amp;J$2,ATMs!$L$2:$N$1355,2,0))+COS(PI()/180*VLOOKUP($A231,Oficinas!$A$2:$H$393,7,0))*COS(PI()/180*VLOOKUP($A231&amp;" - "&amp;J$2,ATMs!$L$2:$N$1355,2,0))*COS(PI()/180*(VLOOKUP($A231,Oficinas!$A$2:$H$393,8,0)-VLOOKUP($A231&amp;" - "&amp;J$2,ATMs!$L$2:$N$1355,3,0))))*1000,"")</f>
        <v/>
      </c>
      <c r="K231" s="3" t="str">
        <f>IFERROR(6378.7*ACOS(SIN(PI()/180*VLOOKUP($A231,Oficinas!$A$2:$H$393,7,0))*SIN(PI()/180*VLOOKUP($A231&amp;" - "&amp;K$2,ATMs!$L$2:$N$1355,2,0))+COS(PI()/180*VLOOKUP($A231,Oficinas!$A$2:$H$393,7,0))*COS(PI()/180*VLOOKUP($A231&amp;" - "&amp;K$2,ATMs!$L$2:$N$1355,2,0))*COS(PI()/180*(VLOOKUP($A231,Oficinas!$A$2:$H$393,8,0)-VLOOKUP($A231&amp;" - "&amp;K$2,ATMs!$L$2:$N$1355,3,0))))*1000,"")</f>
        <v/>
      </c>
      <c r="L231" s="3" t="str">
        <f>IFERROR(6378.7*ACOS(SIN(PI()/180*VLOOKUP($A231,Oficinas!$A$2:$H$393,7,0))*SIN(PI()/180*VLOOKUP($A231&amp;" - "&amp;L$2,ATMs!$L$2:$N$1355,2,0))+COS(PI()/180*VLOOKUP($A231,Oficinas!$A$2:$H$393,7,0))*COS(PI()/180*VLOOKUP($A231&amp;" - "&amp;L$2,ATMs!$L$2:$N$1355,2,0))*COS(PI()/180*(VLOOKUP($A231,Oficinas!$A$2:$H$393,8,0)-VLOOKUP($A231&amp;" - "&amp;L$2,ATMs!$L$2:$N$1355,3,0))))*1000,"")</f>
        <v/>
      </c>
      <c r="M231" s="3" t="str">
        <f>IFERROR(6378.7*ACOS(SIN(PI()/180*VLOOKUP($A231,Oficinas!$A$2:$H$393,7,0))*SIN(PI()/180*VLOOKUP($A231&amp;" - "&amp;M$2,ATMs!$L$2:$N$1355,2,0))+COS(PI()/180*VLOOKUP($A231,Oficinas!$A$2:$H$393,7,0))*COS(PI()/180*VLOOKUP($A231&amp;" - "&amp;M$2,ATMs!$L$2:$N$1355,2,0))*COS(PI()/180*(VLOOKUP($A231,Oficinas!$A$2:$H$393,8,0)-VLOOKUP($A231&amp;" - "&amp;M$2,ATMs!$L$2:$N$1355,3,0))))*1000,"")</f>
        <v/>
      </c>
      <c r="N231" s="3" t="str">
        <f>IFERROR(6378.7*ACOS(SIN(PI()/180*VLOOKUP($A231,Oficinas!$A$2:$H$393,7,0))*SIN(PI()/180*VLOOKUP($A231&amp;" - "&amp;N$2,ATMs!$L$2:$N$1355,2,0))+COS(PI()/180*VLOOKUP($A231,Oficinas!$A$2:$H$393,7,0))*COS(PI()/180*VLOOKUP($A231&amp;" - "&amp;N$2,ATMs!$L$2:$N$1355,2,0))*COS(PI()/180*(VLOOKUP($A231,Oficinas!$A$2:$H$393,8,0)-VLOOKUP($A231&amp;" - "&amp;N$2,ATMs!$L$2:$N$1355,3,0))))*1000,"")</f>
        <v/>
      </c>
      <c r="O231" s="3" t="str">
        <f>IFERROR(6378.7*ACOS(SIN(PI()/180*VLOOKUP($A231,Oficinas!$A$2:$H$393,7,0))*SIN(PI()/180*VLOOKUP($A231&amp;" - "&amp;O$2,ATMs!$L$2:$N$1355,2,0))+COS(PI()/180*VLOOKUP($A231,Oficinas!$A$2:$H$393,7,0))*COS(PI()/180*VLOOKUP($A231&amp;" - "&amp;O$2,ATMs!$L$2:$N$1355,2,0))*COS(PI()/180*(VLOOKUP($A231,Oficinas!$A$2:$H$393,8,0)-VLOOKUP($A231&amp;" - "&amp;O$2,ATMs!$L$2:$N$1355,3,0))))*1000,"")</f>
        <v/>
      </c>
    </row>
    <row r="232" spans="1:15" x14ac:dyDescent="0.25">
      <c r="A232">
        <v>583</v>
      </c>
      <c r="B232" t="s">
        <v>264</v>
      </c>
      <c r="C232" s="3">
        <f>IFERROR(6378.7*ACOS(SIN(PI()/180*VLOOKUP($A232,Oficinas!$A$2:$H$393,7,0))*SIN(PI()/180*VLOOKUP($A232&amp;" - "&amp;C$2,ATMs!$L$2:$N$1355,2,0))+COS(PI()/180*VLOOKUP($A232,Oficinas!$A$2:$H$393,7,0))*COS(PI()/180*VLOOKUP($A232&amp;" - "&amp;C$2,ATMs!$L$2:$N$1355,2,0))*COS(PI()/180*(VLOOKUP($A232,Oficinas!$A$2:$H$393,8,0)-VLOOKUP($A232&amp;" - "&amp;C$2,ATMs!$L$2:$N$1355,3,0))))*1000,"")</f>
        <v>86.641745284871206</v>
      </c>
      <c r="D232" s="3">
        <f>IFERROR(6378.7*ACOS(SIN(PI()/180*VLOOKUP($A232,Oficinas!$A$2:$H$393,7,0))*SIN(PI()/180*VLOOKUP($A232&amp;" - "&amp;D$2,ATMs!$L$2:$N$1355,2,0))+COS(PI()/180*VLOOKUP($A232,Oficinas!$A$2:$H$393,7,0))*COS(PI()/180*VLOOKUP($A232&amp;" - "&amp;D$2,ATMs!$L$2:$N$1355,2,0))*COS(PI()/180*(VLOOKUP($A232,Oficinas!$A$2:$H$393,8,0)-VLOOKUP($A232&amp;" - "&amp;D$2,ATMs!$L$2:$N$1355,3,0))))*1000,"")</f>
        <v>86.641745284871206</v>
      </c>
      <c r="E232" s="3">
        <f>IFERROR(6378.7*ACOS(SIN(PI()/180*VLOOKUP($A232,Oficinas!$A$2:$H$393,7,0))*SIN(PI()/180*VLOOKUP($A232&amp;" - "&amp;E$2,ATMs!$L$2:$N$1355,2,0))+COS(PI()/180*VLOOKUP($A232,Oficinas!$A$2:$H$393,7,0))*COS(PI()/180*VLOOKUP($A232&amp;" - "&amp;E$2,ATMs!$L$2:$N$1355,2,0))*COS(PI()/180*(VLOOKUP($A232,Oficinas!$A$2:$H$393,8,0)-VLOOKUP($A232&amp;" - "&amp;E$2,ATMs!$L$2:$N$1355,3,0))))*1000,"")</f>
        <v>2114.3736660971454</v>
      </c>
      <c r="F232" s="3" t="str">
        <f>IFERROR(6378.7*ACOS(SIN(PI()/180*VLOOKUP($A232,Oficinas!$A$2:$H$393,7,0))*SIN(PI()/180*VLOOKUP($A232&amp;" - "&amp;F$2,ATMs!$L$2:$N$1355,2,0))+COS(PI()/180*VLOOKUP($A232,Oficinas!$A$2:$H$393,7,0))*COS(PI()/180*VLOOKUP($A232&amp;" - "&amp;F$2,ATMs!$L$2:$N$1355,2,0))*COS(PI()/180*(VLOOKUP($A232,Oficinas!$A$2:$H$393,8,0)-VLOOKUP($A232&amp;" - "&amp;F$2,ATMs!$L$2:$N$1355,3,0))))*1000,"")</f>
        <v/>
      </c>
      <c r="G232" s="3" t="str">
        <f>IFERROR(6378.7*ACOS(SIN(PI()/180*VLOOKUP($A232,Oficinas!$A$2:$H$393,7,0))*SIN(PI()/180*VLOOKUP($A232&amp;" - "&amp;G$2,ATMs!$L$2:$N$1355,2,0))+COS(PI()/180*VLOOKUP($A232,Oficinas!$A$2:$H$393,7,0))*COS(PI()/180*VLOOKUP($A232&amp;" - "&amp;G$2,ATMs!$L$2:$N$1355,2,0))*COS(PI()/180*(VLOOKUP($A232,Oficinas!$A$2:$H$393,8,0)-VLOOKUP($A232&amp;" - "&amp;G$2,ATMs!$L$2:$N$1355,3,0))))*1000,"")</f>
        <v/>
      </c>
      <c r="H232" s="3" t="str">
        <f>IFERROR(6378.7*ACOS(SIN(PI()/180*VLOOKUP($A232,Oficinas!$A$2:$H$393,7,0))*SIN(PI()/180*VLOOKUP($A232&amp;" - "&amp;H$2,ATMs!$L$2:$N$1355,2,0))+COS(PI()/180*VLOOKUP($A232,Oficinas!$A$2:$H$393,7,0))*COS(PI()/180*VLOOKUP($A232&amp;" - "&amp;H$2,ATMs!$L$2:$N$1355,2,0))*COS(PI()/180*(VLOOKUP($A232,Oficinas!$A$2:$H$393,8,0)-VLOOKUP($A232&amp;" - "&amp;H$2,ATMs!$L$2:$N$1355,3,0))))*1000,"")</f>
        <v/>
      </c>
      <c r="I232" s="3" t="str">
        <f>IFERROR(6378.7*ACOS(SIN(PI()/180*VLOOKUP($A232,Oficinas!$A$2:$H$393,7,0))*SIN(PI()/180*VLOOKUP($A232&amp;" - "&amp;I$2,ATMs!$L$2:$N$1355,2,0))+COS(PI()/180*VLOOKUP($A232,Oficinas!$A$2:$H$393,7,0))*COS(PI()/180*VLOOKUP($A232&amp;" - "&amp;I$2,ATMs!$L$2:$N$1355,2,0))*COS(PI()/180*(VLOOKUP($A232,Oficinas!$A$2:$H$393,8,0)-VLOOKUP($A232&amp;" - "&amp;I$2,ATMs!$L$2:$N$1355,3,0))))*1000,"")</f>
        <v/>
      </c>
      <c r="J232" s="3" t="str">
        <f>IFERROR(6378.7*ACOS(SIN(PI()/180*VLOOKUP($A232,Oficinas!$A$2:$H$393,7,0))*SIN(PI()/180*VLOOKUP($A232&amp;" - "&amp;J$2,ATMs!$L$2:$N$1355,2,0))+COS(PI()/180*VLOOKUP($A232,Oficinas!$A$2:$H$393,7,0))*COS(PI()/180*VLOOKUP($A232&amp;" - "&amp;J$2,ATMs!$L$2:$N$1355,2,0))*COS(PI()/180*(VLOOKUP($A232,Oficinas!$A$2:$H$393,8,0)-VLOOKUP($A232&amp;" - "&amp;J$2,ATMs!$L$2:$N$1355,3,0))))*1000,"")</f>
        <v/>
      </c>
      <c r="K232" s="3" t="str">
        <f>IFERROR(6378.7*ACOS(SIN(PI()/180*VLOOKUP($A232,Oficinas!$A$2:$H$393,7,0))*SIN(PI()/180*VLOOKUP($A232&amp;" - "&amp;K$2,ATMs!$L$2:$N$1355,2,0))+COS(PI()/180*VLOOKUP($A232,Oficinas!$A$2:$H$393,7,0))*COS(PI()/180*VLOOKUP($A232&amp;" - "&amp;K$2,ATMs!$L$2:$N$1355,2,0))*COS(PI()/180*(VLOOKUP($A232,Oficinas!$A$2:$H$393,8,0)-VLOOKUP($A232&amp;" - "&amp;K$2,ATMs!$L$2:$N$1355,3,0))))*1000,"")</f>
        <v/>
      </c>
      <c r="L232" s="3" t="str">
        <f>IFERROR(6378.7*ACOS(SIN(PI()/180*VLOOKUP($A232,Oficinas!$A$2:$H$393,7,0))*SIN(PI()/180*VLOOKUP($A232&amp;" - "&amp;L$2,ATMs!$L$2:$N$1355,2,0))+COS(PI()/180*VLOOKUP($A232,Oficinas!$A$2:$H$393,7,0))*COS(PI()/180*VLOOKUP($A232&amp;" - "&amp;L$2,ATMs!$L$2:$N$1355,2,0))*COS(PI()/180*(VLOOKUP($A232,Oficinas!$A$2:$H$393,8,0)-VLOOKUP($A232&amp;" - "&amp;L$2,ATMs!$L$2:$N$1355,3,0))))*1000,"")</f>
        <v/>
      </c>
      <c r="M232" s="3" t="str">
        <f>IFERROR(6378.7*ACOS(SIN(PI()/180*VLOOKUP($A232,Oficinas!$A$2:$H$393,7,0))*SIN(PI()/180*VLOOKUP($A232&amp;" - "&amp;M$2,ATMs!$L$2:$N$1355,2,0))+COS(PI()/180*VLOOKUP($A232,Oficinas!$A$2:$H$393,7,0))*COS(PI()/180*VLOOKUP($A232&amp;" - "&amp;M$2,ATMs!$L$2:$N$1355,2,0))*COS(PI()/180*(VLOOKUP($A232,Oficinas!$A$2:$H$393,8,0)-VLOOKUP($A232&amp;" - "&amp;M$2,ATMs!$L$2:$N$1355,3,0))))*1000,"")</f>
        <v/>
      </c>
      <c r="N232" s="3" t="str">
        <f>IFERROR(6378.7*ACOS(SIN(PI()/180*VLOOKUP($A232,Oficinas!$A$2:$H$393,7,0))*SIN(PI()/180*VLOOKUP($A232&amp;" - "&amp;N$2,ATMs!$L$2:$N$1355,2,0))+COS(PI()/180*VLOOKUP($A232,Oficinas!$A$2:$H$393,7,0))*COS(PI()/180*VLOOKUP($A232&amp;" - "&amp;N$2,ATMs!$L$2:$N$1355,2,0))*COS(PI()/180*(VLOOKUP($A232,Oficinas!$A$2:$H$393,8,0)-VLOOKUP($A232&amp;" - "&amp;N$2,ATMs!$L$2:$N$1355,3,0))))*1000,"")</f>
        <v/>
      </c>
      <c r="O232" s="3" t="str">
        <f>IFERROR(6378.7*ACOS(SIN(PI()/180*VLOOKUP($A232,Oficinas!$A$2:$H$393,7,0))*SIN(PI()/180*VLOOKUP($A232&amp;" - "&amp;O$2,ATMs!$L$2:$N$1355,2,0))+COS(PI()/180*VLOOKUP($A232,Oficinas!$A$2:$H$393,7,0))*COS(PI()/180*VLOOKUP($A232&amp;" - "&amp;O$2,ATMs!$L$2:$N$1355,2,0))*COS(PI()/180*(VLOOKUP($A232,Oficinas!$A$2:$H$393,8,0)-VLOOKUP($A232&amp;" - "&amp;O$2,ATMs!$L$2:$N$1355,3,0))))*1000,"")</f>
        <v/>
      </c>
    </row>
    <row r="233" spans="1:15" x14ac:dyDescent="0.25">
      <c r="A233">
        <v>598</v>
      </c>
      <c r="B233" t="s">
        <v>276</v>
      </c>
      <c r="C233" s="3">
        <f>IFERROR(6378.7*ACOS(SIN(PI()/180*VLOOKUP($A233,Oficinas!$A$2:$H$393,7,0))*SIN(PI()/180*VLOOKUP($A233&amp;" - "&amp;C$2,ATMs!$L$2:$N$1355,2,0))+COS(PI()/180*VLOOKUP($A233,Oficinas!$A$2:$H$393,7,0))*COS(PI()/180*VLOOKUP($A233&amp;" - "&amp;C$2,ATMs!$L$2:$N$1355,2,0))*COS(PI()/180*(VLOOKUP($A233,Oficinas!$A$2:$H$393,8,0)-VLOOKUP($A233&amp;" - "&amp;C$2,ATMs!$L$2:$N$1355,3,0))))*1000,"")</f>
        <v>0</v>
      </c>
      <c r="D233" s="3">
        <f>IFERROR(6378.7*ACOS(SIN(PI()/180*VLOOKUP($A233,Oficinas!$A$2:$H$393,7,0))*SIN(PI()/180*VLOOKUP($A233&amp;" - "&amp;D$2,ATMs!$L$2:$N$1355,2,0))+COS(PI()/180*VLOOKUP($A233,Oficinas!$A$2:$H$393,7,0))*COS(PI()/180*VLOOKUP($A233&amp;" - "&amp;D$2,ATMs!$L$2:$N$1355,2,0))*COS(PI()/180*(VLOOKUP($A233,Oficinas!$A$2:$H$393,8,0)-VLOOKUP($A233&amp;" - "&amp;D$2,ATMs!$L$2:$N$1355,3,0))))*1000,"")</f>
        <v>141.91508459361239</v>
      </c>
      <c r="E233" s="3">
        <f>IFERROR(6378.7*ACOS(SIN(PI()/180*VLOOKUP($A233,Oficinas!$A$2:$H$393,7,0))*SIN(PI()/180*VLOOKUP($A233&amp;" - "&amp;E$2,ATMs!$L$2:$N$1355,2,0))+COS(PI()/180*VLOOKUP($A233,Oficinas!$A$2:$H$393,7,0))*COS(PI()/180*VLOOKUP($A233&amp;" - "&amp;E$2,ATMs!$L$2:$N$1355,2,0))*COS(PI()/180*(VLOOKUP($A233,Oficinas!$A$2:$H$393,8,0)-VLOOKUP($A233&amp;" - "&amp;E$2,ATMs!$L$2:$N$1355,3,0))))*1000,"")</f>
        <v>141.91508459361239</v>
      </c>
      <c r="F233" s="3">
        <f>IFERROR(6378.7*ACOS(SIN(PI()/180*VLOOKUP($A233,Oficinas!$A$2:$H$393,7,0))*SIN(PI()/180*VLOOKUP($A233&amp;" - "&amp;F$2,ATMs!$L$2:$N$1355,2,0))+COS(PI()/180*VLOOKUP($A233,Oficinas!$A$2:$H$393,7,0))*COS(PI()/180*VLOOKUP($A233&amp;" - "&amp;F$2,ATMs!$L$2:$N$1355,2,0))*COS(PI()/180*(VLOOKUP($A233,Oficinas!$A$2:$H$393,8,0)-VLOOKUP($A233&amp;" - "&amp;F$2,ATMs!$L$2:$N$1355,3,0))))*1000,"")</f>
        <v>0</v>
      </c>
      <c r="G233" s="3">
        <f>IFERROR(6378.7*ACOS(SIN(PI()/180*VLOOKUP($A233,Oficinas!$A$2:$H$393,7,0))*SIN(PI()/180*VLOOKUP($A233&amp;" - "&amp;G$2,ATMs!$L$2:$N$1355,2,0))+COS(PI()/180*VLOOKUP($A233,Oficinas!$A$2:$H$393,7,0))*COS(PI()/180*VLOOKUP($A233&amp;" - "&amp;G$2,ATMs!$L$2:$N$1355,2,0))*COS(PI()/180*(VLOOKUP($A233,Oficinas!$A$2:$H$393,8,0)-VLOOKUP($A233&amp;" - "&amp;G$2,ATMs!$L$2:$N$1355,3,0))))*1000,"")</f>
        <v>0</v>
      </c>
      <c r="H233" s="3" t="str">
        <f>IFERROR(6378.7*ACOS(SIN(PI()/180*VLOOKUP($A233,Oficinas!$A$2:$H$393,7,0))*SIN(PI()/180*VLOOKUP($A233&amp;" - "&amp;H$2,ATMs!$L$2:$N$1355,2,0))+COS(PI()/180*VLOOKUP($A233,Oficinas!$A$2:$H$393,7,0))*COS(PI()/180*VLOOKUP($A233&amp;" - "&amp;H$2,ATMs!$L$2:$N$1355,2,0))*COS(PI()/180*(VLOOKUP($A233,Oficinas!$A$2:$H$393,8,0)-VLOOKUP($A233&amp;" - "&amp;H$2,ATMs!$L$2:$N$1355,3,0))))*1000,"")</f>
        <v/>
      </c>
      <c r="I233" s="3" t="str">
        <f>IFERROR(6378.7*ACOS(SIN(PI()/180*VLOOKUP($A233,Oficinas!$A$2:$H$393,7,0))*SIN(PI()/180*VLOOKUP($A233&amp;" - "&amp;I$2,ATMs!$L$2:$N$1355,2,0))+COS(PI()/180*VLOOKUP($A233,Oficinas!$A$2:$H$393,7,0))*COS(PI()/180*VLOOKUP($A233&amp;" - "&amp;I$2,ATMs!$L$2:$N$1355,2,0))*COS(PI()/180*(VLOOKUP($A233,Oficinas!$A$2:$H$393,8,0)-VLOOKUP($A233&amp;" - "&amp;I$2,ATMs!$L$2:$N$1355,3,0))))*1000,"")</f>
        <v/>
      </c>
      <c r="J233" s="3" t="str">
        <f>IFERROR(6378.7*ACOS(SIN(PI()/180*VLOOKUP($A233,Oficinas!$A$2:$H$393,7,0))*SIN(PI()/180*VLOOKUP($A233&amp;" - "&amp;J$2,ATMs!$L$2:$N$1355,2,0))+COS(PI()/180*VLOOKUP($A233,Oficinas!$A$2:$H$393,7,0))*COS(PI()/180*VLOOKUP($A233&amp;" - "&amp;J$2,ATMs!$L$2:$N$1355,2,0))*COS(PI()/180*(VLOOKUP($A233,Oficinas!$A$2:$H$393,8,0)-VLOOKUP($A233&amp;" - "&amp;J$2,ATMs!$L$2:$N$1355,3,0))))*1000,"")</f>
        <v/>
      </c>
      <c r="K233" s="3" t="str">
        <f>IFERROR(6378.7*ACOS(SIN(PI()/180*VLOOKUP($A233,Oficinas!$A$2:$H$393,7,0))*SIN(PI()/180*VLOOKUP($A233&amp;" - "&amp;K$2,ATMs!$L$2:$N$1355,2,0))+COS(PI()/180*VLOOKUP($A233,Oficinas!$A$2:$H$393,7,0))*COS(PI()/180*VLOOKUP($A233&amp;" - "&amp;K$2,ATMs!$L$2:$N$1355,2,0))*COS(PI()/180*(VLOOKUP($A233,Oficinas!$A$2:$H$393,8,0)-VLOOKUP($A233&amp;" - "&amp;K$2,ATMs!$L$2:$N$1355,3,0))))*1000,"")</f>
        <v/>
      </c>
      <c r="L233" s="3" t="str">
        <f>IFERROR(6378.7*ACOS(SIN(PI()/180*VLOOKUP($A233,Oficinas!$A$2:$H$393,7,0))*SIN(PI()/180*VLOOKUP($A233&amp;" - "&amp;L$2,ATMs!$L$2:$N$1355,2,0))+COS(PI()/180*VLOOKUP($A233,Oficinas!$A$2:$H$393,7,0))*COS(PI()/180*VLOOKUP($A233&amp;" - "&amp;L$2,ATMs!$L$2:$N$1355,2,0))*COS(PI()/180*(VLOOKUP($A233,Oficinas!$A$2:$H$393,8,0)-VLOOKUP($A233&amp;" - "&amp;L$2,ATMs!$L$2:$N$1355,3,0))))*1000,"")</f>
        <v/>
      </c>
      <c r="M233" s="3" t="str">
        <f>IFERROR(6378.7*ACOS(SIN(PI()/180*VLOOKUP($A233,Oficinas!$A$2:$H$393,7,0))*SIN(PI()/180*VLOOKUP($A233&amp;" - "&amp;M$2,ATMs!$L$2:$N$1355,2,0))+COS(PI()/180*VLOOKUP($A233,Oficinas!$A$2:$H$393,7,0))*COS(PI()/180*VLOOKUP($A233&amp;" - "&amp;M$2,ATMs!$L$2:$N$1355,2,0))*COS(PI()/180*(VLOOKUP($A233,Oficinas!$A$2:$H$393,8,0)-VLOOKUP($A233&amp;" - "&amp;M$2,ATMs!$L$2:$N$1355,3,0))))*1000,"")</f>
        <v/>
      </c>
      <c r="N233" s="3" t="str">
        <f>IFERROR(6378.7*ACOS(SIN(PI()/180*VLOOKUP($A233,Oficinas!$A$2:$H$393,7,0))*SIN(PI()/180*VLOOKUP($A233&amp;" - "&amp;N$2,ATMs!$L$2:$N$1355,2,0))+COS(PI()/180*VLOOKUP($A233,Oficinas!$A$2:$H$393,7,0))*COS(PI()/180*VLOOKUP($A233&amp;" - "&amp;N$2,ATMs!$L$2:$N$1355,2,0))*COS(PI()/180*(VLOOKUP($A233,Oficinas!$A$2:$H$393,8,0)-VLOOKUP($A233&amp;" - "&amp;N$2,ATMs!$L$2:$N$1355,3,0))))*1000,"")</f>
        <v/>
      </c>
      <c r="O233" s="3" t="str">
        <f>IFERROR(6378.7*ACOS(SIN(PI()/180*VLOOKUP($A233,Oficinas!$A$2:$H$393,7,0))*SIN(PI()/180*VLOOKUP($A233&amp;" - "&amp;O$2,ATMs!$L$2:$N$1355,2,0))+COS(PI()/180*VLOOKUP($A233,Oficinas!$A$2:$H$393,7,0))*COS(PI()/180*VLOOKUP($A233&amp;" - "&amp;O$2,ATMs!$L$2:$N$1355,2,0))*COS(PI()/180*(VLOOKUP($A233,Oficinas!$A$2:$H$393,8,0)-VLOOKUP($A233&amp;" - "&amp;O$2,ATMs!$L$2:$N$1355,3,0))))*1000,"")</f>
        <v/>
      </c>
    </row>
    <row r="234" spans="1:15" x14ac:dyDescent="0.25">
      <c r="A234">
        <v>603</v>
      </c>
      <c r="B234" t="s">
        <v>361</v>
      </c>
      <c r="C234" s="3">
        <f>IFERROR(6378.7*ACOS(SIN(PI()/180*VLOOKUP($A234,Oficinas!$A$2:$H$393,7,0))*SIN(PI()/180*VLOOKUP($A234&amp;" - "&amp;C$2,ATMs!$L$2:$N$1355,2,0))+COS(PI()/180*VLOOKUP($A234,Oficinas!$A$2:$H$393,7,0))*COS(PI()/180*VLOOKUP($A234&amp;" - "&amp;C$2,ATMs!$L$2:$N$1355,2,0))*COS(PI()/180*(VLOOKUP($A234,Oficinas!$A$2:$H$393,8,0)-VLOOKUP($A234&amp;" - "&amp;C$2,ATMs!$L$2:$N$1355,3,0))))*1000,"")</f>
        <v>20.564004641014844</v>
      </c>
      <c r="D234" s="3">
        <f>IFERROR(6378.7*ACOS(SIN(PI()/180*VLOOKUP($A234,Oficinas!$A$2:$H$393,7,0))*SIN(PI()/180*VLOOKUP($A234&amp;" - "&amp;D$2,ATMs!$L$2:$N$1355,2,0))+COS(PI()/180*VLOOKUP($A234,Oficinas!$A$2:$H$393,7,0))*COS(PI()/180*VLOOKUP($A234&amp;" - "&amp;D$2,ATMs!$L$2:$N$1355,2,0))*COS(PI()/180*(VLOOKUP($A234,Oficinas!$A$2:$H$393,8,0)-VLOOKUP($A234&amp;" - "&amp;D$2,ATMs!$L$2:$N$1355,3,0))))*1000,"")</f>
        <v>20.564004641014844</v>
      </c>
      <c r="E234" s="3">
        <f>IFERROR(6378.7*ACOS(SIN(PI()/180*VLOOKUP($A234,Oficinas!$A$2:$H$393,7,0))*SIN(PI()/180*VLOOKUP($A234&amp;" - "&amp;E$2,ATMs!$L$2:$N$1355,2,0))+COS(PI()/180*VLOOKUP($A234,Oficinas!$A$2:$H$393,7,0))*COS(PI()/180*VLOOKUP($A234&amp;" - "&amp;E$2,ATMs!$L$2:$N$1355,2,0))*COS(PI()/180*(VLOOKUP($A234,Oficinas!$A$2:$H$393,8,0)-VLOOKUP($A234&amp;" - "&amp;E$2,ATMs!$L$2:$N$1355,3,0))))*1000,"")</f>
        <v>20.564004641014844</v>
      </c>
      <c r="F234" s="3">
        <f>IFERROR(6378.7*ACOS(SIN(PI()/180*VLOOKUP($A234,Oficinas!$A$2:$H$393,7,0))*SIN(PI()/180*VLOOKUP($A234&amp;" - "&amp;F$2,ATMs!$L$2:$N$1355,2,0))+COS(PI()/180*VLOOKUP($A234,Oficinas!$A$2:$H$393,7,0))*COS(PI()/180*VLOOKUP($A234&amp;" - "&amp;F$2,ATMs!$L$2:$N$1355,2,0))*COS(PI()/180*(VLOOKUP($A234,Oficinas!$A$2:$H$393,8,0)-VLOOKUP($A234&amp;" - "&amp;F$2,ATMs!$L$2:$N$1355,3,0))))*1000,"")</f>
        <v>20.564004641014844</v>
      </c>
      <c r="G234" s="3" t="str">
        <f>IFERROR(6378.7*ACOS(SIN(PI()/180*VLOOKUP($A234,Oficinas!$A$2:$H$393,7,0))*SIN(PI()/180*VLOOKUP($A234&amp;" - "&amp;G$2,ATMs!$L$2:$N$1355,2,0))+COS(PI()/180*VLOOKUP($A234,Oficinas!$A$2:$H$393,7,0))*COS(PI()/180*VLOOKUP($A234&amp;" - "&amp;G$2,ATMs!$L$2:$N$1355,2,0))*COS(PI()/180*(VLOOKUP($A234,Oficinas!$A$2:$H$393,8,0)-VLOOKUP($A234&amp;" - "&amp;G$2,ATMs!$L$2:$N$1355,3,0))))*1000,"")</f>
        <v/>
      </c>
      <c r="H234" s="3" t="str">
        <f>IFERROR(6378.7*ACOS(SIN(PI()/180*VLOOKUP($A234,Oficinas!$A$2:$H$393,7,0))*SIN(PI()/180*VLOOKUP($A234&amp;" - "&amp;H$2,ATMs!$L$2:$N$1355,2,0))+COS(PI()/180*VLOOKUP($A234,Oficinas!$A$2:$H$393,7,0))*COS(PI()/180*VLOOKUP($A234&amp;" - "&amp;H$2,ATMs!$L$2:$N$1355,2,0))*COS(PI()/180*(VLOOKUP($A234,Oficinas!$A$2:$H$393,8,0)-VLOOKUP($A234&amp;" - "&amp;H$2,ATMs!$L$2:$N$1355,3,0))))*1000,"")</f>
        <v/>
      </c>
      <c r="I234" s="3" t="str">
        <f>IFERROR(6378.7*ACOS(SIN(PI()/180*VLOOKUP($A234,Oficinas!$A$2:$H$393,7,0))*SIN(PI()/180*VLOOKUP($A234&amp;" - "&amp;I$2,ATMs!$L$2:$N$1355,2,0))+COS(PI()/180*VLOOKUP($A234,Oficinas!$A$2:$H$393,7,0))*COS(PI()/180*VLOOKUP($A234&amp;" - "&amp;I$2,ATMs!$L$2:$N$1355,2,0))*COS(PI()/180*(VLOOKUP($A234,Oficinas!$A$2:$H$393,8,0)-VLOOKUP($A234&amp;" - "&amp;I$2,ATMs!$L$2:$N$1355,3,0))))*1000,"")</f>
        <v/>
      </c>
      <c r="J234" s="3" t="str">
        <f>IFERROR(6378.7*ACOS(SIN(PI()/180*VLOOKUP($A234,Oficinas!$A$2:$H$393,7,0))*SIN(PI()/180*VLOOKUP($A234&amp;" - "&amp;J$2,ATMs!$L$2:$N$1355,2,0))+COS(PI()/180*VLOOKUP($A234,Oficinas!$A$2:$H$393,7,0))*COS(PI()/180*VLOOKUP($A234&amp;" - "&amp;J$2,ATMs!$L$2:$N$1355,2,0))*COS(PI()/180*(VLOOKUP($A234,Oficinas!$A$2:$H$393,8,0)-VLOOKUP($A234&amp;" - "&amp;J$2,ATMs!$L$2:$N$1355,3,0))))*1000,"")</f>
        <v/>
      </c>
      <c r="K234" s="3" t="str">
        <f>IFERROR(6378.7*ACOS(SIN(PI()/180*VLOOKUP($A234,Oficinas!$A$2:$H$393,7,0))*SIN(PI()/180*VLOOKUP($A234&amp;" - "&amp;K$2,ATMs!$L$2:$N$1355,2,0))+COS(PI()/180*VLOOKUP($A234,Oficinas!$A$2:$H$393,7,0))*COS(PI()/180*VLOOKUP($A234&amp;" - "&amp;K$2,ATMs!$L$2:$N$1355,2,0))*COS(PI()/180*(VLOOKUP($A234,Oficinas!$A$2:$H$393,8,0)-VLOOKUP($A234&amp;" - "&amp;K$2,ATMs!$L$2:$N$1355,3,0))))*1000,"")</f>
        <v/>
      </c>
      <c r="L234" s="3" t="str">
        <f>IFERROR(6378.7*ACOS(SIN(PI()/180*VLOOKUP($A234,Oficinas!$A$2:$H$393,7,0))*SIN(PI()/180*VLOOKUP($A234&amp;" - "&amp;L$2,ATMs!$L$2:$N$1355,2,0))+COS(PI()/180*VLOOKUP($A234,Oficinas!$A$2:$H$393,7,0))*COS(PI()/180*VLOOKUP($A234&amp;" - "&amp;L$2,ATMs!$L$2:$N$1355,2,0))*COS(PI()/180*(VLOOKUP($A234,Oficinas!$A$2:$H$393,8,0)-VLOOKUP($A234&amp;" - "&amp;L$2,ATMs!$L$2:$N$1355,3,0))))*1000,"")</f>
        <v/>
      </c>
      <c r="M234" s="3" t="str">
        <f>IFERROR(6378.7*ACOS(SIN(PI()/180*VLOOKUP($A234,Oficinas!$A$2:$H$393,7,0))*SIN(PI()/180*VLOOKUP($A234&amp;" - "&amp;M$2,ATMs!$L$2:$N$1355,2,0))+COS(PI()/180*VLOOKUP($A234,Oficinas!$A$2:$H$393,7,0))*COS(PI()/180*VLOOKUP($A234&amp;" - "&amp;M$2,ATMs!$L$2:$N$1355,2,0))*COS(PI()/180*(VLOOKUP($A234,Oficinas!$A$2:$H$393,8,0)-VLOOKUP($A234&amp;" - "&amp;M$2,ATMs!$L$2:$N$1355,3,0))))*1000,"")</f>
        <v/>
      </c>
      <c r="N234" s="3" t="str">
        <f>IFERROR(6378.7*ACOS(SIN(PI()/180*VLOOKUP($A234,Oficinas!$A$2:$H$393,7,0))*SIN(PI()/180*VLOOKUP($A234&amp;" - "&amp;N$2,ATMs!$L$2:$N$1355,2,0))+COS(PI()/180*VLOOKUP($A234,Oficinas!$A$2:$H$393,7,0))*COS(PI()/180*VLOOKUP($A234&amp;" - "&amp;N$2,ATMs!$L$2:$N$1355,2,0))*COS(PI()/180*(VLOOKUP($A234,Oficinas!$A$2:$H$393,8,0)-VLOOKUP($A234&amp;" - "&amp;N$2,ATMs!$L$2:$N$1355,3,0))))*1000,"")</f>
        <v/>
      </c>
      <c r="O234" s="3" t="str">
        <f>IFERROR(6378.7*ACOS(SIN(PI()/180*VLOOKUP($A234,Oficinas!$A$2:$H$393,7,0))*SIN(PI()/180*VLOOKUP($A234&amp;" - "&amp;O$2,ATMs!$L$2:$N$1355,2,0))+COS(PI()/180*VLOOKUP($A234,Oficinas!$A$2:$H$393,7,0))*COS(PI()/180*VLOOKUP($A234&amp;" - "&amp;O$2,ATMs!$L$2:$N$1355,2,0))*COS(PI()/180*(VLOOKUP($A234,Oficinas!$A$2:$H$393,8,0)-VLOOKUP($A234&amp;" - "&amp;O$2,ATMs!$L$2:$N$1355,3,0))))*1000,"")</f>
        <v/>
      </c>
    </row>
    <row r="235" spans="1:15" x14ac:dyDescent="0.25">
      <c r="A235">
        <v>604</v>
      </c>
      <c r="B235" t="s">
        <v>278</v>
      </c>
      <c r="C235" s="3">
        <f>IFERROR(6378.7*ACOS(SIN(PI()/180*VLOOKUP($A235,Oficinas!$A$2:$H$393,7,0))*SIN(PI()/180*VLOOKUP($A235&amp;" - "&amp;C$2,ATMs!$L$2:$N$1355,2,0))+COS(PI()/180*VLOOKUP($A235,Oficinas!$A$2:$H$393,7,0))*COS(PI()/180*VLOOKUP($A235&amp;" - "&amp;C$2,ATMs!$L$2:$N$1355,2,0))*COS(PI()/180*(VLOOKUP($A235,Oficinas!$A$2:$H$393,8,0)-VLOOKUP($A235&amp;" - "&amp;C$2,ATMs!$L$2:$N$1355,3,0))))*1000,"")</f>
        <v>41.146567047248681</v>
      </c>
      <c r="D235" s="3">
        <f>IFERROR(6378.7*ACOS(SIN(PI()/180*VLOOKUP($A235,Oficinas!$A$2:$H$393,7,0))*SIN(PI()/180*VLOOKUP($A235&amp;" - "&amp;D$2,ATMs!$L$2:$N$1355,2,0))+COS(PI()/180*VLOOKUP($A235,Oficinas!$A$2:$H$393,7,0))*COS(PI()/180*VLOOKUP($A235&amp;" - "&amp;D$2,ATMs!$L$2:$N$1355,2,0))*COS(PI()/180*(VLOOKUP($A235,Oficinas!$A$2:$H$393,8,0)-VLOOKUP($A235&amp;" - "&amp;D$2,ATMs!$L$2:$N$1355,3,0))))*1000,"")</f>
        <v>41.146567047248681</v>
      </c>
      <c r="E235" s="3" t="str">
        <f>IFERROR(6378.7*ACOS(SIN(PI()/180*VLOOKUP($A235,Oficinas!$A$2:$H$393,7,0))*SIN(PI()/180*VLOOKUP($A235&amp;" - "&amp;E$2,ATMs!$L$2:$N$1355,2,0))+COS(PI()/180*VLOOKUP($A235,Oficinas!$A$2:$H$393,7,0))*COS(PI()/180*VLOOKUP($A235&amp;" - "&amp;E$2,ATMs!$L$2:$N$1355,2,0))*COS(PI()/180*(VLOOKUP($A235,Oficinas!$A$2:$H$393,8,0)-VLOOKUP($A235&amp;" - "&amp;E$2,ATMs!$L$2:$N$1355,3,0))))*1000,"")</f>
        <v/>
      </c>
      <c r="F235" s="3" t="str">
        <f>IFERROR(6378.7*ACOS(SIN(PI()/180*VLOOKUP($A235,Oficinas!$A$2:$H$393,7,0))*SIN(PI()/180*VLOOKUP($A235&amp;" - "&amp;F$2,ATMs!$L$2:$N$1355,2,0))+COS(PI()/180*VLOOKUP($A235,Oficinas!$A$2:$H$393,7,0))*COS(PI()/180*VLOOKUP($A235&amp;" - "&amp;F$2,ATMs!$L$2:$N$1355,2,0))*COS(PI()/180*(VLOOKUP($A235,Oficinas!$A$2:$H$393,8,0)-VLOOKUP($A235&amp;" - "&amp;F$2,ATMs!$L$2:$N$1355,3,0))))*1000,"")</f>
        <v/>
      </c>
      <c r="G235" s="3" t="str">
        <f>IFERROR(6378.7*ACOS(SIN(PI()/180*VLOOKUP($A235,Oficinas!$A$2:$H$393,7,0))*SIN(PI()/180*VLOOKUP($A235&amp;" - "&amp;G$2,ATMs!$L$2:$N$1355,2,0))+COS(PI()/180*VLOOKUP($A235,Oficinas!$A$2:$H$393,7,0))*COS(PI()/180*VLOOKUP($A235&amp;" - "&amp;G$2,ATMs!$L$2:$N$1355,2,0))*COS(PI()/180*(VLOOKUP($A235,Oficinas!$A$2:$H$393,8,0)-VLOOKUP($A235&amp;" - "&amp;G$2,ATMs!$L$2:$N$1355,3,0))))*1000,"")</f>
        <v/>
      </c>
      <c r="H235" s="3" t="str">
        <f>IFERROR(6378.7*ACOS(SIN(PI()/180*VLOOKUP($A235,Oficinas!$A$2:$H$393,7,0))*SIN(PI()/180*VLOOKUP($A235&amp;" - "&amp;H$2,ATMs!$L$2:$N$1355,2,0))+COS(PI()/180*VLOOKUP($A235,Oficinas!$A$2:$H$393,7,0))*COS(PI()/180*VLOOKUP($A235&amp;" - "&amp;H$2,ATMs!$L$2:$N$1355,2,0))*COS(PI()/180*(VLOOKUP($A235,Oficinas!$A$2:$H$393,8,0)-VLOOKUP($A235&amp;" - "&amp;H$2,ATMs!$L$2:$N$1355,3,0))))*1000,"")</f>
        <v/>
      </c>
      <c r="I235" s="3" t="str">
        <f>IFERROR(6378.7*ACOS(SIN(PI()/180*VLOOKUP($A235,Oficinas!$A$2:$H$393,7,0))*SIN(PI()/180*VLOOKUP($A235&amp;" - "&amp;I$2,ATMs!$L$2:$N$1355,2,0))+COS(PI()/180*VLOOKUP($A235,Oficinas!$A$2:$H$393,7,0))*COS(PI()/180*VLOOKUP($A235&amp;" - "&amp;I$2,ATMs!$L$2:$N$1355,2,0))*COS(PI()/180*(VLOOKUP($A235,Oficinas!$A$2:$H$393,8,0)-VLOOKUP($A235&amp;" - "&amp;I$2,ATMs!$L$2:$N$1355,3,0))))*1000,"")</f>
        <v/>
      </c>
      <c r="J235" s="3" t="str">
        <f>IFERROR(6378.7*ACOS(SIN(PI()/180*VLOOKUP($A235,Oficinas!$A$2:$H$393,7,0))*SIN(PI()/180*VLOOKUP($A235&amp;" - "&amp;J$2,ATMs!$L$2:$N$1355,2,0))+COS(PI()/180*VLOOKUP($A235,Oficinas!$A$2:$H$393,7,0))*COS(PI()/180*VLOOKUP($A235&amp;" - "&amp;J$2,ATMs!$L$2:$N$1355,2,0))*COS(PI()/180*(VLOOKUP($A235,Oficinas!$A$2:$H$393,8,0)-VLOOKUP($A235&amp;" - "&amp;J$2,ATMs!$L$2:$N$1355,3,0))))*1000,"")</f>
        <v/>
      </c>
      <c r="K235" s="3" t="str">
        <f>IFERROR(6378.7*ACOS(SIN(PI()/180*VLOOKUP($A235,Oficinas!$A$2:$H$393,7,0))*SIN(PI()/180*VLOOKUP($A235&amp;" - "&amp;K$2,ATMs!$L$2:$N$1355,2,0))+COS(PI()/180*VLOOKUP($A235,Oficinas!$A$2:$H$393,7,0))*COS(PI()/180*VLOOKUP($A235&amp;" - "&amp;K$2,ATMs!$L$2:$N$1355,2,0))*COS(PI()/180*(VLOOKUP($A235,Oficinas!$A$2:$H$393,8,0)-VLOOKUP($A235&amp;" - "&amp;K$2,ATMs!$L$2:$N$1355,3,0))))*1000,"")</f>
        <v/>
      </c>
      <c r="L235" s="3" t="str">
        <f>IFERROR(6378.7*ACOS(SIN(PI()/180*VLOOKUP($A235,Oficinas!$A$2:$H$393,7,0))*SIN(PI()/180*VLOOKUP($A235&amp;" - "&amp;L$2,ATMs!$L$2:$N$1355,2,0))+COS(PI()/180*VLOOKUP($A235,Oficinas!$A$2:$H$393,7,0))*COS(PI()/180*VLOOKUP($A235&amp;" - "&amp;L$2,ATMs!$L$2:$N$1355,2,0))*COS(PI()/180*(VLOOKUP($A235,Oficinas!$A$2:$H$393,8,0)-VLOOKUP($A235&amp;" - "&amp;L$2,ATMs!$L$2:$N$1355,3,0))))*1000,"")</f>
        <v/>
      </c>
      <c r="M235" s="3" t="str">
        <f>IFERROR(6378.7*ACOS(SIN(PI()/180*VLOOKUP($A235,Oficinas!$A$2:$H$393,7,0))*SIN(PI()/180*VLOOKUP($A235&amp;" - "&amp;M$2,ATMs!$L$2:$N$1355,2,0))+COS(PI()/180*VLOOKUP($A235,Oficinas!$A$2:$H$393,7,0))*COS(PI()/180*VLOOKUP($A235&amp;" - "&amp;M$2,ATMs!$L$2:$N$1355,2,0))*COS(PI()/180*(VLOOKUP($A235,Oficinas!$A$2:$H$393,8,0)-VLOOKUP($A235&amp;" - "&amp;M$2,ATMs!$L$2:$N$1355,3,0))))*1000,"")</f>
        <v/>
      </c>
      <c r="N235" s="3" t="str">
        <f>IFERROR(6378.7*ACOS(SIN(PI()/180*VLOOKUP($A235,Oficinas!$A$2:$H$393,7,0))*SIN(PI()/180*VLOOKUP($A235&amp;" - "&amp;N$2,ATMs!$L$2:$N$1355,2,0))+COS(PI()/180*VLOOKUP($A235,Oficinas!$A$2:$H$393,7,0))*COS(PI()/180*VLOOKUP($A235&amp;" - "&amp;N$2,ATMs!$L$2:$N$1355,2,0))*COS(PI()/180*(VLOOKUP($A235,Oficinas!$A$2:$H$393,8,0)-VLOOKUP($A235&amp;" - "&amp;N$2,ATMs!$L$2:$N$1355,3,0))))*1000,"")</f>
        <v/>
      </c>
      <c r="O235" s="3" t="str">
        <f>IFERROR(6378.7*ACOS(SIN(PI()/180*VLOOKUP($A235,Oficinas!$A$2:$H$393,7,0))*SIN(PI()/180*VLOOKUP($A235&amp;" - "&amp;O$2,ATMs!$L$2:$N$1355,2,0))+COS(PI()/180*VLOOKUP($A235,Oficinas!$A$2:$H$393,7,0))*COS(PI()/180*VLOOKUP($A235&amp;" - "&amp;O$2,ATMs!$L$2:$N$1355,2,0))*COS(PI()/180*(VLOOKUP($A235,Oficinas!$A$2:$H$393,8,0)-VLOOKUP($A235&amp;" - "&amp;O$2,ATMs!$L$2:$N$1355,3,0))))*1000,"")</f>
        <v/>
      </c>
    </row>
    <row r="236" spans="1:15" x14ac:dyDescent="0.25">
      <c r="A236">
        <v>612</v>
      </c>
      <c r="B236" t="s">
        <v>280</v>
      </c>
      <c r="C236" s="3">
        <f>IFERROR(6378.7*ACOS(SIN(PI()/180*VLOOKUP($A236,Oficinas!$A$2:$H$393,7,0))*SIN(PI()/180*VLOOKUP($A236&amp;" - "&amp;C$2,ATMs!$L$2:$N$1355,2,0))+COS(PI()/180*VLOOKUP($A236,Oficinas!$A$2:$H$393,7,0))*COS(PI()/180*VLOOKUP($A236&amp;" - "&amp;C$2,ATMs!$L$2:$N$1355,2,0))*COS(PI()/180*(VLOOKUP($A236,Oficinas!$A$2:$H$393,8,0)-VLOOKUP($A236&amp;" - "&amp;C$2,ATMs!$L$2:$N$1355,3,0))))*1000,"")</f>
        <v>1362.6513676786976</v>
      </c>
      <c r="D236" s="3">
        <f>IFERROR(6378.7*ACOS(SIN(PI()/180*VLOOKUP($A236,Oficinas!$A$2:$H$393,7,0))*SIN(PI()/180*VLOOKUP($A236&amp;" - "&amp;D$2,ATMs!$L$2:$N$1355,2,0))+COS(PI()/180*VLOOKUP($A236,Oficinas!$A$2:$H$393,7,0))*COS(PI()/180*VLOOKUP($A236&amp;" - "&amp;D$2,ATMs!$L$2:$N$1355,2,0))*COS(PI()/180*(VLOOKUP($A236,Oficinas!$A$2:$H$393,8,0)-VLOOKUP($A236&amp;" - "&amp;D$2,ATMs!$L$2:$N$1355,3,0))))*1000,"")</f>
        <v>1734.1466052881342</v>
      </c>
      <c r="E236" s="3">
        <f>IFERROR(6378.7*ACOS(SIN(PI()/180*VLOOKUP($A236,Oficinas!$A$2:$H$393,7,0))*SIN(PI()/180*VLOOKUP($A236&amp;" - "&amp;E$2,ATMs!$L$2:$N$1355,2,0))+COS(PI()/180*VLOOKUP($A236,Oficinas!$A$2:$H$393,7,0))*COS(PI()/180*VLOOKUP($A236&amp;" - "&amp;E$2,ATMs!$L$2:$N$1355,2,0))*COS(PI()/180*(VLOOKUP($A236,Oficinas!$A$2:$H$393,8,0)-VLOOKUP($A236&amp;" - "&amp;E$2,ATMs!$L$2:$N$1355,3,0))))*1000,"")</f>
        <v>17990.198377665365</v>
      </c>
      <c r="F236" s="3">
        <f>IFERROR(6378.7*ACOS(SIN(PI()/180*VLOOKUP($A236,Oficinas!$A$2:$H$393,7,0))*SIN(PI()/180*VLOOKUP($A236&amp;" - "&amp;F$2,ATMs!$L$2:$N$1355,2,0))+COS(PI()/180*VLOOKUP($A236,Oficinas!$A$2:$H$393,7,0))*COS(PI()/180*VLOOKUP($A236&amp;" - "&amp;F$2,ATMs!$L$2:$N$1355,2,0))*COS(PI()/180*(VLOOKUP($A236,Oficinas!$A$2:$H$393,8,0)-VLOOKUP($A236&amp;" - "&amp;F$2,ATMs!$L$2:$N$1355,3,0))))*1000,"")</f>
        <v>31887.941296382527</v>
      </c>
      <c r="G236" s="3">
        <f>IFERROR(6378.7*ACOS(SIN(PI()/180*VLOOKUP($A236,Oficinas!$A$2:$H$393,7,0))*SIN(PI()/180*VLOOKUP($A236&amp;" - "&amp;G$2,ATMs!$L$2:$N$1355,2,0))+COS(PI()/180*VLOOKUP($A236,Oficinas!$A$2:$H$393,7,0))*COS(PI()/180*VLOOKUP($A236&amp;" - "&amp;G$2,ATMs!$L$2:$N$1355,2,0))*COS(PI()/180*(VLOOKUP($A236,Oficinas!$A$2:$H$393,8,0)-VLOOKUP($A236&amp;" - "&amp;G$2,ATMs!$L$2:$N$1355,3,0))))*1000,"")</f>
        <v>0</v>
      </c>
      <c r="H236" s="3">
        <f>IFERROR(6378.7*ACOS(SIN(PI()/180*VLOOKUP($A236,Oficinas!$A$2:$H$393,7,0))*SIN(PI()/180*VLOOKUP($A236&amp;" - "&amp;H$2,ATMs!$L$2:$N$1355,2,0))+COS(PI()/180*VLOOKUP($A236,Oficinas!$A$2:$H$393,7,0))*COS(PI()/180*VLOOKUP($A236&amp;" - "&amp;H$2,ATMs!$L$2:$N$1355,2,0))*COS(PI()/180*(VLOOKUP($A236,Oficinas!$A$2:$H$393,8,0)-VLOOKUP($A236&amp;" - "&amp;H$2,ATMs!$L$2:$N$1355,3,0))))*1000,"")</f>
        <v>0</v>
      </c>
      <c r="I236" s="3">
        <f>IFERROR(6378.7*ACOS(SIN(PI()/180*VLOOKUP($A236,Oficinas!$A$2:$H$393,7,0))*SIN(PI()/180*VLOOKUP($A236&amp;" - "&amp;I$2,ATMs!$L$2:$N$1355,2,0))+COS(PI()/180*VLOOKUP($A236,Oficinas!$A$2:$H$393,7,0))*COS(PI()/180*VLOOKUP($A236&amp;" - "&amp;I$2,ATMs!$L$2:$N$1355,2,0))*COS(PI()/180*(VLOOKUP($A236,Oficinas!$A$2:$H$393,8,0)-VLOOKUP($A236&amp;" - "&amp;I$2,ATMs!$L$2:$N$1355,3,0))))*1000,"")</f>
        <v>0</v>
      </c>
      <c r="J236" s="3">
        <f>IFERROR(6378.7*ACOS(SIN(PI()/180*VLOOKUP($A236,Oficinas!$A$2:$H$393,7,0))*SIN(PI()/180*VLOOKUP($A236&amp;" - "&amp;J$2,ATMs!$L$2:$N$1355,2,0))+COS(PI()/180*VLOOKUP($A236,Oficinas!$A$2:$H$393,7,0))*COS(PI()/180*VLOOKUP($A236&amp;" - "&amp;J$2,ATMs!$L$2:$N$1355,2,0))*COS(PI()/180*(VLOOKUP($A236,Oficinas!$A$2:$H$393,8,0)-VLOOKUP($A236&amp;" - "&amp;J$2,ATMs!$L$2:$N$1355,3,0))))*1000,"")</f>
        <v>0</v>
      </c>
      <c r="K236" s="3">
        <f>IFERROR(6378.7*ACOS(SIN(PI()/180*VLOOKUP($A236,Oficinas!$A$2:$H$393,7,0))*SIN(PI()/180*VLOOKUP($A236&amp;" - "&amp;K$2,ATMs!$L$2:$N$1355,2,0))+COS(PI()/180*VLOOKUP($A236,Oficinas!$A$2:$H$393,7,0))*COS(PI()/180*VLOOKUP($A236&amp;" - "&amp;K$2,ATMs!$L$2:$N$1355,2,0))*COS(PI()/180*(VLOOKUP($A236,Oficinas!$A$2:$H$393,8,0)-VLOOKUP($A236&amp;" - "&amp;K$2,ATMs!$L$2:$N$1355,3,0))))*1000,"")</f>
        <v>3006.5246516283937</v>
      </c>
      <c r="L236" s="3" t="str">
        <f>IFERROR(6378.7*ACOS(SIN(PI()/180*VLOOKUP($A236,Oficinas!$A$2:$H$393,7,0))*SIN(PI()/180*VLOOKUP($A236&amp;" - "&amp;L$2,ATMs!$L$2:$N$1355,2,0))+COS(PI()/180*VLOOKUP($A236,Oficinas!$A$2:$H$393,7,0))*COS(PI()/180*VLOOKUP($A236&amp;" - "&amp;L$2,ATMs!$L$2:$N$1355,2,0))*COS(PI()/180*(VLOOKUP($A236,Oficinas!$A$2:$H$393,8,0)-VLOOKUP($A236&amp;" - "&amp;L$2,ATMs!$L$2:$N$1355,3,0))))*1000,"")</f>
        <v/>
      </c>
      <c r="M236" s="3" t="str">
        <f>IFERROR(6378.7*ACOS(SIN(PI()/180*VLOOKUP($A236,Oficinas!$A$2:$H$393,7,0))*SIN(PI()/180*VLOOKUP($A236&amp;" - "&amp;M$2,ATMs!$L$2:$N$1355,2,0))+COS(PI()/180*VLOOKUP($A236,Oficinas!$A$2:$H$393,7,0))*COS(PI()/180*VLOOKUP($A236&amp;" - "&amp;M$2,ATMs!$L$2:$N$1355,2,0))*COS(PI()/180*(VLOOKUP($A236,Oficinas!$A$2:$H$393,8,0)-VLOOKUP($A236&amp;" - "&amp;M$2,ATMs!$L$2:$N$1355,3,0))))*1000,"")</f>
        <v/>
      </c>
      <c r="N236" s="3" t="str">
        <f>IFERROR(6378.7*ACOS(SIN(PI()/180*VLOOKUP($A236,Oficinas!$A$2:$H$393,7,0))*SIN(PI()/180*VLOOKUP($A236&amp;" - "&amp;N$2,ATMs!$L$2:$N$1355,2,0))+COS(PI()/180*VLOOKUP($A236,Oficinas!$A$2:$H$393,7,0))*COS(PI()/180*VLOOKUP($A236&amp;" - "&amp;N$2,ATMs!$L$2:$N$1355,2,0))*COS(PI()/180*(VLOOKUP($A236,Oficinas!$A$2:$H$393,8,0)-VLOOKUP($A236&amp;" - "&amp;N$2,ATMs!$L$2:$N$1355,3,0))))*1000,"")</f>
        <v/>
      </c>
      <c r="O236" s="3" t="str">
        <f>IFERROR(6378.7*ACOS(SIN(PI()/180*VLOOKUP($A236,Oficinas!$A$2:$H$393,7,0))*SIN(PI()/180*VLOOKUP($A236&amp;" - "&amp;O$2,ATMs!$L$2:$N$1355,2,0))+COS(PI()/180*VLOOKUP($A236,Oficinas!$A$2:$H$393,7,0))*COS(PI()/180*VLOOKUP($A236&amp;" - "&amp;O$2,ATMs!$L$2:$N$1355,2,0))*COS(PI()/180*(VLOOKUP($A236,Oficinas!$A$2:$H$393,8,0)-VLOOKUP($A236&amp;" - "&amp;O$2,ATMs!$L$2:$N$1355,3,0))))*1000,"")</f>
        <v/>
      </c>
    </row>
    <row r="237" spans="1:15" x14ac:dyDescent="0.25">
      <c r="A237">
        <v>614</v>
      </c>
      <c r="B237" t="s">
        <v>29</v>
      </c>
      <c r="C237" s="3">
        <f>IFERROR(6378.7*ACOS(SIN(PI()/180*VLOOKUP($A237,Oficinas!$A$2:$H$393,7,0))*SIN(PI()/180*VLOOKUP($A237&amp;" - "&amp;C$2,ATMs!$L$2:$N$1355,2,0))+COS(PI()/180*VLOOKUP($A237,Oficinas!$A$2:$H$393,7,0))*COS(PI()/180*VLOOKUP($A237&amp;" - "&amp;C$2,ATMs!$L$2:$N$1355,2,0))*COS(PI()/180*(VLOOKUP($A237,Oficinas!$A$2:$H$393,8,0)-VLOOKUP($A237&amp;" - "&amp;C$2,ATMs!$L$2:$N$1355,3,0))))*1000,"")</f>
        <v>274.81202922597276</v>
      </c>
      <c r="D237" s="3" t="str">
        <f>IFERROR(6378.7*ACOS(SIN(PI()/180*VLOOKUP($A237,Oficinas!$A$2:$H$393,7,0))*SIN(PI()/180*VLOOKUP($A237&amp;" - "&amp;D$2,ATMs!$L$2:$N$1355,2,0))+COS(PI()/180*VLOOKUP($A237,Oficinas!$A$2:$H$393,7,0))*COS(PI()/180*VLOOKUP($A237&amp;" - "&amp;D$2,ATMs!$L$2:$N$1355,2,0))*COS(PI()/180*(VLOOKUP($A237,Oficinas!$A$2:$H$393,8,0)-VLOOKUP($A237&amp;" - "&amp;D$2,ATMs!$L$2:$N$1355,3,0))))*1000,"")</f>
        <v/>
      </c>
      <c r="E237" s="3" t="str">
        <f>IFERROR(6378.7*ACOS(SIN(PI()/180*VLOOKUP($A237,Oficinas!$A$2:$H$393,7,0))*SIN(PI()/180*VLOOKUP($A237&amp;" - "&amp;E$2,ATMs!$L$2:$N$1355,2,0))+COS(PI()/180*VLOOKUP($A237,Oficinas!$A$2:$H$393,7,0))*COS(PI()/180*VLOOKUP($A237&amp;" - "&amp;E$2,ATMs!$L$2:$N$1355,2,0))*COS(PI()/180*(VLOOKUP($A237,Oficinas!$A$2:$H$393,8,0)-VLOOKUP($A237&amp;" - "&amp;E$2,ATMs!$L$2:$N$1355,3,0))))*1000,"")</f>
        <v/>
      </c>
      <c r="F237" s="3" t="str">
        <f>IFERROR(6378.7*ACOS(SIN(PI()/180*VLOOKUP($A237,Oficinas!$A$2:$H$393,7,0))*SIN(PI()/180*VLOOKUP($A237&amp;" - "&amp;F$2,ATMs!$L$2:$N$1355,2,0))+COS(PI()/180*VLOOKUP($A237,Oficinas!$A$2:$H$393,7,0))*COS(PI()/180*VLOOKUP($A237&amp;" - "&amp;F$2,ATMs!$L$2:$N$1355,2,0))*COS(PI()/180*(VLOOKUP($A237,Oficinas!$A$2:$H$393,8,0)-VLOOKUP($A237&amp;" - "&amp;F$2,ATMs!$L$2:$N$1355,3,0))))*1000,"")</f>
        <v/>
      </c>
      <c r="G237" s="3" t="str">
        <f>IFERROR(6378.7*ACOS(SIN(PI()/180*VLOOKUP($A237,Oficinas!$A$2:$H$393,7,0))*SIN(PI()/180*VLOOKUP($A237&amp;" - "&amp;G$2,ATMs!$L$2:$N$1355,2,0))+COS(PI()/180*VLOOKUP($A237,Oficinas!$A$2:$H$393,7,0))*COS(PI()/180*VLOOKUP($A237&amp;" - "&amp;G$2,ATMs!$L$2:$N$1355,2,0))*COS(PI()/180*(VLOOKUP($A237,Oficinas!$A$2:$H$393,8,0)-VLOOKUP($A237&amp;" - "&amp;G$2,ATMs!$L$2:$N$1355,3,0))))*1000,"")</f>
        <v/>
      </c>
      <c r="H237" s="3" t="str">
        <f>IFERROR(6378.7*ACOS(SIN(PI()/180*VLOOKUP($A237,Oficinas!$A$2:$H$393,7,0))*SIN(PI()/180*VLOOKUP($A237&amp;" - "&amp;H$2,ATMs!$L$2:$N$1355,2,0))+COS(PI()/180*VLOOKUP($A237,Oficinas!$A$2:$H$393,7,0))*COS(PI()/180*VLOOKUP($A237&amp;" - "&amp;H$2,ATMs!$L$2:$N$1355,2,0))*COS(PI()/180*(VLOOKUP($A237,Oficinas!$A$2:$H$393,8,0)-VLOOKUP($A237&amp;" - "&amp;H$2,ATMs!$L$2:$N$1355,3,0))))*1000,"")</f>
        <v/>
      </c>
      <c r="I237" s="3" t="str">
        <f>IFERROR(6378.7*ACOS(SIN(PI()/180*VLOOKUP($A237,Oficinas!$A$2:$H$393,7,0))*SIN(PI()/180*VLOOKUP($A237&amp;" - "&amp;I$2,ATMs!$L$2:$N$1355,2,0))+COS(PI()/180*VLOOKUP($A237,Oficinas!$A$2:$H$393,7,0))*COS(PI()/180*VLOOKUP($A237&amp;" - "&amp;I$2,ATMs!$L$2:$N$1355,2,0))*COS(PI()/180*(VLOOKUP($A237,Oficinas!$A$2:$H$393,8,0)-VLOOKUP($A237&amp;" - "&amp;I$2,ATMs!$L$2:$N$1355,3,0))))*1000,"")</f>
        <v/>
      </c>
      <c r="J237" s="3" t="str">
        <f>IFERROR(6378.7*ACOS(SIN(PI()/180*VLOOKUP($A237,Oficinas!$A$2:$H$393,7,0))*SIN(PI()/180*VLOOKUP($A237&amp;" - "&amp;J$2,ATMs!$L$2:$N$1355,2,0))+COS(PI()/180*VLOOKUP($A237,Oficinas!$A$2:$H$393,7,0))*COS(PI()/180*VLOOKUP($A237&amp;" - "&amp;J$2,ATMs!$L$2:$N$1355,2,0))*COS(PI()/180*(VLOOKUP($A237,Oficinas!$A$2:$H$393,8,0)-VLOOKUP($A237&amp;" - "&amp;J$2,ATMs!$L$2:$N$1355,3,0))))*1000,"")</f>
        <v/>
      </c>
      <c r="K237" s="3" t="str">
        <f>IFERROR(6378.7*ACOS(SIN(PI()/180*VLOOKUP($A237,Oficinas!$A$2:$H$393,7,0))*SIN(PI()/180*VLOOKUP($A237&amp;" - "&amp;K$2,ATMs!$L$2:$N$1355,2,0))+COS(PI()/180*VLOOKUP($A237,Oficinas!$A$2:$H$393,7,0))*COS(PI()/180*VLOOKUP($A237&amp;" - "&amp;K$2,ATMs!$L$2:$N$1355,2,0))*COS(PI()/180*(VLOOKUP($A237,Oficinas!$A$2:$H$393,8,0)-VLOOKUP($A237&amp;" - "&amp;K$2,ATMs!$L$2:$N$1355,3,0))))*1000,"")</f>
        <v/>
      </c>
      <c r="L237" s="3" t="str">
        <f>IFERROR(6378.7*ACOS(SIN(PI()/180*VLOOKUP($A237,Oficinas!$A$2:$H$393,7,0))*SIN(PI()/180*VLOOKUP($A237&amp;" - "&amp;L$2,ATMs!$L$2:$N$1355,2,0))+COS(PI()/180*VLOOKUP($A237,Oficinas!$A$2:$H$393,7,0))*COS(PI()/180*VLOOKUP($A237&amp;" - "&amp;L$2,ATMs!$L$2:$N$1355,2,0))*COS(PI()/180*(VLOOKUP($A237,Oficinas!$A$2:$H$393,8,0)-VLOOKUP($A237&amp;" - "&amp;L$2,ATMs!$L$2:$N$1355,3,0))))*1000,"")</f>
        <v/>
      </c>
      <c r="M237" s="3" t="str">
        <f>IFERROR(6378.7*ACOS(SIN(PI()/180*VLOOKUP($A237,Oficinas!$A$2:$H$393,7,0))*SIN(PI()/180*VLOOKUP($A237&amp;" - "&amp;M$2,ATMs!$L$2:$N$1355,2,0))+COS(PI()/180*VLOOKUP($A237,Oficinas!$A$2:$H$393,7,0))*COS(PI()/180*VLOOKUP($A237&amp;" - "&amp;M$2,ATMs!$L$2:$N$1355,2,0))*COS(PI()/180*(VLOOKUP($A237,Oficinas!$A$2:$H$393,8,0)-VLOOKUP($A237&amp;" - "&amp;M$2,ATMs!$L$2:$N$1355,3,0))))*1000,"")</f>
        <v/>
      </c>
      <c r="N237" s="3" t="str">
        <f>IFERROR(6378.7*ACOS(SIN(PI()/180*VLOOKUP($A237,Oficinas!$A$2:$H$393,7,0))*SIN(PI()/180*VLOOKUP($A237&amp;" - "&amp;N$2,ATMs!$L$2:$N$1355,2,0))+COS(PI()/180*VLOOKUP($A237,Oficinas!$A$2:$H$393,7,0))*COS(PI()/180*VLOOKUP($A237&amp;" - "&amp;N$2,ATMs!$L$2:$N$1355,2,0))*COS(PI()/180*(VLOOKUP($A237,Oficinas!$A$2:$H$393,8,0)-VLOOKUP($A237&amp;" - "&amp;N$2,ATMs!$L$2:$N$1355,3,0))))*1000,"")</f>
        <v/>
      </c>
      <c r="O237" s="3" t="str">
        <f>IFERROR(6378.7*ACOS(SIN(PI()/180*VLOOKUP($A237,Oficinas!$A$2:$H$393,7,0))*SIN(PI()/180*VLOOKUP($A237&amp;" - "&amp;O$2,ATMs!$L$2:$N$1355,2,0))+COS(PI()/180*VLOOKUP($A237,Oficinas!$A$2:$H$393,7,0))*COS(PI()/180*VLOOKUP($A237&amp;" - "&amp;O$2,ATMs!$L$2:$N$1355,2,0))*COS(PI()/180*(VLOOKUP($A237,Oficinas!$A$2:$H$393,8,0)-VLOOKUP($A237&amp;" - "&amp;O$2,ATMs!$L$2:$N$1355,3,0))))*1000,"")</f>
        <v/>
      </c>
    </row>
    <row r="238" spans="1:15" x14ac:dyDescent="0.25">
      <c r="A238">
        <v>616</v>
      </c>
      <c r="B238" t="s">
        <v>396</v>
      </c>
      <c r="C238" s="3">
        <f>IFERROR(6378.7*ACOS(SIN(PI()/180*VLOOKUP($A238,Oficinas!$A$2:$H$393,7,0))*SIN(PI()/180*VLOOKUP($A238&amp;" - "&amp;C$2,ATMs!$L$2:$N$1355,2,0))+COS(PI()/180*VLOOKUP($A238,Oficinas!$A$2:$H$393,7,0))*COS(PI()/180*VLOOKUP($A238&amp;" - "&amp;C$2,ATMs!$L$2:$N$1355,2,0))*COS(PI()/180*(VLOOKUP($A238,Oficinas!$A$2:$H$393,8,0)-VLOOKUP($A238&amp;" - "&amp;C$2,ATMs!$L$2:$N$1355,3,0))))*1000,"")</f>
        <v>4325.5754680246728</v>
      </c>
      <c r="D238" s="3">
        <f>IFERROR(6378.7*ACOS(SIN(PI()/180*VLOOKUP($A238,Oficinas!$A$2:$H$393,7,0))*SIN(PI()/180*VLOOKUP($A238&amp;" - "&amp;D$2,ATMs!$L$2:$N$1355,2,0))+COS(PI()/180*VLOOKUP($A238,Oficinas!$A$2:$H$393,7,0))*COS(PI()/180*VLOOKUP($A238&amp;" - "&amp;D$2,ATMs!$L$2:$N$1355,2,0))*COS(PI()/180*(VLOOKUP($A238,Oficinas!$A$2:$H$393,8,0)-VLOOKUP($A238&amp;" - "&amp;D$2,ATMs!$L$2:$N$1355,3,0))))*1000,"")</f>
        <v>7.2748990883731768</v>
      </c>
      <c r="E238" s="3" t="str">
        <f>IFERROR(6378.7*ACOS(SIN(PI()/180*VLOOKUP($A238,Oficinas!$A$2:$H$393,7,0))*SIN(PI()/180*VLOOKUP($A238&amp;" - "&amp;E$2,ATMs!$L$2:$N$1355,2,0))+COS(PI()/180*VLOOKUP($A238,Oficinas!$A$2:$H$393,7,0))*COS(PI()/180*VLOOKUP($A238&amp;" - "&amp;E$2,ATMs!$L$2:$N$1355,2,0))*COS(PI()/180*(VLOOKUP($A238,Oficinas!$A$2:$H$393,8,0)-VLOOKUP($A238&amp;" - "&amp;E$2,ATMs!$L$2:$N$1355,3,0))))*1000,"")</f>
        <v/>
      </c>
      <c r="F238" s="3" t="str">
        <f>IFERROR(6378.7*ACOS(SIN(PI()/180*VLOOKUP($A238,Oficinas!$A$2:$H$393,7,0))*SIN(PI()/180*VLOOKUP($A238&amp;" - "&amp;F$2,ATMs!$L$2:$N$1355,2,0))+COS(PI()/180*VLOOKUP($A238,Oficinas!$A$2:$H$393,7,0))*COS(PI()/180*VLOOKUP($A238&amp;" - "&amp;F$2,ATMs!$L$2:$N$1355,2,0))*COS(PI()/180*(VLOOKUP($A238,Oficinas!$A$2:$H$393,8,0)-VLOOKUP($A238&amp;" - "&amp;F$2,ATMs!$L$2:$N$1355,3,0))))*1000,"")</f>
        <v/>
      </c>
      <c r="G238" s="3" t="str">
        <f>IFERROR(6378.7*ACOS(SIN(PI()/180*VLOOKUP($A238,Oficinas!$A$2:$H$393,7,0))*SIN(PI()/180*VLOOKUP($A238&amp;" - "&amp;G$2,ATMs!$L$2:$N$1355,2,0))+COS(PI()/180*VLOOKUP($A238,Oficinas!$A$2:$H$393,7,0))*COS(PI()/180*VLOOKUP($A238&amp;" - "&amp;G$2,ATMs!$L$2:$N$1355,2,0))*COS(PI()/180*(VLOOKUP($A238,Oficinas!$A$2:$H$393,8,0)-VLOOKUP($A238&amp;" - "&amp;G$2,ATMs!$L$2:$N$1355,3,0))))*1000,"")</f>
        <v/>
      </c>
      <c r="H238" s="3" t="str">
        <f>IFERROR(6378.7*ACOS(SIN(PI()/180*VLOOKUP($A238,Oficinas!$A$2:$H$393,7,0))*SIN(PI()/180*VLOOKUP($A238&amp;" - "&amp;H$2,ATMs!$L$2:$N$1355,2,0))+COS(PI()/180*VLOOKUP($A238,Oficinas!$A$2:$H$393,7,0))*COS(PI()/180*VLOOKUP($A238&amp;" - "&amp;H$2,ATMs!$L$2:$N$1355,2,0))*COS(PI()/180*(VLOOKUP($A238,Oficinas!$A$2:$H$393,8,0)-VLOOKUP($A238&amp;" - "&amp;H$2,ATMs!$L$2:$N$1355,3,0))))*1000,"")</f>
        <v/>
      </c>
      <c r="I238" s="3" t="str">
        <f>IFERROR(6378.7*ACOS(SIN(PI()/180*VLOOKUP($A238,Oficinas!$A$2:$H$393,7,0))*SIN(PI()/180*VLOOKUP($A238&amp;" - "&amp;I$2,ATMs!$L$2:$N$1355,2,0))+COS(PI()/180*VLOOKUP($A238,Oficinas!$A$2:$H$393,7,0))*COS(PI()/180*VLOOKUP($A238&amp;" - "&amp;I$2,ATMs!$L$2:$N$1355,2,0))*COS(PI()/180*(VLOOKUP($A238,Oficinas!$A$2:$H$393,8,0)-VLOOKUP($A238&amp;" - "&amp;I$2,ATMs!$L$2:$N$1355,3,0))))*1000,"")</f>
        <v/>
      </c>
      <c r="J238" s="3" t="str">
        <f>IFERROR(6378.7*ACOS(SIN(PI()/180*VLOOKUP($A238,Oficinas!$A$2:$H$393,7,0))*SIN(PI()/180*VLOOKUP($A238&amp;" - "&amp;J$2,ATMs!$L$2:$N$1355,2,0))+COS(PI()/180*VLOOKUP($A238,Oficinas!$A$2:$H$393,7,0))*COS(PI()/180*VLOOKUP($A238&amp;" - "&amp;J$2,ATMs!$L$2:$N$1355,2,0))*COS(PI()/180*(VLOOKUP($A238,Oficinas!$A$2:$H$393,8,0)-VLOOKUP($A238&amp;" - "&amp;J$2,ATMs!$L$2:$N$1355,3,0))))*1000,"")</f>
        <v/>
      </c>
      <c r="K238" s="3" t="str">
        <f>IFERROR(6378.7*ACOS(SIN(PI()/180*VLOOKUP($A238,Oficinas!$A$2:$H$393,7,0))*SIN(PI()/180*VLOOKUP($A238&amp;" - "&amp;K$2,ATMs!$L$2:$N$1355,2,0))+COS(PI()/180*VLOOKUP($A238,Oficinas!$A$2:$H$393,7,0))*COS(PI()/180*VLOOKUP($A238&amp;" - "&amp;K$2,ATMs!$L$2:$N$1355,2,0))*COS(PI()/180*(VLOOKUP($A238,Oficinas!$A$2:$H$393,8,0)-VLOOKUP($A238&amp;" - "&amp;K$2,ATMs!$L$2:$N$1355,3,0))))*1000,"")</f>
        <v/>
      </c>
      <c r="L238" s="3" t="str">
        <f>IFERROR(6378.7*ACOS(SIN(PI()/180*VLOOKUP($A238,Oficinas!$A$2:$H$393,7,0))*SIN(PI()/180*VLOOKUP($A238&amp;" - "&amp;L$2,ATMs!$L$2:$N$1355,2,0))+COS(PI()/180*VLOOKUP($A238,Oficinas!$A$2:$H$393,7,0))*COS(PI()/180*VLOOKUP($A238&amp;" - "&amp;L$2,ATMs!$L$2:$N$1355,2,0))*COS(PI()/180*(VLOOKUP($A238,Oficinas!$A$2:$H$393,8,0)-VLOOKUP($A238&amp;" - "&amp;L$2,ATMs!$L$2:$N$1355,3,0))))*1000,"")</f>
        <v/>
      </c>
      <c r="M238" s="3" t="str">
        <f>IFERROR(6378.7*ACOS(SIN(PI()/180*VLOOKUP($A238,Oficinas!$A$2:$H$393,7,0))*SIN(PI()/180*VLOOKUP($A238&amp;" - "&amp;M$2,ATMs!$L$2:$N$1355,2,0))+COS(PI()/180*VLOOKUP($A238,Oficinas!$A$2:$H$393,7,0))*COS(PI()/180*VLOOKUP($A238&amp;" - "&amp;M$2,ATMs!$L$2:$N$1355,2,0))*COS(PI()/180*(VLOOKUP($A238,Oficinas!$A$2:$H$393,8,0)-VLOOKUP($A238&amp;" - "&amp;M$2,ATMs!$L$2:$N$1355,3,0))))*1000,"")</f>
        <v/>
      </c>
      <c r="N238" s="3" t="str">
        <f>IFERROR(6378.7*ACOS(SIN(PI()/180*VLOOKUP($A238,Oficinas!$A$2:$H$393,7,0))*SIN(PI()/180*VLOOKUP($A238&amp;" - "&amp;N$2,ATMs!$L$2:$N$1355,2,0))+COS(PI()/180*VLOOKUP($A238,Oficinas!$A$2:$H$393,7,0))*COS(PI()/180*VLOOKUP($A238&amp;" - "&amp;N$2,ATMs!$L$2:$N$1355,2,0))*COS(PI()/180*(VLOOKUP($A238,Oficinas!$A$2:$H$393,8,0)-VLOOKUP($A238&amp;" - "&amp;N$2,ATMs!$L$2:$N$1355,3,0))))*1000,"")</f>
        <v/>
      </c>
      <c r="O238" s="3" t="str">
        <f>IFERROR(6378.7*ACOS(SIN(PI()/180*VLOOKUP($A238,Oficinas!$A$2:$H$393,7,0))*SIN(PI()/180*VLOOKUP($A238&amp;" - "&amp;O$2,ATMs!$L$2:$N$1355,2,0))+COS(PI()/180*VLOOKUP($A238,Oficinas!$A$2:$H$393,7,0))*COS(PI()/180*VLOOKUP($A238&amp;" - "&amp;O$2,ATMs!$L$2:$N$1355,2,0))*COS(PI()/180*(VLOOKUP($A238,Oficinas!$A$2:$H$393,8,0)-VLOOKUP($A238&amp;" - "&amp;O$2,ATMs!$L$2:$N$1355,3,0))))*1000,"")</f>
        <v/>
      </c>
    </row>
    <row r="239" spans="1:15" x14ac:dyDescent="0.25">
      <c r="A239">
        <v>619</v>
      </c>
      <c r="B239" t="s">
        <v>83</v>
      </c>
      <c r="C239" s="3" t="str">
        <f>IFERROR(6378.7*ACOS(SIN(PI()/180*VLOOKUP($A239,Oficinas!$A$2:$H$393,7,0))*SIN(PI()/180*VLOOKUP($A239&amp;" - "&amp;C$2,ATMs!$L$2:$N$1355,2,0))+COS(PI()/180*VLOOKUP($A239,Oficinas!$A$2:$H$393,7,0))*COS(PI()/180*VLOOKUP($A239&amp;" - "&amp;C$2,ATMs!$L$2:$N$1355,2,0))*COS(PI()/180*(VLOOKUP($A239,Oficinas!$A$2:$H$393,8,0)-VLOOKUP($A239&amp;" - "&amp;C$2,ATMs!$L$2:$N$1355,3,0))))*1000,"")</f>
        <v/>
      </c>
      <c r="D239" s="3" t="str">
        <f>IFERROR(6378.7*ACOS(SIN(PI()/180*VLOOKUP($A239,Oficinas!$A$2:$H$393,7,0))*SIN(PI()/180*VLOOKUP($A239&amp;" - "&amp;D$2,ATMs!$L$2:$N$1355,2,0))+COS(PI()/180*VLOOKUP($A239,Oficinas!$A$2:$H$393,7,0))*COS(PI()/180*VLOOKUP($A239&amp;" - "&amp;D$2,ATMs!$L$2:$N$1355,2,0))*COS(PI()/180*(VLOOKUP($A239,Oficinas!$A$2:$H$393,8,0)-VLOOKUP($A239&amp;" - "&amp;D$2,ATMs!$L$2:$N$1355,3,0))))*1000,"")</f>
        <v/>
      </c>
      <c r="E239" s="3" t="str">
        <f>IFERROR(6378.7*ACOS(SIN(PI()/180*VLOOKUP($A239,Oficinas!$A$2:$H$393,7,0))*SIN(PI()/180*VLOOKUP($A239&amp;" - "&amp;E$2,ATMs!$L$2:$N$1355,2,0))+COS(PI()/180*VLOOKUP($A239,Oficinas!$A$2:$H$393,7,0))*COS(PI()/180*VLOOKUP($A239&amp;" - "&amp;E$2,ATMs!$L$2:$N$1355,2,0))*COS(PI()/180*(VLOOKUP($A239,Oficinas!$A$2:$H$393,8,0)-VLOOKUP($A239&amp;" - "&amp;E$2,ATMs!$L$2:$N$1355,3,0))))*1000,"")</f>
        <v/>
      </c>
      <c r="F239" s="3" t="str">
        <f>IFERROR(6378.7*ACOS(SIN(PI()/180*VLOOKUP($A239,Oficinas!$A$2:$H$393,7,0))*SIN(PI()/180*VLOOKUP($A239&amp;" - "&amp;F$2,ATMs!$L$2:$N$1355,2,0))+COS(PI()/180*VLOOKUP($A239,Oficinas!$A$2:$H$393,7,0))*COS(PI()/180*VLOOKUP($A239&amp;" - "&amp;F$2,ATMs!$L$2:$N$1355,2,0))*COS(PI()/180*(VLOOKUP($A239,Oficinas!$A$2:$H$393,8,0)-VLOOKUP($A239&amp;" - "&amp;F$2,ATMs!$L$2:$N$1355,3,0))))*1000,"")</f>
        <v/>
      </c>
      <c r="G239" s="3" t="str">
        <f>IFERROR(6378.7*ACOS(SIN(PI()/180*VLOOKUP($A239,Oficinas!$A$2:$H$393,7,0))*SIN(PI()/180*VLOOKUP($A239&amp;" - "&amp;G$2,ATMs!$L$2:$N$1355,2,0))+COS(PI()/180*VLOOKUP($A239,Oficinas!$A$2:$H$393,7,0))*COS(PI()/180*VLOOKUP($A239&amp;" - "&amp;G$2,ATMs!$L$2:$N$1355,2,0))*COS(PI()/180*(VLOOKUP($A239,Oficinas!$A$2:$H$393,8,0)-VLOOKUP($A239&amp;" - "&amp;G$2,ATMs!$L$2:$N$1355,3,0))))*1000,"")</f>
        <v/>
      </c>
      <c r="H239" s="3" t="str">
        <f>IFERROR(6378.7*ACOS(SIN(PI()/180*VLOOKUP($A239,Oficinas!$A$2:$H$393,7,0))*SIN(PI()/180*VLOOKUP($A239&amp;" - "&amp;H$2,ATMs!$L$2:$N$1355,2,0))+COS(PI()/180*VLOOKUP($A239,Oficinas!$A$2:$H$393,7,0))*COS(PI()/180*VLOOKUP($A239&amp;" - "&amp;H$2,ATMs!$L$2:$N$1355,2,0))*COS(PI()/180*(VLOOKUP($A239,Oficinas!$A$2:$H$393,8,0)-VLOOKUP($A239&amp;" - "&amp;H$2,ATMs!$L$2:$N$1355,3,0))))*1000,"")</f>
        <v/>
      </c>
      <c r="I239" s="3" t="str">
        <f>IFERROR(6378.7*ACOS(SIN(PI()/180*VLOOKUP($A239,Oficinas!$A$2:$H$393,7,0))*SIN(PI()/180*VLOOKUP($A239&amp;" - "&amp;I$2,ATMs!$L$2:$N$1355,2,0))+COS(PI()/180*VLOOKUP($A239,Oficinas!$A$2:$H$393,7,0))*COS(PI()/180*VLOOKUP($A239&amp;" - "&amp;I$2,ATMs!$L$2:$N$1355,2,0))*COS(PI()/180*(VLOOKUP($A239,Oficinas!$A$2:$H$393,8,0)-VLOOKUP($A239&amp;" - "&amp;I$2,ATMs!$L$2:$N$1355,3,0))))*1000,"")</f>
        <v/>
      </c>
      <c r="J239" s="3" t="str">
        <f>IFERROR(6378.7*ACOS(SIN(PI()/180*VLOOKUP($A239,Oficinas!$A$2:$H$393,7,0))*SIN(PI()/180*VLOOKUP($A239&amp;" - "&amp;J$2,ATMs!$L$2:$N$1355,2,0))+COS(PI()/180*VLOOKUP($A239,Oficinas!$A$2:$H$393,7,0))*COS(PI()/180*VLOOKUP($A239&amp;" - "&amp;J$2,ATMs!$L$2:$N$1355,2,0))*COS(PI()/180*(VLOOKUP($A239,Oficinas!$A$2:$H$393,8,0)-VLOOKUP($A239&amp;" - "&amp;J$2,ATMs!$L$2:$N$1355,3,0))))*1000,"")</f>
        <v/>
      </c>
      <c r="K239" s="3" t="str">
        <f>IFERROR(6378.7*ACOS(SIN(PI()/180*VLOOKUP($A239,Oficinas!$A$2:$H$393,7,0))*SIN(PI()/180*VLOOKUP($A239&amp;" - "&amp;K$2,ATMs!$L$2:$N$1355,2,0))+COS(PI()/180*VLOOKUP($A239,Oficinas!$A$2:$H$393,7,0))*COS(PI()/180*VLOOKUP($A239&amp;" - "&amp;K$2,ATMs!$L$2:$N$1355,2,0))*COS(PI()/180*(VLOOKUP($A239,Oficinas!$A$2:$H$393,8,0)-VLOOKUP($A239&amp;" - "&amp;K$2,ATMs!$L$2:$N$1355,3,0))))*1000,"")</f>
        <v/>
      </c>
      <c r="L239" s="3" t="str">
        <f>IFERROR(6378.7*ACOS(SIN(PI()/180*VLOOKUP($A239,Oficinas!$A$2:$H$393,7,0))*SIN(PI()/180*VLOOKUP($A239&amp;" - "&amp;L$2,ATMs!$L$2:$N$1355,2,0))+COS(PI()/180*VLOOKUP($A239,Oficinas!$A$2:$H$393,7,0))*COS(PI()/180*VLOOKUP($A239&amp;" - "&amp;L$2,ATMs!$L$2:$N$1355,2,0))*COS(PI()/180*(VLOOKUP($A239,Oficinas!$A$2:$H$393,8,0)-VLOOKUP($A239&amp;" - "&amp;L$2,ATMs!$L$2:$N$1355,3,0))))*1000,"")</f>
        <v/>
      </c>
      <c r="M239" s="3" t="str">
        <f>IFERROR(6378.7*ACOS(SIN(PI()/180*VLOOKUP($A239,Oficinas!$A$2:$H$393,7,0))*SIN(PI()/180*VLOOKUP($A239&amp;" - "&amp;M$2,ATMs!$L$2:$N$1355,2,0))+COS(PI()/180*VLOOKUP($A239,Oficinas!$A$2:$H$393,7,0))*COS(PI()/180*VLOOKUP($A239&amp;" - "&amp;M$2,ATMs!$L$2:$N$1355,2,0))*COS(PI()/180*(VLOOKUP($A239,Oficinas!$A$2:$H$393,8,0)-VLOOKUP($A239&amp;" - "&amp;M$2,ATMs!$L$2:$N$1355,3,0))))*1000,"")</f>
        <v/>
      </c>
      <c r="N239" s="3" t="str">
        <f>IFERROR(6378.7*ACOS(SIN(PI()/180*VLOOKUP($A239,Oficinas!$A$2:$H$393,7,0))*SIN(PI()/180*VLOOKUP($A239&amp;" - "&amp;N$2,ATMs!$L$2:$N$1355,2,0))+COS(PI()/180*VLOOKUP($A239,Oficinas!$A$2:$H$393,7,0))*COS(PI()/180*VLOOKUP($A239&amp;" - "&amp;N$2,ATMs!$L$2:$N$1355,2,0))*COS(PI()/180*(VLOOKUP($A239,Oficinas!$A$2:$H$393,8,0)-VLOOKUP($A239&amp;" - "&amp;N$2,ATMs!$L$2:$N$1355,3,0))))*1000,"")</f>
        <v/>
      </c>
      <c r="O239" s="3" t="str">
        <f>IFERROR(6378.7*ACOS(SIN(PI()/180*VLOOKUP($A239,Oficinas!$A$2:$H$393,7,0))*SIN(PI()/180*VLOOKUP($A239&amp;" - "&amp;O$2,ATMs!$L$2:$N$1355,2,0))+COS(PI()/180*VLOOKUP($A239,Oficinas!$A$2:$H$393,7,0))*COS(PI()/180*VLOOKUP($A239&amp;" - "&amp;O$2,ATMs!$L$2:$N$1355,2,0))*COS(PI()/180*(VLOOKUP($A239,Oficinas!$A$2:$H$393,8,0)-VLOOKUP($A239&amp;" - "&amp;O$2,ATMs!$L$2:$N$1355,3,0))))*1000,"")</f>
        <v/>
      </c>
    </row>
    <row r="240" spans="1:15" x14ac:dyDescent="0.25">
      <c r="A240">
        <v>620</v>
      </c>
      <c r="B240" t="s">
        <v>284</v>
      </c>
      <c r="C240" s="3">
        <f>IFERROR(6378.7*ACOS(SIN(PI()/180*VLOOKUP($A240,Oficinas!$A$2:$H$393,7,0))*SIN(PI()/180*VLOOKUP($A240&amp;" - "&amp;C$2,ATMs!$L$2:$N$1355,2,0))+COS(PI()/180*VLOOKUP($A240,Oficinas!$A$2:$H$393,7,0))*COS(PI()/180*VLOOKUP($A240&amp;" - "&amp;C$2,ATMs!$L$2:$N$1355,2,0))*COS(PI()/180*(VLOOKUP($A240,Oficinas!$A$2:$H$393,8,0)-VLOOKUP($A240&amp;" - "&amp;C$2,ATMs!$L$2:$N$1355,3,0))))*1000,"")</f>
        <v>308.58872437333127</v>
      </c>
      <c r="D240" s="3">
        <f>IFERROR(6378.7*ACOS(SIN(PI()/180*VLOOKUP($A240,Oficinas!$A$2:$H$393,7,0))*SIN(PI()/180*VLOOKUP($A240&amp;" - "&amp;D$2,ATMs!$L$2:$N$1355,2,0))+COS(PI()/180*VLOOKUP($A240,Oficinas!$A$2:$H$393,7,0))*COS(PI()/180*VLOOKUP($A240&amp;" - "&amp;D$2,ATMs!$L$2:$N$1355,2,0))*COS(PI()/180*(VLOOKUP($A240,Oficinas!$A$2:$H$393,8,0)-VLOOKUP($A240&amp;" - "&amp;D$2,ATMs!$L$2:$N$1355,3,0))))*1000,"")</f>
        <v>1951.8701761702239</v>
      </c>
      <c r="E240" s="3">
        <f>IFERROR(6378.7*ACOS(SIN(PI()/180*VLOOKUP($A240,Oficinas!$A$2:$H$393,7,0))*SIN(PI()/180*VLOOKUP($A240&amp;" - "&amp;E$2,ATMs!$L$2:$N$1355,2,0))+COS(PI()/180*VLOOKUP($A240,Oficinas!$A$2:$H$393,7,0))*COS(PI()/180*VLOOKUP($A240&amp;" - "&amp;E$2,ATMs!$L$2:$N$1355,2,0))*COS(PI()/180*(VLOOKUP($A240,Oficinas!$A$2:$H$393,8,0)-VLOOKUP($A240&amp;" - "&amp;E$2,ATMs!$L$2:$N$1355,3,0))))*1000,"")</f>
        <v>0</v>
      </c>
      <c r="F240" s="3">
        <f>IFERROR(6378.7*ACOS(SIN(PI()/180*VLOOKUP($A240,Oficinas!$A$2:$H$393,7,0))*SIN(PI()/180*VLOOKUP($A240&amp;" - "&amp;F$2,ATMs!$L$2:$N$1355,2,0))+COS(PI()/180*VLOOKUP($A240,Oficinas!$A$2:$H$393,7,0))*COS(PI()/180*VLOOKUP($A240&amp;" - "&amp;F$2,ATMs!$L$2:$N$1355,2,0))*COS(PI()/180*(VLOOKUP($A240,Oficinas!$A$2:$H$393,8,0)-VLOOKUP($A240&amp;" - "&amp;F$2,ATMs!$L$2:$N$1355,3,0))))*1000,"")</f>
        <v>0</v>
      </c>
      <c r="G240" s="3">
        <f>IFERROR(6378.7*ACOS(SIN(PI()/180*VLOOKUP($A240,Oficinas!$A$2:$H$393,7,0))*SIN(PI()/180*VLOOKUP($A240&amp;" - "&amp;G$2,ATMs!$L$2:$N$1355,2,0))+COS(PI()/180*VLOOKUP($A240,Oficinas!$A$2:$H$393,7,0))*COS(PI()/180*VLOOKUP($A240&amp;" - "&amp;G$2,ATMs!$L$2:$N$1355,2,0))*COS(PI()/180*(VLOOKUP($A240,Oficinas!$A$2:$H$393,8,0)-VLOOKUP($A240&amp;" - "&amp;G$2,ATMs!$L$2:$N$1355,3,0))))*1000,"")</f>
        <v>2940.4816617784595</v>
      </c>
      <c r="H240" s="3">
        <f>IFERROR(6378.7*ACOS(SIN(PI()/180*VLOOKUP($A240,Oficinas!$A$2:$H$393,7,0))*SIN(PI()/180*VLOOKUP($A240&amp;" - "&amp;H$2,ATMs!$L$2:$N$1355,2,0))+COS(PI()/180*VLOOKUP($A240,Oficinas!$A$2:$H$393,7,0))*COS(PI()/180*VLOOKUP($A240&amp;" - "&amp;H$2,ATMs!$L$2:$N$1355,2,0))*COS(PI()/180*(VLOOKUP($A240,Oficinas!$A$2:$H$393,8,0)-VLOOKUP($A240&amp;" - "&amp;H$2,ATMs!$L$2:$N$1355,3,0))))*1000,"")</f>
        <v>8589.1465917007117</v>
      </c>
      <c r="I240" s="3" t="str">
        <f>IFERROR(6378.7*ACOS(SIN(PI()/180*VLOOKUP($A240,Oficinas!$A$2:$H$393,7,0))*SIN(PI()/180*VLOOKUP($A240&amp;" - "&amp;I$2,ATMs!$L$2:$N$1355,2,0))+COS(PI()/180*VLOOKUP($A240,Oficinas!$A$2:$H$393,7,0))*COS(PI()/180*VLOOKUP($A240&amp;" - "&amp;I$2,ATMs!$L$2:$N$1355,2,0))*COS(PI()/180*(VLOOKUP($A240,Oficinas!$A$2:$H$393,8,0)-VLOOKUP($A240&amp;" - "&amp;I$2,ATMs!$L$2:$N$1355,3,0))))*1000,"")</f>
        <v/>
      </c>
      <c r="J240" s="3" t="str">
        <f>IFERROR(6378.7*ACOS(SIN(PI()/180*VLOOKUP($A240,Oficinas!$A$2:$H$393,7,0))*SIN(PI()/180*VLOOKUP($A240&amp;" - "&amp;J$2,ATMs!$L$2:$N$1355,2,0))+COS(PI()/180*VLOOKUP($A240,Oficinas!$A$2:$H$393,7,0))*COS(PI()/180*VLOOKUP($A240&amp;" - "&amp;J$2,ATMs!$L$2:$N$1355,2,0))*COS(PI()/180*(VLOOKUP($A240,Oficinas!$A$2:$H$393,8,0)-VLOOKUP($A240&amp;" - "&amp;J$2,ATMs!$L$2:$N$1355,3,0))))*1000,"")</f>
        <v/>
      </c>
      <c r="K240" s="3" t="str">
        <f>IFERROR(6378.7*ACOS(SIN(PI()/180*VLOOKUP($A240,Oficinas!$A$2:$H$393,7,0))*SIN(PI()/180*VLOOKUP($A240&amp;" - "&amp;K$2,ATMs!$L$2:$N$1355,2,0))+COS(PI()/180*VLOOKUP($A240,Oficinas!$A$2:$H$393,7,0))*COS(PI()/180*VLOOKUP($A240&amp;" - "&amp;K$2,ATMs!$L$2:$N$1355,2,0))*COS(PI()/180*(VLOOKUP($A240,Oficinas!$A$2:$H$393,8,0)-VLOOKUP($A240&amp;" - "&amp;K$2,ATMs!$L$2:$N$1355,3,0))))*1000,"")</f>
        <v/>
      </c>
      <c r="L240" s="3" t="str">
        <f>IFERROR(6378.7*ACOS(SIN(PI()/180*VLOOKUP($A240,Oficinas!$A$2:$H$393,7,0))*SIN(PI()/180*VLOOKUP($A240&amp;" - "&amp;L$2,ATMs!$L$2:$N$1355,2,0))+COS(PI()/180*VLOOKUP($A240,Oficinas!$A$2:$H$393,7,0))*COS(PI()/180*VLOOKUP($A240&amp;" - "&amp;L$2,ATMs!$L$2:$N$1355,2,0))*COS(PI()/180*(VLOOKUP($A240,Oficinas!$A$2:$H$393,8,0)-VLOOKUP($A240&amp;" - "&amp;L$2,ATMs!$L$2:$N$1355,3,0))))*1000,"")</f>
        <v/>
      </c>
      <c r="M240" s="3" t="str">
        <f>IFERROR(6378.7*ACOS(SIN(PI()/180*VLOOKUP($A240,Oficinas!$A$2:$H$393,7,0))*SIN(PI()/180*VLOOKUP($A240&amp;" - "&amp;M$2,ATMs!$L$2:$N$1355,2,0))+COS(PI()/180*VLOOKUP($A240,Oficinas!$A$2:$H$393,7,0))*COS(PI()/180*VLOOKUP($A240&amp;" - "&amp;M$2,ATMs!$L$2:$N$1355,2,0))*COS(PI()/180*(VLOOKUP($A240,Oficinas!$A$2:$H$393,8,0)-VLOOKUP($A240&amp;" - "&amp;M$2,ATMs!$L$2:$N$1355,3,0))))*1000,"")</f>
        <v/>
      </c>
      <c r="N240" s="3" t="str">
        <f>IFERROR(6378.7*ACOS(SIN(PI()/180*VLOOKUP($A240,Oficinas!$A$2:$H$393,7,0))*SIN(PI()/180*VLOOKUP($A240&amp;" - "&amp;N$2,ATMs!$L$2:$N$1355,2,0))+COS(PI()/180*VLOOKUP($A240,Oficinas!$A$2:$H$393,7,0))*COS(PI()/180*VLOOKUP($A240&amp;" - "&amp;N$2,ATMs!$L$2:$N$1355,2,0))*COS(PI()/180*(VLOOKUP($A240,Oficinas!$A$2:$H$393,8,0)-VLOOKUP($A240&amp;" - "&amp;N$2,ATMs!$L$2:$N$1355,3,0))))*1000,"")</f>
        <v/>
      </c>
      <c r="O240" s="3" t="str">
        <f>IFERROR(6378.7*ACOS(SIN(PI()/180*VLOOKUP($A240,Oficinas!$A$2:$H$393,7,0))*SIN(PI()/180*VLOOKUP($A240&amp;" - "&amp;O$2,ATMs!$L$2:$N$1355,2,0))+COS(PI()/180*VLOOKUP($A240,Oficinas!$A$2:$H$393,7,0))*COS(PI()/180*VLOOKUP($A240&amp;" - "&amp;O$2,ATMs!$L$2:$N$1355,2,0))*COS(PI()/180*(VLOOKUP($A240,Oficinas!$A$2:$H$393,8,0)-VLOOKUP($A240&amp;" - "&amp;O$2,ATMs!$L$2:$N$1355,3,0))))*1000,"")</f>
        <v/>
      </c>
    </row>
    <row r="241" spans="1:15" x14ac:dyDescent="0.25">
      <c r="A241">
        <v>627</v>
      </c>
      <c r="B241" t="s">
        <v>150</v>
      </c>
      <c r="C241" s="3">
        <f>IFERROR(6378.7*ACOS(SIN(PI()/180*VLOOKUP($A241,Oficinas!$A$2:$H$393,7,0))*SIN(PI()/180*VLOOKUP($A241&amp;" - "&amp;C$2,ATMs!$L$2:$N$1355,2,0))+COS(PI()/180*VLOOKUP($A241,Oficinas!$A$2:$H$393,7,0))*COS(PI()/180*VLOOKUP($A241&amp;" - "&amp;C$2,ATMs!$L$2:$N$1355,2,0))*COS(PI()/180*(VLOOKUP($A241,Oficinas!$A$2:$H$393,8,0)-VLOOKUP($A241&amp;" - "&amp;C$2,ATMs!$L$2:$N$1355,3,0))))*1000,"")</f>
        <v>488.45364088044448</v>
      </c>
      <c r="D241" s="3">
        <f>IFERROR(6378.7*ACOS(SIN(PI()/180*VLOOKUP($A241,Oficinas!$A$2:$H$393,7,0))*SIN(PI()/180*VLOOKUP($A241&amp;" - "&amp;D$2,ATMs!$L$2:$N$1355,2,0))+COS(PI()/180*VLOOKUP($A241,Oficinas!$A$2:$H$393,7,0))*COS(PI()/180*VLOOKUP($A241&amp;" - "&amp;D$2,ATMs!$L$2:$N$1355,2,0))*COS(PI()/180*(VLOOKUP($A241,Oficinas!$A$2:$H$393,8,0)-VLOOKUP($A241&amp;" - "&amp;D$2,ATMs!$L$2:$N$1355,3,0))))*1000,"")</f>
        <v>106.28876612402301</v>
      </c>
      <c r="E241" s="3">
        <f>IFERROR(6378.7*ACOS(SIN(PI()/180*VLOOKUP($A241,Oficinas!$A$2:$H$393,7,0))*SIN(PI()/180*VLOOKUP($A241&amp;" - "&amp;E$2,ATMs!$L$2:$N$1355,2,0))+COS(PI()/180*VLOOKUP($A241,Oficinas!$A$2:$H$393,7,0))*COS(PI()/180*VLOOKUP($A241&amp;" - "&amp;E$2,ATMs!$L$2:$N$1355,2,0))*COS(PI()/180*(VLOOKUP($A241,Oficinas!$A$2:$H$393,8,0)-VLOOKUP($A241&amp;" - "&amp;E$2,ATMs!$L$2:$N$1355,3,0))))*1000,"")</f>
        <v>106.28876612402301</v>
      </c>
      <c r="F241" s="3">
        <f>IFERROR(6378.7*ACOS(SIN(PI()/180*VLOOKUP($A241,Oficinas!$A$2:$H$393,7,0))*SIN(PI()/180*VLOOKUP($A241&amp;" - "&amp;F$2,ATMs!$L$2:$N$1355,2,0))+COS(PI()/180*VLOOKUP($A241,Oficinas!$A$2:$H$393,7,0))*COS(PI()/180*VLOOKUP($A241&amp;" - "&amp;F$2,ATMs!$L$2:$N$1355,2,0))*COS(PI()/180*(VLOOKUP($A241,Oficinas!$A$2:$H$393,8,0)-VLOOKUP($A241&amp;" - "&amp;F$2,ATMs!$L$2:$N$1355,3,0))))*1000,"")</f>
        <v>106.28876612402301</v>
      </c>
      <c r="G241" s="3" t="str">
        <f>IFERROR(6378.7*ACOS(SIN(PI()/180*VLOOKUP($A241,Oficinas!$A$2:$H$393,7,0))*SIN(PI()/180*VLOOKUP($A241&amp;" - "&amp;G$2,ATMs!$L$2:$N$1355,2,0))+COS(PI()/180*VLOOKUP($A241,Oficinas!$A$2:$H$393,7,0))*COS(PI()/180*VLOOKUP($A241&amp;" - "&amp;G$2,ATMs!$L$2:$N$1355,2,0))*COS(PI()/180*(VLOOKUP($A241,Oficinas!$A$2:$H$393,8,0)-VLOOKUP($A241&amp;" - "&amp;G$2,ATMs!$L$2:$N$1355,3,0))))*1000,"")</f>
        <v/>
      </c>
      <c r="H241" s="3" t="str">
        <f>IFERROR(6378.7*ACOS(SIN(PI()/180*VLOOKUP($A241,Oficinas!$A$2:$H$393,7,0))*SIN(PI()/180*VLOOKUP($A241&amp;" - "&amp;H$2,ATMs!$L$2:$N$1355,2,0))+COS(PI()/180*VLOOKUP($A241,Oficinas!$A$2:$H$393,7,0))*COS(PI()/180*VLOOKUP($A241&amp;" - "&amp;H$2,ATMs!$L$2:$N$1355,2,0))*COS(PI()/180*(VLOOKUP($A241,Oficinas!$A$2:$H$393,8,0)-VLOOKUP($A241&amp;" - "&amp;H$2,ATMs!$L$2:$N$1355,3,0))))*1000,"")</f>
        <v/>
      </c>
      <c r="I241" s="3" t="str">
        <f>IFERROR(6378.7*ACOS(SIN(PI()/180*VLOOKUP($A241,Oficinas!$A$2:$H$393,7,0))*SIN(PI()/180*VLOOKUP($A241&amp;" - "&amp;I$2,ATMs!$L$2:$N$1355,2,0))+COS(PI()/180*VLOOKUP($A241,Oficinas!$A$2:$H$393,7,0))*COS(PI()/180*VLOOKUP($A241&amp;" - "&amp;I$2,ATMs!$L$2:$N$1355,2,0))*COS(PI()/180*(VLOOKUP($A241,Oficinas!$A$2:$H$393,8,0)-VLOOKUP($A241&amp;" - "&amp;I$2,ATMs!$L$2:$N$1355,3,0))))*1000,"")</f>
        <v/>
      </c>
      <c r="J241" s="3" t="str">
        <f>IFERROR(6378.7*ACOS(SIN(PI()/180*VLOOKUP($A241,Oficinas!$A$2:$H$393,7,0))*SIN(PI()/180*VLOOKUP($A241&amp;" - "&amp;J$2,ATMs!$L$2:$N$1355,2,0))+COS(PI()/180*VLOOKUP($A241,Oficinas!$A$2:$H$393,7,0))*COS(PI()/180*VLOOKUP($A241&amp;" - "&amp;J$2,ATMs!$L$2:$N$1355,2,0))*COS(PI()/180*(VLOOKUP($A241,Oficinas!$A$2:$H$393,8,0)-VLOOKUP($A241&amp;" - "&amp;J$2,ATMs!$L$2:$N$1355,3,0))))*1000,"")</f>
        <v/>
      </c>
      <c r="K241" s="3" t="str">
        <f>IFERROR(6378.7*ACOS(SIN(PI()/180*VLOOKUP($A241,Oficinas!$A$2:$H$393,7,0))*SIN(PI()/180*VLOOKUP($A241&amp;" - "&amp;K$2,ATMs!$L$2:$N$1355,2,0))+COS(PI()/180*VLOOKUP($A241,Oficinas!$A$2:$H$393,7,0))*COS(PI()/180*VLOOKUP($A241&amp;" - "&amp;K$2,ATMs!$L$2:$N$1355,2,0))*COS(PI()/180*(VLOOKUP($A241,Oficinas!$A$2:$H$393,8,0)-VLOOKUP($A241&amp;" - "&amp;K$2,ATMs!$L$2:$N$1355,3,0))))*1000,"")</f>
        <v/>
      </c>
      <c r="L241" s="3" t="str">
        <f>IFERROR(6378.7*ACOS(SIN(PI()/180*VLOOKUP($A241,Oficinas!$A$2:$H$393,7,0))*SIN(PI()/180*VLOOKUP($A241&amp;" - "&amp;L$2,ATMs!$L$2:$N$1355,2,0))+COS(PI()/180*VLOOKUP($A241,Oficinas!$A$2:$H$393,7,0))*COS(PI()/180*VLOOKUP($A241&amp;" - "&amp;L$2,ATMs!$L$2:$N$1355,2,0))*COS(PI()/180*(VLOOKUP($A241,Oficinas!$A$2:$H$393,8,0)-VLOOKUP($A241&amp;" - "&amp;L$2,ATMs!$L$2:$N$1355,3,0))))*1000,"")</f>
        <v/>
      </c>
      <c r="M241" s="3" t="str">
        <f>IFERROR(6378.7*ACOS(SIN(PI()/180*VLOOKUP($A241,Oficinas!$A$2:$H$393,7,0))*SIN(PI()/180*VLOOKUP($A241&amp;" - "&amp;M$2,ATMs!$L$2:$N$1355,2,0))+COS(PI()/180*VLOOKUP($A241,Oficinas!$A$2:$H$393,7,0))*COS(PI()/180*VLOOKUP($A241&amp;" - "&amp;M$2,ATMs!$L$2:$N$1355,2,0))*COS(PI()/180*(VLOOKUP($A241,Oficinas!$A$2:$H$393,8,0)-VLOOKUP($A241&amp;" - "&amp;M$2,ATMs!$L$2:$N$1355,3,0))))*1000,"")</f>
        <v/>
      </c>
      <c r="N241" s="3" t="str">
        <f>IFERROR(6378.7*ACOS(SIN(PI()/180*VLOOKUP($A241,Oficinas!$A$2:$H$393,7,0))*SIN(PI()/180*VLOOKUP($A241&amp;" - "&amp;N$2,ATMs!$L$2:$N$1355,2,0))+COS(PI()/180*VLOOKUP($A241,Oficinas!$A$2:$H$393,7,0))*COS(PI()/180*VLOOKUP($A241&amp;" - "&amp;N$2,ATMs!$L$2:$N$1355,2,0))*COS(PI()/180*(VLOOKUP($A241,Oficinas!$A$2:$H$393,8,0)-VLOOKUP($A241&amp;" - "&amp;N$2,ATMs!$L$2:$N$1355,3,0))))*1000,"")</f>
        <v/>
      </c>
      <c r="O241" s="3" t="str">
        <f>IFERROR(6378.7*ACOS(SIN(PI()/180*VLOOKUP($A241,Oficinas!$A$2:$H$393,7,0))*SIN(PI()/180*VLOOKUP($A241&amp;" - "&amp;O$2,ATMs!$L$2:$N$1355,2,0))+COS(PI()/180*VLOOKUP($A241,Oficinas!$A$2:$H$393,7,0))*COS(PI()/180*VLOOKUP($A241&amp;" - "&amp;O$2,ATMs!$L$2:$N$1355,2,0))*COS(PI()/180*(VLOOKUP($A241,Oficinas!$A$2:$H$393,8,0)-VLOOKUP($A241&amp;" - "&amp;O$2,ATMs!$L$2:$N$1355,3,0))))*1000,"")</f>
        <v/>
      </c>
    </row>
    <row r="242" spans="1:15" x14ac:dyDescent="0.25">
      <c r="A242">
        <v>631</v>
      </c>
      <c r="B242" t="s">
        <v>204</v>
      </c>
      <c r="C242" s="3">
        <f>IFERROR(6378.7*ACOS(SIN(PI()/180*VLOOKUP($A242,Oficinas!$A$2:$H$393,7,0))*SIN(PI()/180*VLOOKUP($A242&amp;" - "&amp;C$2,ATMs!$L$2:$N$1355,2,0))+COS(PI()/180*VLOOKUP($A242,Oficinas!$A$2:$H$393,7,0))*COS(PI()/180*VLOOKUP($A242&amp;" - "&amp;C$2,ATMs!$L$2:$N$1355,2,0))*COS(PI()/180*(VLOOKUP($A242,Oficinas!$A$2:$H$393,8,0)-VLOOKUP($A242&amp;" - "&amp;C$2,ATMs!$L$2:$N$1355,3,0))))*1000,"")</f>
        <v>25.687437337998986</v>
      </c>
      <c r="D242" s="3">
        <f>IFERROR(6378.7*ACOS(SIN(PI()/180*VLOOKUP($A242,Oficinas!$A$2:$H$393,7,0))*SIN(PI()/180*VLOOKUP($A242&amp;" - "&amp;D$2,ATMs!$L$2:$N$1355,2,0))+COS(PI()/180*VLOOKUP($A242,Oficinas!$A$2:$H$393,7,0))*COS(PI()/180*VLOOKUP($A242&amp;" - "&amp;D$2,ATMs!$L$2:$N$1355,2,0))*COS(PI()/180*(VLOOKUP($A242,Oficinas!$A$2:$H$393,8,0)-VLOOKUP($A242&amp;" - "&amp;D$2,ATMs!$L$2:$N$1355,3,0))))*1000,"")</f>
        <v>980.35307165767802</v>
      </c>
      <c r="E242" s="3" t="str">
        <f>IFERROR(6378.7*ACOS(SIN(PI()/180*VLOOKUP($A242,Oficinas!$A$2:$H$393,7,0))*SIN(PI()/180*VLOOKUP($A242&amp;" - "&amp;E$2,ATMs!$L$2:$N$1355,2,0))+COS(PI()/180*VLOOKUP($A242,Oficinas!$A$2:$H$393,7,0))*COS(PI()/180*VLOOKUP($A242&amp;" - "&amp;E$2,ATMs!$L$2:$N$1355,2,0))*COS(PI()/180*(VLOOKUP($A242,Oficinas!$A$2:$H$393,8,0)-VLOOKUP($A242&amp;" - "&amp;E$2,ATMs!$L$2:$N$1355,3,0))))*1000,"")</f>
        <v/>
      </c>
      <c r="F242" s="3" t="str">
        <f>IFERROR(6378.7*ACOS(SIN(PI()/180*VLOOKUP($A242,Oficinas!$A$2:$H$393,7,0))*SIN(PI()/180*VLOOKUP($A242&amp;" - "&amp;F$2,ATMs!$L$2:$N$1355,2,0))+COS(PI()/180*VLOOKUP($A242,Oficinas!$A$2:$H$393,7,0))*COS(PI()/180*VLOOKUP($A242&amp;" - "&amp;F$2,ATMs!$L$2:$N$1355,2,0))*COS(PI()/180*(VLOOKUP($A242,Oficinas!$A$2:$H$393,8,0)-VLOOKUP($A242&amp;" - "&amp;F$2,ATMs!$L$2:$N$1355,3,0))))*1000,"")</f>
        <v/>
      </c>
      <c r="G242" s="3" t="str">
        <f>IFERROR(6378.7*ACOS(SIN(PI()/180*VLOOKUP($A242,Oficinas!$A$2:$H$393,7,0))*SIN(PI()/180*VLOOKUP($A242&amp;" - "&amp;G$2,ATMs!$L$2:$N$1355,2,0))+COS(PI()/180*VLOOKUP($A242,Oficinas!$A$2:$H$393,7,0))*COS(PI()/180*VLOOKUP($A242&amp;" - "&amp;G$2,ATMs!$L$2:$N$1355,2,0))*COS(PI()/180*(VLOOKUP($A242,Oficinas!$A$2:$H$393,8,0)-VLOOKUP($A242&amp;" - "&amp;G$2,ATMs!$L$2:$N$1355,3,0))))*1000,"")</f>
        <v/>
      </c>
      <c r="H242" s="3" t="str">
        <f>IFERROR(6378.7*ACOS(SIN(PI()/180*VLOOKUP($A242,Oficinas!$A$2:$H$393,7,0))*SIN(PI()/180*VLOOKUP($A242&amp;" - "&amp;H$2,ATMs!$L$2:$N$1355,2,0))+COS(PI()/180*VLOOKUP($A242,Oficinas!$A$2:$H$393,7,0))*COS(PI()/180*VLOOKUP($A242&amp;" - "&amp;H$2,ATMs!$L$2:$N$1355,2,0))*COS(PI()/180*(VLOOKUP($A242,Oficinas!$A$2:$H$393,8,0)-VLOOKUP($A242&amp;" - "&amp;H$2,ATMs!$L$2:$N$1355,3,0))))*1000,"")</f>
        <v/>
      </c>
      <c r="I242" s="3" t="str">
        <f>IFERROR(6378.7*ACOS(SIN(PI()/180*VLOOKUP($A242,Oficinas!$A$2:$H$393,7,0))*SIN(PI()/180*VLOOKUP($A242&amp;" - "&amp;I$2,ATMs!$L$2:$N$1355,2,0))+COS(PI()/180*VLOOKUP($A242,Oficinas!$A$2:$H$393,7,0))*COS(PI()/180*VLOOKUP($A242&amp;" - "&amp;I$2,ATMs!$L$2:$N$1355,2,0))*COS(PI()/180*(VLOOKUP($A242,Oficinas!$A$2:$H$393,8,0)-VLOOKUP($A242&amp;" - "&amp;I$2,ATMs!$L$2:$N$1355,3,0))))*1000,"")</f>
        <v/>
      </c>
      <c r="J242" s="3" t="str">
        <f>IFERROR(6378.7*ACOS(SIN(PI()/180*VLOOKUP($A242,Oficinas!$A$2:$H$393,7,0))*SIN(PI()/180*VLOOKUP($A242&amp;" - "&amp;J$2,ATMs!$L$2:$N$1355,2,0))+COS(PI()/180*VLOOKUP($A242,Oficinas!$A$2:$H$393,7,0))*COS(PI()/180*VLOOKUP($A242&amp;" - "&amp;J$2,ATMs!$L$2:$N$1355,2,0))*COS(PI()/180*(VLOOKUP($A242,Oficinas!$A$2:$H$393,8,0)-VLOOKUP($A242&amp;" - "&amp;J$2,ATMs!$L$2:$N$1355,3,0))))*1000,"")</f>
        <v/>
      </c>
      <c r="K242" s="3" t="str">
        <f>IFERROR(6378.7*ACOS(SIN(PI()/180*VLOOKUP($A242,Oficinas!$A$2:$H$393,7,0))*SIN(PI()/180*VLOOKUP($A242&amp;" - "&amp;K$2,ATMs!$L$2:$N$1355,2,0))+COS(PI()/180*VLOOKUP($A242,Oficinas!$A$2:$H$393,7,0))*COS(PI()/180*VLOOKUP($A242&amp;" - "&amp;K$2,ATMs!$L$2:$N$1355,2,0))*COS(PI()/180*(VLOOKUP($A242,Oficinas!$A$2:$H$393,8,0)-VLOOKUP($A242&amp;" - "&amp;K$2,ATMs!$L$2:$N$1355,3,0))))*1000,"")</f>
        <v/>
      </c>
      <c r="L242" s="3" t="str">
        <f>IFERROR(6378.7*ACOS(SIN(PI()/180*VLOOKUP($A242,Oficinas!$A$2:$H$393,7,0))*SIN(PI()/180*VLOOKUP($A242&amp;" - "&amp;L$2,ATMs!$L$2:$N$1355,2,0))+COS(PI()/180*VLOOKUP($A242,Oficinas!$A$2:$H$393,7,0))*COS(PI()/180*VLOOKUP($A242&amp;" - "&amp;L$2,ATMs!$L$2:$N$1355,2,0))*COS(PI()/180*(VLOOKUP($A242,Oficinas!$A$2:$H$393,8,0)-VLOOKUP($A242&amp;" - "&amp;L$2,ATMs!$L$2:$N$1355,3,0))))*1000,"")</f>
        <v/>
      </c>
      <c r="M242" s="3" t="str">
        <f>IFERROR(6378.7*ACOS(SIN(PI()/180*VLOOKUP($A242,Oficinas!$A$2:$H$393,7,0))*SIN(PI()/180*VLOOKUP($A242&amp;" - "&amp;M$2,ATMs!$L$2:$N$1355,2,0))+COS(PI()/180*VLOOKUP($A242,Oficinas!$A$2:$H$393,7,0))*COS(PI()/180*VLOOKUP($A242&amp;" - "&amp;M$2,ATMs!$L$2:$N$1355,2,0))*COS(PI()/180*(VLOOKUP($A242,Oficinas!$A$2:$H$393,8,0)-VLOOKUP($A242&amp;" - "&amp;M$2,ATMs!$L$2:$N$1355,3,0))))*1000,"")</f>
        <v/>
      </c>
      <c r="N242" s="3" t="str">
        <f>IFERROR(6378.7*ACOS(SIN(PI()/180*VLOOKUP($A242,Oficinas!$A$2:$H$393,7,0))*SIN(PI()/180*VLOOKUP($A242&amp;" - "&amp;N$2,ATMs!$L$2:$N$1355,2,0))+COS(PI()/180*VLOOKUP($A242,Oficinas!$A$2:$H$393,7,0))*COS(PI()/180*VLOOKUP($A242&amp;" - "&amp;N$2,ATMs!$L$2:$N$1355,2,0))*COS(PI()/180*(VLOOKUP($A242,Oficinas!$A$2:$H$393,8,0)-VLOOKUP($A242&amp;" - "&amp;N$2,ATMs!$L$2:$N$1355,3,0))))*1000,"")</f>
        <v/>
      </c>
      <c r="O242" s="3" t="str">
        <f>IFERROR(6378.7*ACOS(SIN(PI()/180*VLOOKUP($A242,Oficinas!$A$2:$H$393,7,0))*SIN(PI()/180*VLOOKUP($A242&amp;" - "&amp;O$2,ATMs!$L$2:$N$1355,2,0))+COS(PI()/180*VLOOKUP($A242,Oficinas!$A$2:$H$393,7,0))*COS(PI()/180*VLOOKUP($A242&amp;" - "&amp;O$2,ATMs!$L$2:$N$1355,2,0))*COS(PI()/180*(VLOOKUP($A242,Oficinas!$A$2:$H$393,8,0)-VLOOKUP($A242&amp;" - "&amp;O$2,ATMs!$L$2:$N$1355,3,0))))*1000,"")</f>
        <v/>
      </c>
    </row>
    <row r="243" spans="1:15" x14ac:dyDescent="0.25">
      <c r="A243">
        <v>633</v>
      </c>
      <c r="B243" t="s">
        <v>189</v>
      </c>
      <c r="C243" s="3">
        <f>IFERROR(6378.7*ACOS(SIN(PI()/180*VLOOKUP($A243,Oficinas!$A$2:$H$393,7,0))*SIN(PI()/180*VLOOKUP($A243&amp;" - "&amp;C$2,ATMs!$L$2:$N$1355,2,0))+COS(PI()/180*VLOOKUP($A243,Oficinas!$A$2:$H$393,7,0))*COS(PI()/180*VLOOKUP($A243&amp;" - "&amp;C$2,ATMs!$L$2:$N$1355,2,0))*COS(PI()/180*(VLOOKUP($A243,Oficinas!$A$2:$H$393,8,0)-VLOOKUP($A243&amp;" - "&amp;C$2,ATMs!$L$2:$N$1355,3,0))))*1000,"")</f>
        <v>254.4839199992966</v>
      </c>
      <c r="D243" s="3">
        <f>IFERROR(6378.7*ACOS(SIN(PI()/180*VLOOKUP($A243,Oficinas!$A$2:$H$393,7,0))*SIN(PI()/180*VLOOKUP($A243&amp;" - "&amp;D$2,ATMs!$L$2:$N$1355,2,0))+COS(PI()/180*VLOOKUP($A243,Oficinas!$A$2:$H$393,7,0))*COS(PI()/180*VLOOKUP($A243&amp;" - "&amp;D$2,ATMs!$L$2:$N$1355,2,0))*COS(PI()/180*(VLOOKUP($A243,Oficinas!$A$2:$H$393,8,0)-VLOOKUP($A243&amp;" - "&amp;D$2,ATMs!$L$2:$N$1355,3,0))))*1000,"")</f>
        <v>254.4839199992966</v>
      </c>
      <c r="E243" s="3" t="str">
        <f>IFERROR(6378.7*ACOS(SIN(PI()/180*VLOOKUP($A243,Oficinas!$A$2:$H$393,7,0))*SIN(PI()/180*VLOOKUP($A243&amp;" - "&amp;E$2,ATMs!$L$2:$N$1355,2,0))+COS(PI()/180*VLOOKUP($A243,Oficinas!$A$2:$H$393,7,0))*COS(PI()/180*VLOOKUP($A243&amp;" - "&amp;E$2,ATMs!$L$2:$N$1355,2,0))*COS(PI()/180*(VLOOKUP($A243,Oficinas!$A$2:$H$393,8,0)-VLOOKUP($A243&amp;" - "&amp;E$2,ATMs!$L$2:$N$1355,3,0))))*1000,"")</f>
        <v/>
      </c>
      <c r="F243" s="3" t="str">
        <f>IFERROR(6378.7*ACOS(SIN(PI()/180*VLOOKUP($A243,Oficinas!$A$2:$H$393,7,0))*SIN(PI()/180*VLOOKUP($A243&amp;" - "&amp;F$2,ATMs!$L$2:$N$1355,2,0))+COS(PI()/180*VLOOKUP($A243,Oficinas!$A$2:$H$393,7,0))*COS(PI()/180*VLOOKUP($A243&amp;" - "&amp;F$2,ATMs!$L$2:$N$1355,2,0))*COS(PI()/180*(VLOOKUP($A243,Oficinas!$A$2:$H$393,8,0)-VLOOKUP($A243&amp;" - "&amp;F$2,ATMs!$L$2:$N$1355,3,0))))*1000,"")</f>
        <v/>
      </c>
      <c r="G243" s="3" t="str">
        <f>IFERROR(6378.7*ACOS(SIN(PI()/180*VLOOKUP($A243,Oficinas!$A$2:$H$393,7,0))*SIN(PI()/180*VLOOKUP($A243&amp;" - "&amp;G$2,ATMs!$L$2:$N$1355,2,0))+COS(PI()/180*VLOOKUP($A243,Oficinas!$A$2:$H$393,7,0))*COS(PI()/180*VLOOKUP($A243&amp;" - "&amp;G$2,ATMs!$L$2:$N$1355,2,0))*COS(PI()/180*(VLOOKUP($A243,Oficinas!$A$2:$H$393,8,0)-VLOOKUP($A243&amp;" - "&amp;G$2,ATMs!$L$2:$N$1355,3,0))))*1000,"")</f>
        <v/>
      </c>
      <c r="H243" s="3" t="str">
        <f>IFERROR(6378.7*ACOS(SIN(PI()/180*VLOOKUP($A243,Oficinas!$A$2:$H$393,7,0))*SIN(PI()/180*VLOOKUP($A243&amp;" - "&amp;H$2,ATMs!$L$2:$N$1355,2,0))+COS(PI()/180*VLOOKUP($A243,Oficinas!$A$2:$H$393,7,0))*COS(PI()/180*VLOOKUP($A243&amp;" - "&amp;H$2,ATMs!$L$2:$N$1355,2,0))*COS(PI()/180*(VLOOKUP($A243,Oficinas!$A$2:$H$393,8,0)-VLOOKUP($A243&amp;" - "&amp;H$2,ATMs!$L$2:$N$1355,3,0))))*1000,"")</f>
        <v/>
      </c>
      <c r="I243" s="3" t="str">
        <f>IFERROR(6378.7*ACOS(SIN(PI()/180*VLOOKUP($A243,Oficinas!$A$2:$H$393,7,0))*SIN(PI()/180*VLOOKUP($A243&amp;" - "&amp;I$2,ATMs!$L$2:$N$1355,2,0))+COS(PI()/180*VLOOKUP($A243,Oficinas!$A$2:$H$393,7,0))*COS(PI()/180*VLOOKUP($A243&amp;" - "&amp;I$2,ATMs!$L$2:$N$1355,2,0))*COS(PI()/180*(VLOOKUP($A243,Oficinas!$A$2:$H$393,8,0)-VLOOKUP($A243&amp;" - "&amp;I$2,ATMs!$L$2:$N$1355,3,0))))*1000,"")</f>
        <v/>
      </c>
      <c r="J243" s="3" t="str">
        <f>IFERROR(6378.7*ACOS(SIN(PI()/180*VLOOKUP($A243,Oficinas!$A$2:$H$393,7,0))*SIN(PI()/180*VLOOKUP($A243&amp;" - "&amp;J$2,ATMs!$L$2:$N$1355,2,0))+COS(PI()/180*VLOOKUP($A243,Oficinas!$A$2:$H$393,7,0))*COS(PI()/180*VLOOKUP($A243&amp;" - "&amp;J$2,ATMs!$L$2:$N$1355,2,0))*COS(PI()/180*(VLOOKUP($A243,Oficinas!$A$2:$H$393,8,0)-VLOOKUP($A243&amp;" - "&amp;J$2,ATMs!$L$2:$N$1355,3,0))))*1000,"")</f>
        <v/>
      </c>
      <c r="K243" s="3" t="str">
        <f>IFERROR(6378.7*ACOS(SIN(PI()/180*VLOOKUP($A243,Oficinas!$A$2:$H$393,7,0))*SIN(PI()/180*VLOOKUP($A243&amp;" - "&amp;K$2,ATMs!$L$2:$N$1355,2,0))+COS(PI()/180*VLOOKUP($A243,Oficinas!$A$2:$H$393,7,0))*COS(PI()/180*VLOOKUP($A243&amp;" - "&amp;K$2,ATMs!$L$2:$N$1355,2,0))*COS(PI()/180*(VLOOKUP($A243,Oficinas!$A$2:$H$393,8,0)-VLOOKUP($A243&amp;" - "&amp;K$2,ATMs!$L$2:$N$1355,3,0))))*1000,"")</f>
        <v/>
      </c>
      <c r="L243" s="3" t="str">
        <f>IFERROR(6378.7*ACOS(SIN(PI()/180*VLOOKUP($A243,Oficinas!$A$2:$H$393,7,0))*SIN(PI()/180*VLOOKUP($A243&amp;" - "&amp;L$2,ATMs!$L$2:$N$1355,2,0))+COS(PI()/180*VLOOKUP($A243,Oficinas!$A$2:$H$393,7,0))*COS(PI()/180*VLOOKUP($A243&amp;" - "&amp;L$2,ATMs!$L$2:$N$1355,2,0))*COS(PI()/180*(VLOOKUP($A243,Oficinas!$A$2:$H$393,8,0)-VLOOKUP($A243&amp;" - "&amp;L$2,ATMs!$L$2:$N$1355,3,0))))*1000,"")</f>
        <v/>
      </c>
      <c r="M243" s="3" t="str">
        <f>IFERROR(6378.7*ACOS(SIN(PI()/180*VLOOKUP($A243,Oficinas!$A$2:$H$393,7,0))*SIN(PI()/180*VLOOKUP($A243&amp;" - "&amp;M$2,ATMs!$L$2:$N$1355,2,0))+COS(PI()/180*VLOOKUP($A243,Oficinas!$A$2:$H$393,7,0))*COS(PI()/180*VLOOKUP($A243&amp;" - "&amp;M$2,ATMs!$L$2:$N$1355,2,0))*COS(PI()/180*(VLOOKUP($A243,Oficinas!$A$2:$H$393,8,0)-VLOOKUP($A243&amp;" - "&amp;M$2,ATMs!$L$2:$N$1355,3,0))))*1000,"")</f>
        <v/>
      </c>
      <c r="N243" s="3" t="str">
        <f>IFERROR(6378.7*ACOS(SIN(PI()/180*VLOOKUP($A243,Oficinas!$A$2:$H$393,7,0))*SIN(PI()/180*VLOOKUP($A243&amp;" - "&amp;N$2,ATMs!$L$2:$N$1355,2,0))+COS(PI()/180*VLOOKUP($A243,Oficinas!$A$2:$H$393,7,0))*COS(PI()/180*VLOOKUP($A243&amp;" - "&amp;N$2,ATMs!$L$2:$N$1355,2,0))*COS(PI()/180*(VLOOKUP($A243,Oficinas!$A$2:$H$393,8,0)-VLOOKUP($A243&amp;" - "&amp;N$2,ATMs!$L$2:$N$1355,3,0))))*1000,"")</f>
        <v/>
      </c>
      <c r="O243" s="3" t="str">
        <f>IFERROR(6378.7*ACOS(SIN(PI()/180*VLOOKUP($A243,Oficinas!$A$2:$H$393,7,0))*SIN(PI()/180*VLOOKUP($A243&amp;" - "&amp;O$2,ATMs!$L$2:$N$1355,2,0))+COS(PI()/180*VLOOKUP($A243,Oficinas!$A$2:$H$393,7,0))*COS(PI()/180*VLOOKUP($A243&amp;" - "&amp;O$2,ATMs!$L$2:$N$1355,2,0))*COS(PI()/180*(VLOOKUP($A243,Oficinas!$A$2:$H$393,8,0)-VLOOKUP($A243&amp;" - "&amp;O$2,ATMs!$L$2:$N$1355,3,0))))*1000,"")</f>
        <v/>
      </c>
    </row>
    <row r="244" spans="1:15" x14ac:dyDescent="0.25">
      <c r="A244">
        <v>636</v>
      </c>
      <c r="B244" t="s">
        <v>59</v>
      </c>
      <c r="C244" s="3">
        <f>IFERROR(6378.7*ACOS(SIN(PI()/180*VLOOKUP($A244,Oficinas!$A$2:$H$393,7,0))*SIN(PI()/180*VLOOKUP($A244&amp;" - "&amp;C$2,ATMs!$L$2:$N$1355,2,0))+COS(PI()/180*VLOOKUP($A244,Oficinas!$A$2:$H$393,7,0))*COS(PI()/180*VLOOKUP($A244&amp;" - "&amp;C$2,ATMs!$L$2:$N$1355,2,0))*COS(PI()/180*(VLOOKUP($A244,Oficinas!$A$2:$H$393,8,0)-VLOOKUP($A244&amp;" - "&amp;C$2,ATMs!$L$2:$N$1355,3,0))))*1000,"")</f>
        <v>888.47115925808544</v>
      </c>
      <c r="D244" s="3">
        <f>IFERROR(6378.7*ACOS(SIN(PI()/180*VLOOKUP($A244,Oficinas!$A$2:$H$393,7,0))*SIN(PI()/180*VLOOKUP($A244&amp;" - "&amp;D$2,ATMs!$L$2:$N$1355,2,0))+COS(PI()/180*VLOOKUP($A244,Oficinas!$A$2:$H$393,7,0))*COS(PI()/180*VLOOKUP($A244&amp;" - "&amp;D$2,ATMs!$L$2:$N$1355,2,0))*COS(PI()/180*(VLOOKUP($A244,Oficinas!$A$2:$H$393,8,0)-VLOOKUP($A244&amp;" - "&amp;D$2,ATMs!$L$2:$N$1355,3,0))))*1000,"")</f>
        <v>888.47115925808544</v>
      </c>
      <c r="E244" s="3">
        <f>IFERROR(6378.7*ACOS(SIN(PI()/180*VLOOKUP($A244,Oficinas!$A$2:$H$393,7,0))*SIN(PI()/180*VLOOKUP($A244&amp;" - "&amp;E$2,ATMs!$L$2:$N$1355,2,0))+COS(PI()/180*VLOOKUP($A244,Oficinas!$A$2:$H$393,7,0))*COS(PI()/180*VLOOKUP($A244&amp;" - "&amp;E$2,ATMs!$L$2:$N$1355,2,0))*COS(PI()/180*(VLOOKUP($A244,Oficinas!$A$2:$H$393,8,0)-VLOOKUP($A244&amp;" - "&amp;E$2,ATMs!$L$2:$N$1355,3,0))))*1000,"")</f>
        <v>7997.8414059286442</v>
      </c>
      <c r="F244" s="3" t="str">
        <f>IFERROR(6378.7*ACOS(SIN(PI()/180*VLOOKUP($A244,Oficinas!$A$2:$H$393,7,0))*SIN(PI()/180*VLOOKUP($A244&amp;" - "&amp;F$2,ATMs!$L$2:$N$1355,2,0))+COS(PI()/180*VLOOKUP($A244,Oficinas!$A$2:$H$393,7,0))*COS(PI()/180*VLOOKUP($A244&amp;" - "&amp;F$2,ATMs!$L$2:$N$1355,2,0))*COS(PI()/180*(VLOOKUP($A244,Oficinas!$A$2:$H$393,8,0)-VLOOKUP($A244&amp;" - "&amp;F$2,ATMs!$L$2:$N$1355,3,0))))*1000,"")</f>
        <v/>
      </c>
      <c r="G244" s="3" t="str">
        <f>IFERROR(6378.7*ACOS(SIN(PI()/180*VLOOKUP($A244,Oficinas!$A$2:$H$393,7,0))*SIN(PI()/180*VLOOKUP($A244&amp;" - "&amp;G$2,ATMs!$L$2:$N$1355,2,0))+COS(PI()/180*VLOOKUP($A244,Oficinas!$A$2:$H$393,7,0))*COS(PI()/180*VLOOKUP($A244&amp;" - "&amp;G$2,ATMs!$L$2:$N$1355,2,0))*COS(PI()/180*(VLOOKUP($A244,Oficinas!$A$2:$H$393,8,0)-VLOOKUP($A244&amp;" - "&amp;G$2,ATMs!$L$2:$N$1355,3,0))))*1000,"")</f>
        <v/>
      </c>
      <c r="H244" s="3" t="str">
        <f>IFERROR(6378.7*ACOS(SIN(PI()/180*VLOOKUP($A244,Oficinas!$A$2:$H$393,7,0))*SIN(PI()/180*VLOOKUP($A244&amp;" - "&amp;H$2,ATMs!$L$2:$N$1355,2,0))+COS(PI()/180*VLOOKUP($A244,Oficinas!$A$2:$H$393,7,0))*COS(PI()/180*VLOOKUP($A244&amp;" - "&amp;H$2,ATMs!$L$2:$N$1355,2,0))*COS(PI()/180*(VLOOKUP($A244,Oficinas!$A$2:$H$393,8,0)-VLOOKUP($A244&amp;" - "&amp;H$2,ATMs!$L$2:$N$1355,3,0))))*1000,"")</f>
        <v/>
      </c>
      <c r="I244" s="3" t="str">
        <f>IFERROR(6378.7*ACOS(SIN(PI()/180*VLOOKUP($A244,Oficinas!$A$2:$H$393,7,0))*SIN(PI()/180*VLOOKUP($A244&amp;" - "&amp;I$2,ATMs!$L$2:$N$1355,2,0))+COS(PI()/180*VLOOKUP($A244,Oficinas!$A$2:$H$393,7,0))*COS(PI()/180*VLOOKUP($A244&amp;" - "&amp;I$2,ATMs!$L$2:$N$1355,2,0))*COS(PI()/180*(VLOOKUP($A244,Oficinas!$A$2:$H$393,8,0)-VLOOKUP($A244&amp;" - "&amp;I$2,ATMs!$L$2:$N$1355,3,0))))*1000,"")</f>
        <v/>
      </c>
      <c r="J244" s="3" t="str">
        <f>IFERROR(6378.7*ACOS(SIN(PI()/180*VLOOKUP($A244,Oficinas!$A$2:$H$393,7,0))*SIN(PI()/180*VLOOKUP($A244&amp;" - "&amp;J$2,ATMs!$L$2:$N$1355,2,0))+COS(PI()/180*VLOOKUP($A244,Oficinas!$A$2:$H$393,7,0))*COS(PI()/180*VLOOKUP($A244&amp;" - "&amp;J$2,ATMs!$L$2:$N$1355,2,0))*COS(PI()/180*(VLOOKUP($A244,Oficinas!$A$2:$H$393,8,0)-VLOOKUP($A244&amp;" - "&amp;J$2,ATMs!$L$2:$N$1355,3,0))))*1000,"")</f>
        <v/>
      </c>
      <c r="K244" s="3" t="str">
        <f>IFERROR(6378.7*ACOS(SIN(PI()/180*VLOOKUP($A244,Oficinas!$A$2:$H$393,7,0))*SIN(PI()/180*VLOOKUP($A244&amp;" - "&amp;K$2,ATMs!$L$2:$N$1355,2,0))+COS(PI()/180*VLOOKUP($A244,Oficinas!$A$2:$H$393,7,0))*COS(PI()/180*VLOOKUP($A244&amp;" - "&amp;K$2,ATMs!$L$2:$N$1355,2,0))*COS(PI()/180*(VLOOKUP($A244,Oficinas!$A$2:$H$393,8,0)-VLOOKUP($A244&amp;" - "&amp;K$2,ATMs!$L$2:$N$1355,3,0))))*1000,"")</f>
        <v/>
      </c>
      <c r="L244" s="3" t="str">
        <f>IFERROR(6378.7*ACOS(SIN(PI()/180*VLOOKUP($A244,Oficinas!$A$2:$H$393,7,0))*SIN(PI()/180*VLOOKUP($A244&amp;" - "&amp;L$2,ATMs!$L$2:$N$1355,2,0))+COS(PI()/180*VLOOKUP($A244,Oficinas!$A$2:$H$393,7,0))*COS(PI()/180*VLOOKUP($A244&amp;" - "&amp;L$2,ATMs!$L$2:$N$1355,2,0))*COS(PI()/180*(VLOOKUP($A244,Oficinas!$A$2:$H$393,8,0)-VLOOKUP($A244&amp;" - "&amp;L$2,ATMs!$L$2:$N$1355,3,0))))*1000,"")</f>
        <v/>
      </c>
      <c r="M244" s="3" t="str">
        <f>IFERROR(6378.7*ACOS(SIN(PI()/180*VLOOKUP($A244,Oficinas!$A$2:$H$393,7,0))*SIN(PI()/180*VLOOKUP($A244&amp;" - "&amp;M$2,ATMs!$L$2:$N$1355,2,0))+COS(PI()/180*VLOOKUP($A244,Oficinas!$A$2:$H$393,7,0))*COS(PI()/180*VLOOKUP($A244&amp;" - "&amp;M$2,ATMs!$L$2:$N$1355,2,0))*COS(PI()/180*(VLOOKUP($A244,Oficinas!$A$2:$H$393,8,0)-VLOOKUP($A244&amp;" - "&amp;M$2,ATMs!$L$2:$N$1355,3,0))))*1000,"")</f>
        <v/>
      </c>
      <c r="N244" s="3" t="str">
        <f>IFERROR(6378.7*ACOS(SIN(PI()/180*VLOOKUP($A244,Oficinas!$A$2:$H$393,7,0))*SIN(PI()/180*VLOOKUP($A244&amp;" - "&amp;N$2,ATMs!$L$2:$N$1355,2,0))+COS(PI()/180*VLOOKUP($A244,Oficinas!$A$2:$H$393,7,0))*COS(PI()/180*VLOOKUP($A244&amp;" - "&amp;N$2,ATMs!$L$2:$N$1355,2,0))*COS(PI()/180*(VLOOKUP($A244,Oficinas!$A$2:$H$393,8,0)-VLOOKUP($A244&amp;" - "&amp;N$2,ATMs!$L$2:$N$1355,3,0))))*1000,"")</f>
        <v/>
      </c>
      <c r="O244" s="3" t="str">
        <f>IFERROR(6378.7*ACOS(SIN(PI()/180*VLOOKUP($A244,Oficinas!$A$2:$H$393,7,0))*SIN(PI()/180*VLOOKUP($A244&amp;" - "&amp;O$2,ATMs!$L$2:$N$1355,2,0))+COS(PI()/180*VLOOKUP($A244,Oficinas!$A$2:$H$393,7,0))*COS(PI()/180*VLOOKUP($A244&amp;" - "&amp;O$2,ATMs!$L$2:$N$1355,2,0))*COS(PI()/180*(VLOOKUP($A244,Oficinas!$A$2:$H$393,8,0)-VLOOKUP($A244&amp;" - "&amp;O$2,ATMs!$L$2:$N$1355,3,0))))*1000,"")</f>
        <v/>
      </c>
    </row>
    <row r="245" spans="1:15" x14ac:dyDescent="0.25">
      <c r="A245">
        <v>638</v>
      </c>
      <c r="B245" t="s">
        <v>363</v>
      </c>
      <c r="C245" s="3">
        <f>IFERROR(6378.7*ACOS(SIN(PI()/180*VLOOKUP($A245,Oficinas!$A$2:$H$393,7,0))*SIN(PI()/180*VLOOKUP($A245&amp;" - "&amp;C$2,ATMs!$L$2:$N$1355,2,0))+COS(PI()/180*VLOOKUP($A245,Oficinas!$A$2:$H$393,7,0))*COS(PI()/180*VLOOKUP($A245&amp;" - "&amp;C$2,ATMs!$L$2:$N$1355,2,0))*COS(PI()/180*(VLOOKUP($A245,Oficinas!$A$2:$H$393,8,0)-VLOOKUP($A245&amp;" - "&amp;C$2,ATMs!$L$2:$N$1355,3,0))))*1000,"")</f>
        <v>4078.3223150509721</v>
      </c>
      <c r="D245" s="3">
        <f>IFERROR(6378.7*ACOS(SIN(PI()/180*VLOOKUP($A245,Oficinas!$A$2:$H$393,7,0))*SIN(PI()/180*VLOOKUP($A245&amp;" - "&amp;D$2,ATMs!$L$2:$N$1355,2,0))+COS(PI()/180*VLOOKUP($A245,Oficinas!$A$2:$H$393,7,0))*COS(PI()/180*VLOOKUP($A245&amp;" - "&amp;D$2,ATMs!$L$2:$N$1355,2,0))*COS(PI()/180*(VLOOKUP($A245,Oficinas!$A$2:$H$393,8,0)-VLOOKUP($A245&amp;" - "&amp;D$2,ATMs!$L$2:$N$1355,3,0))))*1000,"")</f>
        <v>74.794716410923186</v>
      </c>
      <c r="E245" s="3">
        <f>IFERROR(6378.7*ACOS(SIN(PI()/180*VLOOKUP($A245,Oficinas!$A$2:$H$393,7,0))*SIN(PI()/180*VLOOKUP($A245&amp;" - "&amp;E$2,ATMs!$L$2:$N$1355,2,0))+COS(PI()/180*VLOOKUP($A245,Oficinas!$A$2:$H$393,7,0))*COS(PI()/180*VLOOKUP($A245&amp;" - "&amp;E$2,ATMs!$L$2:$N$1355,2,0))*COS(PI()/180*(VLOOKUP($A245,Oficinas!$A$2:$H$393,8,0)-VLOOKUP($A245&amp;" - "&amp;E$2,ATMs!$L$2:$N$1355,3,0))))*1000,"")</f>
        <v>3870.9237259684583</v>
      </c>
      <c r="F245" s="3">
        <f>IFERROR(6378.7*ACOS(SIN(PI()/180*VLOOKUP($A245,Oficinas!$A$2:$H$393,7,0))*SIN(PI()/180*VLOOKUP($A245&amp;" - "&amp;F$2,ATMs!$L$2:$N$1355,2,0))+COS(PI()/180*VLOOKUP($A245,Oficinas!$A$2:$H$393,7,0))*COS(PI()/180*VLOOKUP($A245&amp;" - "&amp;F$2,ATMs!$L$2:$N$1355,2,0))*COS(PI()/180*(VLOOKUP($A245,Oficinas!$A$2:$H$393,8,0)-VLOOKUP($A245&amp;" - "&amp;F$2,ATMs!$L$2:$N$1355,3,0))))*1000,"")</f>
        <v>4922.1903610553463</v>
      </c>
      <c r="G245" s="3">
        <f>IFERROR(6378.7*ACOS(SIN(PI()/180*VLOOKUP($A245,Oficinas!$A$2:$H$393,7,0))*SIN(PI()/180*VLOOKUP($A245&amp;" - "&amp;G$2,ATMs!$L$2:$N$1355,2,0))+COS(PI()/180*VLOOKUP($A245,Oficinas!$A$2:$H$393,7,0))*COS(PI()/180*VLOOKUP($A245&amp;" - "&amp;G$2,ATMs!$L$2:$N$1355,2,0))*COS(PI()/180*(VLOOKUP($A245,Oficinas!$A$2:$H$393,8,0)-VLOOKUP($A245&amp;" - "&amp;G$2,ATMs!$L$2:$N$1355,3,0))))*1000,"")</f>
        <v>7.5317783581522404</v>
      </c>
      <c r="H245" s="3" t="str">
        <f>IFERROR(6378.7*ACOS(SIN(PI()/180*VLOOKUP($A245,Oficinas!$A$2:$H$393,7,0))*SIN(PI()/180*VLOOKUP($A245&amp;" - "&amp;H$2,ATMs!$L$2:$N$1355,2,0))+COS(PI()/180*VLOOKUP($A245,Oficinas!$A$2:$H$393,7,0))*COS(PI()/180*VLOOKUP($A245&amp;" - "&amp;H$2,ATMs!$L$2:$N$1355,2,0))*COS(PI()/180*(VLOOKUP($A245,Oficinas!$A$2:$H$393,8,0)-VLOOKUP($A245&amp;" - "&amp;H$2,ATMs!$L$2:$N$1355,3,0))))*1000,"")</f>
        <v/>
      </c>
      <c r="I245" s="3" t="str">
        <f>IFERROR(6378.7*ACOS(SIN(PI()/180*VLOOKUP($A245,Oficinas!$A$2:$H$393,7,0))*SIN(PI()/180*VLOOKUP($A245&amp;" - "&amp;I$2,ATMs!$L$2:$N$1355,2,0))+COS(PI()/180*VLOOKUP($A245,Oficinas!$A$2:$H$393,7,0))*COS(PI()/180*VLOOKUP($A245&amp;" - "&amp;I$2,ATMs!$L$2:$N$1355,2,0))*COS(PI()/180*(VLOOKUP($A245,Oficinas!$A$2:$H$393,8,0)-VLOOKUP($A245&amp;" - "&amp;I$2,ATMs!$L$2:$N$1355,3,0))))*1000,"")</f>
        <v/>
      </c>
      <c r="J245" s="3" t="str">
        <f>IFERROR(6378.7*ACOS(SIN(PI()/180*VLOOKUP($A245,Oficinas!$A$2:$H$393,7,0))*SIN(PI()/180*VLOOKUP($A245&amp;" - "&amp;J$2,ATMs!$L$2:$N$1355,2,0))+COS(PI()/180*VLOOKUP($A245,Oficinas!$A$2:$H$393,7,0))*COS(PI()/180*VLOOKUP($A245&amp;" - "&amp;J$2,ATMs!$L$2:$N$1355,2,0))*COS(PI()/180*(VLOOKUP($A245,Oficinas!$A$2:$H$393,8,0)-VLOOKUP($A245&amp;" - "&amp;J$2,ATMs!$L$2:$N$1355,3,0))))*1000,"")</f>
        <v/>
      </c>
      <c r="K245" s="3" t="str">
        <f>IFERROR(6378.7*ACOS(SIN(PI()/180*VLOOKUP($A245,Oficinas!$A$2:$H$393,7,0))*SIN(PI()/180*VLOOKUP($A245&amp;" - "&amp;K$2,ATMs!$L$2:$N$1355,2,0))+COS(PI()/180*VLOOKUP($A245,Oficinas!$A$2:$H$393,7,0))*COS(PI()/180*VLOOKUP($A245&amp;" - "&amp;K$2,ATMs!$L$2:$N$1355,2,0))*COS(PI()/180*(VLOOKUP($A245,Oficinas!$A$2:$H$393,8,0)-VLOOKUP($A245&amp;" - "&amp;K$2,ATMs!$L$2:$N$1355,3,0))))*1000,"")</f>
        <v/>
      </c>
      <c r="L245" s="3" t="str">
        <f>IFERROR(6378.7*ACOS(SIN(PI()/180*VLOOKUP($A245,Oficinas!$A$2:$H$393,7,0))*SIN(PI()/180*VLOOKUP($A245&amp;" - "&amp;L$2,ATMs!$L$2:$N$1355,2,0))+COS(PI()/180*VLOOKUP($A245,Oficinas!$A$2:$H$393,7,0))*COS(PI()/180*VLOOKUP($A245&amp;" - "&amp;L$2,ATMs!$L$2:$N$1355,2,0))*COS(PI()/180*(VLOOKUP($A245,Oficinas!$A$2:$H$393,8,0)-VLOOKUP($A245&amp;" - "&amp;L$2,ATMs!$L$2:$N$1355,3,0))))*1000,"")</f>
        <v/>
      </c>
      <c r="M245" s="3" t="str">
        <f>IFERROR(6378.7*ACOS(SIN(PI()/180*VLOOKUP($A245,Oficinas!$A$2:$H$393,7,0))*SIN(PI()/180*VLOOKUP($A245&amp;" - "&amp;M$2,ATMs!$L$2:$N$1355,2,0))+COS(PI()/180*VLOOKUP($A245,Oficinas!$A$2:$H$393,7,0))*COS(PI()/180*VLOOKUP($A245&amp;" - "&amp;M$2,ATMs!$L$2:$N$1355,2,0))*COS(PI()/180*(VLOOKUP($A245,Oficinas!$A$2:$H$393,8,0)-VLOOKUP($A245&amp;" - "&amp;M$2,ATMs!$L$2:$N$1355,3,0))))*1000,"")</f>
        <v/>
      </c>
      <c r="N245" s="3" t="str">
        <f>IFERROR(6378.7*ACOS(SIN(PI()/180*VLOOKUP($A245,Oficinas!$A$2:$H$393,7,0))*SIN(PI()/180*VLOOKUP($A245&amp;" - "&amp;N$2,ATMs!$L$2:$N$1355,2,0))+COS(PI()/180*VLOOKUP($A245,Oficinas!$A$2:$H$393,7,0))*COS(PI()/180*VLOOKUP($A245&amp;" - "&amp;N$2,ATMs!$L$2:$N$1355,2,0))*COS(PI()/180*(VLOOKUP($A245,Oficinas!$A$2:$H$393,8,0)-VLOOKUP($A245&amp;" - "&amp;N$2,ATMs!$L$2:$N$1355,3,0))))*1000,"")</f>
        <v/>
      </c>
      <c r="O245" s="3" t="str">
        <f>IFERROR(6378.7*ACOS(SIN(PI()/180*VLOOKUP($A245,Oficinas!$A$2:$H$393,7,0))*SIN(PI()/180*VLOOKUP($A245&amp;" - "&amp;O$2,ATMs!$L$2:$N$1355,2,0))+COS(PI()/180*VLOOKUP($A245,Oficinas!$A$2:$H$393,7,0))*COS(PI()/180*VLOOKUP($A245&amp;" - "&amp;O$2,ATMs!$L$2:$N$1355,2,0))*COS(PI()/180*(VLOOKUP($A245,Oficinas!$A$2:$H$393,8,0)-VLOOKUP($A245&amp;" - "&amp;O$2,ATMs!$L$2:$N$1355,3,0))))*1000,"")</f>
        <v/>
      </c>
    </row>
    <row r="246" spans="1:15" x14ac:dyDescent="0.25">
      <c r="A246">
        <v>639</v>
      </c>
      <c r="B246" t="s">
        <v>347</v>
      </c>
      <c r="C246" s="3">
        <f>IFERROR(6378.7*ACOS(SIN(PI()/180*VLOOKUP($A246,Oficinas!$A$2:$H$393,7,0))*SIN(PI()/180*VLOOKUP($A246&amp;" - "&amp;C$2,ATMs!$L$2:$N$1355,2,0))+COS(PI()/180*VLOOKUP($A246,Oficinas!$A$2:$H$393,7,0))*COS(PI()/180*VLOOKUP($A246&amp;" - "&amp;C$2,ATMs!$L$2:$N$1355,2,0))*COS(PI()/180*(VLOOKUP($A246,Oficinas!$A$2:$H$393,8,0)-VLOOKUP($A246&amp;" - "&amp;C$2,ATMs!$L$2:$N$1355,3,0))))*1000,"")</f>
        <v>720.2489037126868</v>
      </c>
      <c r="D246" s="3">
        <f>IFERROR(6378.7*ACOS(SIN(PI()/180*VLOOKUP($A246,Oficinas!$A$2:$H$393,7,0))*SIN(PI()/180*VLOOKUP($A246&amp;" - "&amp;D$2,ATMs!$L$2:$N$1355,2,0))+COS(PI()/180*VLOOKUP($A246,Oficinas!$A$2:$H$393,7,0))*COS(PI()/180*VLOOKUP($A246&amp;" - "&amp;D$2,ATMs!$L$2:$N$1355,2,0))*COS(PI()/180*(VLOOKUP($A246,Oficinas!$A$2:$H$393,8,0)-VLOOKUP($A246&amp;" - "&amp;D$2,ATMs!$L$2:$N$1355,3,0))))*1000,"")</f>
        <v>9.5050036907196045E-2</v>
      </c>
      <c r="E246" s="3">
        <f>IFERROR(6378.7*ACOS(SIN(PI()/180*VLOOKUP($A246,Oficinas!$A$2:$H$393,7,0))*SIN(PI()/180*VLOOKUP($A246&amp;" - "&amp;E$2,ATMs!$L$2:$N$1355,2,0))+COS(PI()/180*VLOOKUP($A246,Oficinas!$A$2:$H$393,7,0))*COS(PI()/180*VLOOKUP($A246&amp;" - "&amp;E$2,ATMs!$L$2:$N$1355,2,0))*COS(PI()/180*(VLOOKUP($A246,Oficinas!$A$2:$H$393,8,0)-VLOOKUP($A246&amp;" - "&amp;E$2,ATMs!$L$2:$N$1355,3,0))))*1000,"")</f>
        <v>9.5050036907196045E-2</v>
      </c>
      <c r="F246" s="3" t="str">
        <f>IFERROR(6378.7*ACOS(SIN(PI()/180*VLOOKUP($A246,Oficinas!$A$2:$H$393,7,0))*SIN(PI()/180*VLOOKUP($A246&amp;" - "&amp;F$2,ATMs!$L$2:$N$1355,2,0))+COS(PI()/180*VLOOKUP($A246,Oficinas!$A$2:$H$393,7,0))*COS(PI()/180*VLOOKUP($A246&amp;" - "&amp;F$2,ATMs!$L$2:$N$1355,2,0))*COS(PI()/180*(VLOOKUP($A246,Oficinas!$A$2:$H$393,8,0)-VLOOKUP($A246&amp;" - "&amp;F$2,ATMs!$L$2:$N$1355,3,0))))*1000,"")</f>
        <v/>
      </c>
      <c r="G246" s="3" t="str">
        <f>IFERROR(6378.7*ACOS(SIN(PI()/180*VLOOKUP($A246,Oficinas!$A$2:$H$393,7,0))*SIN(PI()/180*VLOOKUP($A246&amp;" - "&amp;G$2,ATMs!$L$2:$N$1355,2,0))+COS(PI()/180*VLOOKUP($A246,Oficinas!$A$2:$H$393,7,0))*COS(PI()/180*VLOOKUP($A246&amp;" - "&amp;G$2,ATMs!$L$2:$N$1355,2,0))*COS(PI()/180*(VLOOKUP($A246,Oficinas!$A$2:$H$393,8,0)-VLOOKUP($A246&amp;" - "&amp;G$2,ATMs!$L$2:$N$1355,3,0))))*1000,"")</f>
        <v/>
      </c>
      <c r="H246" s="3" t="str">
        <f>IFERROR(6378.7*ACOS(SIN(PI()/180*VLOOKUP($A246,Oficinas!$A$2:$H$393,7,0))*SIN(PI()/180*VLOOKUP($A246&amp;" - "&amp;H$2,ATMs!$L$2:$N$1355,2,0))+COS(PI()/180*VLOOKUP($A246,Oficinas!$A$2:$H$393,7,0))*COS(PI()/180*VLOOKUP($A246&amp;" - "&amp;H$2,ATMs!$L$2:$N$1355,2,0))*COS(PI()/180*(VLOOKUP($A246,Oficinas!$A$2:$H$393,8,0)-VLOOKUP($A246&amp;" - "&amp;H$2,ATMs!$L$2:$N$1355,3,0))))*1000,"")</f>
        <v/>
      </c>
      <c r="I246" s="3" t="str">
        <f>IFERROR(6378.7*ACOS(SIN(PI()/180*VLOOKUP($A246,Oficinas!$A$2:$H$393,7,0))*SIN(PI()/180*VLOOKUP($A246&amp;" - "&amp;I$2,ATMs!$L$2:$N$1355,2,0))+COS(PI()/180*VLOOKUP($A246,Oficinas!$A$2:$H$393,7,0))*COS(PI()/180*VLOOKUP($A246&amp;" - "&amp;I$2,ATMs!$L$2:$N$1355,2,0))*COS(PI()/180*(VLOOKUP($A246,Oficinas!$A$2:$H$393,8,0)-VLOOKUP($A246&amp;" - "&amp;I$2,ATMs!$L$2:$N$1355,3,0))))*1000,"")</f>
        <v/>
      </c>
      <c r="J246" s="3" t="str">
        <f>IFERROR(6378.7*ACOS(SIN(PI()/180*VLOOKUP($A246,Oficinas!$A$2:$H$393,7,0))*SIN(PI()/180*VLOOKUP($A246&amp;" - "&amp;J$2,ATMs!$L$2:$N$1355,2,0))+COS(PI()/180*VLOOKUP($A246,Oficinas!$A$2:$H$393,7,0))*COS(PI()/180*VLOOKUP($A246&amp;" - "&amp;J$2,ATMs!$L$2:$N$1355,2,0))*COS(PI()/180*(VLOOKUP($A246,Oficinas!$A$2:$H$393,8,0)-VLOOKUP($A246&amp;" - "&amp;J$2,ATMs!$L$2:$N$1355,3,0))))*1000,"")</f>
        <v/>
      </c>
      <c r="K246" s="3" t="str">
        <f>IFERROR(6378.7*ACOS(SIN(PI()/180*VLOOKUP($A246,Oficinas!$A$2:$H$393,7,0))*SIN(PI()/180*VLOOKUP($A246&amp;" - "&amp;K$2,ATMs!$L$2:$N$1355,2,0))+COS(PI()/180*VLOOKUP($A246,Oficinas!$A$2:$H$393,7,0))*COS(PI()/180*VLOOKUP($A246&amp;" - "&amp;K$2,ATMs!$L$2:$N$1355,2,0))*COS(PI()/180*(VLOOKUP($A246,Oficinas!$A$2:$H$393,8,0)-VLOOKUP($A246&amp;" - "&amp;K$2,ATMs!$L$2:$N$1355,3,0))))*1000,"")</f>
        <v/>
      </c>
      <c r="L246" s="3" t="str">
        <f>IFERROR(6378.7*ACOS(SIN(PI()/180*VLOOKUP($A246,Oficinas!$A$2:$H$393,7,0))*SIN(PI()/180*VLOOKUP($A246&amp;" - "&amp;L$2,ATMs!$L$2:$N$1355,2,0))+COS(PI()/180*VLOOKUP($A246,Oficinas!$A$2:$H$393,7,0))*COS(PI()/180*VLOOKUP($A246&amp;" - "&amp;L$2,ATMs!$L$2:$N$1355,2,0))*COS(PI()/180*(VLOOKUP($A246,Oficinas!$A$2:$H$393,8,0)-VLOOKUP($A246&amp;" - "&amp;L$2,ATMs!$L$2:$N$1355,3,0))))*1000,"")</f>
        <v/>
      </c>
      <c r="M246" s="3" t="str">
        <f>IFERROR(6378.7*ACOS(SIN(PI()/180*VLOOKUP($A246,Oficinas!$A$2:$H$393,7,0))*SIN(PI()/180*VLOOKUP($A246&amp;" - "&amp;M$2,ATMs!$L$2:$N$1355,2,0))+COS(PI()/180*VLOOKUP($A246,Oficinas!$A$2:$H$393,7,0))*COS(PI()/180*VLOOKUP($A246&amp;" - "&amp;M$2,ATMs!$L$2:$N$1355,2,0))*COS(PI()/180*(VLOOKUP($A246,Oficinas!$A$2:$H$393,8,0)-VLOOKUP($A246&amp;" - "&amp;M$2,ATMs!$L$2:$N$1355,3,0))))*1000,"")</f>
        <v/>
      </c>
      <c r="N246" s="3" t="str">
        <f>IFERROR(6378.7*ACOS(SIN(PI()/180*VLOOKUP($A246,Oficinas!$A$2:$H$393,7,0))*SIN(PI()/180*VLOOKUP($A246&amp;" - "&amp;N$2,ATMs!$L$2:$N$1355,2,0))+COS(PI()/180*VLOOKUP($A246,Oficinas!$A$2:$H$393,7,0))*COS(PI()/180*VLOOKUP($A246&amp;" - "&amp;N$2,ATMs!$L$2:$N$1355,2,0))*COS(PI()/180*(VLOOKUP($A246,Oficinas!$A$2:$H$393,8,0)-VLOOKUP($A246&amp;" - "&amp;N$2,ATMs!$L$2:$N$1355,3,0))))*1000,"")</f>
        <v/>
      </c>
      <c r="O246" s="3" t="str">
        <f>IFERROR(6378.7*ACOS(SIN(PI()/180*VLOOKUP($A246,Oficinas!$A$2:$H$393,7,0))*SIN(PI()/180*VLOOKUP($A246&amp;" - "&amp;O$2,ATMs!$L$2:$N$1355,2,0))+COS(PI()/180*VLOOKUP($A246,Oficinas!$A$2:$H$393,7,0))*COS(PI()/180*VLOOKUP($A246&amp;" - "&amp;O$2,ATMs!$L$2:$N$1355,2,0))*COS(PI()/180*(VLOOKUP($A246,Oficinas!$A$2:$H$393,8,0)-VLOOKUP($A246&amp;" - "&amp;O$2,ATMs!$L$2:$N$1355,3,0))))*1000,"")</f>
        <v/>
      </c>
    </row>
    <row r="247" spans="1:15" x14ac:dyDescent="0.25">
      <c r="A247">
        <v>640</v>
      </c>
      <c r="B247" t="s">
        <v>118</v>
      </c>
      <c r="C247" s="3">
        <f>IFERROR(6378.7*ACOS(SIN(PI()/180*VLOOKUP($A247,Oficinas!$A$2:$H$393,7,0))*SIN(PI()/180*VLOOKUP($A247&amp;" - "&amp;C$2,ATMs!$L$2:$N$1355,2,0))+COS(PI()/180*VLOOKUP($A247,Oficinas!$A$2:$H$393,7,0))*COS(PI()/180*VLOOKUP($A247&amp;" - "&amp;C$2,ATMs!$L$2:$N$1355,2,0))*COS(PI()/180*(VLOOKUP($A247,Oficinas!$A$2:$H$393,8,0)-VLOOKUP($A247&amp;" - "&amp;C$2,ATMs!$L$2:$N$1355,3,0))))*1000,"")</f>
        <v>3479.9735443010823</v>
      </c>
      <c r="D247" s="3">
        <f>IFERROR(6378.7*ACOS(SIN(PI()/180*VLOOKUP($A247,Oficinas!$A$2:$H$393,7,0))*SIN(PI()/180*VLOOKUP($A247&amp;" - "&amp;D$2,ATMs!$L$2:$N$1355,2,0))+COS(PI()/180*VLOOKUP($A247,Oficinas!$A$2:$H$393,7,0))*COS(PI()/180*VLOOKUP($A247&amp;" - "&amp;D$2,ATMs!$L$2:$N$1355,2,0))*COS(PI()/180*(VLOOKUP($A247,Oficinas!$A$2:$H$393,8,0)-VLOOKUP($A247&amp;" - "&amp;D$2,ATMs!$L$2:$N$1355,3,0))))*1000,"")</f>
        <v>3479.9735443010823</v>
      </c>
      <c r="E247" s="3">
        <f>IFERROR(6378.7*ACOS(SIN(PI()/180*VLOOKUP($A247,Oficinas!$A$2:$H$393,7,0))*SIN(PI()/180*VLOOKUP($A247&amp;" - "&amp;E$2,ATMs!$L$2:$N$1355,2,0))+COS(PI()/180*VLOOKUP($A247,Oficinas!$A$2:$H$393,7,0))*COS(PI()/180*VLOOKUP($A247&amp;" - "&amp;E$2,ATMs!$L$2:$N$1355,2,0))*COS(PI()/180*(VLOOKUP($A247,Oficinas!$A$2:$H$393,8,0)-VLOOKUP($A247&amp;" - "&amp;E$2,ATMs!$L$2:$N$1355,3,0))))*1000,"")</f>
        <v>172.20677157474665</v>
      </c>
      <c r="F247" s="3">
        <f>IFERROR(6378.7*ACOS(SIN(PI()/180*VLOOKUP($A247,Oficinas!$A$2:$H$393,7,0))*SIN(PI()/180*VLOOKUP($A247&amp;" - "&amp;F$2,ATMs!$L$2:$N$1355,2,0))+COS(PI()/180*VLOOKUP($A247,Oficinas!$A$2:$H$393,7,0))*COS(PI()/180*VLOOKUP($A247&amp;" - "&amp;F$2,ATMs!$L$2:$N$1355,2,0))*COS(PI()/180*(VLOOKUP($A247,Oficinas!$A$2:$H$393,8,0)-VLOOKUP($A247&amp;" - "&amp;F$2,ATMs!$L$2:$N$1355,3,0))))*1000,"")</f>
        <v>4407.2331226358237</v>
      </c>
      <c r="G247" s="3" t="str">
        <f>IFERROR(6378.7*ACOS(SIN(PI()/180*VLOOKUP($A247,Oficinas!$A$2:$H$393,7,0))*SIN(PI()/180*VLOOKUP($A247&amp;" - "&amp;G$2,ATMs!$L$2:$N$1355,2,0))+COS(PI()/180*VLOOKUP($A247,Oficinas!$A$2:$H$393,7,0))*COS(PI()/180*VLOOKUP($A247&amp;" - "&amp;G$2,ATMs!$L$2:$N$1355,2,0))*COS(PI()/180*(VLOOKUP($A247,Oficinas!$A$2:$H$393,8,0)-VLOOKUP($A247&amp;" - "&amp;G$2,ATMs!$L$2:$N$1355,3,0))))*1000,"")</f>
        <v/>
      </c>
      <c r="H247" s="3" t="str">
        <f>IFERROR(6378.7*ACOS(SIN(PI()/180*VLOOKUP($A247,Oficinas!$A$2:$H$393,7,0))*SIN(PI()/180*VLOOKUP($A247&amp;" - "&amp;H$2,ATMs!$L$2:$N$1355,2,0))+COS(PI()/180*VLOOKUP($A247,Oficinas!$A$2:$H$393,7,0))*COS(PI()/180*VLOOKUP($A247&amp;" - "&amp;H$2,ATMs!$L$2:$N$1355,2,0))*COS(PI()/180*(VLOOKUP($A247,Oficinas!$A$2:$H$393,8,0)-VLOOKUP($A247&amp;" - "&amp;H$2,ATMs!$L$2:$N$1355,3,0))))*1000,"")</f>
        <v/>
      </c>
      <c r="I247" s="3" t="str">
        <f>IFERROR(6378.7*ACOS(SIN(PI()/180*VLOOKUP($A247,Oficinas!$A$2:$H$393,7,0))*SIN(PI()/180*VLOOKUP($A247&amp;" - "&amp;I$2,ATMs!$L$2:$N$1355,2,0))+COS(PI()/180*VLOOKUP($A247,Oficinas!$A$2:$H$393,7,0))*COS(PI()/180*VLOOKUP($A247&amp;" - "&amp;I$2,ATMs!$L$2:$N$1355,2,0))*COS(PI()/180*(VLOOKUP($A247,Oficinas!$A$2:$H$393,8,0)-VLOOKUP($A247&amp;" - "&amp;I$2,ATMs!$L$2:$N$1355,3,0))))*1000,"")</f>
        <v/>
      </c>
      <c r="J247" s="3" t="str">
        <f>IFERROR(6378.7*ACOS(SIN(PI()/180*VLOOKUP($A247,Oficinas!$A$2:$H$393,7,0))*SIN(PI()/180*VLOOKUP($A247&amp;" - "&amp;J$2,ATMs!$L$2:$N$1355,2,0))+COS(PI()/180*VLOOKUP($A247,Oficinas!$A$2:$H$393,7,0))*COS(PI()/180*VLOOKUP($A247&amp;" - "&amp;J$2,ATMs!$L$2:$N$1355,2,0))*COS(PI()/180*(VLOOKUP($A247,Oficinas!$A$2:$H$393,8,0)-VLOOKUP($A247&amp;" - "&amp;J$2,ATMs!$L$2:$N$1355,3,0))))*1000,"")</f>
        <v/>
      </c>
      <c r="K247" s="3" t="str">
        <f>IFERROR(6378.7*ACOS(SIN(PI()/180*VLOOKUP($A247,Oficinas!$A$2:$H$393,7,0))*SIN(PI()/180*VLOOKUP($A247&amp;" - "&amp;K$2,ATMs!$L$2:$N$1355,2,0))+COS(PI()/180*VLOOKUP($A247,Oficinas!$A$2:$H$393,7,0))*COS(PI()/180*VLOOKUP($A247&amp;" - "&amp;K$2,ATMs!$L$2:$N$1355,2,0))*COS(PI()/180*(VLOOKUP($A247,Oficinas!$A$2:$H$393,8,0)-VLOOKUP($A247&amp;" - "&amp;K$2,ATMs!$L$2:$N$1355,3,0))))*1000,"")</f>
        <v/>
      </c>
      <c r="L247" s="3" t="str">
        <f>IFERROR(6378.7*ACOS(SIN(PI()/180*VLOOKUP($A247,Oficinas!$A$2:$H$393,7,0))*SIN(PI()/180*VLOOKUP($A247&amp;" - "&amp;L$2,ATMs!$L$2:$N$1355,2,0))+COS(PI()/180*VLOOKUP($A247,Oficinas!$A$2:$H$393,7,0))*COS(PI()/180*VLOOKUP($A247&amp;" - "&amp;L$2,ATMs!$L$2:$N$1355,2,0))*COS(PI()/180*(VLOOKUP($A247,Oficinas!$A$2:$H$393,8,0)-VLOOKUP($A247&amp;" - "&amp;L$2,ATMs!$L$2:$N$1355,3,0))))*1000,"")</f>
        <v/>
      </c>
      <c r="M247" s="3" t="str">
        <f>IFERROR(6378.7*ACOS(SIN(PI()/180*VLOOKUP($A247,Oficinas!$A$2:$H$393,7,0))*SIN(PI()/180*VLOOKUP($A247&amp;" - "&amp;M$2,ATMs!$L$2:$N$1355,2,0))+COS(PI()/180*VLOOKUP($A247,Oficinas!$A$2:$H$393,7,0))*COS(PI()/180*VLOOKUP($A247&amp;" - "&amp;M$2,ATMs!$L$2:$N$1355,2,0))*COS(PI()/180*(VLOOKUP($A247,Oficinas!$A$2:$H$393,8,0)-VLOOKUP($A247&amp;" - "&amp;M$2,ATMs!$L$2:$N$1355,3,0))))*1000,"")</f>
        <v/>
      </c>
      <c r="N247" s="3" t="str">
        <f>IFERROR(6378.7*ACOS(SIN(PI()/180*VLOOKUP($A247,Oficinas!$A$2:$H$393,7,0))*SIN(PI()/180*VLOOKUP($A247&amp;" - "&amp;N$2,ATMs!$L$2:$N$1355,2,0))+COS(PI()/180*VLOOKUP($A247,Oficinas!$A$2:$H$393,7,0))*COS(PI()/180*VLOOKUP($A247&amp;" - "&amp;N$2,ATMs!$L$2:$N$1355,2,0))*COS(PI()/180*(VLOOKUP($A247,Oficinas!$A$2:$H$393,8,0)-VLOOKUP($A247&amp;" - "&amp;N$2,ATMs!$L$2:$N$1355,3,0))))*1000,"")</f>
        <v/>
      </c>
      <c r="O247" s="3" t="str">
        <f>IFERROR(6378.7*ACOS(SIN(PI()/180*VLOOKUP($A247,Oficinas!$A$2:$H$393,7,0))*SIN(PI()/180*VLOOKUP($A247&amp;" - "&amp;O$2,ATMs!$L$2:$N$1355,2,0))+COS(PI()/180*VLOOKUP($A247,Oficinas!$A$2:$H$393,7,0))*COS(PI()/180*VLOOKUP($A247&amp;" - "&amp;O$2,ATMs!$L$2:$N$1355,2,0))*COS(PI()/180*(VLOOKUP($A247,Oficinas!$A$2:$H$393,8,0)-VLOOKUP($A247&amp;" - "&amp;O$2,ATMs!$L$2:$N$1355,3,0))))*1000,"")</f>
        <v/>
      </c>
    </row>
    <row r="248" spans="1:15" x14ac:dyDescent="0.25">
      <c r="A248">
        <v>642</v>
      </c>
      <c r="B248" t="s">
        <v>64</v>
      </c>
      <c r="C248" s="3">
        <f>IFERROR(6378.7*ACOS(SIN(PI()/180*VLOOKUP($A248,Oficinas!$A$2:$H$393,7,0))*SIN(PI()/180*VLOOKUP($A248&amp;" - "&amp;C$2,ATMs!$L$2:$N$1355,2,0))+COS(PI()/180*VLOOKUP($A248,Oficinas!$A$2:$H$393,7,0))*COS(PI()/180*VLOOKUP($A248&amp;" - "&amp;C$2,ATMs!$L$2:$N$1355,2,0))*COS(PI()/180*(VLOOKUP($A248,Oficinas!$A$2:$H$393,8,0)-VLOOKUP($A248&amp;" - "&amp;C$2,ATMs!$L$2:$N$1355,3,0))))*1000,"")</f>
        <v>1066.9148482507462</v>
      </c>
      <c r="D248" s="3" t="str">
        <f>IFERROR(6378.7*ACOS(SIN(PI()/180*VLOOKUP($A248,Oficinas!$A$2:$H$393,7,0))*SIN(PI()/180*VLOOKUP($A248&amp;" - "&amp;D$2,ATMs!$L$2:$N$1355,2,0))+COS(PI()/180*VLOOKUP($A248,Oficinas!$A$2:$H$393,7,0))*COS(PI()/180*VLOOKUP($A248&amp;" - "&amp;D$2,ATMs!$L$2:$N$1355,2,0))*COS(PI()/180*(VLOOKUP($A248,Oficinas!$A$2:$H$393,8,0)-VLOOKUP($A248&amp;" - "&amp;D$2,ATMs!$L$2:$N$1355,3,0))))*1000,"")</f>
        <v/>
      </c>
      <c r="E248" s="3" t="str">
        <f>IFERROR(6378.7*ACOS(SIN(PI()/180*VLOOKUP($A248,Oficinas!$A$2:$H$393,7,0))*SIN(PI()/180*VLOOKUP($A248&amp;" - "&amp;E$2,ATMs!$L$2:$N$1355,2,0))+COS(PI()/180*VLOOKUP($A248,Oficinas!$A$2:$H$393,7,0))*COS(PI()/180*VLOOKUP($A248&amp;" - "&amp;E$2,ATMs!$L$2:$N$1355,2,0))*COS(PI()/180*(VLOOKUP($A248,Oficinas!$A$2:$H$393,8,0)-VLOOKUP($A248&amp;" - "&amp;E$2,ATMs!$L$2:$N$1355,3,0))))*1000,"")</f>
        <v/>
      </c>
      <c r="F248" s="3" t="str">
        <f>IFERROR(6378.7*ACOS(SIN(PI()/180*VLOOKUP($A248,Oficinas!$A$2:$H$393,7,0))*SIN(PI()/180*VLOOKUP($A248&amp;" - "&amp;F$2,ATMs!$L$2:$N$1355,2,0))+COS(PI()/180*VLOOKUP($A248,Oficinas!$A$2:$H$393,7,0))*COS(PI()/180*VLOOKUP($A248&amp;" - "&amp;F$2,ATMs!$L$2:$N$1355,2,0))*COS(PI()/180*(VLOOKUP($A248,Oficinas!$A$2:$H$393,8,0)-VLOOKUP($A248&amp;" - "&amp;F$2,ATMs!$L$2:$N$1355,3,0))))*1000,"")</f>
        <v/>
      </c>
      <c r="G248" s="3" t="str">
        <f>IFERROR(6378.7*ACOS(SIN(PI()/180*VLOOKUP($A248,Oficinas!$A$2:$H$393,7,0))*SIN(PI()/180*VLOOKUP($A248&amp;" - "&amp;G$2,ATMs!$L$2:$N$1355,2,0))+COS(PI()/180*VLOOKUP($A248,Oficinas!$A$2:$H$393,7,0))*COS(PI()/180*VLOOKUP($A248&amp;" - "&amp;G$2,ATMs!$L$2:$N$1355,2,0))*COS(PI()/180*(VLOOKUP($A248,Oficinas!$A$2:$H$393,8,0)-VLOOKUP($A248&amp;" - "&amp;G$2,ATMs!$L$2:$N$1355,3,0))))*1000,"")</f>
        <v/>
      </c>
      <c r="H248" s="3" t="str">
        <f>IFERROR(6378.7*ACOS(SIN(PI()/180*VLOOKUP($A248,Oficinas!$A$2:$H$393,7,0))*SIN(PI()/180*VLOOKUP($A248&amp;" - "&amp;H$2,ATMs!$L$2:$N$1355,2,0))+COS(PI()/180*VLOOKUP($A248,Oficinas!$A$2:$H$393,7,0))*COS(PI()/180*VLOOKUP($A248&amp;" - "&amp;H$2,ATMs!$L$2:$N$1355,2,0))*COS(PI()/180*(VLOOKUP($A248,Oficinas!$A$2:$H$393,8,0)-VLOOKUP($A248&amp;" - "&amp;H$2,ATMs!$L$2:$N$1355,3,0))))*1000,"")</f>
        <v/>
      </c>
      <c r="I248" s="3" t="str">
        <f>IFERROR(6378.7*ACOS(SIN(PI()/180*VLOOKUP($A248,Oficinas!$A$2:$H$393,7,0))*SIN(PI()/180*VLOOKUP($A248&amp;" - "&amp;I$2,ATMs!$L$2:$N$1355,2,0))+COS(PI()/180*VLOOKUP($A248,Oficinas!$A$2:$H$393,7,0))*COS(PI()/180*VLOOKUP($A248&amp;" - "&amp;I$2,ATMs!$L$2:$N$1355,2,0))*COS(PI()/180*(VLOOKUP($A248,Oficinas!$A$2:$H$393,8,0)-VLOOKUP($A248&amp;" - "&amp;I$2,ATMs!$L$2:$N$1355,3,0))))*1000,"")</f>
        <v/>
      </c>
      <c r="J248" s="3" t="str">
        <f>IFERROR(6378.7*ACOS(SIN(PI()/180*VLOOKUP($A248,Oficinas!$A$2:$H$393,7,0))*SIN(PI()/180*VLOOKUP($A248&amp;" - "&amp;J$2,ATMs!$L$2:$N$1355,2,0))+COS(PI()/180*VLOOKUP($A248,Oficinas!$A$2:$H$393,7,0))*COS(PI()/180*VLOOKUP($A248&amp;" - "&amp;J$2,ATMs!$L$2:$N$1355,2,0))*COS(PI()/180*(VLOOKUP($A248,Oficinas!$A$2:$H$393,8,0)-VLOOKUP($A248&amp;" - "&amp;J$2,ATMs!$L$2:$N$1355,3,0))))*1000,"")</f>
        <v/>
      </c>
      <c r="K248" s="3" t="str">
        <f>IFERROR(6378.7*ACOS(SIN(PI()/180*VLOOKUP($A248,Oficinas!$A$2:$H$393,7,0))*SIN(PI()/180*VLOOKUP($A248&amp;" - "&amp;K$2,ATMs!$L$2:$N$1355,2,0))+COS(PI()/180*VLOOKUP($A248,Oficinas!$A$2:$H$393,7,0))*COS(PI()/180*VLOOKUP($A248&amp;" - "&amp;K$2,ATMs!$L$2:$N$1355,2,0))*COS(PI()/180*(VLOOKUP($A248,Oficinas!$A$2:$H$393,8,0)-VLOOKUP($A248&amp;" - "&amp;K$2,ATMs!$L$2:$N$1355,3,0))))*1000,"")</f>
        <v/>
      </c>
      <c r="L248" s="3" t="str">
        <f>IFERROR(6378.7*ACOS(SIN(PI()/180*VLOOKUP($A248,Oficinas!$A$2:$H$393,7,0))*SIN(PI()/180*VLOOKUP($A248&amp;" - "&amp;L$2,ATMs!$L$2:$N$1355,2,0))+COS(PI()/180*VLOOKUP($A248,Oficinas!$A$2:$H$393,7,0))*COS(PI()/180*VLOOKUP($A248&amp;" - "&amp;L$2,ATMs!$L$2:$N$1355,2,0))*COS(PI()/180*(VLOOKUP($A248,Oficinas!$A$2:$H$393,8,0)-VLOOKUP($A248&amp;" - "&amp;L$2,ATMs!$L$2:$N$1355,3,0))))*1000,"")</f>
        <v/>
      </c>
      <c r="M248" s="3" t="str">
        <f>IFERROR(6378.7*ACOS(SIN(PI()/180*VLOOKUP($A248,Oficinas!$A$2:$H$393,7,0))*SIN(PI()/180*VLOOKUP($A248&amp;" - "&amp;M$2,ATMs!$L$2:$N$1355,2,0))+COS(PI()/180*VLOOKUP($A248,Oficinas!$A$2:$H$393,7,0))*COS(PI()/180*VLOOKUP($A248&amp;" - "&amp;M$2,ATMs!$L$2:$N$1355,2,0))*COS(PI()/180*(VLOOKUP($A248,Oficinas!$A$2:$H$393,8,0)-VLOOKUP($A248&amp;" - "&amp;M$2,ATMs!$L$2:$N$1355,3,0))))*1000,"")</f>
        <v/>
      </c>
      <c r="N248" s="3" t="str">
        <f>IFERROR(6378.7*ACOS(SIN(PI()/180*VLOOKUP($A248,Oficinas!$A$2:$H$393,7,0))*SIN(PI()/180*VLOOKUP($A248&amp;" - "&amp;N$2,ATMs!$L$2:$N$1355,2,0))+COS(PI()/180*VLOOKUP($A248,Oficinas!$A$2:$H$393,7,0))*COS(PI()/180*VLOOKUP($A248&amp;" - "&amp;N$2,ATMs!$L$2:$N$1355,2,0))*COS(PI()/180*(VLOOKUP($A248,Oficinas!$A$2:$H$393,8,0)-VLOOKUP($A248&amp;" - "&amp;N$2,ATMs!$L$2:$N$1355,3,0))))*1000,"")</f>
        <v/>
      </c>
      <c r="O248" s="3" t="str">
        <f>IFERROR(6378.7*ACOS(SIN(PI()/180*VLOOKUP($A248,Oficinas!$A$2:$H$393,7,0))*SIN(PI()/180*VLOOKUP($A248&amp;" - "&amp;O$2,ATMs!$L$2:$N$1355,2,0))+COS(PI()/180*VLOOKUP($A248,Oficinas!$A$2:$H$393,7,0))*COS(PI()/180*VLOOKUP($A248&amp;" - "&amp;O$2,ATMs!$L$2:$N$1355,2,0))*COS(PI()/180*(VLOOKUP($A248,Oficinas!$A$2:$H$393,8,0)-VLOOKUP($A248&amp;" - "&amp;O$2,ATMs!$L$2:$N$1355,3,0))))*1000,"")</f>
        <v/>
      </c>
    </row>
    <row r="249" spans="1:15" x14ac:dyDescent="0.25">
      <c r="A249">
        <v>644</v>
      </c>
      <c r="B249" t="s">
        <v>311</v>
      </c>
      <c r="C249" s="3">
        <f>IFERROR(6378.7*ACOS(SIN(PI()/180*VLOOKUP($A249,Oficinas!$A$2:$H$393,7,0))*SIN(PI()/180*VLOOKUP($A249&amp;" - "&amp;C$2,ATMs!$L$2:$N$1355,2,0))+COS(PI()/180*VLOOKUP($A249,Oficinas!$A$2:$H$393,7,0))*COS(PI()/180*VLOOKUP($A249&amp;" - "&amp;C$2,ATMs!$L$2:$N$1355,2,0))*COS(PI()/180*(VLOOKUP($A249,Oficinas!$A$2:$H$393,8,0)-VLOOKUP($A249&amp;" - "&amp;C$2,ATMs!$L$2:$N$1355,3,0))))*1000,"")</f>
        <v>1103.512451854778</v>
      </c>
      <c r="D249" s="3" t="str">
        <f>IFERROR(6378.7*ACOS(SIN(PI()/180*VLOOKUP($A249,Oficinas!$A$2:$H$393,7,0))*SIN(PI()/180*VLOOKUP($A249&amp;" - "&amp;D$2,ATMs!$L$2:$N$1355,2,0))+COS(PI()/180*VLOOKUP($A249,Oficinas!$A$2:$H$393,7,0))*COS(PI()/180*VLOOKUP($A249&amp;" - "&amp;D$2,ATMs!$L$2:$N$1355,2,0))*COS(PI()/180*(VLOOKUP($A249,Oficinas!$A$2:$H$393,8,0)-VLOOKUP($A249&amp;" - "&amp;D$2,ATMs!$L$2:$N$1355,3,0))))*1000,"")</f>
        <v/>
      </c>
      <c r="E249" s="3">
        <f>IFERROR(6378.7*ACOS(SIN(PI()/180*VLOOKUP($A249,Oficinas!$A$2:$H$393,7,0))*SIN(PI()/180*VLOOKUP($A249&amp;" - "&amp;E$2,ATMs!$L$2:$N$1355,2,0))+COS(PI()/180*VLOOKUP($A249,Oficinas!$A$2:$H$393,7,0))*COS(PI()/180*VLOOKUP($A249&amp;" - "&amp;E$2,ATMs!$L$2:$N$1355,2,0))*COS(PI()/180*(VLOOKUP($A249,Oficinas!$A$2:$H$393,8,0)-VLOOKUP($A249&amp;" - "&amp;E$2,ATMs!$L$2:$N$1355,3,0))))*1000,"")</f>
        <v>1704.801057370599</v>
      </c>
      <c r="F249" s="3" t="str">
        <f>IFERROR(6378.7*ACOS(SIN(PI()/180*VLOOKUP($A249,Oficinas!$A$2:$H$393,7,0))*SIN(PI()/180*VLOOKUP($A249&amp;" - "&amp;F$2,ATMs!$L$2:$N$1355,2,0))+COS(PI()/180*VLOOKUP($A249,Oficinas!$A$2:$H$393,7,0))*COS(PI()/180*VLOOKUP($A249&amp;" - "&amp;F$2,ATMs!$L$2:$N$1355,2,0))*COS(PI()/180*(VLOOKUP($A249,Oficinas!$A$2:$H$393,8,0)-VLOOKUP($A249&amp;" - "&amp;F$2,ATMs!$L$2:$N$1355,3,0))))*1000,"")</f>
        <v/>
      </c>
      <c r="G249" s="3" t="str">
        <f>IFERROR(6378.7*ACOS(SIN(PI()/180*VLOOKUP($A249,Oficinas!$A$2:$H$393,7,0))*SIN(PI()/180*VLOOKUP($A249&amp;" - "&amp;G$2,ATMs!$L$2:$N$1355,2,0))+COS(PI()/180*VLOOKUP($A249,Oficinas!$A$2:$H$393,7,0))*COS(PI()/180*VLOOKUP($A249&amp;" - "&amp;G$2,ATMs!$L$2:$N$1355,2,0))*COS(PI()/180*(VLOOKUP($A249,Oficinas!$A$2:$H$393,8,0)-VLOOKUP($A249&amp;" - "&amp;G$2,ATMs!$L$2:$N$1355,3,0))))*1000,"")</f>
        <v/>
      </c>
      <c r="H249" s="3" t="str">
        <f>IFERROR(6378.7*ACOS(SIN(PI()/180*VLOOKUP($A249,Oficinas!$A$2:$H$393,7,0))*SIN(PI()/180*VLOOKUP($A249&amp;" - "&amp;H$2,ATMs!$L$2:$N$1355,2,0))+COS(PI()/180*VLOOKUP($A249,Oficinas!$A$2:$H$393,7,0))*COS(PI()/180*VLOOKUP($A249&amp;" - "&amp;H$2,ATMs!$L$2:$N$1355,2,0))*COS(PI()/180*(VLOOKUP($A249,Oficinas!$A$2:$H$393,8,0)-VLOOKUP($A249&amp;" - "&amp;H$2,ATMs!$L$2:$N$1355,3,0))))*1000,"")</f>
        <v/>
      </c>
      <c r="I249" s="3" t="str">
        <f>IFERROR(6378.7*ACOS(SIN(PI()/180*VLOOKUP($A249,Oficinas!$A$2:$H$393,7,0))*SIN(PI()/180*VLOOKUP($A249&amp;" - "&amp;I$2,ATMs!$L$2:$N$1355,2,0))+COS(PI()/180*VLOOKUP($A249,Oficinas!$A$2:$H$393,7,0))*COS(PI()/180*VLOOKUP($A249&amp;" - "&amp;I$2,ATMs!$L$2:$N$1355,2,0))*COS(PI()/180*(VLOOKUP($A249,Oficinas!$A$2:$H$393,8,0)-VLOOKUP($A249&amp;" - "&amp;I$2,ATMs!$L$2:$N$1355,3,0))))*1000,"")</f>
        <v/>
      </c>
      <c r="J249" s="3" t="str">
        <f>IFERROR(6378.7*ACOS(SIN(PI()/180*VLOOKUP($A249,Oficinas!$A$2:$H$393,7,0))*SIN(PI()/180*VLOOKUP($A249&amp;" - "&amp;J$2,ATMs!$L$2:$N$1355,2,0))+COS(PI()/180*VLOOKUP($A249,Oficinas!$A$2:$H$393,7,0))*COS(PI()/180*VLOOKUP($A249&amp;" - "&amp;J$2,ATMs!$L$2:$N$1355,2,0))*COS(PI()/180*(VLOOKUP($A249,Oficinas!$A$2:$H$393,8,0)-VLOOKUP($A249&amp;" - "&amp;J$2,ATMs!$L$2:$N$1355,3,0))))*1000,"")</f>
        <v/>
      </c>
      <c r="K249" s="3" t="str">
        <f>IFERROR(6378.7*ACOS(SIN(PI()/180*VLOOKUP($A249,Oficinas!$A$2:$H$393,7,0))*SIN(PI()/180*VLOOKUP($A249&amp;" - "&amp;K$2,ATMs!$L$2:$N$1355,2,0))+COS(PI()/180*VLOOKUP($A249,Oficinas!$A$2:$H$393,7,0))*COS(PI()/180*VLOOKUP($A249&amp;" - "&amp;K$2,ATMs!$L$2:$N$1355,2,0))*COS(PI()/180*(VLOOKUP($A249,Oficinas!$A$2:$H$393,8,0)-VLOOKUP($A249&amp;" - "&amp;K$2,ATMs!$L$2:$N$1355,3,0))))*1000,"")</f>
        <v/>
      </c>
      <c r="L249" s="3" t="str">
        <f>IFERROR(6378.7*ACOS(SIN(PI()/180*VLOOKUP($A249,Oficinas!$A$2:$H$393,7,0))*SIN(PI()/180*VLOOKUP($A249&amp;" - "&amp;L$2,ATMs!$L$2:$N$1355,2,0))+COS(PI()/180*VLOOKUP($A249,Oficinas!$A$2:$H$393,7,0))*COS(PI()/180*VLOOKUP($A249&amp;" - "&amp;L$2,ATMs!$L$2:$N$1355,2,0))*COS(PI()/180*(VLOOKUP($A249,Oficinas!$A$2:$H$393,8,0)-VLOOKUP($A249&amp;" - "&amp;L$2,ATMs!$L$2:$N$1355,3,0))))*1000,"")</f>
        <v/>
      </c>
      <c r="M249" s="3" t="str">
        <f>IFERROR(6378.7*ACOS(SIN(PI()/180*VLOOKUP($A249,Oficinas!$A$2:$H$393,7,0))*SIN(PI()/180*VLOOKUP($A249&amp;" - "&amp;M$2,ATMs!$L$2:$N$1355,2,0))+COS(PI()/180*VLOOKUP($A249,Oficinas!$A$2:$H$393,7,0))*COS(PI()/180*VLOOKUP($A249&amp;" - "&amp;M$2,ATMs!$L$2:$N$1355,2,0))*COS(PI()/180*(VLOOKUP($A249,Oficinas!$A$2:$H$393,8,0)-VLOOKUP($A249&amp;" - "&amp;M$2,ATMs!$L$2:$N$1355,3,0))))*1000,"")</f>
        <v/>
      </c>
      <c r="N249" s="3" t="str">
        <f>IFERROR(6378.7*ACOS(SIN(PI()/180*VLOOKUP($A249,Oficinas!$A$2:$H$393,7,0))*SIN(PI()/180*VLOOKUP($A249&amp;" - "&amp;N$2,ATMs!$L$2:$N$1355,2,0))+COS(PI()/180*VLOOKUP($A249,Oficinas!$A$2:$H$393,7,0))*COS(PI()/180*VLOOKUP($A249&amp;" - "&amp;N$2,ATMs!$L$2:$N$1355,2,0))*COS(PI()/180*(VLOOKUP($A249,Oficinas!$A$2:$H$393,8,0)-VLOOKUP($A249&amp;" - "&amp;N$2,ATMs!$L$2:$N$1355,3,0))))*1000,"")</f>
        <v/>
      </c>
      <c r="O249" s="3" t="str">
        <f>IFERROR(6378.7*ACOS(SIN(PI()/180*VLOOKUP($A249,Oficinas!$A$2:$H$393,7,0))*SIN(PI()/180*VLOOKUP($A249&amp;" - "&amp;O$2,ATMs!$L$2:$N$1355,2,0))+COS(PI()/180*VLOOKUP($A249,Oficinas!$A$2:$H$393,7,0))*COS(PI()/180*VLOOKUP($A249&amp;" - "&amp;O$2,ATMs!$L$2:$N$1355,2,0))*COS(PI()/180*(VLOOKUP($A249,Oficinas!$A$2:$H$393,8,0)-VLOOKUP($A249&amp;" - "&amp;O$2,ATMs!$L$2:$N$1355,3,0))))*1000,"")</f>
        <v/>
      </c>
    </row>
    <row r="250" spans="1:15" x14ac:dyDescent="0.25">
      <c r="A250">
        <v>650</v>
      </c>
      <c r="B250" t="s">
        <v>285</v>
      </c>
      <c r="C250" s="3">
        <f>IFERROR(6378.7*ACOS(SIN(PI()/180*VLOOKUP($A250,Oficinas!$A$2:$H$393,7,0))*SIN(PI()/180*VLOOKUP($A250&amp;" - "&amp;C$2,ATMs!$L$2:$N$1355,2,0))+COS(PI()/180*VLOOKUP($A250,Oficinas!$A$2:$H$393,7,0))*COS(PI()/180*VLOOKUP($A250&amp;" - "&amp;C$2,ATMs!$L$2:$N$1355,2,0))*COS(PI()/180*(VLOOKUP($A250,Oficinas!$A$2:$H$393,8,0)-VLOOKUP($A250&amp;" - "&amp;C$2,ATMs!$L$2:$N$1355,3,0))))*1000,"")</f>
        <v>989.62208172677197</v>
      </c>
      <c r="D250" s="3">
        <f>IFERROR(6378.7*ACOS(SIN(PI()/180*VLOOKUP($A250,Oficinas!$A$2:$H$393,7,0))*SIN(PI()/180*VLOOKUP($A250&amp;" - "&amp;D$2,ATMs!$L$2:$N$1355,2,0))+COS(PI()/180*VLOOKUP($A250,Oficinas!$A$2:$H$393,7,0))*COS(PI()/180*VLOOKUP($A250&amp;" - "&amp;D$2,ATMs!$L$2:$N$1355,2,0))*COS(PI()/180*(VLOOKUP($A250,Oficinas!$A$2:$H$393,8,0)-VLOOKUP($A250&amp;" - "&amp;D$2,ATMs!$L$2:$N$1355,3,0))))*1000,"")</f>
        <v>3098.4305272334309</v>
      </c>
      <c r="E250" s="3">
        <f>IFERROR(6378.7*ACOS(SIN(PI()/180*VLOOKUP($A250,Oficinas!$A$2:$H$393,7,0))*SIN(PI()/180*VLOOKUP($A250&amp;" - "&amp;E$2,ATMs!$L$2:$N$1355,2,0))+COS(PI()/180*VLOOKUP($A250,Oficinas!$A$2:$H$393,7,0))*COS(PI()/180*VLOOKUP($A250&amp;" - "&amp;E$2,ATMs!$L$2:$N$1355,2,0))*COS(PI()/180*(VLOOKUP($A250,Oficinas!$A$2:$H$393,8,0)-VLOOKUP($A250&amp;" - "&amp;E$2,ATMs!$L$2:$N$1355,3,0))))*1000,"")</f>
        <v>1293.1889009087181</v>
      </c>
      <c r="F250" s="3">
        <f>IFERROR(6378.7*ACOS(SIN(PI()/180*VLOOKUP($A250,Oficinas!$A$2:$H$393,7,0))*SIN(PI()/180*VLOOKUP($A250&amp;" - "&amp;F$2,ATMs!$L$2:$N$1355,2,0))+COS(PI()/180*VLOOKUP($A250,Oficinas!$A$2:$H$393,7,0))*COS(PI()/180*VLOOKUP($A250&amp;" - "&amp;F$2,ATMs!$L$2:$N$1355,2,0))*COS(PI()/180*(VLOOKUP($A250,Oficinas!$A$2:$H$393,8,0)-VLOOKUP($A250&amp;" - "&amp;F$2,ATMs!$L$2:$N$1355,3,0))))*1000,"")</f>
        <v>1293.1889009087181</v>
      </c>
      <c r="G250" s="3">
        <f>IFERROR(6378.7*ACOS(SIN(PI()/180*VLOOKUP($A250,Oficinas!$A$2:$H$393,7,0))*SIN(PI()/180*VLOOKUP($A250&amp;" - "&amp;G$2,ATMs!$L$2:$N$1355,2,0))+COS(PI()/180*VLOOKUP($A250,Oficinas!$A$2:$H$393,7,0))*COS(PI()/180*VLOOKUP($A250&amp;" - "&amp;G$2,ATMs!$L$2:$N$1355,2,0))*COS(PI()/180*(VLOOKUP($A250,Oficinas!$A$2:$H$393,8,0)-VLOOKUP($A250&amp;" - "&amp;G$2,ATMs!$L$2:$N$1355,3,0))))*1000,"")</f>
        <v>685.77383719240117</v>
      </c>
      <c r="H250" s="3" t="str">
        <f>IFERROR(6378.7*ACOS(SIN(PI()/180*VLOOKUP($A250,Oficinas!$A$2:$H$393,7,0))*SIN(PI()/180*VLOOKUP($A250&amp;" - "&amp;H$2,ATMs!$L$2:$N$1355,2,0))+COS(PI()/180*VLOOKUP($A250,Oficinas!$A$2:$H$393,7,0))*COS(PI()/180*VLOOKUP($A250&amp;" - "&amp;H$2,ATMs!$L$2:$N$1355,2,0))*COS(PI()/180*(VLOOKUP($A250,Oficinas!$A$2:$H$393,8,0)-VLOOKUP($A250&amp;" - "&amp;H$2,ATMs!$L$2:$N$1355,3,0))))*1000,"")</f>
        <v/>
      </c>
      <c r="I250" s="3" t="str">
        <f>IFERROR(6378.7*ACOS(SIN(PI()/180*VLOOKUP($A250,Oficinas!$A$2:$H$393,7,0))*SIN(PI()/180*VLOOKUP($A250&amp;" - "&amp;I$2,ATMs!$L$2:$N$1355,2,0))+COS(PI()/180*VLOOKUP($A250,Oficinas!$A$2:$H$393,7,0))*COS(PI()/180*VLOOKUP($A250&amp;" - "&amp;I$2,ATMs!$L$2:$N$1355,2,0))*COS(PI()/180*(VLOOKUP($A250,Oficinas!$A$2:$H$393,8,0)-VLOOKUP($A250&amp;" - "&amp;I$2,ATMs!$L$2:$N$1355,3,0))))*1000,"")</f>
        <v/>
      </c>
      <c r="J250" s="3" t="str">
        <f>IFERROR(6378.7*ACOS(SIN(PI()/180*VLOOKUP($A250,Oficinas!$A$2:$H$393,7,0))*SIN(PI()/180*VLOOKUP($A250&amp;" - "&amp;J$2,ATMs!$L$2:$N$1355,2,0))+COS(PI()/180*VLOOKUP($A250,Oficinas!$A$2:$H$393,7,0))*COS(PI()/180*VLOOKUP($A250&amp;" - "&amp;J$2,ATMs!$L$2:$N$1355,2,0))*COS(PI()/180*(VLOOKUP($A250,Oficinas!$A$2:$H$393,8,0)-VLOOKUP($A250&amp;" - "&amp;J$2,ATMs!$L$2:$N$1355,3,0))))*1000,"")</f>
        <v/>
      </c>
      <c r="K250" s="3" t="str">
        <f>IFERROR(6378.7*ACOS(SIN(PI()/180*VLOOKUP($A250,Oficinas!$A$2:$H$393,7,0))*SIN(PI()/180*VLOOKUP($A250&amp;" - "&amp;K$2,ATMs!$L$2:$N$1355,2,0))+COS(PI()/180*VLOOKUP($A250,Oficinas!$A$2:$H$393,7,0))*COS(PI()/180*VLOOKUP($A250&amp;" - "&amp;K$2,ATMs!$L$2:$N$1355,2,0))*COS(PI()/180*(VLOOKUP($A250,Oficinas!$A$2:$H$393,8,0)-VLOOKUP($A250&amp;" - "&amp;K$2,ATMs!$L$2:$N$1355,3,0))))*1000,"")</f>
        <v/>
      </c>
      <c r="L250" s="3" t="str">
        <f>IFERROR(6378.7*ACOS(SIN(PI()/180*VLOOKUP($A250,Oficinas!$A$2:$H$393,7,0))*SIN(PI()/180*VLOOKUP($A250&amp;" - "&amp;L$2,ATMs!$L$2:$N$1355,2,0))+COS(PI()/180*VLOOKUP($A250,Oficinas!$A$2:$H$393,7,0))*COS(PI()/180*VLOOKUP($A250&amp;" - "&amp;L$2,ATMs!$L$2:$N$1355,2,0))*COS(PI()/180*(VLOOKUP($A250,Oficinas!$A$2:$H$393,8,0)-VLOOKUP($A250&amp;" - "&amp;L$2,ATMs!$L$2:$N$1355,3,0))))*1000,"")</f>
        <v/>
      </c>
      <c r="M250" s="3" t="str">
        <f>IFERROR(6378.7*ACOS(SIN(PI()/180*VLOOKUP($A250,Oficinas!$A$2:$H$393,7,0))*SIN(PI()/180*VLOOKUP($A250&amp;" - "&amp;M$2,ATMs!$L$2:$N$1355,2,0))+COS(PI()/180*VLOOKUP($A250,Oficinas!$A$2:$H$393,7,0))*COS(PI()/180*VLOOKUP($A250&amp;" - "&amp;M$2,ATMs!$L$2:$N$1355,2,0))*COS(PI()/180*(VLOOKUP($A250,Oficinas!$A$2:$H$393,8,0)-VLOOKUP($A250&amp;" - "&amp;M$2,ATMs!$L$2:$N$1355,3,0))))*1000,"")</f>
        <v/>
      </c>
      <c r="N250" s="3" t="str">
        <f>IFERROR(6378.7*ACOS(SIN(PI()/180*VLOOKUP($A250,Oficinas!$A$2:$H$393,7,0))*SIN(PI()/180*VLOOKUP($A250&amp;" - "&amp;N$2,ATMs!$L$2:$N$1355,2,0))+COS(PI()/180*VLOOKUP($A250,Oficinas!$A$2:$H$393,7,0))*COS(PI()/180*VLOOKUP($A250&amp;" - "&amp;N$2,ATMs!$L$2:$N$1355,2,0))*COS(PI()/180*(VLOOKUP($A250,Oficinas!$A$2:$H$393,8,0)-VLOOKUP($A250&amp;" - "&amp;N$2,ATMs!$L$2:$N$1355,3,0))))*1000,"")</f>
        <v/>
      </c>
      <c r="O250" s="3" t="str">
        <f>IFERROR(6378.7*ACOS(SIN(PI()/180*VLOOKUP($A250,Oficinas!$A$2:$H$393,7,0))*SIN(PI()/180*VLOOKUP($A250&amp;" - "&amp;O$2,ATMs!$L$2:$N$1355,2,0))+COS(PI()/180*VLOOKUP($A250,Oficinas!$A$2:$H$393,7,0))*COS(PI()/180*VLOOKUP($A250&amp;" - "&amp;O$2,ATMs!$L$2:$N$1355,2,0))*COS(PI()/180*(VLOOKUP($A250,Oficinas!$A$2:$H$393,8,0)-VLOOKUP($A250&amp;" - "&amp;O$2,ATMs!$L$2:$N$1355,3,0))))*1000,"")</f>
        <v/>
      </c>
    </row>
    <row r="251" spans="1:15" x14ac:dyDescent="0.25">
      <c r="A251">
        <v>655</v>
      </c>
      <c r="B251" t="s">
        <v>301</v>
      </c>
      <c r="C251" s="3">
        <f>IFERROR(6378.7*ACOS(SIN(PI()/180*VLOOKUP($A251,Oficinas!$A$2:$H$393,7,0))*SIN(PI()/180*VLOOKUP($A251&amp;" - "&amp;C$2,ATMs!$L$2:$N$1355,2,0))+COS(PI()/180*VLOOKUP($A251,Oficinas!$A$2:$H$393,7,0))*COS(PI()/180*VLOOKUP($A251&amp;" - "&amp;C$2,ATMs!$L$2:$N$1355,2,0))*COS(PI()/180*(VLOOKUP($A251,Oficinas!$A$2:$H$393,8,0)-VLOOKUP($A251&amp;" - "&amp;C$2,ATMs!$L$2:$N$1355,3,0))))*1000,"")</f>
        <v>114.59160073828951</v>
      </c>
      <c r="D251" s="3">
        <f>IFERROR(6378.7*ACOS(SIN(PI()/180*VLOOKUP($A251,Oficinas!$A$2:$H$393,7,0))*SIN(PI()/180*VLOOKUP($A251&amp;" - "&amp;D$2,ATMs!$L$2:$N$1355,2,0))+COS(PI()/180*VLOOKUP($A251,Oficinas!$A$2:$H$393,7,0))*COS(PI()/180*VLOOKUP($A251&amp;" - "&amp;D$2,ATMs!$L$2:$N$1355,2,0))*COS(PI()/180*(VLOOKUP($A251,Oficinas!$A$2:$H$393,8,0)-VLOOKUP($A251&amp;" - "&amp;D$2,ATMs!$L$2:$N$1355,3,0))))*1000,"")</f>
        <v>114.59160073828951</v>
      </c>
      <c r="E251" s="3" t="str">
        <f>IFERROR(6378.7*ACOS(SIN(PI()/180*VLOOKUP($A251,Oficinas!$A$2:$H$393,7,0))*SIN(PI()/180*VLOOKUP($A251&amp;" - "&amp;E$2,ATMs!$L$2:$N$1355,2,0))+COS(PI()/180*VLOOKUP($A251,Oficinas!$A$2:$H$393,7,0))*COS(PI()/180*VLOOKUP($A251&amp;" - "&amp;E$2,ATMs!$L$2:$N$1355,2,0))*COS(PI()/180*(VLOOKUP($A251,Oficinas!$A$2:$H$393,8,0)-VLOOKUP($A251&amp;" - "&amp;E$2,ATMs!$L$2:$N$1355,3,0))))*1000,"")</f>
        <v/>
      </c>
      <c r="F251" s="3" t="str">
        <f>IFERROR(6378.7*ACOS(SIN(PI()/180*VLOOKUP($A251,Oficinas!$A$2:$H$393,7,0))*SIN(PI()/180*VLOOKUP($A251&amp;" - "&amp;F$2,ATMs!$L$2:$N$1355,2,0))+COS(PI()/180*VLOOKUP($A251,Oficinas!$A$2:$H$393,7,0))*COS(PI()/180*VLOOKUP($A251&amp;" - "&amp;F$2,ATMs!$L$2:$N$1355,2,0))*COS(PI()/180*(VLOOKUP($A251,Oficinas!$A$2:$H$393,8,0)-VLOOKUP($A251&amp;" - "&amp;F$2,ATMs!$L$2:$N$1355,3,0))))*1000,"")</f>
        <v/>
      </c>
      <c r="G251" s="3" t="str">
        <f>IFERROR(6378.7*ACOS(SIN(PI()/180*VLOOKUP($A251,Oficinas!$A$2:$H$393,7,0))*SIN(PI()/180*VLOOKUP($A251&amp;" - "&amp;G$2,ATMs!$L$2:$N$1355,2,0))+COS(PI()/180*VLOOKUP($A251,Oficinas!$A$2:$H$393,7,0))*COS(PI()/180*VLOOKUP($A251&amp;" - "&amp;G$2,ATMs!$L$2:$N$1355,2,0))*COS(PI()/180*(VLOOKUP($A251,Oficinas!$A$2:$H$393,8,0)-VLOOKUP($A251&amp;" - "&amp;G$2,ATMs!$L$2:$N$1355,3,0))))*1000,"")</f>
        <v/>
      </c>
      <c r="H251" s="3" t="str">
        <f>IFERROR(6378.7*ACOS(SIN(PI()/180*VLOOKUP($A251,Oficinas!$A$2:$H$393,7,0))*SIN(PI()/180*VLOOKUP($A251&amp;" - "&amp;H$2,ATMs!$L$2:$N$1355,2,0))+COS(PI()/180*VLOOKUP($A251,Oficinas!$A$2:$H$393,7,0))*COS(PI()/180*VLOOKUP($A251&amp;" - "&amp;H$2,ATMs!$L$2:$N$1355,2,0))*COS(PI()/180*(VLOOKUP($A251,Oficinas!$A$2:$H$393,8,0)-VLOOKUP($A251&amp;" - "&amp;H$2,ATMs!$L$2:$N$1355,3,0))))*1000,"")</f>
        <v/>
      </c>
      <c r="I251" s="3" t="str">
        <f>IFERROR(6378.7*ACOS(SIN(PI()/180*VLOOKUP($A251,Oficinas!$A$2:$H$393,7,0))*SIN(PI()/180*VLOOKUP($A251&amp;" - "&amp;I$2,ATMs!$L$2:$N$1355,2,0))+COS(PI()/180*VLOOKUP($A251,Oficinas!$A$2:$H$393,7,0))*COS(PI()/180*VLOOKUP($A251&amp;" - "&amp;I$2,ATMs!$L$2:$N$1355,2,0))*COS(PI()/180*(VLOOKUP($A251,Oficinas!$A$2:$H$393,8,0)-VLOOKUP($A251&amp;" - "&amp;I$2,ATMs!$L$2:$N$1355,3,0))))*1000,"")</f>
        <v/>
      </c>
      <c r="J251" s="3" t="str">
        <f>IFERROR(6378.7*ACOS(SIN(PI()/180*VLOOKUP($A251,Oficinas!$A$2:$H$393,7,0))*SIN(PI()/180*VLOOKUP($A251&amp;" - "&amp;J$2,ATMs!$L$2:$N$1355,2,0))+COS(PI()/180*VLOOKUP($A251,Oficinas!$A$2:$H$393,7,0))*COS(PI()/180*VLOOKUP($A251&amp;" - "&amp;J$2,ATMs!$L$2:$N$1355,2,0))*COS(PI()/180*(VLOOKUP($A251,Oficinas!$A$2:$H$393,8,0)-VLOOKUP($A251&amp;" - "&amp;J$2,ATMs!$L$2:$N$1355,3,0))))*1000,"")</f>
        <v/>
      </c>
      <c r="K251" s="3" t="str">
        <f>IFERROR(6378.7*ACOS(SIN(PI()/180*VLOOKUP($A251,Oficinas!$A$2:$H$393,7,0))*SIN(PI()/180*VLOOKUP($A251&amp;" - "&amp;K$2,ATMs!$L$2:$N$1355,2,0))+COS(PI()/180*VLOOKUP($A251,Oficinas!$A$2:$H$393,7,0))*COS(PI()/180*VLOOKUP($A251&amp;" - "&amp;K$2,ATMs!$L$2:$N$1355,2,0))*COS(PI()/180*(VLOOKUP($A251,Oficinas!$A$2:$H$393,8,0)-VLOOKUP($A251&amp;" - "&amp;K$2,ATMs!$L$2:$N$1355,3,0))))*1000,"")</f>
        <v/>
      </c>
      <c r="L251" s="3" t="str">
        <f>IFERROR(6378.7*ACOS(SIN(PI()/180*VLOOKUP($A251,Oficinas!$A$2:$H$393,7,0))*SIN(PI()/180*VLOOKUP($A251&amp;" - "&amp;L$2,ATMs!$L$2:$N$1355,2,0))+COS(PI()/180*VLOOKUP($A251,Oficinas!$A$2:$H$393,7,0))*COS(PI()/180*VLOOKUP($A251&amp;" - "&amp;L$2,ATMs!$L$2:$N$1355,2,0))*COS(PI()/180*(VLOOKUP($A251,Oficinas!$A$2:$H$393,8,0)-VLOOKUP($A251&amp;" - "&amp;L$2,ATMs!$L$2:$N$1355,3,0))))*1000,"")</f>
        <v/>
      </c>
      <c r="M251" s="3" t="str">
        <f>IFERROR(6378.7*ACOS(SIN(PI()/180*VLOOKUP($A251,Oficinas!$A$2:$H$393,7,0))*SIN(PI()/180*VLOOKUP($A251&amp;" - "&amp;M$2,ATMs!$L$2:$N$1355,2,0))+COS(PI()/180*VLOOKUP($A251,Oficinas!$A$2:$H$393,7,0))*COS(PI()/180*VLOOKUP($A251&amp;" - "&amp;M$2,ATMs!$L$2:$N$1355,2,0))*COS(PI()/180*(VLOOKUP($A251,Oficinas!$A$2:$H$393,8,0)-VLOOKUP($A251&amp;" - "&amp;M$2,ATMs!$L$2:$N$1355,3,0))))*1000,"")</f>
        <v/>
      </c>
      <c r="N251" s="3" t="str">
        <f>IFERROR(6378.7*ACOS(SIN(PI()/180*VLOOKUP($A251,Oficinas!$A$2:$H$393,7,0))*SIN(PI()/180*VLOOKUP($A251&amp;" - "&amp;N$2,ATMs!$L$2:$N$1355,2,0))+COS(PI()/180*VLOOKUP($A251,Oficinas!$A$2:$H$393,7,0))*COS(PI()/180*VLOOKUP($A251&amp;" - "&amp;N$2,ATMs!$L$2:$N$1355,2,0))*COS(PI()/180*(VLOOKUP($A251,Oficinas!$A$2:$H$393,8,0)-VLOOKUP($A251&amp;" - "&amp;N$2,ATMs!$L$2:$N$1355,3,0))))*1000,"")</f>
        <v/>
      </c>
      <c r="O251" s="3" t="str">
        <f>IFERROR(6378.7*ACOS(SIN(PI()/180*VLOOKUP($A251,Oficinas!$A$2:$H$393,7,0))*SIN(PI()/180*VLOOKUP($A251&amp;" - "&amp;O$2,ATMs!$L$2:$N$1355,2,0))+COS(PI()/180*VLOOKUP($A251,Oficinas!$A$2:$H$393,7,0))*COS(PI()/180*VLOOKUP($A251&amp;" - "&amp;O$2,ATMs!$L$2:$N$1355,2,0))*COS(PI()/180*(VLOOKUP($A251,Oficinas!$A$2:$H$393,8,0)-VLOOKUP($A251&amp;" - "&amp;O$2,ATMs!$L$2:$N$1355,3,0))))*1000,"")</f>
        <v/>
      </c>
    </row>
    <row r="252" spans="1:15" x14ac:dyDescent="0.25">
      <c r="A252">
        <v>656</v>
      </c>
      <c r="B252" t="s">
        <v>253</v>
      </c>
      <c r="C252" s="3">
        <f>IFERROR(6378.7*ACOS(SIN(PI()/180*VLOOKUP($A252,Oficinas!$A$2:$H$393,7,0))*SIN(PI()/180*VLOOKUP($A252&amp;" - "&amp;C$2,ATMs!$L$2:$N$1355,2,0))+COS(PI()/180*VLOOKUP($A252,Oficinas!$A$2:$H$393,7,0))*COS(PI()/180*VLOOKUP($A252&amp;" - "&amp;C$2,ATMs!$L$2:$N$1355,2,0))*COS(PI()/180*(VLOOKUP($A252,Oficinas!$A$2:$H$393,8,0)-VLOOKUP($A252&amp;" - "&amp;C$2,ATMs!$L$2:$N$1355,3,0))))*1000,"")</f>
        <v>0</v>
      </c>
      <c r="D252" s="3">
        <f>IFERROR(6378.7*ACOS(SIN(PI()/180*VLOOKUP($A252,Oficinas!$A$2:$H$393,7,0))*SIN(PI()/180*VLOOKUP($A252&amp;" - "&amp;D$2,ATMs!$L$2:$N$1355,2,0))+COS(PI()/180*VLOOKUP($A252,Oficinas!$A$2:$H$393,7,0))*COS(PI()/180*VLOOKUP($A252&amp;" - "&amp;D$2,ATMs!$L$2:$N$1355,2,0))*COS(PI()/180*(VLOOKUP($A252,Oficinas!$A$2:$H$393,8,0)-VLOOKUP($A252&amp;" - "&amp;D$2,ATMs!$L$2:$N$1355,3,0))))*1000,"")</f>
        <v>0</v>
      </c>
      <c r="E252" s="3">
        <f>IFERROR(6378.7*ACOS(SIN(PI()/180*VLOOKUP($A252,Oficinas!$A$2:$H$393,7,0))*SIN(PI()/180*VLOOKUP($A252&amp;" - "&amp;E$2,ATMs!$L$2:$N$1355,2,0))+COS(PI()/180*VLOOKUP($A252,Oficinas!$A$2:$H$393,7,0))*COS(PI()/180*VLOOKUP($A252&amp;" - "&amp;E$2,ATMs!$L$2:$N$1355,2,0))*COS(PI()/180*(VLOOKUP($A252,Oficinas!$A$2:$H$393,8,0)-VLOOKUP($A252&amp;" - "&amp;E$2,ATMs!$L$2:$N$1355,3,0))))*1000,"")</f>
        <v>0</v>
      </c>
      <c r="F252" s="3" t="str">
        <f>IFERROR(6378.7*ACOS(SIN(PI()/180*VLOOKUP($A252,Oficinas!$A$2:$H$393,7,0))*SIN(PI()/180*VLOOKUP($A252&amp;" - "&amp;F$2,ATMs!$L$2:$N$1355,2,0))+COS(PI()/180*VLOOKUP($A252,Oficinas!$A$2:$H$393,7,0))*COS(PI()/180*VLOOKUP($A252&amp;" - "&amp;F$2,ATMs!$L$2:$N$1355,2,0))*COS(PI()/180*(VLOOKUP($A252,Oficinas!$A$2:$H$393,8,0)-VLOOKUP($A252&amp;" - "&amp;F$2,ATMs!$L$2:$N$1355,3,0))))*1000,"")</f>
        <v/>
      </c>
      <c r="G252" s="3" t="str">
        <f>IFERROR(6378.7*ACOS(SIN(PI()/180*VLOOKUP($A252,Oficinas!$A$2:$H$393,7,0))*SIN(PI()/180*VLOOKUP($A252&amp;" - "&amp;G$2,ATMs!$L$2:$N$1355,2,0))+COS(PI()/180*VLOOKUP($A252,Oficinas!$A$2:$H$393,7,0))*COS(PI()/180*VLOOKUP($A252&amp;" - "&amp;G$2,ATMs!$L$2:$N$1355,2,0))*COS(PI()/180*(VLOOKUP($A252,Oficinas!$A$2:$H$393,8,0)-VLOOKUP($A252&amp;" - "&amp;G$2,ATMs!$L$2:$N$1355,3,0))))*1000,"")</f>
        <v/>
      </c>
      <c r="H252" s="3" t="str">
        <f>IFERROR(6378.7*ACOS(SIN(PI()/180*VLOOKUP($A252,Oficinas!$A$2:$H$393,7,0))*SIN(PI()/180*VLOOKUP($A252&amp;" - "&amp;H$2,ATMs!$L$2:$N$1355,2,0))+COS(PI()/180*VLOOKUP($A252,Oficinas!$A$2:$H$393,7,0))*COS(PI()/180*VLOOKUP($A252&amp;" - "&amp;H$2,ATMs!$L$2:$N$1355,2,0))*COS(PI()/180*(VLOOKUP($A252,Oficinas!$A$2:$H$393,8,0)-VLOOKUP($A252&amp;" - "&amp;H$2,ATMs!$L$2:$N$1355,3,0))))*1000,"")</f>
        <v/>
      </c>
      <c r="I252" s="3" t="str">
        <f>IFERROR(6378.7*ACOS(SIN(PI()/180*VLOOKUP($A252,Oficinas!$A$2:$H$393,7,0))*SIN(PI()/180*VLOOKUP($A252&amp;" - "&amp;I$2,ATMs!$L$2:$N$1355,2,0))+COS(PI()/180*VLOOKUP($A252,Oficinas!$A$2:$H$393,7,0))*COS(PI()/180*VLOOKUP($A252&amp;" - "&amp;I$2,ATMs!$L$2:$N$1355,2,0))*COS(PI()/180*(VLOOKUP($A252,Oficinas!$A$2:$H$393,8,0)-VLOOKUP($A252&amp;" - "&amp;I$2,ATMs!$L$2:$N$1355,3,0))))*1000,"")</f>
        <v/>
      </c>
      <c r="J252" s="3" t="str">
        <f>IFERROR(6378.7*ACOS(SIN(PI()/180*VLOOKUP($A252,Oficinas!$A$2:$H$393,7,0))*SIN(PI()/180*VLOOKUP($A252&amp;" - "&amp;J$2,ATMs!$L$2:$N$1355,2,0))+COS(PI()/180*VLOOKUP($A252,Oficinas!$A$2:$H$393,7,0))*COS(PI()/180*VLOOKUP($A252&amp;" - "&amp;J$2,ATMs!$L$2:$N$1355,2,0))*COS(PI()/180*(VLOOKUP($A252,Oficinas!$A$2:$H$393,8,0)-VLOOKUP($A252&amp;" - "&amp;J$2,ATMs!$L$2:$N$1355,3,0))))*1000,"")</f>
        <v/>
      </c>
      <c r="K252" s="3" t="str">
        <f>IFERROR(6378.7*ACOS(SIN(PI()/180*VLOOKUP($A252,Oficinas!$A$2:$H$393,7,0))*SIN(PI()/180*VLOOKUP($A252&amp;" - "&amp;K$2,ATMs!$L$2:$N$1355,2,0))+COS(PI()/180*VLOOKUP($A252,Oficinas!$A$2:$H$393,7,0))*COS(PI()/180*VLOOKUP($A252&amp;" - "&amp;K$2,ATMs!$L$2:$N$1355,2,0))*COS(PI()/180*(VLOOKUP($A252,Oficinas!$A$2:$H$393,8,0)-VLOOKUP($A252&amp;" - "&amp;K$2,ATMs!$L$2:$N$1355,3,0))))*1000,"")</f>
        <v/>
      </c>
      <c r="L252" s="3" t="str">
        <f>IFERROR(6378.7*ACOS(SIN(PI()/180*VLOOKUP($A252,Oficinas!$A$2:$H$393,7,0))*SIN(PI()/180*VLOOKUP($A252&amp;" - "&amp;L$2,ATMs!$L$2:$N$1355,2,0))+COS(PI()/180*VLOOKUP($A252,Oficinas!$A$2:$H$393,7,0))*COS(PI()/180*VLOOKUP($A252&amp;" - "&amp;L$2,ATMs!$L$2:$N$1355,2,0))*COS(PI()/180*(VLOOKUP($A252,Oficinas!$A$2:$H$393,8,0)-VLOOKUP($A252&amp;" - "&amp;L$2,ATMs!$L$2:$N$1355,3,0))))*1000,"")</f>
        <v/>
      </c>
      <c r="M252" s="3" t="str">
        <f>IFERROR(6378.7*ACOS(SIN(PI()/180*VLOOKUP($A252,Oficinas!$A$2:$H$393,7,0))*SIN(PI()/180*VLOOKUP($A252&amp;" - "&amp;M$2,ATMs!$L$2:$N$1355,2,0))+COS(PI()/180*VLOOKUP($A252,Oficinas!$A$2:$H$393,7,0))*COS(PI()/180*VLOOKUP($A252&amp;" - "&amp;M$2,ATMs!$L$2:$N$1355,2,0))*COS(PI()/180*(VLOOKUP($A252,Oficinas!$A$2:$H$393,8,0)-VLOOKUP($A252&amp;" - "&amp;M$2,ATMs!$L$2:$N$1355,3,0))))*1000,"")</f>
        <v/>
      </c>
      <c r="N252" s="3" t="str">
        <f>IFERROR(6378.7*ACOS(SIN(PI()/180*VLOOKUP($A252,Oficinas!$A$2:$H$393,7,0))*SIN(PI()/180*VLOOKUP($A252&amp;" - "&amp;N$2,ATMs!$L$2:$N$1355,2,0))+COS(PI()/180*VLOOKUP($A252,Oficinas!$A$2:$H$393,7,0))*COS(PI()/180*VLOOKUP($A252&amp;" - "&amp;N$2,ATMs!$L$2:$N$1355,2,0))*COS(PI()/180*(VLOOKUP($A252,Oficinas!$A$2:$H$393,8,0)-VLOOKUP($A252&amp;" - "&amp;N$2,ATMs!$L$2:$N$1355,3,0))))*1000,"")</f>
        <v/>
      </c>
      <c r="O252" s="3" t="str">
        <f>IFERROR(6378.7*ACOS(SIN(PI()/180*VLOOKUP($A252,Oficinas!$A$2:$H$393,7,0))*SIN(PI()/180*VLOOKUP($A252&amp;" - "&amp;O$2,ATMs!$L$2:$N$1355,2,0))+COS(PI()/180*VLOOKUP($A252,Oficinas!$A$2:$H$393,7,0))*COS(PI()/180*VLOOKUP($A252&amp;" - "&amp;O$2,ATMs!$L$2:$N$1355,2,0))*COS(PI()/180*(VLOOKUP($A252,Oficinas!$A$2:$H$393,8,0)-VLOOKUP($A252&amp;" - "&amp;O$2,ATMs!$L$2:$N$1355,3,0))))*1000,"")</f>
        <v/>
      </c>
    </row>
    <row r="253" spans="1:15" x14ac:dyDescent="0.25">
      <c r="A253">
        <v>660</v>
      </c>
      <c r="B253" t="s">
        <v>269</v>
      </c>
      <c r="C253" s="3">
        <f>IFERROR(6378.7*ACOS(SIN(PI()/180*VLOOKUP($A253,Oficinas!$A$2:$H$393,7,0))*SIN(PI()/180*VLOOKUP($A253&amp;" - "&amp;C$2,ATMs!$L$2:$N$1355,2,0))+COS(PI()/180*VLOOKUP($A253,Oficinas!$A$2:$H$393,7,0))*COS(PI()/180*VLOOKUP($A253&amp;" - "&amp;C$2,ATMs!$L$2:$N$1355,2,0))*COS(PI()/180*(VLOOKUP($A253,Oficinas!$A$2:$H$393,8,0)-VLOOKUP($A253&amp;" - "&amp;C$2,ATMs!$L$2:$N$1355,3,0))))*1000,"")</f>
        <v>553.36420512278539</v>
      </c>
      <c r="D253" s="3" t="str">
        <f>IFERROR(6378.7*ACOS(SIN(PI()/180*VLOOKUP($A253,Oficinas!$A$2:$H$393,7,0))*SIN(PI()/180*VLOOKUP($A253&amp;" - "&amp;D$2,ATMs!$L$2:$N$1355,2,0))+COS(PI()/180*VLOOKUP($A253,Oficinas!$A$2:$H$393,7,0))*COS(PI()/180*VLOOKUP($A253&amp;" - "&amp;D$2,ATMs!$L$2:$N$1355,2,0))*COS(PI()/180*(VLOOKUP($A253,Oficinas!$A$2:$H$393,8,0)-VLOOKUP($A253&amp;" - "&amp;D$2,ATMs!$L$2:$N$1355,3,0))))*1000,"")</f>
        <v/>
      </c>
      <c r="E253" s="3" t="str">
        <f>IFERROR(6378.7*ACOS(SIN(PI()/180*VLOOKUP($A253,Oficinas!$A$2:$H$393,7,0))*SIN(PI()/180*VLOOKUP($A253&amp;" - "&amp;E$2,ATMs!$L$2:$N$1355,2,0))+COS(PI()/180*VLOOKUP($A253,Oficinas!$A$2:$H$393,7,0))*COS(PI()/180*VLOOKUP($A253&amp;" - "&amp;E$2,ATMs!$L$2:$N$1355,2,0))*COS(PI()/180*(VLOOKUP($A253,Oficinas!$A$2:$H$393,8,0)-VLOOKUP($A253&amp;" - "&amp;E$2,ATMs!$L$2:$N$1355,3,0))))*1000,"")</f>
        <v/>
      </c>
      <c r="F253" s="3" t="str">
        <f>IFERROR(6378.7*ACOS(SIN(PI()/180*VLOOKUP($A253,Oficinas!$A$2:$H$393,7,0))*SIN(PI()/180*VLOOKUP($A253&amp;" - "&amp;F$2,ATMs!$L$2:$N$1355,2,0))+COS(PI()/180*VLOOKUP($A253,Oficinas!$A$2:$H$393,7,0))*COS(PI()/180*VLOOKUP($A253&amp;" - "&amp;F$2,ATMs!$L$2:$N$1355,2,0))*COS(PI()/180*(VLOOKUP($A253,Oficinas!$A$2:$H$393,8,0)-VLOOKUP($A253&amp;" - "&amp;F$2,ATMs!$L$2:$N$1355,3,0))))*1000,"")</f>
        <v/>
      </c>
      <c r="G253" s="3" t="str">
        <f>IFERROR(6378.7*ACOS(SIN(PI()/180*VLOOKUP($A253,Oficinas!$A$2:$H$393,7,0))*SIN(PI()/180*VLOOKUP($A253&amp;" - "&amp;G$2,ATMs!$L$2:$N$1355,2,0))+COS(PI()/180*VLOOKUP($A253,Oficinas!$A$2:$H$393,7,0))*COS(PI()/180*VLOOKUP($A253&amp;" - "&amp;G$2,ATMs!$L$2:$N$1355,2,0))*COS(PI()/180*(VLOOKUP($A253,Oficinas!$A$2:$H$393,8,0)-VLOOKUP($A253&amp;" - "&amp;G$2,ATMs!$L$2:$N$1355,3,0))))*1000,"")</f>
        <v/>
      </c>
      <c r="H253" s="3" t="str">
        <f>IFERROR(6378.7*ACOS(SIN(PI()/180*VLOOKUP($A253,Oficinas!$A$2:$H$393,7,0))*SIN(PI()/180*VLOOKUP($A253&amp;" - "&amp;H$2,ATMs!$L$2:$N$1355,2,0))+COS(PI()/180*VLOOKUP($A253,Oficinas!$A$2:$H$393,7,0))*COS(PI()/180*VLOOKUP($A253&amp;" - "&amp;H$2,ATMs!$L$2:$N$1355,2,0))*COS(PI()/180*(VLOOKUP($A253,Oficinas!$A$2:$H$393,8,0)-VLOOKUP($A253&amp;" - "&amp;H$2,ATMs!$L$2:$N$1355,3,0))))*1000,"")</f>
        <v/>
      </c>
      <c r="I253" s="3" t="str">
        <f>IFERROR(6378.7*ACOS(SIN(PI()/180*VLOOKUP($A253,Oficinas!$A$2:$H$393,7,0))*SIN(PI()/180*VLOOKUP($A253&amp;" - "&amp;I$2,ATMs!$L$2:$N$1355,2,0))+COS(PI()/180*VLOOKUP($A253,Oficinas!$A$2:$H$393,7,0))*COS(PI()/180*VLOOKUP($A253&amp;" - "&amp;I$2,ATMs!$L$2:$N$1355,2,0))*COS(PI()/180*(VLOOKUP($A253,Oficinas!$A$2:$H$393,8,0)-VLOOKUP($A253&amp;" - "&amp;I$2,ATMs!$L$2:$N$1355,3,0))))*1000,"")</f>
        <v/>
      </c>
      <c r="J253" s="3" t="str">
        <f>IFERROR(6378.7*ACOS(SIN(PI()/180*VLOOKUP($A253,Oficinas!$A$2:$H$393,7,0))*SIN(PI()/180*VLOOKUP($A253&amp;" - "&amp;J$2,ATMs!$L$2:$N$1355,2,0))+COS(PI()/180*VLOOKUP($A253,Oficinas!$A$2:$H$393,7,0))*COS(PI()/180*VLOOKUP($A253&amp;" - "&amp;J$2,ATMs!$L$2:$N$1355,2,0))*COS(PI()/180*(VLOOKUP($A253,Oficinas!$A$2:$H$393,8,0)-VLOOKUP($A253&amp;" - "&amp;J$2,ATMs!$L$2:$N$1355,3,0))))*1000,"")</f>
        <v/>
      </c>
      <c r="K253" s="3" t="str">
        <f>IFERROR(6378.7*ACOS(SIN(PI()/180*VLOOKUP($A253,Oficinas!$A$2:$H$393,7,0))*SIN(PI()/180*VLOOKUP($A253&amp;" - "&amp;K$2,ATMs!$L$2:$N$1355,2,0))+COS(PI()/180*VLOOKUP($A253,Oficinas!$A$2:$H$393,7,0))*COS(PI()/180*VLOOKUP($A253&amp;" - "&amp;K$2,ATMs!$L$2:$N$1355,2,0))*COS(PI()/180*(VLOOKUP($A253,Oficinas!$A$2:$H$393,8,0)-VLOOKUP($A253&amp;" - "&amp;K$2,ATMs!$L$2:$N$1355,3,0))))*1000,"")</f>
        <v/>
      </c>
      <c r="L253" s="3" t="str">
        <f>IFERROR(6378.7*ACOS(SIN(PI()/180*VLOOKUP($A253,Oficinas!$A$2:$H$393,7,0))*SIN(PI()/180*VLOOKUP($A253&amp;" - "&amp;L$2,ATMs!$L$2:$N$1355,2,0))+COS(PI()/180*VLOOKUP($A253,Oficinas!$A$2:$H$393,7,0))*COS(PI()/180*VLOOKUP($A253&amp;" - "&amp;L$2,ATMs!$L$2:$N$1355,2,0))*COS(PI()/180*(VLOOKUP($A253,Oficinas!$A$2:$H$393,8,0)-VLOOKUP($A253&amp;" - "&amp;L$2,ATMs!$L$2:$N$1355,3,0))))*1000,"")</f>
        <v/>
      </c>
      <c r="M253" s="3" t="str">
        <f>IFERROR(6378.7*ACOS(SIN(PI()/180*VLOOKUP($A253,Oficinas!$A$2:$H$393,7,0))*SIN(PI()/180*VLOOKUP($A253&amp;" - "&amp;M$2,ATMs!$L$2:$N$1355,2,0))+COS(PI()/180*VLOOKUP($A253,Oficinas!$A$2:$H$393,7,0))*COS(PI()/180*VLOOKUP($A253&amp;" - "&amp;M$2,ATMs!$L$2:$N$1355,2,0))*COS(PI()/180*(VLOOKUP($A253,Oficinas!$A$2:$H$393,8,0)-VLOOKUP($A253&amp;" - "&amp;M$2,ATMs!$L$2:$N$1355,3,0))))*1000,"")</f>
        <v/>
      </c>
      <c r="N253" s="3" t="str">
        <f>IFERROR(6378.7*ACOS(SIN(PI()/180*VLOOKUP($A253,Oficinas!$A$2:$H$393,7,0))*SIN(PI()/180*VLOOKUP($A253&amp;" - "&amp;N$2,ATMs!$L$2:$N$1355,2,0))+COS(PI()/180*VLOOKUP($A253,Oficinas!$A$2:$H$393,7,0))*COS(PI()/180*VLOOKUP($A253&amp;" - "&amp;N$2,ATMs!$L$2:$N$1355,2,0))*COS(PI()/180*(VLOOKUP($A253,Oficinas!$A$2:$H$393,8,0)-VLOOKUP($A253&amp;" - "&amp;N$2,ATMs!$L$2:$N$1355,3,0))))*1000,"")</f>
        <v/>
      </c>
      <c r="O253" s="3" t="str">
        <f>IFERROR(6378.7*ACOS(SIN(PI()/180*VLOOKUP($A253,Oficinas!$A$2:$H$393,7,0))*SIN(PI()/180*VLOOKUP($A253&amp;" - "&amp;O$2,ATMs!$L$2:$N$1355,2,0))+COS(PI()/180*VLOOKUP($A253,Oficinas!$A$2:$H$393,7,0))*COS(PI()/180*VLOOKUP($A253&amp;" - "&amp;O$2,ATMs!$L$2:$N$1355,2,0))*COS(PI()/180*(VLOOKUP($A253,Oficinas!$A$2:$H$393,8,0)-VLOOKUP($A253&amp;" - "&amp;O$2,ATMs!$L$2:$N$1355,3,0))))*1000,"")</f>
        <v/>
      </c>
    </row>
    <row r="254" spans="1:15" x14ac:dyDescent="0.25">
      <c r="A254">
        <v>661</v>
      </c>
      <c r="B254" t="s">
        <v>100</v>
      </c>
      <c r="C254" s="3">
        <f>IFERROR(6378.7*ACOS(SIN(PI()/180*VLOOKUP($A254,Oficinas!$A$2:$H$393,7,0))*SIN(PI()/180*VLOOKUP($A254&amp;" - "&amp;C$2,ATMs!$L$2:$N$1355,2,0))+COS(PI()/180*VLOOKUP($A254,Oficinas!$A$2:$H$393,7,0))*COS(PI()/180*VLOOKUP($A254&amp;" - "&amp;C$2,ATMs!$L$2:$N$1355,2,0))*COS(PI()/180*(VLOOKUP($A254,Oficinas!$A$2:$H$393,8,0)-VLOOKUP($A254&amp;" - "&amp;C$2,ATMs!$L$2:$N$1355,3,0))))*1000,"")</f>
        <v>11.406400463224497</v>
      </c>
      <c r="D254" s="3">
        <f>IFERROR(6378.7*ACOS(SIN(PI()/180*VLOOKUP($A254,Oficinas!$A$2:$H$393,7,0))*SIN(PI()/180*VLOOKUP($A254&amp;" - "&amp;D$2,ATMs!$L$2:$N$1355,2,0))+COS(PI()/180*VLOOKUP($A254,Oficinas!$A$2:$H$393,7,0))*COS(PI()/180*VLOOKUP($A254&amp;" - "&amp;D$2,ATMs!$L$2:$N$1355,2,0))*COS(PI()/180*(VLOOKUP($A254,Oficinas!$A$2:$H$393,8,0)-VLOOKUP($A254&amp;" - "&amp;D$2,ATMs!$L$2:$N$1355,3,0))))*1000,"")</f>
        <v>251.396566682263</v>
      </c>
      <c r="E254" s="3">
        <f>IFERROR(6378.7*ACOS(SIN(PI()/180*VLOOKUP($A254,Oficinas!$A$2:$H$393,7,0))*SIN(PI()/180*VLOOKUP($A254&amp;" - "&amp;E$2,ATMs!$L$2:$N$1355,2,0))+COS(PI()/180*VLOOKUP($A254,Oficinas!$A$2:$H$393,7,0))*COS(PI()/180*VLOOKUP($A254&amp;" - "&amp;E$2,ATMs!$L$2:$N$1355,2,0))*COS(PI()/180*(VLOOKUP($A254,Oficinas!$A$2:$H$393,8,0)-VLOOKUP($A254&amp;" - "&amp;E$2,ATMs!$L$2:$N$1355,3,0))))*1000,"")</f>
        <v>21608.373004530647</v>
      </c>
      <c r="F254" s="3">
        <f>IFERROR(6378.7*ACOS(SIN(PI()/180*VLOOKUP($A254,Oficinas!$A$2:$H$393,7,0))*SIN(PI()/180*VLOOKUP($A254&amp;" - "&amp;F$2,ATMs!$L$2:$N$1355,2,0))+COS(PI()/180*VLOOKUP($A254,Oficinas!$A$2:$H$393,7,0))*COS(PI()/180*VLOOKUP($A254&amp;" - "&amp;F$2,ATMs!$L$2:$N$1355,2,0))*COS(PI()/180*(VLOOKUP($A254,Oficinas!$A$2:$H$393,8,0)-VLOOKUP($A254&amp;" - "&amp;F$2,ATMs!$L$2:$N$1355,3,0))))*1000,"")</f>
        <v>383.42435607894959</v>
      </c>
      <c r="G254" s="3">
        <f>IFERROR(6378.7*ACOS(SIN(PI()/180*VLOOKUP($A254,Oficinas!$A$2:$H$393,7,0))*SIN(PI()/180*VLOOKUP($A254&amp;" - "&amp;G$2,ATMs!$L$2:$N$1355,2,0))+COS(PI()/180*VLOOKUP($A254,Oficinas!$A$2:$H$393,7,0))*COS(PI()/180*VLOOKUP($A254&amp;" - "&amp;G$2,ATMs!$L$2:$N$1355,2,0))*COS(PI()/180*(VLOOKUP($A254,Oficinas!$A$2:$H$393,8,0)-VLOOKUP($A254&amp;" - "&amp;G$2,ATMs!$L$2:$N$1355,3,0))))*1000,"")</f>
        <v>2932.4823627021942</v>
      </c>
      <c r="H254" s="3" t="str">
        <f>IFERROR(6378.7*ACOS(SIN(PI()/180*VLOOKUP($A254,Oficinas!$A$2:$H$393,7,0))*SIN(PI()/180*VLOOKUP($A254&amp;" - "&amp;H$2,ATMs!$L$2:$N$1355,2,0))+COS(PI()/180*VLOOKUP($A254,Oficinas!$A$2:$H$393,7,0))*COS(PI()/180*VLOOKUP($A254&amp;" - "&amp;H$2,ATMs!$L$2:$N$1355,2,0))*COS(PI()/180*(VLOOKUP($A254,Oficinas!$A$2:$H$393,8,0)-VLOOKUP($A254&amp;" - "&amp;H$2,ATMs!$L$2:$N$1355,3,0))))*1000,"")</f>
        <v/>
      </c>
      <c r="I254" s="3" t="str">
        <f>IFERROR(6378.7*ACOS(SIN(PI()/180*VLOOKUP($A254,Oficinas!$A$2:$H$393,7,0))*SIN(PI()/180*VLOOKUP($A254&amp;" - "&amp;I$2,ATMs!$L$2:$N$1355,2,0))+COS(PI()/180*VLOOKUP($A254,Oficinas!$A$2:$H$393,7,0))*COS(PI()/180*VLOOKUP($A254&amp;" - "&amp;I$2,ATMs!$L$2:$N$1355,2,0))*COS(PI()/180*(VLOOKUP($A254,Oficinas!$A$2:$H$393,8,0)-VLOOKUP($A254&amp;" - "&amp;I$2,ATMs!$L$2:$N$1355,3,0))))*1000,"")</f>
        <v/>
      </c>
      <c r="J254" s="3" t="str">
        <f>IFERROR(6378.7*ACOS(SIN(PI()/180*VLOOKUP($A254,Oficinas!$A$2:$H$393,7,0))*SIN(PI()/180*VLOOKUP($A254&amp;" - "&amp;J$2,ATMs!$L$2:$N$1355,2,0))+COS(PI()/180*VLOOKUP($A254,Oficinas!$A$2:$H$393,7,0))*COS(PI()/180*VLOOKUP($A254&amp;" - "&amp;J$2,ATMs!$L$2:$N$1355,2,0))*COS(PI()/180*(VLOOKUP($A254,Oficinas!$A$2:$H$393,8,0)-VLOOKUP($A254&amp;" - "&amp;J$2,ATMs!$L$2:$N$1355,3,0))))*1000,"")</f>
        <v/>
      </c>
      <c r="K254" s="3" t="str">
        <f>IFERROR(6378.7*ACOS(SIN(PI()/180*VLOOKUP($A254,Oficinas!$A$2:$H$393,7,0))*SIN(PI()/180*VLOOKUP($A254&amp;" - "&amp;K$2,ATMs!$L$2:$N$1355,2,0))+COS(PI()/180*VLOOKUP($A254,Oficinas!$A$2:$H$393,7,0))*COS(PI()/180*VLOOKUP($A254&amp;" - "&amp;K$2,ATMs!$L$2:$N$1355,2,0))*COS(PI()/180*(VLOOKUP($A254,Oficinas!$A$2:$H$393,8,0)-VLOOKUP($A254&amp;" - "&amp;K$2,ATMs!$L$2:$N$1355,3,0))))*1000,"")</f>
        <v/>
      </c>
      <c r="L254" s="3" t="str">
        <f>IFERROR(6378.7*ACOS(SIN(PI()/180*VLOOKUP($A254,Oficinas!$A$2:$H$393,7,0))*SIN(PI()/180*VLOOKUP($A254&amp;" - "&amp;L$2,ATMs!$L$2:$N$1355,2,0))+COS(PI()/180*VLOOKUP($A254,Oficinas!$A$2:$H$393,7,0))*COS(PI()/180*VLOOKUP($A254&amp;" - "&amp;L$2,ATMs!$L$2:$N$1355,2,0))*COS(PI()/180*(VLOOKUP($A254,Oficinas!$A$2:$H$393,8,0)-VLOOKUP($A254&amp;" - "&amp;L$2,ATMs!$L$2:$N$1355,3,0))))*1000,"")</f>
        <v/>
      </c>
      <c r="M254" s="3" t="str">
        <f>IFERROR(6378.7*ACOS(SIN(PI()/180*VLOOKUP($A254,Oficinas!$A$2:$H$393,7,0))*SIN(PI()/180*VLOOKUP($A254&amp;" - "&amp;M$2,ATMs!$L$2:$N$1355,2,0))+COS(PI()/180*VLOOKUP($A254,Oficinas!$A$2:$H$393,7,0))*COS(PI()/180*VLOOKUP($A254&amp;" - "&amp;M$2,ATMs!$L$2:$N$1355,2,0))*COS(PI()/180*(VLOOKUP($A254,Oficinas!$A$2:$H$393,8,0)-VLOOKUP($A254&amp;" - "&amp;M$2,ATMs!$L$2:$N$1355,3,0))))*1000,"")</f>
        <v/>
      </c>
      <c r="N254" s="3" t="str">
        <f>IFERROR(6378.7*ACOS(SIN(PI()/180*VLOOKUP($A254,Oficinas!$A$2:$H$393,7,0))*SIN(PI()/180*VLOOKUP($A254&amp;" - "&amp;N$2,ATMs!$L$2:$N$1355,2,0))+COS(PI()/180*VLOOKUP($A254,Oficinas!$A$2:$H$393,7,0))*COS(PI()/180*VLOOKUP($A254&amp;" - "&amp;N$2,ATMs!$L$2:$N$1355,2,0))*COS(PI()/180*(VLOOKUP($A254,Oficinas!$A$2:$H$393,8,0)-VLOOKUP($A254&amp;" - "&amp;N$2,ATMs!$L$2:$N$1355,3,0))))*1000,"")</f>
        <v/>
      </c>
      <c r="O254" s="3" t="str">
        <f>IFERROR(6378.7*ACOS(SIN(PI()/180*VLOOKUP($A254,Oficinas!$A$2:$H$393,7,0))*SIN(PI()/180*VLOOKUP($A254&amp;" - "&amp;O$2,ATMs!$L$2:$N$1355,2,0))+COS(PI()/180*VLOOKUP($A254,Oficinas!$A$2:$H$393,7,0))*COS(PI()/180*VLOOKUP($A254&amp;" - "&amp;O$2,ATMs!$L$2:$N$1355,2,0))*COS(PI()/180*(VLOOKUP($A254,Oficinas!$A$2:$H$393,8,0)-VLOOKUP($A254&amp;" - "&amp;O$2,ATMs!$L$2:$N$1355,3,0))))*1000,"")</f>
        <v/>
      </c>
    </row>
    <row r="255" spans="1:15" x14ac:dyDescent="0.25">
      <c r="A255">
        <v>663</v>
      </c>
      <c r="B255" t="s">
        <v>233</v>
      </c>
      <c r="C255" s="3">
        <f>IFERROR(6378.7*ACOS(SIN(PI()/180*VLOOKUP($A255,Oficinas!$A$2:$H$393,7,0))*SIN(PI()/180*VLOOKUP($A255&amp;" - "&amp;C$2,ATMs!$L$2:$N$1355,2,0))+COS(PI()/180*VLOOKUP($A255,Oficinas!$A$2:$H$393,7,0))*COS(PI()/180*VLOOKUP($A255&amp;" - "&amp;C$2,ATMs!$L$2:$N$1355,2,0))*COS(PI()/180*(VLOOKUP($A255,Oficinas!$A$2:$H$393,8,0)-VLOOKUP($A255&amp;" - "&amp;C$2,ATMs!$L$2:$N$1355,3,0))))*1000,"")</f>
        <v>483.96500466173978</v>
      </c>
      <c r="D255" s="3">
        <f>IFERROR(6378.7*ACOS(SIN(PI()/180*VLOOKUP($A255,Oficinas!$A$2:$H$393,7,0))*SIN(PI()/180*VLOOKUP($A255&amp;" - "&amp;D$2,ATMs!$L$2:$N$1355,2,0))+COS(PI()/180*VLOOKUP($A255,Oficinas!$A$2:$H$393,7,0))*COS(PI()/180*VLOOKUP($A255&amp;" - "&amp;D$2,ATMs!$L$2:$N$1355,2,0))*COS(PI()/180*(VLOOKUP($A255,Oficinas!$A$2:$H$393,8,0)-VLOOKUP($A255&amp;" - "&amp;D$2,ATMs!$L$2:$N$1355,3,0))))*1000,"")</f>
        <v>111.3615334978625</v>
      </c>
      <c r="E255" s="3">
        <f>IFERROR(6378.7*ACOS(SIN(PI()/180*VLOOKUP($A255,Oficinas!$A$2:$H$393,7,0))*SIN(PI()/180*VLOOKUP($A255&amp;" - "&amp;E$2,ATMs!$L$2:$N$1355,2,0))+COS(PI()/180*VLOOKUP($A255,Oficinas!$A$2:$H$393,7,0))*COS(PI()/180*VLOOKUP($A255&amp;" - "&amp;E$2,ATMs!$L$2:$N$1355,2,0))*COS(PI()/180*(VLOOKUP($A255,Oficinas!$A$2:$H$393,8,0)-VLOOKUP($A255&amp;" - "&amp;E$2,ATMs!$L$2:$N$1355,3,0))))*1000,"")</f>
        <v>18.80189678834132</v>
      </c>
      <c r="F255" s="3" t="str">
        <f>IFERROR(6378.7*ACOS(SIN(PI()/180*VLOOKUP($A255,Oficinas!$A$2:$H$393,7,0))*SIN(PI()/180*VLOOKUP($A255&amp;" - "&amp;F$2,ATMs!$L$2:$N$1355,2,0))+COS(PI()/180*VLOOKUP($A255,Oficinas!$A$2:$H$393,7,0))*COS(PI()/180*VLOOKUP($A255&amp;" - "&amp;F$2,ATMs!$L$2:$N$1355,2,0))*COS(PI()/180*(VLOOKUP($A255,Oficinas!$A$2:$H$393,8,0)-VLOOKUP($A255&amp;" - "&amp;F$2,ATMs!$L$2:$N$1355,3,0))))*1000,"")</f>
        <v/>
      </c>
      <c r="G255" s="3" t="str">
        <f>IFERROR(6378.7*ACOS(SIN(PI()/180*VLOOKUP($A255,Oficinas!$A$2:$H$393,7,0))*SIN(PI()/180*VLOOKUP($A255&amp;" - "&amp;G$2,ATMs!$L$2:$N$1355,2,0))+COS(PI()/180*VLOOKUP($A255,Oficinas!$A$2:$H$393,7,0))*COS(PI()/180*VLOOKUP($A255&amp;" - "&amp;G$2,ATMs!$L$2:$N$1355,2,0))*COS(PI()/180*(VLOOKUP($A255,Oficinas!$A$2:$H$393,8,0)-VLOOKUP($A255&amp;" - "&amp;G$2,ATMs!$L$2:$N$1355,3,0))))*1000,"")</f>
        <v/>
      </c>
      <c r="H255" s="3" t="str">
        <f>IFERROR(6378.7*ACOS(SIN(PI()/180*VLOOKUP($A255,Oficinas!$A$2:$H$393,7,0))*SIN(PI()/180*VLOOKUP($A255&amp;" - "&amp;H$2,ATMs!$L$2:$N$1355,2,0))+COS(PI()/180*VLOOKUP($A255,Oficinas!$A$2:$H$393,7,0))*COS(PI()/180*VLOOKUP($A255&amp;" - "&amp;H$2,ATMs!$L$2:$N$1355,2,0))*COS(PI()/180*(VLOOKUP($A255,Oficinas!$A$2:$H$393,8,0)-VLOOKUP($A255&amp;" - "&amp;H$2,ATMs!$L$2:$N$1355,3,0))))*1000,"")</f>
        <v/>
      </c>
      <c r="I255" s="3" t="str">
        <f>IFERROR(6378.7*ACOS(SIN(PI()/180*VLOOKUP($A255,Oficinas!$A$2:$H$393,7,0))*SIN(PI()/180*VLOOKUP($A255&amp;" - "&amp;I$2,ATMs!$L$2:$N$1355,2,0))+COS(PI()/180*VLOOKUP($A255,Oficinas!$A$2:$H$393,7,0))*COS(PI()/180*VLOOKUP($A255&amp;" - "&amp;I$2,ATMs!$L$2:$N$1355,2,0))*COS(PI()/180*(VLOOKUP($A255,Oficinas!$A$2:$H$393,8,0)-VLOOKUP($A255&amp;" - "&amp;I$2,ATMs!$L$2:$N$1355,3,0))))*1000,"")</f>
        <v/>
      </c>
      <c r="J255" s="3" t="str">
        <f>IFERROR(6378.7*ACOS(SIN(PI()/180*VLOOKUP($A255,Oficinas!$A$2:$H$393,7,0))*SIN(PI()/180*VLOOKUP($A255&amp;" - "&amp;J$2,ATMs!$L$2:$N$1355,2,0))+COS(PI()/180*VLOOKUP($A255,Oficinas!$A$2:$H$393,7,0))*COS(PI()/180*VLOOKUP($A255&amp;" - "&amp;J$2,ATMs!$L$2:$N$1355,2,0))*COS(PI()/180*(VLOOKUP($A255,Oficinas!$A$2:$H$393,8,0)-VLOOKUP($A255&amp;" - "&amp;J$2,ATMs!$L$2:$N$1355,3,0))))*1000,"")</f>
        <v/>
      </c>
      <c r="K255" s="3" t="str">
        <f>IFERROR(6378.7*ACOS(SIN(PI()/180*VLOOKUP($A255,Oficinas!$A$2:$H$393,7,0))*SIN(PI()/180*VLOOKUP($A255&amp;" - "&amp;K$2,ATMs!$L$2:$N$1355,2,0))+COS(PI()/180*VLOOKUP($A255,Oficinas!$A$2:$H$393,7,0))*COS(PI()/180*VLOOKUP($A255&amp;" - "&amp;K$2,ATMs!$L$2:$N$1355,2,0))*COS(PI()/180*(VLOOKUP($A255,Oficinas!$A$2:$H$393,8,0)-VLOOKUP($A255&amp;" - "&amp;K$2,ATMs!$L$2:$N$1355,3,0))))*1000,"")</f>
        <v/>
      </c>
      <c r="L255" s="3" t="str">
        <f>IFERROR(6378.7*ACOS(SIN(PI()/180*VLOOKUP($A255,Oficinas!$A$2:$H$393,7,0))*SIN(PI()/180*VLOOKUP($A255&amp;" - "&amp;L$2,ATMs!$L$2:$N$1355,2,0))+COS(PI()/180*VLOOKUP($A255,Oficinas!$A$2:$H$393,7,0))*COS(PI()/180*VLOOKUP($A255&amp;" - "&amp;L$2,ATMs!$L$2:$N$1355,2,0))*COS(PI()/180*(VLOOKUP($A255,Oficinas!$A$2:$H$393,8,0)-VLOOKUP($A255&amp;" - "&amp;L$2,ATMs!$L$2:$N$1355,3,0))))*1000,"")</f>
        <v/>
      </c>
      <c r="M255" s="3" t="str">
        <f>IFERROR(6378.7*ACOS(SIN(PI()/180*VLOOKUP($A255,Oficinas!$A$2:$H$393,7,0))*SIN(PI()/180*VLOOKUP($A255&amp;" - "&amp;M$2,ATMs!$L$2:$N$1355,2,0))+COS(PI()/180*VLOOKUP($A255,Oficinas!$A$2:$H$393,7,0))*COS(PI()/180*VLOOKUP($A255&amp;" - "&amp;M$2,ATMs!$L$2:$N$1355,2,0))*COS(PI()/180*(VLOOKUP($A255,Oficinas!$A$2:$H$393,8,0)-VLOOKUP($A255&amp;" - "&amp;M$2,ATMs!$L$2:$N$1355,3,0))))*1000,"")</f>
        <v/>
      </c>
      <c r="N255" s="3" t="str">
        <f>IFERROR(6378.7*ACOS(SIN(PI()/180*VLOOKUP($A255,Oficinas!$A$2:$H$393,7,0))*SIN(PI()/180*VLOOKUP($A255&amp;" - "&amp;N$2,ATMs!$L$2:$N$1355,2,0))+COS(PI()/180*VLOOKUP($A255,Oficinas!$A$2:$H$393,7,0))*COS(PI()/180*VLOOKUP($A255&amp;" - "&amp;N$2,ATMs!$L$2:$N$1355,2,0))*COS(PI()/180*(VLOOKUP($A255,Oficinas!$A$2:$H$393,8,0)-VLOOKUP($A255&amp;" - "&amp;N$2,ATMs!$L$2:$N$1355,3,0))))*1000,"")</f>
        <v/>
      </c>
      <c r="O255" s="3" t="str">
        <f>IFERROR(6378.7*ACOS(SIN(PI()/180*VLOOKUP($A255,Oficinas!$A$2:$H$393,7,0))*SIN(PI()/180*VLOOKUP($A255&amp;" - "&amp;O$2,ATMs!$L$2:$N$1355,2,0))+COS(PI()/180*VLOOKUP($A255,Oficinas!$A$2:$H$393,7,0))*COS(PI()/180*VLOOKUP($A255&amp;" - "&amp;O$2,ATMs!$L$2:$N$1355,2,0))*COS(PI()/180*(VLOOKUP($A255,Oficinas!$A$2:$H$393,8,0)-VLOOKUP($A255&amp;" - "&amp;O$2,ATMs!$L$2:$N$1355,3,0))))*1000,"")</f>
        <v/>
      </c>
    </row>
    <row r="256" spans="1:15" x14ac:dyDescent="0.25">
      <c r="A256">
        <v>665</v>
      </c>
      <c r="B256" t="s">
        <v>155</v>
      </c>
      <c r="C256" s="3">
        <f>IFERROR(6378.7*ACOS(SIN(PI()/180*VLOOKUP($A256,Oficinas!$A$2:$H$393,7,0))*SIN(PI()/180*VLOOKUP($A256&amp;" - "&amp;C$2,ATMs!$L$2:$N$1355,2,0))+COS(PI()/180*VLOOKUP($A256,Oficinas!$A$2:$H$393,7,0))*COS(PI()/180*VLOOKUP($A256&amp;" - "&amp;C$2,ATMs!$L$2:$N$1355,2,0))*COS(PI()/180*(VLOOKUP($A256,Oficinas!$A$2:$H$393,8,0)-VLOOKUP($A256&amp;" - "&amp;C$2,ATMs!$L$2:$N$1355,3,0))))*1000,"")</f>
        <v>988.01959561145645</v>
      </c>
      <c r="D256" s="3">
        <f>IFERROR(6378.7*ACOS(SIN(PI()/180*VLOOKUP($A256,Oficinas!$A$2:$H$393,7,0))*SIN(PI()/180*VLOOKUP($A256&amp;" - "&amp;D$2,ATMs!$L$2:$N$1355,2,0))+COS(PI()/180*VLOOKUP($A256,Oficinas!$A$2:$H$393,7,0))*COS(PI()/180*VLOOKUP($A256&amp;" - "&amp;D$2,ATMs!$L$2:$N$1355,2,0))*COS(PI()/180*(VLOOKUP($A256,Oficinas!$A$2:$H$393,8,0)-VLOOKUP($A256&amp;" - "&amp;D$2,ATMs!$L$2:$N$1355,3,0))))*1000,"")</f>
        <v>1975.1803193303474</v>
      </c>
      <c r="E256" s="3" t="str">
        <f>IFERROR(6378.7*ACOS(SIN(PI()/180*VLOOKUP($A256,Oficinas!$A$2:$H$393,7,0))*SIN(PI()/180*VLOOKUP($A256&amp;" - "&amp;E$2,ATMs!$L$2:$N$1355,2,0))+COS(PI()/180*VLOOKUP($A256,Oficinas!$A$2:$H$393,7,0))*COS(PI()/180*VLOOKUP($A256&amp;" - "&amp;E$2,ATMs!$L$2:$N$1355,2,0))*COS(PI()/180*(VLOOKUP($A256,Oficinas!$A$2:$H$393,8,0)-VLOOKUP($A256&amp;" - "&amp;E$2,ATMs!$L$2:$N$1355,3,0))))*1000,"")</f>
        <v/>
      </c>
      <c r="F256" s="3" t="str">
        <f>IFERROR(6378.7*ACOS(SIN(PI()/180*VLOOKUP($A256,Oficinas!$A$2:$H$393,7,0))*SIN(PI()/180*VLOOKUP($A256&amp;" - "&amp;F$2,ATMs!$L$2:$N$1355,2,0))+COS(PI()/180*VLOOKUP($A256,Oficinas!$A$2:$H$393,7,0))*COS(PI()/180*VLOOKUP($A256&amp;" - "&amp;F$2,ATMs!$L$2:$N$1355,2,0))*COS(PI()/180*(VLOOKUP($A256,Oficinas!$A$2:$H$393,8,0)-VLOOKUP($A256&amp;" - "&amp;F$2,ATMs!$L$2:$N$1355,3,0))))*1000,"")</f>
        <v/>
      </c>
      <c r="G256" s="3" t="str">
        <f>IFERROR(6378.7*ACOS(SIN(PI()/180*VLOOKUP($A256,Oficinas!$A$2:$H$393,7,0))*SIN(PI()/180*VLOOKUP($A256&amp;" - "&amp;G$2,ATMs!$L$2:$N$1355,2,0))+COS(PI()/180*VLOOKUP($A256,Oficinas!$A$2:$H$393,7,0))*COS(PI()/180*VLOOKUP($A256&amp;" - "&amp;G$2,ATMs!$L$2:$N$1355,2,0))*COS(PI()/180*(VLOOKUP($A256,Oficinas!$A$2:$H$393,8,0)-VLOOKUP($A256&amp;" - "&amp;G$2,ATMs!$L$2:$N$1355,3,0))))*1000,"")</f>
        <v/>
      </c>
      <c r="H256" s="3" t="str">
        <f>IFERROR(6378.7*ACOS(SIN(PI()/180*VLOOKUP($A256,Oficinas!$A$2:$H$393,7,0))*SIN(PI()/180*VLOOKUP($A256&amp;" - "&amp;H$2,ATMs!$L$2:$N$1355,2,0))+COS(PI()/180*VLOOKUP($A256,Oficinas!$A$2:$H$393,7,0))*COS(PI()/180*VLOOKUP($A256&amp;" - "&amp;H$2,ATMs!$L$2:$N$1355,2,0))*COS(PI()/180*(VLOOKUP($A256,Oficinas!$A$2:$H$393,8,0)-VLOOKUP($A256&amp;" - "&amp;H$2,ATMs!$L$2:$N$1355,3,0))))*1000,"")</f>
        <v/>
      </c>
      <c r="I256" s="3" t="str">
        <f>IFERROR(6378.7*ACOS(SIN(PI()/180*VLOOKUP($A256,Oficinas!$A$2:$H$393,7,0))*SIN(PI()/180*VLOOKUP($A256&amp;" - "&amp;I$2,ATMs!$L$2:$N$1355,2,0))+COS(PI()/180*VLOOKUP($A256,Oficinas!$A$2:$H$393,7,0))*COS(PI()/180*VLOOKUP($A256&amp;" - "&amp;I$2,ATMs!$L$2:$N$1355,2,0))*COS(PI()/180*(VLOOKUP($A256,Oficinas!$A$2:$H$393,8,0)-VLOOKUP($A256&amp;" - "&amp;I$2,ATMs!$L$2:$N$1355,3,0))))*1000,"")</f>
        <v/>
      </c>
      <c r="J256" s="3" t="str">
        <f>IFERROR(6378.7*ACOS(SIN(PI()/180*VLOOKUP($A256,Oficinas!$A$2:$H$393,7,0))*SIN(PI()/180*VLOOKUP($A256&amp;" - "&amp;J$2,ATMs!$L$2:$N$1355,2,0))+COS(PI()/180*VLOOKUP($A256,Oficinas!$A$2:$H$393,7,0))*COS(PI()/180*VLOOKUP($A256&amp;" - "&amp;J$2,ATMs!$L$2:$N$1355,2,0))*COS(PI()/180*(VLOOKUP($A256,Oficinas!$A$2:$H$393,8,0)-VLOOKUP($A256&amp;" - "&amp;J$2,ATMs!$L$2:$N$1355,3,0))))*1000,"")</f>
        <v/>
      </c>
      <c r="K256" s="3" t="str">
        <f>IFERROR(6378.7*ACOS(SIN(PI()/180*VLOOKUP($A256,Oficinas!$A$2:$H$393,7,0))*SIN(PI()/180*VLOOKUP($A256&amp;" - "&amp;K$2,ATMs!$L$2:$N$1355,2,0))+COS(PI()/180*VLOOKUP($A256,Oficinas!$A$2:$H$393,7,0))*COS(PI()/180*VLOOKUP($A256&amp;" - "&amp;K$2,ATMs!$L$2:$N$1355,2,0))*COS(PI()/180*(VLOOKUP($A256,Oficinas!$A$2:$H$393,8,0)-VLOOKUP($A256&amp;" - "&amp;K$2,ATMs!$L$2:$N$1355,3,0))))*1000,"")</f>
        <v/>
      </c>
      <c r="L256" s="3" t="str">
        <f>IFERROR(6378.7*ACOS(SIN(PI()/180*VLOOKUP($A256,Oficinas!$A$2:$H$393,7,0))*SIN(PI()/180*VLOOKUP($A256&amp;" - "&amp;L$2,ATMs!$L$2:$N$1355,2,0))+COS(PI()/180*VLOOKUP($A256,Oficinas!$A$2:$H$393,7,0))*COS(PI()/180*VLOOKUP($A256&amp;" - "&amp;L$2,ATMs!$L$2:$N$1355,2,0))*COS(PI()/180*(VLOOKUP($A256,Oficinas!$A$2:$H$393,8,0)-VLOOKUP($A256&amp;" - "&amp;L$2,ATMs!$L$2:$N$1355,3,0))))*1000,"")</f>
        <v/>
      </c>
      <c r="M256" s="3" t="str">
        <f>IFERROR(6378.7*ACOS(SIN(PI()/180*VLOOKUP($A256,Oficinas!$A$2:$H$393,7,0))*SIN(PI()/180*VLOOKUP($A256&amp;" - "&amp;M$2,ATMs!$L$2:$N$1355,2,0))+COS(PI()/180*VLOOKUP($A256,Oficinas!$A$2:$H$393,7,0))*COS(PI()/180*VLOOKUP($A256&amp;" - "&amp;M$2,ATMs!$L$2:$N$1355,2,0))*COS(PI()/180*(VLOOKUP($A256,Oficinas!$A$2:$H$393,8,0)-VLOOKUP($A256&amp;" - "&amp;M$2,ATMs!$L$2:$N$1355,3,0))))*1000,"")</f>
        <v/>
      </c>
      <c r="N256" s="3" t="str">
        <f>IFERROR(6378.7*ACOS(SIN(PI()/180*VLOOKUP($A256,Oficinas!$A$2:$H$393,7,0))*SIN(PI()/180*VLOOKUP($A256&amp;" - "&amp;N$2,ATMs!$L$2:$N$1355,2,0))+COS(PI()/180*VLOOKUP($A256,Oficinas!$A$2:$H$393,7,0))*COS(PI()/180*VLOOKUP($A256&amp;" - "&amp;N$2,ATMs!$L$2:$N$1355,2,0))*COS(PI()/180*(VLOOKUP($A256,Oficinas!$A$2:$H$393,8,0)-VLOOKUP($A256&amp;" - "&amp;N$2,ATMs!$L$2:$N$1355,3,0))))*1000,"")</f>
        <v/>
      </c>
      <c r="O256" s="3" t="str">
        <f>IFERROR(6378.7*ACOS(SIN(PI()/180*VLOOKUP($A256,Oficinas!$A$2:$H$393,7,0))*SIN(PI()/180*VLOOKUP($A256&amp;" - "&amp;O$2,ATMs!$L$2:$N$1355,2,0))+COS(PI()/180*VLOOKUP($A256,Oficinas!$A$2:$H$393,7,0))*COS(PI()/180*VLOOKUP($A256&amp;" - "&amp;O$2,ATMs!$L$2:$N$1355,2,0))*COS(PI()/180*(VLOOKUP($A256,Oficinas!$A$2:$H$393,8,0)-VLOOKUP($A256&amp;" - "&amp;O$2,ATMs!$L$2:$N$1355,3,0))))*1000,"")</f>
        <v/>
      </c>
    </row>
    <row r="257" spans="1:15" x14ac:dyDescent="0.25">
      <c r="A257">
        <v>668</v>
      </c>
      <c r="B257" t="s">
        <v>86</v>
      </c>
      <c r="C257" s="3" t="str">
        <f>IFERROR(6378.7*ACOS(SIN(PI()/180*VLOOKUP($A257,Oficinas!$A$2:$H$393,7,0))*SIN(PI()/180*VLOOKUP($A257&amp;" - "&amp;C$2,ATMs!$L$2:$N$1355,2,0))+COS(PI()/180*VLOOKUP($A257,Oficinas!$A$2:$H$393,7,0))*COS(PI()/180*VLOOKUP($A257&amp;" - "&amp;C$2,ATMs!$L$2:$N$1355,2,0))*COS(PI()/180*(VLOOKUP($A257,Oficinas!$A$2:$H$393,8,0)-VLOOKUP($A257&amp;" - "&amp;C$2,ATMs!$L$2:$N$1355,3,0))))*1000,"")</f>
        <v/>
      </c>
      <c r="D257" s="3" t="str">
        <f>IFERROR(6378.7*ACOS(SIN(PI()/180*VLOOKUP($A257,Oficinas!$A$2:$H$393,7,0))*SIN(PI()/180*VLOOKUP($A257&amp;" - "&amp;D$2,ATMs!$L$2:$N$1355,2,0))+COS(PI()/180*VLOOKUP($A257,Oficinas!$A$2:$H$393,7,0))*COS(PI()/180*VLOOKUP($A257&amp;" - "&amp;D$2,ATMs!$L$2:$N$1355,2,0))*COS(PI()/180*(VLOOKUP($A257,Oficinas!$A$2:$H$393,8,0)-VLOOKUP($A257&amp;" - "&amp;D$2,ATMs!$L$2:$N$1355,3,0))))*1000,"")</f>
        <v/>
      </c>
      <c r="E257" s="3" t="str">
        <f>IFERROR(6378.7*ACOS(SIN(PI()/180*VLOOKUP($A257,Oficinas!$A$2:$H$393,7,0))*SIN(PI()/180*VLOOKUP($A257&amp;" - "&amp;E$2,ATMs!$L$2:$N$1355,2,0))+COS(PI()/180*VLOOKUP($A257,Oficinas!$A$2:$H$393,7,0))*COS(PI()/180*VLOOKUP($A257&amp;" - "&amp;E$2,ATMs!$L$2:$N$1355,2,0))*COS(PI()/180*(VLOOKUP($A257,Oficinas!$A$2:$H$393,8,0)-VLOOKUP($A257&amp;" - "&amp;E$2,ATMs!$L$2:$N$1355,3,0))))*1000,"")</f>
        <v/>
      </c>
      <c r="F257" s="3" t="str">
        <f>IFERROR(6378.7*ACOS(SIN(PI()/180*VLOOKUP($A257,Oficinas!$A$2:$H$393,7,0))*SIN(PI()/180*VLOOKUP($A257&amp;" - "&amp;F$2,ATMs!$L$2:$N$1355,2,0))+COS(PI()/180*VLOOKUP($A257,Oficinas!$A$2:$H$393,7,0))*COS(PI()/180*VLOOKUP($A257&amp;" - "&amp;F$2,ATMs!$L$2:$N$1355,2,0))*COS(PI()/180*(VLOOKUP($A257,Oficinas!$A$2:$H$393,8,0)-VLOOKUP($A257&amp;" - "&amp;F$2,ATMs!$L$2:$N$1355,3,0))))*1000,"")</f>
        <v/>
      </c>
      <c r="G257" s="3" t="str">
        <f>IFERROR(6378.7*ACOS(SIN(PI()/180*VLOOKUP($A257,Oficinas!$A$2:$H$393,7,0))*SIN(PI()/180*VLOOKUP($A257&amp;" - "&amp;G$2,ATMs!$L$2:$N$1355,2,0))+COS(PI()/180*VLOOKUP($A257,Oficinas!$A$2:$H$393,7,0))*COS(PI()/180*VLOOKUP($A257&amp;" - "&amp;G$2,ATMs!$L$2:$N$1355,2,0))*COS(PI()/180*(VLOOKUP($A257,Oficinas!$A$2:$H$393,8,0)-VLOOKUP($A257&amp;" - "&amp;G$2,ATMs!$L$2:$N$1355,3,0))))*1000,"")</f>
        <v/>
      </c>
      <c r="H257" s="3" t="str">
        <f>IFERROR(6378.7*ACOS(SIN(PI()/180*VLOOKUP($A257,Oficinas!$A$2:$H$393,7,0))*SIN(PI()/180*VLOOKUP($A257&amp;" - "&amp;H$2,ATMs!$L$2:$N$1355,2,0))+COS(PI()/180*VLOOKUP($A257,Oficinas!$A$2:$H$393,7,0))*COS(PI()/180*VLOOKUP($A257&amp;" - "&amp;H$2,ATMs!$L$2:$N$1355,2,0))*COS(PI()/180*(VLOOKUP($A257,Oficinas!$A$2:$H$393,8,0)-VLOOKUP($A257&amp;" - "&amp;H$2,ATMs!$L$2:$N$1355,3,0))))*1000,"")</f>
        <v/>
      </c>
      <c r="I257" s="3" t="str">
        <f>IFERROR(6378.7*ACOS(SIN(PI()/180*VLOOKUP($A257,Oficinas!$A$2:$H$393,7,0))*SIN(PI()/180*VLOOKUP($A257&amp;" - "&amp;I$2,ATMs!$L$2:$N$1355,2,0))+COS(PI()/180*VLOOKUP($A257,Oficinas!$A$2:$H$393,7,0))*COS(PI()/180*VLOOKUP($A257&amp;" - "&amp;I$2,ATMs!$L$2:$N$1355,2,0))*COS(PI()/180*(VLOOKUP($A257,Oficinas!$A$2:$H$393,8,0)-VLOOKUP($A257&amp;" - "&amp;I$2,ATMs!$L$2:$N$1355,3,0))))*1000,"")</f>
        <v/>
      </c>
      <c r="J257" s="3" t="str">
        <f>IFERROR(6378.7*ACOS(SIN(PI()/180*VLOOKUP($A257,Oficinas!$A$2:$H$393,7,0))*SIN(PI()/180*VLOOKUP($A257&amp;" - "&amp;J$2,ATMs!$L$2:$N$1355,2,0))+COS(PI()/180*VLOOKUP($A257,Oficinas!$A$2:$H$393,7,0))*COS(PI()/180*VLOOKUP($A257&amp;" - "&amp;J$2,ATMs!$L$2:$N$1355,2,0))*COS(PI()/180*(VLOOKUP($A257,Oficinas!$A$2:$H$393,8,0)-VLOOKUP($A257&amp;" - "&amp;J$2,ATMs!$L$2:$N$1355,3,0))))*1000,"")</f>
        <v/>
      </c>
      <c r="K257" s="3" t="str">
        <f>IFERROR(6378.7*ACOS(SIN(PI()/180*VLOOKUP($A257,Oficinas!$A$2:$H$393,7,0))*SIN(PI()/180*VLOOKUP($A257&amp;" - "&amp;K$2,ATMs!$L$2:$N$1355,2,0))+COS(PI()/180*VLOOKUP($A257,Oficinas!$A$2:$H$393,7,0))*COS(PI()/180*VLOOKUP($A257&amp;" - "&amp;K$2,ATMs!$L$2:$N$1355,2,0))*COS(PI()/180*(VLOOKUP($A257,Oficinas!$A$2:$H$393,8,0)-VLOOKUP($A257&amp;" - "&amp;K$2,ATMs!$L$2:$N$1355,3,0))))*1000,"")</f>
        <v/>
      </c>
      <c r="L257" s="3" t="str">
        <f>IFERROR(6378.7*ACOS(SIN(PI()/180*VLOOKUP($A257,Oficinas!$A$2:$H$393,7,0))*SIN(PI()/180*VLOOKUP($A257&amp;" - "&amp;L$2,ATMs!$L$2:$N$1355,2,0))+COS(PI()/180*VLOOKUP($A257,Oficinas!$A$2:$H$393,7,0))*COS(PI()/180*VLOOKUP($A257&amp;" - "&amp;L$2,ATMs!$L$2:$N$1355,2,0))*COS(PI()/180*(VLOOKUP($A257,Oficinas!$A$2:$H$393,8,0)-VLOOKUP($A257&amp;" - "&amp;L$2,ATMs!$L$2:$N$1355,3,0))))*1000,"")</f>
        <v/>
      </c>
      <c r="M257" s="3" t="str">
        <f>IFERROR(6378.7*ACOS(SIN(PI()/180*VLOOKUP($A257,Oficinas!$A$2:$H$393,7,0))*SIN(PI()/180*VLOOKUP($A257&amp;" - "&amp;M$2,ATMs!$L$2:$N$1355,2,0))+COS(PI()/180*VLOOKUP($A257,Oficinas!$A$2:$H$393,7,0))*COS(PI()/180*VLOOKUP($A257&amp;" - "&amp;M$2,ATMs!$L$2:$N$1355,2,0))*COS(PI()/180*(VLOOKUP($A257,Oficinas!$A$2:$H$393,8,0)-VLOOKUP($A257&amp;" - "&amp;M$2,ATMs!$L$2:$N$1355,3,0))))*1000,"")</f>
        <v/>
      </c>
      <c r="N257" s="3" t="str">
        <f>IFERROR(6378.7*ACOS(SIN(PI()/180*VLOOKUP($A257,Oficinas!$A$2:$H$393,7,0))*SIN(PI()/180*VLOOKUP($A257&amp;" - "&amp;N$2,ATMs!$L$2:$N$1355,2,0))+COS(PI()/180*VLOOKUP($A257,Oficinas!$A$2:$H$393,7,0))*COS(PI()/180*VLOOKUP($A257&amp;" - "&amp;N$2,ATMs!$L$2:$N$1355,2,0))*COS(PI()/180*(VLOOKUP($A257,Oficinas!$A$2:$H$393,8,0)-VLOOKUP($A257&amp;" - "&amp;N$2,ATMs!$L$2:$N$1355,3,0))))*1000,"")</f>
        <v/>
      </c>
      <c r="O257" s="3" t="str">
        <f>IFERROR(6378.7*ACOS(SIN(PI()/180*VLOOKUP($A257,Oficinas!$A$2:$H$393,7,0))*SIN(PI()/180*VLOOKUP($A257&amp;" - "&amp;O$2,ATMs!$L$2:$N$1355,2,0))+COS(PI()/180*VLOOKUP($A257,Oficinas!$A$2:$H$393,7,0))*COS(PI()/180*VLOOKUP($A257&amp;" - "&amp;O$2,ATMs!$L$2:$N$1355,2,0))*COS(PI()/180*(VLOOKUP($A257,Oficinas!$A$2:$H$393,8,0)-VLOOKUP($A257&amp;" - "&amp;O$2,ATMs!$L$2:$N$1355,3,0))))*1000,"")</f>
        <v/>
      </c>
    </row>
    <row r="258" spans="1:15" x14ac:dyDescent="0.25">
      <c r="A258">
        <v>677</v>
      </c>
      <c r="B258" t="s">
        <v>411</v>
      </c>
      <c r="C258" s="3">
        <f>IFERROR(6378.7*ACOS(SIN(PI()/180*VLOOKUP($A258,Oficinas!$A$2:$H$393,7,0))*SIN(PI()/180*VLOOKUP($A258&amp;" - "&amp;C$2,ATMs!$L$2:$N$1355,2,0))+COS(PI()/180*VLOOKUP($A258,Oficinas!$A$2:$H$393,7,0))*COS(PI()/180*VLOOKUP($A258&amp;" - "&amp;C$2,ATMs!$L$2:$N$1355,2,0))*COS(PI()/180*(VLOOKUP($A258,Oficinas!$A$2:$H$393,8,0)-VLOOKUP($A258&amp;" - "&amp;C$2,ATMs!$L$2:$N$1355,3,0))))*1000,"")</f>
        <v>76611.501937998619</v>
      </c>
      <c r="D258" s="3">
        <f>IFERROR(6378.7*ACOS(SIN(PI()/180*VLOOKUP($A258,Oficinas!$A$2:$H$393,7,0))*SIN(PI()/180*VLOOKUP($A258&amp;" - "&amp;D$2,ATMs!$L$2:$N$1355,2,0))+COS(PI()/180*VLOOKUP($A258,Oficinas!$A$2:$H$393,7,0))*COS(PI()/180*VLOOKUP($A258&amp;" - "&amp;D$2,ATMs!$L$2:$N$1355,2,0))*COS(PI()/180*(VLOOKUP($A258,Oficinas!$A$2:$H$393,8,0)-VLOOKUP($A258&amp;" - "&amp;D$2,ATMs!$L$2:$N$1355,3,0))))*1000,"")</f>
        <v>992.6552650839036</v>
      </c>
      <c r="E258" s="3">
        <f>IFERROR(6378.7*ACOS(SIN(PI()/180*VLOOKUP($A258,Oficinas!$A$2:$H$393,7,0))*SIN(PI()/180*VLOOKUP($A258&amp;" - "&amp;E$2,ATMs!$L$2:$N$1355,2,0))+COS(PI()/180*VLOOKUP($A258,Oficinas!$A$2:$H$393,7,0))*COS(PI()/180*VLOOKUP($A258&amp;" - "&amp;E$2,ATMs!$L$2:$N$1355,2,0))*COS(PI()/180*(VLOOKUP($A258,Oficinas!$A$2:$H$393,8,0)-VLOOKUP($A258&amp;" - "&amp;E$2,ATMs!$L$2:$N$1355,3,0))))*1000,"")</f>
        <v>0</v>
      </c>
      <c r="F258" s="3">
        <f>IFERROR(6378.7*ACOS(SIN(PI()/180*VLOOKUP($A258,Oficinas!$A$2:$H$393,7,0))*SIN(PI()/180*VLOOKUP($A258&amp;" - "&amp;F$2,ATMs!$L$2:$N$1355,2,0))+COS(PI()/180*VLOOKUP($A258,Oficinas!$A$2:$H$393,7,0))*COS(PI()/180*VLOOKUP($A258&amp;" - "&amp;F$2,ATMs!$L$2:$N$1355,2,0))*COS(PI()/180*(VLOOKUP($A258,Oficinas!$A$2:$H$393,8,0)-VLOOKUP($A258&amp;" - "&amp;F$2,ATMs!$L$2:$N$1355,3,0))))*1000,"")</f>
        <v>0</v>
      </c>
      <c r="G258" s="3" t="str">
        <f>IFERROR(6378.7*ACOS(SIN(PI()/180*VLOOKUP($A258,Oficinas!$A$2:$H$393,7,0))*SIN(PI()/180*VLOOKUP($A258&amp;" - "&amp;G$2,ATMs!$L$2:$N$1355,2,0))+COS(PI()/180*VLOOKUP($A258,Oficinas!$A$2:$H$393,7,0))*COS(PI()/180*VLOOKUP($A258&amp;" - "&amp;G$2,ATMs!$L$2:$N$1355,2,0))*COS(PI()/180*(VLOOKUP($A258,Oficinas!$A$2:$H$393,8,0)-VLOOKUP($A258&amp;" - "&amp;G$2,ATMs!$L$2:$N$1355,3,0))))*1000,"")</f>
        <v/>
      </c>
      <c r="H258" s="3" t="str">
        <f>IFERROR(6378.7*ACOS(SIN(PI()/180*VLOOKUP($A258,Oficinas!$A$2:$H$393,7,0))*SIN(PI()/180*VLOOKUP($A258&amp;" - "&amp;H$2,ATMs!$L$2:$N$1355,2,0))+COS(PI()/180*VLOOKUP($A258,Oficinas!$A$2:$H$393,7,0))*COS(PI()/180*VLOOKUP($A258&amp;" - "&amp;H$2,ATMs!$L$2:$N$1355,2,0))*COS(PI()/180*(VLOOKUP($A258,Oficinas!$A$2:$H$393,8,0)-VLOOKUP($A258&amp;" - "&amp;H$2,ATMs!$L$2:$N$1355,3,0))))*1000,"")</f>
        <v/>
      </c>
      <c r="I258" s="3" t="str">
        <f>IFERROR(6378.7*ACOS(SIN(PI()/180*VLOOKUP($A258,Oficinas!$A$2:$H$393,7,0))*SIN(PI()/180*VLOOKUP($A258&amp;" - "&amp;I$2,ATMs!$L$2:$N$1355,2,0))+COS(PI()/180*VLOOKUP($A258,Oficinas!$A$2:$H$393,7,0))*COS(PI()/180*VLOOKUP($A258&amp;" - "&amp;I$2,ATMs!$L$2:$N$1355,2,0))*COS(PI()/180*(VLOOKUP($A258,Oficinas!$A$2:$H$393,8,0)-VLOOKUP($A258&amp;" - "&amp;I$2,ATMs!$L$2:$N$1355,3,0))))*1000,"")</f>
        <v/>
      </c>
      <c r="J258" s="3" t="str">
        <f>IFERROR(6378.7*ACOS(SIN(PI()/180*VLOOKUP($A258,Oficinas!$A$2:$H$393,7,0))*SIN(PI()/180*VLOOKUP($A258&amp;" - "&amp;J$2,ATMs!$L$2:$N$1355,2,0))+COS(PI()/180*VLOOKUP($A258,Oficinas!$A$2:$H$393,7,0))*COS(PI()/180*VLOOKUP($A258&amp;" - "&amp;J$2,ATMs!$L$2:$N$1355,2,0))*COS(PI()/180*(VLOOKUP($A258,Oficinas!$A$2:$H$393,8,0)-VLOOKUP($A258&amp;" - "&amp;J$2,ATMs!$L$2:$N$1355,3,0))))*1000,"")</f>
        <v/>
      </c>
      <c r="K258" s="3" t="str">
        <f>IFERROR(6378.7*ACOS(SIN(PI()/180*VLOOKUP($A258,Oficinas!$A$2:$H$393,7,0))*SIN(PI()/180*VLOOKUP($A258&amp;" - "&amp;K$2,ATMs!$L$2:$N$1355,2,0))+COS(PI()/180*VLOOKUP($A258,Oficinas!$A$2:$H$393,7,0))*COS(PI()/180*VLOOKUP($A258&amp;" - "&amp;K$2,ATMs!$L$2:$N$1355,2,0))*COS(PI()/180*(VLOOKUP($A258,Oficinas!$A$2:$H$393,8,0)-VLOOKUP($A258&amp;" - "&amp;K$2,ATMs!$L$2:$N$1355,3,0))))*1000,"")</f>
        <v/>
      </c>
      <c r="L258" s="3" t="str">
        <f>IFERROR(6378.7*ACOS(SIN(PI()/180*VLOOKUP($A258,Oficinas!$A$2:$H$393,7,0))*SIN(PI()/180*VLOOKUP($A258&amp;" - "&amp;L$2,ATMs!$L$2:$N$1355,2,0))+COS(PI()/180*VLOOKUP($A258,Oficinas!$A$2:$H$393,7,0))*COS(PI()/180*VLOOKUP($A258&amp;" - "&amp;L$2,ATMs!$L$2:$N$1355,2,0))*COS(PI()/180*(VLOOKUP($A258,Oficinas!$A$2:$H$393,8,0)-VLOOKUP($A258&amp;" - "&amp;L$2,ATMs!$L$2:$N$1355,3,0))))*1000,"")</f>
        <v/>
      </c>
      <c r="M258" s="3" t="str">
        <f>IFERROR(6378.7*ACOS(SIN(PI()/180*VLOOKUP($A258,Oficinas!$A$2:$H$393,7,0))*SIN(PI()/180*VLOOKUP($A258&amp;" - "&amp;M$2,ATMs!$L$2:$N$1355,2,0))+COS(PI()/180*VLOOKUP($A258,Oficinas!$A$2:$H$393,7,0))*COS(PI()/180*VLOOKUP($A258&amp;" - "&amp;M$2,ATMs!$L$2:$N$1355,2,0))*COS(PI()/180*(VLOOKUP($A258,Oficinas!$A$2:$H$393,8,0)-VLOOKUP($A258&amp;" - "&amp;M$2,ATMs!$L$2:$N$1355,3,0))))*1000,"")</f>
        <v/>
      </c>
      <c r="N258" s="3" t="str">
        <f>IFERROR(6378.7*ACOS(SIN(PI()/180*VLOOKUP($A258,Oficinas!$A$2:$H$393,7,0))*SIN(PI()/180*VLOOKUP($A258&amp;" - "&amp;N$2,ATMs!$L$2:$N$1355,2,0))+COS(PI()/180*VLOOKUP($A258,Oficinas!$A$2:$H$393,7,0))*COS(PI()/180*VLOOKUP($A258&amp;" - "&amp;N$2,ATMs!$L$2:$N$1355,2,0))*COS(PI()/180*(VLOOKUP($A258,Oficinas!$A$2:$H$393,8,0)-VLOOKUP($A258&amp;" - "&amp;N$2,ATMs!$L$2:$N$1355,3,0))))*1000,"")</f>
        <v/>
      </c>
      <c r="O258" s="3" t="str">
        <f>IFERROR(6378.7*ACOS(SIN(PI()/180*VLOOKUP($A258,Oficinas!$A$2:$H$393,7,0))*SIN(PI()/180*VLOOKUP($A258&amp;" - "&amp;O$2,ATMs!$L$2:$N$1355,2,0))+COS(PI()/180*VLOOKUP($A258,Oficinas!$A$2:$H$393,7,0))*COS(PI()/180*VLOOKUP($A258&amp;" - "&amp;O$2,ATMs!$L$2:$N$1355,2,0))*COS(PI()/180*(VLOOKUP($A258,Oficinas!$A$2:$H$393,8,0)-VLOOKUP($A258&amp;" - "&amp;O$2,ATMs!$L$2:$N$1355,3,0))))*1000,"")</f>
        <v/>
      </c>
    </row>
    <row r="259" spans="1:15" x14ac:dyDescent="0.25">
      <c r="A259">
        <v>690</v>
      </c>
      <c r="B259" t="s">
        <v>293</v>
      </c>
      <c r="C259" s="3">
        <f>IFERROR(6378.7*ACOS(SIN(PI()/180*VLOOKUP($A259,Oficinas!$A$2:$H$393,7,0))*SIN(PI()/180*VLOOKUP($A259&amp;" - "&amp;C$2,ATMs!$L$2:$N$1355,2,0))+COS(PI()/180*VLOOKUP($A259,Oficinas!$A$2:$H$393,7,0))*COS(PI()/180*VLOOKUP($A259&amp;" - "&amp;C$2,ATMs!$L$2:$N$1355,2,0))*COS(PI()/180*(VLOOKUP($A259,Oficinas!$A$2:$H$393,8,0)-VLOOKUP($A259&amp;" - "&amp;C$2,ATMs!$L$2:$N$1355,3,0))))*1000,"")</f>
        <v>9540.7260559270926</v>
      </c>
      <c r="D259" s="3">
        <f>IFERROR(6378.7*ACOS(SIN(PI()/180*VLOOKUP($A259,Oficinas!$A$2:$H$393,7,0))*SIN(PI()/180*VLOOKUP($A259&amp;" - "&amp;D$2,ATMs!$L$2:$N$1355,2,0))+COS(PI()/180*VLOOKUP($A259,Oficinas!$A$2:$H$393,7,0))*COS(PI()/180*VLOOKUP($A259&amp;" - "&amp;D$2,ATMs!$L$2:$N$1355,2,0))*COS(PI()/180*(VLOOKUP($A259,Oficinas!$A$2:$H$393,8,0)-VLOOKUP($A259&amp;" - "&amp;D$2,ATMs!$L$2:$N$1355,3,0))))*1000,"")</f>
        <v>1137.4713545798795</v>
      </c>
      <c r="E259" s="3">
        <f>IFERROR(6378.7*ACOS(SIN(PI()/180*VLOOKUP($A259,Oficinas!$A$2:$H$393,7,0))*SIN(PI()/180*VLOOKUP($A259&amp;" - "&amp;E$2,ATMs!$L$2:$N$1355,2,0))+COS(PI()/180*VLOOKUP($A259,Oficinas!$A$2:$H$393,7,0))*COS(PI()/180*VLOOKUP($A259&amp;" - "&amp;E$2,ATMs!$L$2:$N$1355,2,0))*COS(PI()/180*(VLOOKUP($A259,Oficinas!$A$2:$H$393,8,0)-VLOOKUP($A259&amp;" - "&amp;E$2,ATMs!$L$2:$N$1355,3,0))))*1000,"")</f>
        <v>1314.7632620987465</v>
      </c>
      <c r="F259" s="3">
        <f>IFERROR(6378.7*ACOS(SIN(PI()/180*VLOOKUP($A259,Oficinas!$A$2:$H$393,7,0))*SIN(PI()/180*VLOOKUP($A259&amp;" - "&amp;F$2,ATMs!$L$2:$N$1355,2,0))+COS(PI()/180*VLOOKUP($A259,Oficinas!$A$2:$H$393,7,0))*COS(PI()/180*VLOOKUP($A259&amp;" - "&amp;F$2,ATMs!$L$2:$N$1355,2,0))*COS(PI()/180*(VLOOKUP($A259,Oficinas!$A$2:$H$393,8,0)-VLOOKUP($A259&amp;" - "&amp;F$2,ATMs!$L$2:$N$1355,3,0))))*1000,"")</f>
        <v>1879.6984868866821</v>
      </c>
      <c r="G259" s="3">
        <f>IFERROR(6378.7*ACOS(SIN(PI()/180*VLOOKUP($A259,Oficinas!$A$2:$H$393,7,0))*SIN(PI()/180*VLOOKUP($A259&amp;" - "&amp;G$2,ATMs!$L$2:$N$1355,2,0))+COS(PI()/180*VLOOKUP($A259,Oficinas!$A$2:$H$393,7,0))*COS(PI()/180*VLOOKUP($A259&amp;" - "&amp;G$2,ATMs!$L$2:$N$1355,2,0))*COS(PI()/180*(VLOOKUP($A259,Oficinas!$A$2:$H$393,8,0)-VLOOKUP($A259&amp;" - "&amp;G$2,ATMs!$L$2:$N$1355,3,0))))*1000,"")</f>
        <v>0</v>
      </c>
      <c r="H259" s="3">
        <f>IFERROR(6378.7*ACOS(SIN(PI()/180*VLOOKUP($A259,Oficinas!$A$2:$H$393,7,0))*SIN(PI()/180*VLOOKUP($A259&amp;" - "&amp;H$2,ATMs!$L$2:$N$1355,2,0))+COS(PI()/180*VLOOKUP($A259,Oficinas!$A$2:$H$393,7,0))*COS(PI()/180*VLOOKUP($A259&amp;" - "&amp;H$2,ATMs!$L$2:$N$1355,2,0))*COS(PI()/180*(VLOOKUP($A259,Oficinas!$A$2:$H$393,8,0)-VLOOKUP($A259&amp;" - "&amp;H$2,ATMs!$L$2:$N$1355,3,0))))*1000,"")</f>
        <v>0</v>
      </c>
      <c r="I259" s="3">
        <f>IFERROR(6378.7*ACOS(SIN(PI()/180*VLOOKUP($A259,Oficinas!$A$2:$H$393,7,0))*SIN(PI()/180*VLOOKUP($A259&amp;" - "&amp;I$2,ATMs!$L$2:$N$1355,2,0))+COS(PI()/180*VLOOKUP($A259,Oficinas!$A$2:$H$393,7,0))*COS(PI()/180*VLOOKUP($A259&amp;" - "&amp;I$2,ATMs!$L$2:$N$1355,2,0))*COS(PI()/180*(VLOOKUP($A259,Oficinas!$A$2:$H$393,8,0)-VLOOKUP($A259&amp;" - "&amp;I$2,ATMs!$L$2:$N$1355,3,0))))*1000,"")</f>
        <v>0</v>
      </c>
      <c r="J259" s="3">
        <f>IFERROR(6378.7*ACOS(SIN(PI()/180*VLOOKUP($A259,Oficinas!$A$2:$H$393,7,0))*SIN(PI()/180*VLOOKUP($A259&amp;" - "&amp;J$2,ATMs!$L$2:$N$1355,2,0))+COS(PI()/180*VLOOKUP($A259,Oficinas!$A$2:$H$393,7,0))*COS(PI()/180*VLOOKUP($A259&amp;" - "&amp;J$2,ATMs!$L$2:$N$1355,2,0))*COS(PI()/180*(VLOOKUP($A259,Oficinas!$A$2:$H$393,8,0)-VLOOKUP($A259&amp;" - "&amp;J$2,ATMs!$L$2:$N$1355,3,0))))*1000,"")</f>
        <v>1726.7913645800277</v>
      </c>
      <c r="K259" s="3" t="str">
        <f>IFERROR(6378.7*ACOS(SIN(PI()/180*VLOOKUP($A259,Oficinas!$A$2:$H$393,7,0))*SIN(PI()/180*VLOOKUP($A259&amp;" - "&amp;K$2,ATMs!$L$2:$N$1355,2,0))+COS(PI()/180*VLOOKUP($A259,Oficinas!$A$2:$H$393,7,0))*COS(PI()/180*VLOOKUP($A259&amp;" - "&amp;K$2,ATMs!$L$2:$N$1355,2,0))*COS(PI()/180*(VLOOKUP($A259,Oficinas!$A$2:$H$393,8,0)-VLOOKUP($A259&amp;" - "&amp;K$2,ATMs!$L$2:$N$1355,3,0))))*1000,"")</f>
        <v/>
      </c>
      <c r="L259" s="3" t="str">
        <f>IFERROR(6378.7*ACOS(SIN(PI()/180*VLOOKUP($A259,Oficinas!$A$2:$H$393,7,0))*SIN(PI()/180*VLOOKUP($A259&amp;" - "&amp;L$2,ATMs!$L$2:$N$1355,2,0))+COS(PI()/180*VLOOKUP($A259,Oficinas!$A$2:$H$393,7,0))*COS(PI()/180*VLOOKUP($A259&amp;" - "&amp;L$2,ATMs!$L$2:$N$1355,2,0))*COS(PI()/180*(VLOOKUP($A259,Oficinas!$A$2:$H$393,8,0)-VLOOKUP($A259&amp;" - "&amp;L$2,ATMs!$L$2:$N$1355,3,0))))*1000,"")</f>
        <v/>
      </c>
      <c r="M259" s="3" t="str">
        <f>IFERROR(6378.7*ACOS(SIN(PI()/180*VLOOKUP($A259,Oficinas!$A$2:$H$393,7,0))*SIN(PI()/180*VLOOKUP($A259&amp;" - "&amp;M$2,ATMs!$L$2:$N$1355,2,0))+COS(PI()/180*VLOOKUP($A259,Oficinas!$A$2:$H$393,7,0))*COS(PI()/180*VLOOKUP($A259&amp;" - "&amp;M$2,ATMs!$L$2:$N$1355,2,0))*COS(PI()/180*(VLOOKUP($A259,Oficinas!$A$2:$H$393,8,0)-VLOOKUP($A259&amp;" - "&amp;M$2,ATMs!$L$2:$N$1355,3,0))))*1000,"")</f>
        <v/>
      </c>
      <c r="N259" s="3" t="str">
        <f>IFERROR(6378.7*ACOS(SIN(PI()/180*VLOOKUP($A259,Oficinas!$A$2:$H$393,7,0))*SIN(PI()/180*VLOOKUP($A259&amp;" - "&amp;N$2,ATMs!$L$2:$N$1355,2,0))+COS(PI()/180*VLOOKUP($A259,Oficinas!$A$2:$H$393,7,0))*COS(PI()/180*VLOOKUP($A259&amp;" - "&amp;N$2,ATMs!$L$2:$N$1355,2,0))*COS(PI()/180*(VLOOKUP($A259,Oficinas!$A$2:$H$393,8,0)-VLOOKUP($A259&amp;" - "&amp;N$2,ATMs!$L$2:$N$1355,3,0))))*1000,"")</f>
        <v/>
      </c>
      <c r="O259" s="3" t="str">
        <f>IFERROR(6378.7*ACOS(SIN(PI()/180*VLOOKUP($A259,Oficinas!$A$2:$H$393,7,0))*SIN(PI()/180*VLOOKUP($A259&amp;" - "&amp;O$2,ATMs!$L$2:$N$1355,2,0))+COS(PI()/180*VLOOKUP($A259,Oficinas!$A$2:$H$393,7,0))*COS(PI()/180*VLOOKUP($A259&amp;" - "&amp;O$2,ATMs!$L$2:$N$1355,2,0))*COS(PI()/180*(VLOOKUP($A259,Oficinas!$A$2:$H$393,8,0)-VLOOKUP($A259&amp;" - "&amp;O$2,ATMs!$L$2:$N$1355,3,0))))*1000,"")</f>
        <v/>
      </c>
    </row>
    <row r="260" spans="1:15" x14ac:dyDescent="0.25">
      <c r="A260">
        <v>691</v>
      </c>
      <c r="B260" t="s">
        <v>294</v>
      </c>
      <c r="C260" s="3">
        <f>IFERROR(6378.7*ACOS(SIN(PI()/180*VLOOKUP($A260,Oficinas!$A$2:$H$393,7,0))*SIN(PI()/180*VLOOKUP($A260&amp;" - "&amp;C$2,ATMs!$L$2:$N$1355,2,0))+COS(PI()/180*VLOOKUP($A260,Oficinas!$A$2:$H$393,7,0))*COS(PI()/180*VLOOKUP($A260&amp;" - "&amp;C$2,ATMs!$L$2:$N$1355,2,0))*COS(PI()/180*(VLOOKUP($A260,Oficinas!$A$2:$H$393,8,0)-VLOOKUP($A260&amp;" - "&amp;C$2,ATMs!$L$2:$N$1355,3,0))))*1000,"")</f>
        <v>3221.550558968243</v>
      </c>
      <c r="D260" s="3">
        <f>IFERROR(6378.7*ACOS(SIN(PI()/180*VLOOKUP($A260,Oficinas!$A$2:$H$393,7,0))*SIN(PI()/180*VLOOKUP($A260&amp;" - "&amp;D$2,ATMs!$L$2:$N$1355,2,0))+COS(PI()/180*VLOOKUP($A260,Oficinas!$A$2:$H$393,7,0))*COS(PI()/180*VLOOKUP($A260&amp;" - "&amp;D$2,ATMs!$L$2:$N$1355,2,0))*COS(PI()/180*(VLOOKUP($A260,Oficinas!$A$2:$H$393,8,0)-VLOOKUP($A260&amp;" - "&amp;D$2,ATMs!$L$2:$N$1355,3,0))))*1000,"")</f>
        <v>7897.2580867924253</v>
      </c>
      <c r="E260" s="3">
        <f>IFERROR(6378.7*ACOS(SIN(PI()/180*VLOOKUP($A260,Oficinas!$A$2:$H$393,7,0))*SIN(PI()/180*VLOOKUP($A260&amp;" - "&amp;E$2,ATMs!$L$2:$N$1355,2,0))+COS(PI()/180*VLOOKUP($A260,Oficinas!$A$2:$H$393,7,0))*COS(PI()/180*VLOOKUP($A260&amp;" - "&amp;E$2,ATMs!$L$2:$N$1355,2,0))*COS(PI()/180*(VLOOKUP($A260,Oficinas!$A$2:$H$393,8,0)-VLOOKUP($A260&amp;" - "&amp;E$2,ATMs!$L$2:$N$1355,3,0))))*1000,"")</f>
        <v>5543.2257492682138</v>
      </c>
      <c r="F260" s="3">
        <f>IFERROR(6378.7*ACOS(SIN(PI()/180*VLOOKUP($A260,Oficinas!$A$2:$H$393,7,0))*SIN(PI()/180*VLOOKUP($A260&amp;" - "&amp;F$2,ATMs!$L$2:$N$1355,2,0))+COS(PI()/180*VLOOKUP($A260,Oficinas!$A$2:$H$393,7,0))*COS(PI()/180*VLOOKUP($A260&amp;" - "&amp;F$2,ATMs!$L$2:$N$1355,2,0))*COS(PI()/180*(VLOOKUP($A260,Oficinas!$A$2:$H$393,8,0)-VLOOKUP($A260&amp;" - "&amp;F$2,ATMs!$L$2:$N$1355,3,0))))*1000,"")</f>
        <v>241.06956812499314</v>
      </c>
      <c r="G260" s="3">
        <f>IFERROR(6378.7*ACOS(SIN(PI()/180*VLOOKUP($A260,Oficinas!$A$2:$H$393,7,0))*SIN(PI()/180*VLOOKUP($A260&amp;" - "&amp;G$2,ATMs!$L$2:$N$1355,2,0))+COS(PI()/180*VLOOKUP($A260,Oficinas!$A$2:$H$393,7,0))*COS(PI()/180*VLOOKUP($A260&amp;" - "&amp;G$2,ATMs!$L$2:$N$1355,2,0))*COS(PI()/180*(VLOOKUP($A260,Oficinas!$A$2:$H$393,8,0)-VLOOKUP($A260&amp;" - "&amp;G$2,ATMs!$L$2:$N$1355,3,0))))*1000,"")</f>
        <v>6957.8521838151228</v>
      </c>
      <c r="H260" s="3">
        <f>IFERROR(6378.7*ACOS(SIN(PI()/180*VLOOKUP($A260,Oficinas!$A$2:$H$393,7,0))*SIN(PI()/180*VLOOKUP($A260&amp;" - "&amp;H$2,ATMs!$L$2:$N$1355,2,0))+COS(PI()/180*VLOOKUP($A260,Oficinas!$A$2:$H$393,7,0))*COS(PI()/180*VLOOKUP($A260&amp;" - "&amp;H$2,ATMs!$L$2:$N$1355,2,0))*COS(PI()/180*(VLOOKUP($A260,Oficinas!$A$2:$H$393,8,0)-VLOOKUP($A260&amp;" - "&amp;H$2,ATMs!$L$2:$N$1355,3,0))))*1000,"")</f>
        <v>5543.2257492682138</v>
      </c>
      <c r="I260" s="3">
        <f>IFERROR(6378.7*ACOS(SIN(PI()/180*VLOOKUP($A260,Oficinas!$A$2:$H$393,7,0))*SIN(PI()/180*VLOOKUP($A260&amp;" - "&amp;I$2,ATMs!$L$2:$N$1355,2,0))+COS(PI()/180*VLOOKUP($A260,Oficinas!$A$2:$H$393,7,0))*COS(PI()/180*VLOOKUP($A260&amp;" - "&amp;I$2,ATMs!$L$2:$N$1355,2,0))*COS(PI()/180*(VLOOKUP($A260,Oficinas!$A$2:$H$393,8,0)-VLOOKUP($A260&amp;" - "&amp;I$2,ATMs!$L$2:$N$1355,3,0))))*1000,"")</f>
        <v>5543.2257492682138</v>
      </c>
      <c r="J260" s="3" t="str">
        <f>IFERROR(6378.7*ACOS(SIN(PI()/180*VLOOKUP($A260,Oficinas!$A$2:$H$393,7,0))*SIN(PI()/180*VLOOKUP($A260&amp;" - "&amp;J$2,ATMs!$L$2:$N$1355,2,0))+COS(PI()/180*VLOOKUP($A260,Oficinas!$A$2:$H$393,7,0))*COS(PI()/180*VLOOKUP($A260&amp;" - "&amp;J$2,ATMs!$L$2:$N$1355,2,0))*COS(PI()/180*(VLOOKUP($A260,Oficinas!$A$2:$H$393,8,0)-VLOOKUP($A260&amp;" - "&amp;J$2,ATMs!$L$2:$N$1355,3,0))))*1000,"")</f>
        <v/>
      </c>
      <c r="K260" s="3" t="str">
        <f>IFERROR(6378.7*ACOS(SIN(PI()/180*VLOOKUP($A260,Oficinas!$A$2:$H$393,7,0))*SIN(PI()/180*VLOOKUP($A260&amp;" - "&amp;K$2,ATMs!$L$2:$N$1355,2,0))+COS(PI()/180*VLOOKUP($A260,Oficinas!$A$2:$H$393,7,0))*COS(PI()/180*VLOOKUP($A260&amp;" - "&amp;K$2,ATMs!$L$2:$N$1355,2,0))*COS(PI()/180*(VLOOKUP($A260,Oficinas!$A$2:$H$393,8,0)-VLOOKUP($A260&amp;" - "&amp;K$2,ATMs!$L$2:$N$1355,3,0))))*1000,"")</f>
        <v/>
      </c>
      <c r="L260" s="3" t="str">
        <f>IFERROR(6378.7*ACOS(SIN(PI()/180*VLOOKUP($A260,Oficinas!$A$2:$H$393,7,0))*SIN(PI()/180*VLOOKUP($A260&amp;" - "&amp;L$2,ATMs!$L$2:$N$1355,2,0))+COS(PI()/180*VLOOKUP($A260,Oficinas!$A$2:$H$393,7,0))*COS(PI()/180*VLOOKUP($A260&amp;" - "&amp;L$2,ATMs!$L$2:$N$1355,2,0))*COS(PI()/180*(VLOOKUP($A260,Oficinas!$A$2:$H$393,8,0)-VLOOKUP($A260&amp;" - "&amp;L$2,ATMs!$L$2:$N$1355,3,0))))*1000,"")</f>
        <v/>
      </c>
      <c r="M260" s="3" t="str">
        <f>IFERROR(6378.7*ACOS(SIN(PI()/180*VLOOKUP($A260,Oficinas!$A$2:$H$393,7,0))*SIN(PI()/180*VLOOKUP($A260&amp;" - "&amp;M$2,ATMs!$L$2:$N$1355,2,0))+COS(PI()/180*VLOOKUP($A260,Oficinas!$A$2:$H$393,7,0))*COS(PI()/180*VLOOKUP($A260&amp;" - "&amp;M$2,ATMs!$L$2:$N$1355,2,0))*COS(PI()/180*(VLOOKUP($A260,Oficinas!$A$2:$H$393,8,0)-VLOOKUP($A260&amp;" - "&amp;M$2,ATMs!$L$2:$N$1355,3,0))))*1000,"")</f>
        <v/>
      </c>
      <c r="N260" s="3" t="str">
        <f>IFERROR(6378.7*ACOS(SIN(PI()/180*VLOOKUP($A260,Oficinas!$A$2:$H$393,7,0))*SIN(PI()/180*VLOOKUP($A260&amp;" - "&amp;N$2,ATMs!$L$2:$N$1355,2,0))+COS(PI()/180*VLOOKUP($A260,Oficinas!$A$2:$H$393,7,0))*COS(PI()/180*VLOOKUP($A260&amp;" - "&amp;N$2,ATMs!$L$2:$N$1355,2,0))*COS(PI()/180*(VLOOKUP($A260,Oficinas!$A$2:$H$393,8,0)-VLOOKUP($A260&amp;" - "&amp;N$2,ATMs!$L$2:$N$1355,3,0))))*1000,"")</f>
        <v/>
      </c>
      <c r="O260" s="3" t="str">
        <f>IFERROR(6378.7*ACOS(SIN(PI()/180*VLOOKUP($A260,Oficinas!$A$2:$H$393,7,0))*SIN(PI()/180*VLOOKUP($A260&amp;" - "&amp;O$2,ATMs!$L$2:$N$1355,2,0))+COS(PI()/180*VLOOKUP($A260,Oficinas!$A$2:$H$393,7,0))*COS(PI()/180*VLOOKUP($A260&amp;" - "&amp;O$2,ATMs!$L$2:$N$1355,2,0))*COS(PI()/180*(VLOOKUP($A260,Oficinas!$A$2:$H$393,8,0)-VLOOKUP($A260&amp;" - "&amp;O$2,ATMs!$L$2:$N$1355,3,0))))*1000,"")</f>
        <v/>
      </c>
    </row>
    <row r="261" spans="1:15" x14ac:dyDescent="0.25">
      <c r="A261">
        <v>693</v>
      </c>
      <c r="B261" t="s">
        <v>300</v>
      </c>
      <c r="C261" s="3">
        <f>IFERROR(6378.7*ACOS(SIN(PI()/180*VLOOKUP($A261,Oficinas!$A$2:$H$393,7,0))*SIN(PI()/180*VLOOKUP($A261&amp;" - "&amp;C$2,ATMs!$L$2:$N$1355,2,0))+COS(PI()/180*VLOOKUP($A261,Oficinas!$A$2:$H$393,7,0))*COS(PI()/180*VLOOKUP($A261&amp;" - "&amp;C$2,ATMs!$L$2:$N$1355,2,0))*COS(PI()/180*(VLOOKUP($A261,Oficinas!$A$2:$H$393,8,0)-VLOOKUP($A261&amp;" - "&amp;C$2,ATMs!$L$2:$N$1355,3,0))))*1000,"")</f>
        <v>86.013771439805055</v>
      </c>
      <c r="D261" s="3">
        <f>IFERROR(6378.7*ACOS(SIN(PI()/180*VLOOKUP($A261,Oficinas!$A$2:$H$393,7,0))*SIN(PI()/180*VLOOKUP($A261&amp;" - "&amp;D$2,ATMs!$L$2:$N$1355,2,0))+COS(PI()/180*VLOOKUP($A261,Oficinas!$A$2:$H$393,7,0))*COS(PI()/180*VLOOKUP($A261&amp;" - "&amp;D$2,ATMs!$L$2:$N$1355,2,0))*COS(PI()/180*(VLOOKUP($A261,Oficinas!$A$2:$H$393,8,0)-VLOOKUP($A261&amp;" - "&amp;D$2,ATMs!$L$2:$N$1355,3,0))))*1000,"")</f>
        <v>70.338054871880644</v>
      </c>
      <c r="E261" s="3">
        <f>IFERROR(6378.7*ACOS(SIN(PI()/180*VLOOKUP($A261,Oficinas!$A$2:$H$393,7,0))*SIN(PI()/180*VLOOKUP($A261&amp;" - "&amp;E$2,ATMs!$L$2:$N$1355,2,0))+COS(PI()/180*VLOOKUP($A261,Oficinas!$A$2:$H$393,7,0))*COS(PI()/180*VLOOKUP($A261&amp;" - "&amp;E$2,ATMs!$L$2:$N$1355,2,0))*COS(PI()/180*(VLOOKUP($A261,Oficinas!$A$2:$H$393,8,0)-VLOOKUP($A261&amp;" - "&amp;E$2,ATMs!$L$2:$N$1355,3,0))))*1000,"")</f>
        <v>70.338054871880644</v>
      </c>
      <c r="F261" s="3">
        <f>IFERROR(6378.7*ACOS(SIN(PI()/180*VLOOKUP($A261,Oficinas!$A$2:$H$393,7,0))*SIN(PI()/180*VLOOKUP($A261&amp;" - "&amp;F$2,ATMs!$L$2:$N$1355,2,0))+COS(PI()/180*VLOOKUP($A261,Oficinas!$A$2:$H$393,7,0))*COS(PI()/180*VLOOKUP($A261&amp;" - "&amp;F$2,ATMs!$L$2:$N$1355,2,0))*COS(PI()/180*(VLOOKUP($A261,Oficinas!$A$2:$H$393,8,0)-VLOOKUP($A261&amp;" - "&amp;F$2,ATMs!$L$2:$N$1355,3,0))))*1000,"")</f>
        <v>205.85801734599312</v>
      </c>
      <c r="G261" s="3">
        <f>IFERROR(6378.7*ACOS(SIN(PI()/180*VLOOKUP($A261,Oficinas!$A$2:$H$393,7,0))*SIN(PI()/180*VLOOKUP($A261&amp;" - "&amp;G$2,ATMs!$L$2:$N$1355,2,0))+COS(PI()/180*VLOOKUP($A261,Oficinas!$A$2:$H$393,7,0))*COS(PI()/180*VLOOKUP($A261&amp;" - "&amp;G$2,ATMs!$L$2:$N$1355,2,0))*COS(PI()/180*(VLOOKUP($A261,Oficinas!$A$2:$H$393,8,0)-VLOOKUP($A261&amp;" - "&amp;G$2,ATMs!$L$2:$N$1355,3,0))))*1000,"")</f>
        <v>256.280969965834</v>
      </c>
      <c r="H261" s="3" t="str">
        <f>IFERROR(6378.7*ACOS(SIN(PI()/180*VLOOKUP($A261,Oficinas!$A$2:$H$393,7,0))*SIN(PI()/180*VLOOKUP($A261&amp;" - "&amp;H$2,ATMs!$L$2:$N$1355,2,0))+COS(PI()/180*VLOOKUP($A261,Oficinas!$A$2:$H$393,7,0))*COS(PI()/180*VLOOKUP($A261&amp;" - "&amp;H$2,ATMs!$L$2:$N$1355,2,0))*COS(PI()/180*(VLOOKUP($A261,Oficinas!$A$2:$H$393,8,0)-VLOOKUP($A261&amp;" - "&amp;H$2,ATMs!$L$2:$N$1355,3,0))))*1000,"")</f>
        <v/>
      </c>
      <c r="I261" s="3" t="str">
        <f>IFERROR(6378.7*ACOS(SIN(PI()/180*VLOOKUP($A261,Oficinas!$A$2:$H$393,7,0))*SIN(PI()/180*VLOOKUP($A261&amp;" - "&amp;I$2,ATMs!$L$2:$N$1355,2,0))+COS(PI()/180*VLOOKUP($A261,Oficinas!$A$2:$H$393,7,0))*COS(PI()/180*VLOOKUP($A261&amp;" - "&amp;I$2,ATMs!$L$2:$N$1355,2,0))*COS(PI()/180*(VLOOKUP($A261,Oficinas!$A$2:$H$393,8,0)-VLOOKUP($A261&amp;" - "&amp;I$2,ATMs!$L$2:$N$1355,3,0))))*1000,"")</f>
        <v/>
      </c>
      <c r="J261" s="3" t="str">
        <f>IFERROR(6378.7*ACOS(SIN(PI()/180*VLOOKUP($A261,Oficinas!$A$2:$H$393,7,0))*SIN(PI()/180*VLOOKUP($A261&amp;" - "&amp;J$2,ATMs!$L$2:$N$1355,2,0))+COS(PI()/180*VLOOKUP($A261,Oficinas!$A$2:$H$393,7,0))*COS(PI()/180*VLOOKUP($A261&amp;" - "&amp;J$2,ATMs!$L$2:$N$1355,2,0))*COS(PI()/180*(VLOOKUP($A261,Oficinas!$A$2:$H$393,8,0)-VLOOKUP($A261&amp;" - "&amp;J$2,ATMs!$L$2:$N$1355,3,0))))*1000,"")</f>
        <v/>
      </c>
      <c r="K261" s="3" t="str">
        <f>IFERROR(6378.7*ACOS(SIN(PI()/180*VLOOKUP($A261,Oficinas!$A$2:$H$393,7,0))*SIN(PI()/180*VLOOKUP($A261&amp;" - "&amp;K$2,ATMs!$L$2:$N$1355,2,0))+COS(PI()/180*VLOOKUP($A261,Oficinas!$A$2:$H$393,7,0))*COS(PI()/180*VLOOKUP($A261&amp;" - "&amp;K$2,ATMs!$L$2:$N$1355,2,0))*COS(PI()/180*(VLOOKUP($A261,Oficinas!$A$2:$H$393,8,0)-VLOOKUP($A261&amp;" - "&amp;K$2,ATMs!$L$2:$N$1355,3,0))))*1000,"")</f>
        <v/>
      </c>
      <c r="L261" s="3" t="str">
        <f>IFERROR(6378.7*ACOS(SIN(PI()/180*VLOOKUP($A261,Oficinas!$A$2:$H$393,7,0))*SIN(PI()/180*VLOOKUP($A261&amp;" - "&amp;L$2,ATMs!$L$2:$N$1355,2,0))+COS(PI()/180*VLOOKUP($A261,Oficinas!$A$2:$H$393,7,0))*COS(PI()/180*VLOOKUP($A261&amp;" - "&amp;L$2,ATMs!$L$2:$N$1355,2,0))*COS(PI()/180*(VLOOKUP($A261,Oficinas!$A$2:$H$393,8,0)-VLOOKUP($A261&amp;" - "&amp;L$2,ATMs!$L$2:$N$1355,3,0))))*1000,"")</f>
        <v/>
      </c>
      <c r="M261" s="3" t="str">
        <f>IFERROR(6378.7*ACOS(SIN(PI()/180*VLOOKUP($A261,Oficinas!$A$2:$H$393,7,0))*SIN(PI()/180*VLOOKUP($A261&amp;" - "&amp;M$2,ATMs!$L$2:$N$1355,2,0))+COS(PI()/180*VLOOKUP($A261,Oficinas!$A$2:$H$393,7,0))*COS(PI()/180*VLOOKUP($A261&amp;" - "&amp;M$2,ATMs!$L$2:$N$1355,2,0))*COS(PI()/180*(VLOOKUP($A261,Oficinas!$A$2:$H$393,8,0)-VLOOKUP($A261&amp;" - "&amp;M$2,ATMs!$L$2:$N$1355,3,0))))*1000,"")</f>
        <v/>
      </c>
      <c r="N261" s="3" t="str">
        <f>IFERROR(6378.7*ACOS(SIN(PI()/180*VLOOKUP($A261,Oficinas!$A$2:$H$393,7,0))*SIN(PI()/180*VLOOKUP($A261&amp;" - "&amp;N$2,ATMs!$L$2:$N$1355,2,0))+COS(PI()/180*VLOOKUP($A261,Oficinas!$A$2:$H$393,7,0))*COS(PI()/180*VLOOKUP($A261&amp;" - "&amp;N$2,ATMs!$L$2:$N$1355,2,0))*COS(PI()/180*(VLOOKUP($A261,Oficinas!$A$2:$H$393,8,0)-VLOOKUP($A261&amp;" - "&amp;N$2,ATMs!$L$2:$N$1355,3,0))))*1000,"")</f>
        <v/>
      </c>
      <c r="O261" s="3" t="str">
        <f>IFERROR(6378.7*ACOS(SIN(PI()/180*VLOOKUP($A261,Oficinas!$A$2:$H$393,7,0))*SIN(PI()/180*VLOOKUP($A261&amp;" - "&amp;O$2,ATMs!$L$2:$N$1355,2,0))+COS(PI()/180*VLOOKUP($A261,Oficinas!$A$2:$H$393,7,0))*COS(PI()/180*VLOOKUP($A261&amp;" - "&amp;O$2,ATMs!$L$2:$N$1355,2,0))*COS(PI()/180*(VLOOKUP($A261,Oficinas!$A$2:$H$393,8,0)-VLOOKUP($A261&amp;" - "&amp;O$2,ATMs!$L$2:$N$1355,3,0))))*1000,"")</f>
        <v/>
      </c>
    </row>
    <row r="262" spans="1:15" x14ac:dyDescent="0.25">
      <c r="A262">
        <v>694</v>
      </c>
      <c r="B262" t="s">
        <v>381</v>
      </c>
      <c r="C262" s="3">
        <f>IFERROR(6378.7*ACOS(SIN(PI()/180*VLOOKUP($A262,Oficinas!$A$2:$H$393,7,0))*SIN(PI()/180*VLOOKUP($A262&amp;" - "&amp;C$2,ATMs!$L$2:$N$1355,2,0))+COS(PI()/180*VLOOKUP($A262,Oficinas!$A$2:$H$393,7,0))*COS(PI()/180*VLOOKUP($A262&amp;" - "&amp;C$2,ATMs!$L$2:$N$1355,2,0))*COS(PI()/180*(VLOOKUP($A262,Oficinas!$A$2:$H$393,8,0)-VLOOKUP($A262&amp;" - "&amp;C$2,ATMs!$L$2:$N$1355,3,0))))*1000,"")</f>
        <v>4061.0584647031133</v>
      </c>
      <c r="D262" s="3">
        <f>IFERROR(6378.7*ACOS(SIN(PI()/180*VLOOKUP($A262,Oficinas!$A$2:$H$393,7,0))*SIN(PI()/180*VLOOKUP($A262&amp;" - "&amp;D$2,ATMs!$L$2:$N$1355,2,0))+COS(PI()/180*VLOOKUP($A262,Oficinas!$A$2:$H$393,7,0))*COS(PI()/180*VLOOKUP($A262&amp;" - "&amp;D$2,ATMs!$L$2:$N$1355,2,0))*COS(PI()/180*(VLOOKUP($A262,Oficinas!$A$2:$H$393,8,0)-VLOOKUP($A262&amp;" - "&amp;D$2,ATMs!$L$2:$N$1355,3,0))))*1000,"")</f>
        <v>6323.9140835194421</v>
      </c>
      <c r="E262" s="3">
        <f>IFERROR(6378.7*ACOS(SIN(PI()/180*VLOOKUP($A262,Oficinas!$A$2:$H$393,7,0))*SIN(PI()/180*VLOOKUP($A262&amp;" - "&amp;E$2,ATMs!$L$2:$N$1355,2,0))+COS(PI()/180*VLOOKUP($A262,Oficinas!$A$2:$H$393,7,0))*COS(PI()/180*VLOOKUP($A262&amp;" - "&amp;E$2,ATMs!$L$2:$N$1355,2,0))*COS(PI()/180*(VLOOKUP($A262,Oficinas!$A$2:$H$393,8,0)-VLOOKUP($A262&amp;" - "&amp;E$2,ATMs!$L$2:$N$1355,3,0))))*1000,"")</f>
        <v>58.29768313332908</v>
      </c>
      <c r="F262" s="3">
        <f>IFERROR(6378.7*ACOS(SIN(PI()/180*VLOOKUP($A262,Oficinas!$A$2:$H$393,7,0))*SIN(PI()/180*VLOOKUP($A262&amp;" - "&amp;F$2,ATMs!$L$2:$N$1355,2,0))+COS(PI()/180*VLOOKUP($A262,Oficinas!$A$2:$H$393,7,0))*COS(PI()/180*VLOOKUP($A262&amp;" - "&amp;F$2,ATMs!$L$2:$N$1355,2,0))*COS(PI()/180*(VLOOKUP($A262,Oficinas!$A$2:$H$393,8,0)-VLOOKUP($A262&amp;" - "&amp;F$2,ATMs!$L$2:$N$1355,3,0))))*1000,"")</f>
        <v>58.29768313332908</v>
      </c>
      <c r="G262" s="3">
        <f>IFERROR(6378.7*ACOS(SIN(PI()/180*VLOOKUP($A262,Oficinas!$A$2:$H$393,7,0))*SIN(PI()/180*VLOOKUP($A262&amp;" - "&amp;G$2,ATMs!$L$2:$N$1355,2,0))+COS(PI()/180*VLOOKUP($A262,Oficinas!$A$2:$H$393,7,0))*COS(PI()/180*VLOOKUP($A262&amp;" - "&amp;G$2,ATMs!$L$2:$N$1355,2,0))*COS(PI()/180*(VLOOKUP($A262,Oficinas!$A$2:$H$393,8,0)-VLOOKUP($A262&amp;" - "&amp;G$2,ATMs!$L$2:$N$1355,3,0))))*1000,"")</f>
        <v>4262.4646638510285</v>
      </c>
      <c r="H262" s="3">
        <f>IFERROR(6378.7*ACOS(SIN(PI()/180*VLOOKUP($A262,Oficinas!$A$2:$H$393,7,0))*SIN(PI()/180*VLOOKUP($A262&amp;" - "&amp;H$2,ATMs!$L$2:$N$1355,2,0))+COS(PI()/180*VLOOKUP($A262,Oficinas!$A$2:$H$393,7,0))*COS(PI()/180*VLOOKUP($A262&amp;" - "&amp;H$2,ATMs!$L$2:$N$1355,2,0))*COS(PI()/180*(VLOOKUP($A262,Oficinas!$A$2:$H$393,8,0)-VLOOKUP($A262&amp;" - "&amp;H$2,ATMs!$L$2:$N$1355,3,0))))*1000,"")</f>
        <v>144.43831255486808</v>
      </c>
      <c r="I262" s="3">
        <f>IFERROR(6378.7*ACOS(SIN(PI()/180*VLOOKUP($A262,Oficinas!$A$2:$H$393,7,0))*SIN(PI()/180*VLOOKUP($A262&amp;" - "&amp;I$2,ATMs!$L$2:$N$1355,2,0))+COS(PI()/180*VLOOKUP($A262,Oficinas!$A$2:$H$393,7,0))*COS(PI()/180*VLOOKUP($A262&amp;" - "&amp;I$2,ATMs!$L$2:$N$1355,2,0))*COS(PI()/180*(VLOOKUP($A262,Oficinas!$A$2:$H$393,8,0)-VLOOKUP($A262&amp;" - "&amp;I$2,ATMs!$L$2:$N$1355,3,0))))*1000,"")</f>
        <v>3257.2023429578389</v>
      </c>
      <c r="J262" s="3">
        <f>IFERROR(6378.7*ACOS(SIN(PI()/180*VLOOKUP($A262,Oficinas!$A$2:$H$393,7,0))*SIN(PI()/180*VLOOKUP($A262&amp;" - "&amp;J$2,ATMs!$L$2:$N$1355,2,0))+COS(PI()/180*VLOOKUP($A262,Oficinas!$A$2:$H$393,7,0))*COS(PI()/180*VLOOKUP($A262&amp;" - "&amp;J$2,ATMs!$L$2:$N$1355,2,0))*COS(PI()/180*(VLOOKUP($A262,Oficinas!$A$2:$H$393,8,0)-VLOOKUP($A262&amp;" - "&amp;J$2,ATMs!$L$2:$N$1355,3,0))))*1000,"")</f>
        <v>1015.4843379952332</v>
      </c>
      <c r="K262" s="3">
        <f>IFERROR(6378.7*ACOS(SIN(PI()/180*VLOOKUP($A262,Oficinas!$A$2:$H$393,7,0))*SIN(PI()/180*VLOOKUP($A262&amp;" - "&amp;K$2,ATMs!$L$2:$N$1355,2,0))+COS(PI()/180*VLOOKUP($A262,Oficinas!$A$2:$H$393,7,0))*COS(PI()/180*VLOOKUP($A262&amp;" - "&amp;K$2,ATMs!$L$2:$N$1355,2,0))*COS(PI()/180*(VLOOKUP($A262,Oficinas!$A$2:$H$393,8,0)-VLOOKUP($A262&amp;" - "&amp;K$2,ATMs!$L$2:$N$1355,3,0))))*1000,"")</f>
        <v>1012.4182131269768</v>
      </c>
      <c r="L262" s="3" t="str">
        <f>IFERROR(6378.7*ACOS(SIN(PI()/180*VLOOKUP($A262,Oficinas!$A$2:$H$393,7,0))*SIN(PI()/180*VLOOKUP($A262&amp;" - "&amp;L$2,ATMs!$L$2:$N$1355,2,0))+COS(PI()/180*VLOOKUP($A262,Oficinas!$A$2:$H$393,7,0))*COS(PI()/180*VLOOKUP($A262&amp;" - "&amp;L$2,ATMs!$L$2:$N$1355,2,0))*COS(PI()/180*(VLOOKUP($A262,Oficinas!$A$2:$H$393,8,0)-VLOOKUP($A262&amp;" - "&amp;L$2,ATMs!$L$2:$N$1355,3,0))))*1000,"")</f>
        <v/>
      </c>
      <c r="M262" s="3" t="str">
        <f>IFERROR(6378.7*ACOS(SIN(PI()/180*VLOOKUP($A262,Oficinas!$A$2:$H$393,7,0))*SIN(PI()/180*VLOOKUP($A262&amp;" - "&amp;M$2,ATMs!$L$2:$N$1355,2,0))+COS(PI()/180*VLOOKUP($A262,Oficinas!$A$2:$H$393,7,0))*COS(PI()/180*VLOOKUP($A262&amp;" - "&amp;M$2,ATMs!$L$2:$N$1355,2,0))*COS(PI()/180*(VLOOKUP($A262,Oficinas!$A$2:$H$393,8,0)-VLOOKUP($A262&amp;" - "&amp;M$2,ATMs!$L$2:$N$1355,3,0))))*1000,"")</f>
        <v/>
      </c>
      <c r="N262" s="3" t="str">
        <f>IFERROR(6378.7*ACOS(SIN(PI()/180*VLOOKUP($A262,Oficinas!$A$2:$H$393,7,0))*SIN(PI()/180*VLOOKUP($A262&amp;" - "&amp;N$2,ATMs!$L$2:$N$1355,2,0))+COS(PI()/180*VLOOKUP($A262,Oficinas!$A$2:$H$393,7,0))*COS(PI()/180*VLOOKUP($A262&amp;" - "&amp;N$2,ATMs!$L$2:$N$1355,2,0))*COS(PI()/180*(VLOOKUP($A262,Oficinas!$A$2:$H$393,8,0)-VLOOKUP($A262&amp;" - "&amp;N$2,ATMs!$L$2:$N$1355,3,0))))*1000,"")</f>
        <v/>
      </c>
      <c r="O262" s="3" t="str">
        <f>IFERROR(6378.7*ACOS(SIN(PI()/180*VLOOKUP($A262,Oficinas!$A$2:$H$393,7,0))*SIN(PI()/180*VLOOKUP($A262&amp;" - "&amp;O$2,ATMs!$L$2:$N$1355,2,0))+COS(PI()/180*VLOOKUP($A262,Oficinas!$A$2:$H$393,7,0))*COS(PI()/180*VLOOKUP($A262&amp;" - "&amp;O$2,ATMs!$L$2:$N$1355,2,0))*COS(PI()/180*(VLOOKUP($A262,Oficinas!$A$2:$H$393,8,0)-VLOOKUP($A262&amp;" - "&amp;O$2,ATMs!$L$2:$N$1355,3,0))))*1000,"")</f>
        <v/>
      </c>
    </row>
    <row r="263" spans="1:15" x14ac:dyDescent="0.25">
      <c r="A263">
        <v>695</v>
      </c>
      <c r="B263" t="s">
        <v>306</v>
      </c>
      <c r="C263" s="3">
        <f>IFERROR(6378.7*ACOS(SIN(PI()/180*VLOOKUP($A263,Oficinas!$A$2:$H$393,7,0))*SIN(PI()/180*VLOOKUP($A263&amp;" - "&amp;C$2,ATMs!$L$2:$N$1355,2,0))+COS(PI()/180*VLOOKUP($A263,Oficinas!$A$2:$H$393,7,0))*COS(PI()/180*VLOOKUP($A263&amp;" - "&amp;C$2,ATMs!$L$2:$N$1355,2,0))*COS(PI()/180*(VLOOKUP($A263,Oficinas!$A$2:$H$393,8,0)-VLOOKUP($A263&amp;" - "&amp;C$2,ATMs!$L$2:$N$1355,3,0))))*1000,"")</f>
        <v>2103.4870630363994</v>
      </c>
      <c r="D263" s="3">
        <f>IFERROR(6378.7*ACOS(SIN(PI()/180*VLOOKUP($A263,Oficinas!$A$2:$H$393,7,0))*SIN(PI()/180*VLOOKUP($A263&amp;" - "&amp;D$2,ATMs!$L$2:$N$1355,2,0))+COS(PI()/180*VLOOKUP($A263,Oficinas!$A$2:$H$393,7,0))*COS(PI()/180*VLOOKUP($A263&amp;" - "&amp;D$2,ATMs!$L$2:$N$1355,2,0))*COS(PI()/180*(VLOOKUP($A263,Oficinas!$A$2:$H$393,8,0)-VLOOKUP($A263&amp;" - "&amp;D$2,ATMs!$L$2:$N$1355,3,0))))*1000,"")</f>
        <v>2103.4870630363994</v>
      </c>
      <c r="E263" s="3">
        <f>IFERROR(6378.7*ACOS(SIN(PI()/180*VLOOKUP($A263,Oficinas!$A$2:$H$393,7,0))*SIN(PI()/180*VLOOKUP($A263&amp;" - "&amp;E$2,ATMs!$L$2:$N$1355,2,0))+COS(PI()/180*VLOOKUP($A263,Oficinas!$A$2:$H$393,7,0))*COS(PI()/180*VLOOKUP($A263&amp;" - "&amp;E$2,ATMs!$L$2:$N$1355,2,0))*COS(PI()/180*(VLOOKUP($A263,Oficinas!$A$2:$H$393,8,0)-VLOOKUP($A263&amp;" - "&amp;E$2,ATMs!$L$2:$N$1355,3,0))))*1000,"")</f>
        <v>182241.91832420282</v>
      </c>
      <c r="F263" s="3">
        <f>IFERROR(6378.7*ACOS(SIN(PI()/180*VLOOKUP($A263,Oficinas!$A$2:$H$393,7,0))*SIN(PI()/180*VLOOKUP($A263&amp;" - "&amp;F$2,ATMs!$L$2:$N$1355,2,0))+COS(PI()/180*VLOOKUP($A263,Oficinas!$A$2:$H$393,7,0))*COS(PI()/180*VLOOKUP($A263&amp;" - "&amp;F$2,ATMs!$L$2:$N$1355,2,0))*COS(PI()/180*(VLOOKUP($A263,Oficinas!$A$2:$H$393,8,0)-VLOOKUP($A263&amp;" - "&amp;F$2,ATMs!$L$2:$N$1355,3,0))))*1000,"")</f>
        <v>4849.4972271119805</v>
      </c>
      <c r="G263" s="3">
        <f>IFERROR(6378.7*ACOS(SIN(PI()/180*VLOOKUP($A263,Oficinas!$A$2:$H$393,7,0))*SIN(PI()/180*VLOOKUP($A263&amp;" - "&amp;G$2,ATMs!$L$2:$N$1355,2,0))+COS(PI()/180*VLOOKUP($A263,Oficinas!$A$2:$H$393,7,0))*COS(PI()/180*VLOOKUP($A263&amp;" - "&amp;G$2,ATMs!$L$2:$N$1355,2,0))*COS(PI()/180*(VLOOKUP($A263,Oficinas!$A$2:$H$393,8,0)-VLOOKUP($A263&amp;" - "&amp;G$2,ATMs!$L$2:$N$1355,3,0))))*1000,"")</f>
        <v>1260.2477774021968</v>
      </c>
      <c r="H263" s="3" t="str">
        <f>IFERROR(6378.7*ACOS(SIN(PI()/180*VLOOKUP($A263,Oficinas!$A$2:$H$393,7,0))*SIN(PI()/180*VLOOKUP($A263&amp;" - "&amp;H$2,ATMs!$L$2:$N$1355,2,0))+COS(PI()/180*VLOOKUP($A263,Oficinas!$A$2:$H$393,7,0))*COS(PI()/180*VLOOKUP($A263&amp;" - "&amp;H$2,ATMs!$L$2:$N$1355,2,0))*COS(PI()/180*(VLOOKUP($A263,Oficinas!$A$2:$H$393,8,0)-VLOOKUP($A263&amp;" - "&amp;H$2,ATMs!$L$2:$N$1355,3,0))))*1000,"")</f>
        <v/>
      </c>
      <c r="I263" s="3" t="str">
        <f>IFERROR(6378.7*ACOS(SIN(PI()/180*VLOOKUP($A263,Oficinas!$A$2:$H$393,7,0))*SIN(PI()/180*VLOOKUP($A263&amp;" - "&amp;I$2,ATMs!$L$2:$N$1355,2,0))+COS(PI()/180*VLOOKUP($A263,Oficinas!$A$2:$H$393,7,0))*COS(PI()/180*VLOOKUP($A263&amp;" - "&amp;I$2,ATMs!$L$2:$N$1355,2,0))*COS(PI()/180*(VLOOKUP($A263,Oficinas!$A$2:$H$393,8,0)-VLOOKUP($A263&amp;" - "&amp;I$2,ATMs!$L$2:$N$1355,3,0))))*1000,"")</f>
        <v/>
      </c>
      <c r="J263" s="3" t="str">
        <f>IFERROR(6378.7*ACOS(SIN(PI()/180*VLOOKUP($A263,Oficinas!$A$2:$H$393,7,0))*SIN(PI()/180*VLOOKUP($A263&amp;" - "&amp;J$2,ATMs!$L$2:$N$1355,2,0))+COS(PI()/180*VLOOKUP($A263,Oficinas!$A$2:$H$393,7,0))*COS(PI()/180*VLOOKUP($A263&amp;" - "&amp;J$2,ATMs!$L$2:$N$1355,2,0))*COS(PI()/180*(VLOOKUP($A263,Oficinas!$A$2:$H$393,8,0)-VLOOKUP($A263&amp;" - "&amp;J$2,ATMs!$L$2:$N$1355,3,0))))*1000,"")</f>
        <v/>
      </c>
      <c r="K263" s="3" t="str">
        <f>IFERROR(6378.7*ACOS(SIN(PI()/180*VLOOKUP($A263,Oficinas!$A$2:$H$393,7,0))*SIN(PI()/180*VLOOKUP($A263&amp;" - "&amp;K$2,ATMs!$L$2:$N$1355,2,0))+COS(PI()/180*VLOOKUP($A263,Oficinas!$A$2:$H$393,7,0))*COS(PI()/180*VLOOKUP($A263&amp;" - "&amp;K$2,ATMs!$L$2:$N$1355,2,0))*COS(PI()/180*(VLOOKUP($A263,Oficinas!$A$2:$H$393,8,0)-VLOOKUP($A263&amp;" - "&amp;K$2,ATMs!$L$2:$N$1355,3,0))))*1000,"")</f>
        <v/>
      </c>
      <c r="L263" s="3" t="str">
        <f>IFERROR(6378.7*ACOS(SIN(PI()/180*VLOOKUP($A263,Oficinas!$A$2:$H$393,7,0))*SIN(PI()/180*VLOOKUP($A263&amp;" - "&amp;L$2,ATMs!$L$2:$N$1355,2,0))+COS(PI()/180*VLOOKUP($A263,Oficinas!$A$2:$H$393,7,0))*COS(PI()/180*VLOOKUP($A263&amp;" - "&amp;L$2,ATMs!$L$2:$N$1355,2,0))*COS(PI()/180*(VLOOKUP($A263,Oficinas!$A$2:$H$393,8,0)-VLOOKUP($A263&amp;" - "&amp;L$2,ATMs!$L$2:$N$1355,3,0))))*1000,"")</f>
        <v/>
      </c>
      <c r="M263" s="3" t="str">
        <f>IFERROR(6378.7*ACOS(SIN(PI()/180*VLOOKUP($A263,Oficinas!$A$2:$H$393,7,0))*SIN(PI()/180*VLOOKUP($A263&amp;" - "&amp;M$2,ATMs!$L$2:$N$1355,2,0))+COS(PI()/180*VLOOKUP($A263,Oficinas!$A$2:$H$393,7,0))*COS(PI()/180*VLOOKUP($A263&amp;" - "&amp;M$2,ATMs!$L$2:$N$1355,2,0))*COS(PI()/180*(VLOOKUP($A263,Oficinas!$A$2:$H$393,8,0)-VLOOKUP($A263&amp;" - "&amp;M$2,ATMs!$L$2:$N$1355,3,0))))*1000,"")</f>
        <v/>
      </c>
      <c r="N263" s="3" t="str">
        <f>IFERROR(6378.7*ACOS(SIN(PI()/180*VLOOKUP($A263,Oficinas!$A$2:$H$393,7,0))*SIN(PI()/180*VLOOKUP($A263&amp;" - "&amp;N$2,ATMs!$L$2:$N$1355,2,0))+COS(PI()/180*VLOOKUP($A263,Oficinas!$A$2:$H$393,7,0))*COS(PI()/180*VLOOKUP($A263&amp;" - "&amp;N$2,ATMs!$L$2:$N$1355,2,0))*COS(PI()/180*(VLOOKUP($A263,Oficinas!$A$2:$H$393,8,0)-VLOOKUP($A263&amp;" - "&amp;N$2,ATMs!$L$2:$N$1355,3,0))))*1000,"")</f>
        <v/>
      </c>
      <c r="O263" s="3" t="str">
        <f>IFERROR(6378.7*ACOS(SIN(PI()/180*VLOOKUP($A263,Oficinas!$A$2:$H$393,7,0))*SIN(PI()/180*VLOOKUP($A263&amp;" - "&amp;O$2,ATMs!$L$2:$N$1355,2,0))+COS(PI()/180*VLOOKUP($A263,Oficinas!$A$2:$H$393,7,0))*COS(PI()/180*VLOOKUP($A263&amp;" - "&amp;O$2,ATMs!$L$2:$N$1355,2,0))*COS(PI()/180*(VLOOKUP($A263,Oficinas!$A$2:$H$393,8,0)-VLOOKUP($A263&amp;" - "&amp;O$2,ATMs!$L$2:$N$1355,3,0))))*1000,"")</f>
        <v/>
      </c>
    </row>
    <row r="264" spans="1:15" x14ac:dyDescent="0.25">
      <c r="A264">
        <v>697</v>
      </c>
      <c r="B264" t="s">
        <v>146</v>
      </c>
      <c r="C264" s="3">
        <f>IFERROR(6378.7*ACOS(SIN(PI()/180*VLOOKUP($A264,Oficinas!$A$2:$H$393,7,0))*SIN(PI()/180*VLOOKUP($A264&amp;" - "&amp;C$2,ATMs!$L$2:$N$1355,2,0))+COS(PI()/180*VLOOKUP($A264,Oficinas!$A$2:$H$393,7,0))*COS(PI()/180*VLOOKUP($A264&amp;" - "&amp;C$2,ATMs!$L$2:$N$1355,2,0))*COS(PI()/180*(VLOOKUP($A264,Oficinas!$A$2:$H$393,8,0)-VLOOKUP($A264&amp;" - "&amp;C$2,ATMs!$L$2:$N$1355,3,0))))*1000,"")</f>
        <v>1968.8892297670939</v>
      </c>
      <c r="D264" s="3">
        <f>IFERROR(6378.7*ACOS(SIN(PI()/180*VLOOKUP($A264,Oficinas!$A$2:$H$393,7,0))*SIN(PI()/180*VLOOKUP($A264&amp;" - "&amp;D$2,ATMs!$L$2:$N$1355,2,0))+COS(PI()/180*VLOOKUP($A264,Oficinas!$A$2:$H$393,7,0))*COS(PI()/180*VLOOKUP($A264&amp;" - "&amp;D$2,ATMs!$L$2:$N$1355,2,0))*COS(PI()/180*(VLOOKUP($A264,Oficinas!$A$2:$H$393,8,0)-VLOOKUP($A264&amp;" - "&amp;D$2,ATMs!$L$2:$N$1355,3,0))))*1000,"")</f>
        <v>9.5050036907196045E-2</v>
      </c>
      <c r="E264" s="3">
        <f>IFERROR(6378.7*ACOS(SIN(PI()/180*VLOOKUP($A264,Oficinas!$A$2:$H$393,7,0))*SIN(PI()/180*VLOOKUP($A264&amp;" - "&amp;E$2,ATMs!$L$2:$N$1355,2,0))+COS(PI()/180*VLOOKUP($A264,Oficinas!$A$2:$H$393,7,0))*COS(PI()/180*VLOOKUP($A264&amp;" - "&amp;E$2,ATMs!$L$2:$N$1355,2,0))*COS(PI()/180*(VLOOKUP($A264,Oficinas!$A$2:$H$393,8,0)-VLOOKUP($A264&amp;" - "&amp;E$2,ATMs!$L$2:$N$1355,3,0))))*1000,"")</f>
        <v>9.5050036907196045E-2</v>
      </c>
      <c r="F264" s="3">
        <f>IFERROR(6378.7*ACOS(SIN(PI()/180*VLOOKUP($A264,Oficinas!$A$2:$H$393,7,0))*SIN(PI()/180*VLOOKUP($A264&amp;" - "&amp;F$2,ATMs!$L$2:$N$1355,2,0))+COS(PI()/180*VLOOKUP($A264,Oficinas!$A$2:$H$393,7,0))*COS(PI()/180*VLOOKUP($A264&amp;" - "&amp;F$2,ATMs!$L$2:$N$1355,2,0))*COS(PI()/180*(VLOOKUP($A264,Oficinas!$A$2:$H$393,8,0)-VLOOKUP($A264&amp;" - "&amp;F$2,ATMs!$L$2:$N$1355,3,0))))*1000,"")</f>
        <v>3664.7621222387029</v>
      </c>
      <c r="G264" s="3">
        <f>IFERROR(6378.7*ACOS(SIN(PI()/180*VLOOKUP($A264,Oficinas!$A$2:$H$393,7,0))*SIN(PI()/180*VLOOKUP($A264&amp;" - "&amp;G$2,ATMs!$L$2:$N$1355,2,0))+COS(PI()/180*VLOOKUP($A264,Oficinas!$A$2:$H$393,7,0))*COS(PI()/180*VLOOKUP($A264&amp;" - "&amp;G$2,ATMs!$L$2:$N$1355,2,0))*COS(PI()/180*(VLOOKUP($A264,Oficinas!$A$2:$H$393,8,0)-VLOOKUP($A264&amp;" - "&amp;G$2,ATMs!$L$2:$N$1355,3,0))))*1000,"")</f>
        <v>9.5050036907196045E-2</v>
      </c>
      <c r="H264" s="3">
        <f>IFERROR(6378.7*ACOS(SIN(PI()/180*VLOOKUP($A264,Oficinas!$A$2:$H$393,7,0))*SIN(PI()/180*VLOOKUP($A264&amp;" - "&amp;H$2,ATMs!$L$2:$N$1355,2,0))+COS(PI()/180*VLOOKUP($A264,Oficinas!$A$2:$H$393,7,0))*COS(PI()/180*VLOOKUP($A264&amp;" - "&amp;H$2,ATMs!$L$2:$N$1355,2,0))*COS(PI()/180*(VLOOKUP($A264,Oficinas!$A$2:$H$393,8,0)-VLOOKUP($A264&amp;" - "&amp;H$2,ATMs!$L$2:$N$1355,3,0))))*1000,"")</f>
        <v>980.83236212211921</v>
      </c>
      <c r="I264" s="3" t="str">
        <f>IFERROR(6378.7*ACOS(SIN(PI()/180*VLOOKUP($A264,Oficinas!$A$2:$H$393,7,0))*SIN(PI()/180*VLOOKUP($A264&amp;" - "&amp;I$2,ATMs!$L$2:$N$1355,2,0))+COS(PI()/180*VLOOKUP($A264,Oficinas!$A$2:$H$393,7,0))*COS(PI()/180*VLOOKUP($A264&amp;" - "&amp;I$2,ATMs!$L$2:$N$1355,2,0))*COS(PI()/180*(VLOOKUP($A264,Oficinas!$A$2:$H$393,8,0)-VLOOKUP($A264&amp;" - "&amp;I$2,ATMs!$L$2:$N$1355,3,0))))*1000,"")</f>
        <v/>
      </c>
      <c r="J264" s="3" t="str">
        <f>IFERROR(6378.7*ACOS(SIN(PI()/180*VLOOKUP($A264,Oficinas!$A$2:$H$393,7,0))*SIN(PI()/180*VLOOKUP($A264&amp;" - "&amp;J$2,ATMs!$L$2:$N$1355,2,0))+COS(PI()/180*VLOOKUP($A264,Oficinas!$A$2:$H$393,7,0))*COS(PI()/180*VLOOKUP($A264&amp;" - "&amp;J$2,ATMs!$L$2:$N$1355,2,0))*COS(PI()/180*(VLOOKUP($A264,Oficinas!$A$2:$H$393,8,0)-VLOOKUP($A264&amp;" - "&amp;J$2,ATMs!$L$2:$N$1355,3,0))))*1000,"")</f>
        <v/>
      </c>
      <c r="K264" s="3" t="str">
        <f>IFERROR(6378.7*ACOS(SIN(PI()/180*VLOOKUP($A264,Oficinas!$A$2:$H$393,7,0))*SIN(PI()/180*VLOOKUP($A264&amp;" - "&amp;K$2,ATMs!$L$2:$N$1355,2,0))+COS(PI()/180*VLOOKUP($A264,Oficinas!$A$2:$H$393,7,0))*COS(PI()/180*VLOOKUP($A264&amp;" - "&amp;K$2,ATMs!$L$2:$N$1355,2,0))*COS(PI()/180*(VLOOKUP($A264,Oficinas!$A$2:$H$393,8,0)-VLOOKUP($A264&amp;" - "&amp;K$2,ATMs!$L$2:$N$1355,3,0))))*1000,"")</f>
        <v/>
      </c>
      <c r="L264" s="3" t="str">
        <f>IFERROR(6378.7*ACOS(SIN(PI()/180*VLOOKUP($A264,Oficinas!$A$2:$H$393,7,0))*SIN(PI()/180*VLOOKUP($A264&amp;" - "&amp;L$2,ATMs!$L$2:$N$1355,2,0))+COS(PI()/180*VLOOKUP($A264,Oficinas!$A$2:$H$393,7,0))*COS(PI()/180*VLOOKUP($A264&amp;" - "&amp;L$2,ATMs!$L$2:$N$1355,2,0))*COS(PI()/180*(VLOOKUP($A264,Oficinas!$A$2:$H$393,8,0)-VLOOKUP($A264&amp;" - "&amp;L$2,ATMs!$L$2:$N$1355,3,0))))*1000,"")</f>
        <v/>
      </c>
      <c r="M264" s="3" t="str">
        <f>IFERROR(6378.7*ACOS(SIN(PI()/180*VLOOKUP($A264,Oficinas!$A$2:$H$393,7,0))*SIN(PI()/180*VLOOKUP($A264&amp;" - "&amp;M$2,ATMs!$L$2:$N$1355,2,0))+COS(PI()/180*VLOOKUP($A264,Oficinas!$A$2:$H$393,7,0))*COS(PI()/180*VLOOKUP($A264&amp;" - "&amp;M$2,ATMs!$L$2:$N$1355,2,0))*COS(PI()/180*(VLOOKUP($A264,Oficinas!$A$2:$H$393,8,0)-VLOOKUP($A264&amp;" - "&amp;M$2,ATMs!$L$2:$N$1355,3,0))))*1000,"")</f>
        <v/>
      </c>
      <c r="N264" s="3" t="str">
        <f>IFERROR(6378.7*ACOS(SIN(PI()/180*VLOOKUP($A264,Oficinas!$A$2:$H$393,7,0))*SIN(PI()/180*VLOOKUP($A264&amp;" - "&amp;N$2,ATMs!$L$2:$N$1355,2,0))+COS(PI()/180*VLOOKUP($A264,Oficinas!$A$2:$H$393,7,0))*COS(PI()/180*VLOOKUP($A264&amp;" - "&amp;N$2,ATMs!$L$2:$N$1355,2,0))*COS(PI()/180*(VLOOKUP($A264,Oficinas!$A$2:$H$393,8,0)-VLOOKUP($A264&amp;" - "&amp;N$2,ATMs!$L$2:$N$1355,3,0))))*1000,"")</f>
        <v/>
      </c>
      <c r="O264" s="3" t="str">
        <f>IFERROR(6378.7*ACOS(SIN(PI()/180*VLOOKUP($A264,Oficinas!$A$2:$H$393,7,0))*SIN(PI()/180*VLOOKUP($A264&amp;" - "&amp;O$2,ATMs!$L$2:$N$1355,2,0))+COS(PI()/180*VLOOKUP($A264,Oficinas!$A$2:$H$393,7,0))*COS(PI()/180*VLOOKUP($A264&amp;" - "&amp;O$2,ATMs!$L$2:$N$1355,2,0))*COS(PI()/180*(VLOOKUP($A264,Oficinas!$A$2:$H$393,8,0)-VLOOKUP($A264&amp;" - "&amp;O$2,ATMs!$L$2:$N$1355,3,0))))*1000,"")</f>
        <v/>
      </c>
    </row>
    <row r="265" spans="1:15" x14ac:dyDescent="0.25">
      <c r="A265">
        <v>700</v>
      </c>
      <c r="B265" t="s">
        <v>307</v>
      </c>
      <c r="C265" s="3">
        <f>IFERROR(6378.7*ACOS(SIN(PI()/180*VLOOKUP($A265,Oficinas!$A$2:$H$393,7,0))*SIN(PI()/180*VLOOKUP($A265&amp;" - "&amp;C$2,ATMs!$L$2:$N$1355,2,0))+COS(PI()/180*VLOOKUP($A265,Oficinas!$A$2:$H$393,7,0))*COS(PI()/180*VLOOKUP($A265&amp;" - "&amp;C$2,ATMs!$L$2:$N$1355,2,0))*COS(PI()/180*(VLOOKUP($A265,Oficinas!$A$2:$H$393,8,0)-VLOOKUP($A265&amp;" - "&amp;C$2,ATMs!$L$2:$N$1355,3,0))))*1000,"")</f>
        <v>47.431016049842519</v>
      </c>
      <c r="D265" s="3">
        <f>IFERROR(6378.7*ACOS(SIN(PI()/180*VLOOKUP($A265,Oficinas!$A$2:$H$393,7,0))*SIN(PI()/180*VLOOKUP($A265&amp;" - "&amp;D$2,ATMs!$L$2:$N$1355,2,0))+COS(PI()/180*VLOOKUP($A265,Oficinas!$A$2:$H$393,7,0))*COS(PI()/180*VLOOKUP($A265&amp;" - "&amp;D$2,ATMs!$L$2:$N$1355,2,0))*COS(PI()/180*(VLOOKUP($A265,Oficinas!$A$2:$H$393,8,0)-VLOOKUP($A265&amp;" - "&amp;D$2,ATMs!$L$2:$N$1355,3,0))))*1000,"")</f>
        <v>47.431016049842519</v>
      </c>
      <c r="E265" s="3" t="str">
        <f>IFERROR(6378.7*ACOS(SIN(PI()/180*VLOOKUP($A265,Oficinas!$A$2:$H$393,7,0))*SIN(PI()/180*VLOOKUP($A265&amp;" - "&amp;E$2,ATMs!$L$2:$N$1355,2,0))+COS(PI()/180*VLOOKUP($A265,Oficinas!$A$2:$H$393,7,0))*COS(PI()/180*VLOOKUP($A265&amp;" - "&amp;E$2,ATMs!$L$2:$N$1355,2,0))*COS(PI()/180*(VLOOKUP($A265,Oficinas!$A$2:$H$393,8,0)-VLOOKUP($A265&amp;" - "&amp;E$2,ATMs!$L$2:$N$1355,3,0))))*1000,"")</f>
        <v/>
      </c>
      <c r="F265" s="3" t="str">
        <f>IFERROR(6378.7*ACOS(SIN(PI()/180*VLOOKUP($A265,Oficinas!$A$2:$H$393,7,0))*SIN(PI()/180*VLOOKUP($A265&amp;" - "&amp;F$2,ATMs!$L$2:$N$1355,2,0))+COS(PI()/180*VLOOKUP($A265,Oficinas!$A$2:$H$393,7,0))*COS(PI()/180*VLOOKUP($A265&amp;" - "&amp;F$2,ATMs!$L$2:$N$1355,2,0))*COS(PI()/180*(VLOOKUP($A265,Oficinas!$A$2:$H$393,8,0)-VLOOKUP($A265&amp;" - "&amp;F$2,ATMs!$L$2:$N$1355,3,0))))*1000,"")</f>
        <v/>
      </c>
      <c r="G265" s="3" t="str">
        <f>IFERROR(6378.7*ACOS(SIN(PI()/180*VLOOKUP($A265,Oficinas!$A$2:$H$393,7,0))*SIN(PI()/180*VLOOKUP($A265&amp;" - "&amp;G$2,ATMs!$L$2:$N$1355,2,0))+COS(PI()/180*VLOOKUP($A265,Oficinas!$A$2:$H$393,7,0))*COS(PI()/180*VLOOKUP($A265&amp;" - "&amp;G$2,ATMs!$L$2:$N$1355,2,0))*COS(PI()/180*(VLOOKUP($A265,Oficinas!$A$2:$H$393,8,0)-VLOOKUP($A265&amp;" - "&amp;G$2,ATMs!$L$2:$N$1355,3,0))))*1000,"")</f>
        <v/>
      </c>
      <c r="H265" s="3" t="str">
        <f>IFERROR(6378.7*ACOS(SIN(PI()/180*VLOOKUP($A265,Oficinas!$A$2:$H$393,7,0))*SIN(PI()/180*VLOOKUP($A265&amp;" - "&amp;H$2,ATMs!$L$2:$N$1355,2,0))+COS(PI()/180*VLOOKUP($A265,Oficinas!$A$2:$H$393,7,0))*COS(PI()/180*VLOOKUP($A265&amp;" - "&amp;H$2,ATMs!$L$2:$N$1355,2,0))*COS(PI()/180*(VLOOKUP($A265,Oficinas!$A$2:$H$393,8,0)-VLOOKUP($A265&amp;" - "&amp;H$2,ATMs!$L$2:$N$1355,3,0))))*1000,"")</f>
        <v/>
      </c>
      <c r="I265" s="3" t="str">
        <f>IFERROR(6378.7*ACOS(SIN(PI()/180*VLOOKUP($A265,Oficinas!$A$2:$H$393,7,0))*SIN(PI()/180*VLOOKUP($A265&amp;" - "&amp;I$2,ATMs!$L$2:$N$1355,2,0))+COS(PI()/180*VLOOKUP($A265,Oficinas!$A$2:$H$393,7,0))*COS(PI()/180*VLOOKUP($A265&amp;" - "&amp;I$2,ATMs!$L$2:$N$1355,2,0))*COS(PI()/180*(VLOOKUP($A265,Oficinas!$A$2:$H$393,8,0)-VLOOKUP($A265&amp;" - "&amp;I$2,ATMs!$L$2:$N$1355,3,0))))*1000,"")</f>
        <v/>
      </c>
      <c r="J265" s="3" t="str">
        <f>IFERROR(6378.7*ACOS(SIN(PI()/180*VLOOKUP($A265,Oficinas!$A$2:$H$393,7,0))*SIN(PI()/180*VLOOKUP($A265&amp;" - "&amp;J$2,ATMs!$L$2:$N$1355,2,0))+COS(PI()/180*VLOOKUP($A265,Oficinas!$A$2:$H$393,7,0))*COS(PI()/180*VLOOKUP($A265&amp;" - "&amp;J$2,ATMs!$L$2:$N$1355,2,0))*COS(PI()/180*(VLOOKUP($A265,Oficinas!$A$2:$H$393,8,0)-VLOOKUP($A265&amp;" - "&amp;J$2,ATMs!$L$2:$N$1355,3,0))))*1000,"")</f>
        <v/>
      </c>
      <c r="K265" s="3" t="str">
        <f>IFERROR(6378.7*ACOS(SIN(PI()/180*VLOOKUP($A265,Oficinas!$A$2:$H$393,7,0))*SIN(PI()/180*VLOOKUP($A265&amp;" - "&amp;K$2,ATMs!$L$2:$N$1355,2,0))+COS(PI()/180*VLOOKUP($A265,Oficinas!$A$2:$H$393,7,0))*COS(PI()/180*VLOOKUP($A265&amp;" - "&amp;K$2,ATMs!$L$2:$N$1355,2,0))*COS(PI()/180*(VLOOKUP($A265,Oficinas!$A$2:$H$393,8,0)-VLOOKUP($A265&amp;" - "&amp;K$2,ATMs!$L$2:$N$1355,3,0))))*1000,"")</f>
        <v/>
      </c>
      <c r="L265" s="3" t="str">
        <f>IFERROR(6378.7*ACOS(SIN(PI()/180*VLOOKUP($A265,Oficinas!$A$2:$H$393,7,0))*SIN(PI()/180*VLOOKUP($A265&amp;" - "&amp;L$2,ATMs!$L$2:$N$1355,2,0))+COS(PI()/180*VLOOKUP($A265,Oficinas!$A$2:$H$393,7,0))*COS(PI()/180*VLOOKUP($A265&amp;" - "&amp;L$2,ATMs!$L$2:$N$1355,2,0))*COS(PI()/180*(VLOOKUP($A265,Oficinas!$A$2:$H$393,8,0)-VLOOKUP($A265&amp;" - "&amp;L$2,ATMs!$L$2:$N$1355,3,0))))*1000,"")</f>
        <v/>
      </c>
      <c r="M265" s="3" t="str">
        <f>IFERROR(6378.7*ACOS(SIN(PI()/180*VLOOKUP($A265,Oficinas!$A$2:$H$393,7,0))*SIN(PI()/180*VLOOKUP($A265&amp;" - "&amp;M$2,ATMs!$L$2:$N$1355,2,0))+COS(PI()/180*VLOOKUP($A265,Oficinas!$A$2:$H$393,7,0))*COS(PI()/180*VLOOKUP($A265&amp;" - "&amp;M$2,ATMs!$L$2:$N$1355,2,0))*COS(PI()/180*(VLOOKUP($A265,Oficinas!$A$2:$H$393,8,0)-VLOOKUP($A265&amp;" - "&amp;M$2,ATMs!$L$2:$N$1355,3,0))))*1000,"")</f>
        <v/>
      </c>
      <c r="N265" s="3" t="str">
        <f>IFERROR(6378.7*ACOS(SIN(PI()/180*VLOOKUP($A265,Oficinas!$A$2:$H$393,7,0))*SIN(PI()/180*VLOOKUP($A265&amp;" - "&amp;N$2,ATMs!$L$2:$N$1355,2,0))+COS(PI()/180*VLOOKUP($A265,Oficinas!$A$2:$H$393,7,0))*COS(PI()/180*VLOOKUP($A265&amp;" - "&amp;N$2,ATMs!$L$2:$N$1355,2,0))*COS(PI()/180*(VLOOKUP($A265,Oficinas!$A$2:$H$393,8,0)-VLOOKUP($A265&amp;" - "&amp;N$2,ATMs!$L$2:$N$1355,3,0))))*1000,"")</f>
        <v/>
      </c>
      <c r="O265" s="3" t="str">
        <f>IFERROR(6378.7*ACOS(SIN(PI()/180*VLOOKUP($A265,Oficinas!$A$2:$H$393,7,0))*SIN(PI()/180*VLOOKUP($A265&amp;" - "&amp;O$2,ATMs!$L$2:$N$1355,2,0))+COS(PI()/180*VLOOKUP($A265,Oficinas!$A$2:$H$393,7,0))*COS(PI()/180*VLOOKUP($A265&amp;" - "&amp;O$2,ATMs!$L$2:$N$1355,2,0))*COS(PI()/180*(VLOOKUP($A265,Oficinas!$A$2:$H$393,8,0)-VLOOKUP($A265&amp;" - "&amp;O$2,ATMs!$L$2:$N$1355,3,0))))*1000,"")</f>
        <v/>
      </c>
    </row>
    <row r="266" spans="1:15" x14ac:dyDescent="0.25">
      <c r="A266">
        <v>703</v>
      </c>
      <c r="B266" t="s">
        <v>309</v>
      </c>
      <c r="C266" s="3">
        <f>IFERROR(6378.7*ACOS(SIN(PI()/180*VLOOKUP($A266,Oficinas!$A$2:$H$393,7,0))*SIN(PI()/180*VLOOKUP($A266&amp;" - "&amp;C$2,ATMs!$L$2:$N$1355,2,0))+COS(PI()/180*VLOOKUP($A266,Oficinas!$A$2:$H$393,7,0))*COS(PI()/180*VLOOKUP($A266&amp;" - "&amp;C$2,ATMs!$L$2:$N$1355,2,0))*COS(PI()/180*(VLOOKUP($A266,Oficinas!$A$2:$H$393,8,0)-VLOOKUP($A266&amp;" - "&amp;C$2,ATMs!$L$2:$N$1355,3,0))))*1000,"")</f>
        <v>823.08947087854654</v>
      </c>
      <c r="D266" s="3">
        <f>IFERROR(6378.7*ACOS(SIN(PI()/180*VLOOKUP($A266,Oficinas!$A$2:$H$393,7,0))*SIN(PI()/180*VLOOKUP($A266&amp;" - "&amp;D$2,ATMs!$L$2:$N$1355,2,0))+COS(PI()/180*VLOOKUP($A266,Oficinas!$A$2:$H$393,7,0))*COS(PI()/180*VLOOKUP($A266&amp;" - "&amp;D$2,ATMs!$L$2:$N$1355,2,0))*COS(PI()/180*(VLOOKUP($A266,Oficinas!$A$2:$H$393,8,0)-VLOOKUP($A266&amp;" - "&amp;D$2,ATMs!$L$2:$N$1355,3,0))))*1000,"")</f>
        <v>63.70770824176401</v>
      </c>
      <c r="E266" s="3">
        <f>IFERROR(6378.7*ACOS(SIN(PI()/180*VLOOKUP($A266,Oficinas!$A$2:$H$393,7,0))*SIN(PI()/180*VLOOKUP($A266&amp;" - "&amp;E$2,ATMs!$L$2:$N$1355,2,0))+COS(PI()/180*VLOOKUP($A266,Oficinas!$A$2:$H$393,7,0))*COS(PI()/180*VLOOKUP($A266&amp;" - "&amp;E$2,ATMs!$L$2:$N$1355,2,0))*COS(PI()/180*(VLOOKUP($A266,Oficinas!$A$2:$H$393,8,0)-VLOOKUP($A266&amp;" - "&amp;E$2,ATMs!$L$2:$N$1355,3,0))))*1000,"")</f>
        <v>85.284939997163846</v>
      </c>
      <c r="F266" s="3">
        <f>IFERROR(6378.7*ACOS(SIN(PI()/180*VLOOKUP($A266,Oficinas!$A$2:$H$393,7,0))*SIN(PI()/180*VLOOKUP($A266&amp;" - "&amp;F$2,ATMs!$L$2:$N$1355,2,0))+COS(PI()/180*VLOOKUP($A266,Oficinas!$A$2:$H$393,7,0))*COS(PI()/180*VLOOKUP($A266&amp;" - "&amp;F$2,ATMs!$L$2:$N$1355,2,0))*COS(PI()/180*(VLOOKUP($A266,Oficinas!$A$2:$H$393,8,0)-VLOOKUP($A266&amp;" - "&amp;F$2,ATMs!$L$2:$N$1355,3,0))))*1000,"")</f>
        <v>85.284939997163846</v>
      </c>
      <c r="G266" s="3">
        <f>IFERROR(6378.7*ACOS(SIN(PI()/180*VLOOKUP($A266,Oficinas!$A$2:$H$393,7,0))*SIN(PI()/180*VLOOKUP($A266&amp;" - "&amp;G$2,ATMs!$L$2:$N$1355,2,0))+COS(PI()/180*VLOOKUP($A266,Oficinas!$A$2:$H$393,7,0))*COS(PI()/180*VLOOKUP($A266&amp;" - "&amp;G$2,ATMs!$L$2:$N$1355,2,0))*COS(PI()/180*(VLOOKUP($A266,Oficinas!$A$2:$H$393,8,0)-VLOOKUP($A266&amp;" - "&amp;G$2,ATMs!$L$2:$N$1355,3,0))))*1000,"")</f>
        <v>88.917569550428695</v>
      </c>
      <c r="H266" s="3">
        <f>IFERROR(6378.7*ACOS(SIN(PI()/180*VLOOKUP($A266,Oficinas!$A$2:$H$393,7,0))*SIN(PI()/180*VLOOKUP($A266&amp;" - "&amp;H$2,ATMs!$L$2:$N$1355,2,0))+COS(PI()/180*VLOOKUP($A266,Oficinas!$A$2:$H$393,7,0))*COS(PI()/180*VLOOKUP($A266&amp;" - "&amp;H$2,ATMs!$L$2:$N$1355,2,0))*COS(PI()/180*(VLOOKUP($A266,Oficinas!$A$2:$H$393,8,0)-VLOOKUP($A266&amp;" - "&amp;H$2,ATMs!$L$2:$N$1355,3,0))))*1000,"")</f>
        <v>63.70770824176401</v>
      </c>
      <c r="I266" s="3">
        <f>IFERROR(6378.7*ACOS(SIN(PI()/180*VLOOKUP($A266,Oficinas!$A$2:$H$393,7,0))*SIN(PI()/180*VLOOKUP($A266&amp;" - "&amp;I$2,ATMs!$L$2:$N$1355,2,0))+COS(PI()/180*VLOOKUP($A266,Oficinas!$A$2:$H$393,7,0))*COS(PI()/180*VLOOKUP($A266&amp;" - "&amp;I$2,ATMs!$L$2:$N$1355,2,0))*COS(PI()/180*(VLOOKUP($A266,Oficinas!$A$2:$H$393,8,0)-VLOOKUP($A266&amp;" - "&amp;I$2,ATMs!$L$2:$N$1355,3,0))))*1000,"")</f>
        <v>63.70770824176401</v>
      </c>
      <c r="J266" s="3">
        <f>IFERROR(6378.7*ACOS(SIN(PI()/180*VLOOKUP($A266,Oficinas!$A$2:$H$393,7,0))*SIN(PI()/180*VLOOKUP($A266&amp;" - "&amp;J$2,ATMs!$L$2:$N$1355,2,0))+COS(PI()/180*VLOOKUP($A266,Oficinas!$A$2:$H$393,7,0))*COS(PI()/180*VLOOKUP($A266&amp;" - "&amp;J$2,ATMs!$L$2:$N$1355,2,0))*COS(PI()/180*(VLOOKUP($A266,Oficinas!$A$2:$H$393,8,0)-VLOOKUP($A266&amp;" - "&amp;J$2,ATMs!$L$2:$N$1355,3,0))))*1000,"")</f>
        <v>63.70770824176401</v>
      </c>
      <c r="K266" s="3" t="str">
        <f>IFERROR(6378.7*ACOS(SIN(PI()/180*VLOOKUP($A266,Oficinas!$A$2:$H$393,7,0))*SIN(PI()/180*VLOOKUP($A266&amp;" - "&amp;K$2,ATMs!$L$2:$N$1355,2,0))+COS(PI()/180*VLOOKUP($A266,Oficinas!$A$2:$H$393,7,0))*COS(PI()/180*VLOOKUP($A266&amp;" - "&amp;K$2,ATMs!$L$2:$N$1355,2,0))*COS(PI()/180*(VLOOKUP($A266,Oficinas!$A$2:$H$393,8,0)-VLOOKUP($A266&amp;" - "&amp;K$2,ATMs!$L$2:$N$1355,3,0))))*1000,"")</f>
        <v/>
      </c>
      <c r="L266" s="3" t="str">
        <f>IFERROR(6378.7*ACOS(SIN(PI()/180*VLOOKUP($A266,Oficinas!$A$2:$H$393,7,0))*SIN(PI()/180*VLOOKUP($A266&amp;" - "&amp;L$2,ATMs!$L$2:$N$1355,2,0))+COS(PI()/180*VLOOKUP($A266,Oficinas!$A$2:$H$393,7,0))*COS(PI()/180*VLOOKUP($A266&amp;" - "&amp;L$2,ATMs!$L$2:$N$1355,2,0))*COS(PI()/180*(VLOOKUP($A266,Oficinas!$A$2:$H$393,8,0)-VLOOKUP($A266&amp;" - "&amp;L$2,ATMs!$L$2:$N$1355,3,0))))*1000,"")</f>
        <v/>
      </c>
      <c r="M266" s="3" t="str">
        <f>IFERROR(6378.7*ACOS(SIN(PI()/180*VLOOKUP($A266,Oficinas!$A$2:$H$393,7,0))*SIN(PI()/180*VLOOKUP($A266&amp;" - "&amp;M$2,ATMs!$L$2:$N$1355,2,0))+COS(PI()/180*VLOOKUP($A266,Oficinas!$A$2:$H$393,7,0))*COS(PI()/180*VLOOKUP($A266&amp;" - "&amp;M$2,ATMs!$L$2:$N$1355,2,0))*COS(PI()/180*(VLOOKUP($A266,Oficinas!$A$2:$H$393,8,0)-VLOOKUP($A266&amp;" - "&amp;M$2,ATMs!$L$2:$N$1355,3,0))))*1000,"")</f>
        <v/>
      </c>
      <c r="N266" s="3" t="str">
        <f>IFERROR(6378.7*ACOS(SIN(PI()/180*VLOOKUP($A266,Oficinas!$A$2:$H$393,7,0))*SIN(PI()/180*VLOOKUP($A266&amp;" - "&amp;N$2,ATMs!$L$2:$N$1355,2,0))+COS(PI()/180*VLOOKUP($A266,Oficinas!$A$2:$H$393,7,0))*COS(PI()/180*VLOOKUP($A266&amp;" - "&amp;N$2,ATMs!$L$2:$N$1355,2,0))*COS(PI()/180*(VLOOKUP($A266,Oficinas!$A$2:$H$393,8,0)-VLOOKUP($A266&amp;" - "&amp;N$2,ATMs!$L$2:$N$1355,3,0))))*1000,"")</f>
        <v/>
      </c>
      <c r="O266" s="3" t="str">
        <f>IFERROR(6378.7*ACOS(SIN(PI()/180*VLOOKUP($A266,Oficinas!$A$2:$H$393,7,0))*SIN(PI()/180*VLOOKUP($A266&amp;" - "&amp;O$2,ATMs!$L$2:$N$1355,2,0))+COS(PI()/180*VLOOKUP($A266,Oficinas!$A$2:$H$393,7,0))*COS(PI()/180*VLOOKUP($A266&amp;" - "&amp;O$2,ATMs!$L$2:$N$1355,2,0))*COS(PI()/180*(VLOOKUP($A266,Oficinas!$A$2:$H$393,8,0)-VLOOKUP($A266&amp;" - "&amp;O$2,ATMs!$L$2:$N$1355,3,0))))*1000,"")</f>
        <v/>
      </c>
    </row>
    <row r="267" spans="1:15" x14ac:dyDescent="0.25">
      <c r="A267">
        <v>714</v>
      </c>
      <c r="B267" t="s">
        <v>312</v>
      </c>
      <c r="C267" s="3">
        <f>IFERROR(6378.7*ACOS(SIN(PI()/180*VLOOKUP($A267,Oficinas!$A$2:$H$393,7,0))*SIN(PI()/180*VLOOKUP($A267&amp;" - "&amp;C$2,ATMs!$L$2:$N$1355,2,0))+COS(PI()/180*VLOOKUP($A267,Oficinas!$A$2:$H$393,7,0))*COS(PI()/180*VLOOKUP($A267&amp;" - "&amp;C$2,ATMs!$L$2:$N$1355,2,0))*COS(PI()/180*(VLOOKUP($A267,Oficinas!$A$2:$H$393,8,0)-VLOOKUP($A267&amp;" - "&amp;C$2,ATMs!$L$2:$N$1355,3,0))))*1000,"")</f>
        <v>5091.0054757560602</v>
      </c>
      <c r="D267" s="3">
        <f>IFERROR(6378.7*ACOS(SIN(PI()/180*VLOOKUP($A267,Oficinas!$A$2:$H$393,7,0))*SIN(PI()/180*VLOOKUP($A267&amp;" - "&amp;D$2,ATMs!$L$2:$N$1355,2,0))+COS(PI()/180*VLOOKUP($A267,Oficinas!$A$2:$H$393,7,0))*COS(PI()/180*VLOOKUP($A267&amp;" - "&amp;D$2,ATMs!$L$2:$N$1355,2,0))*COS(PI()/180*(VLOOKUP($A267,Oficinas!$A$2:$H$393,8,0)-VLOOKUP($A267&amp;" - "&amp;D$2,ATMs!$L$2:$N$1355,3,0))))*1000,"")</f>
        <v>1163.931354328296</v>
      </c>
      <c r="E267" s="3">
        <f>IFERROR(6378.7*ACOS(SIN(PI()/180*VLOOKUP($A267,Oficinas!$A$2:$H$393,7,0))*SIN(PI()/180*VLOOKUP($A267&amp;" - "&amp;E$2,ATMs!$L$2:$N$1355,2,0))+COS(PI()/180*VLOOKUP($A267,Oficinas!$A$2:$H$393,7,0))*COS(PI()/180*VLOOKUP($A267&amp;" - "&amp;E$2,ATMs!$L$2:$N$1355,2,0))*COS(PI()/180*(VLOOKUP($A267,Oficinas!$A$2:$H$393,8,0)-VLOOKUP($A267&amp;" - "&amp;E$2,ATMs!$L$2:$N$1355,3,0))))*1000,"")</f>
        <v>0</v>
      </c>
      <c r="F267" s="3">
        <f>IFERROR(6378.7*ACOS(SIN(PI()/180*VLOOKUP($A267,Oficinas!$A$2:$H$393,7,0))*SIN(PI()/180*VLOOKUP($A267&amp;" - "&amp;F$2,ATMs!$L$2:$N$1355,2,0))+COS(PI()/180*VLOOKUP($A267,Oficinas!$A$2:$H$393,7,0))*COS(PI()/180*VLOOKUP($A267&amp;" - "&amp;F$2,ATMs!$L$2:$N$1355,2,0))*COS(PI()/180*(VLOOKUP($A267,Oficinas!$A$2:$H$393,8,0)-VLOOKUP($A267&amp;" - "&amp;F$2,ATMs!$L$2:$N$1355,3,0))))*1000,"")</f>
        <v>0</v>
      </c>
      <c r="G267" s="3" t="str">
        <f>IFERROR(6378.7*ACOS(SIN(PI()/180*VLOOKUP($A267,Oficinas!$A$2:$H$393,7,0))*SIN(PI()/180*VLOOKUP($A267&amp;" - "&amp;G$2,ATMs!$L$2:$N$1355,2,0))+COS(PI()/180*VLOOKUP($A267,Oficinas!$A$2:$H$393,7,0))*COS(PI()/180*VLOOKUP($A267&amp;" - "&amp;G$2,ATMs!$L$2:$N$1355,2,0))*COS(PI()/180*(VLOOKUP($A267,Oficinas!$A$2:$H$393,8,0)-VLOOKUP($A267&amp;" - "&amp;G$2,ATMs!$L$2:$N$1355,3,0))))*1000,"")</f>
        <v/>
      </c>
      <c r="H267" s="3" t="str">
        <f>IFERROR(6378.7*ACOS(SIN(PI()/180*VLOOKUP($A267,Oficinas!$A$2:$H$393,7,0))*SIN(PI()/180*VLOOKUP($A267&amp;" - "&amp;H$2,ATMs!$L$2:$N$1355,2,0))+COS(PI()/180*VLOOKUP($A267,Oficinas!$A$2:$H$393,7,0))*COS(PI()/180*VLOOKUP($A267&amp;" - "&amp;H$2,ATMs!$L$2:$N$1355,2,0))*COS(PI()/180*(VLOOKUP($A267,Oficinas!$A$2:$H$393,8,0)-VLOOKUP($A267&amp;" - "&amp;H$2,ATMs!$L$2:$N$1355,3,0))))*1000,"")</f>
        <v/>
      </c>
      <c r="I267" s="3" t="str">
        <f>IFERROR(6378.7*ACOS(SIN(PI()/180*VLOOKUP($A267,Oficinas!$A$2:$H$393,7,0))*SIN(PI()/180*VLOOKUP($A267&amp;" - "&amp;I$2,ATMs!$L$2:$N$1355,2,0))+COS(PI()/180*VLOOKUP($A267,Oficinas!$A$2:$H$393,7,0))*COS(PI()/180*VLOOKUP($A267&amp;" - "&amp;I$2,ATMs!$L$2:$N$1355,2,0))*COS(PI()/180*(VLOOKUP($A267,Oficinas!$A$2:$H$393,8,0)-VLOOKUP($A267&amp;" - "&amp;I$2,ATMs!$L$2:$N$1355,3,0))))*1000,"")</f>
        <v/>
      </c>
      <c r="J267" s="3" t="str">
        <f>IFERROR(6378.7*ACOS(SIN(PI()/180*VLOOKUP($A267,Oficinas!$A$2:$H$393,7,0))*SIN(PI()/180*VLOOKUP($A267&amp;" - "&amp;J$2,ATMs!$L$2:$N$1355,2,0))+COS(PI()/180*VLOOKUP($A267,Oficinas!$A$2:$H$393,7,0))*COS(PI()/180*VLOOKUP($A267&amp;" - "&amp;J$2,ATMs!$L$2:$N$1355,2,0))*COS(PI()/180*(VLOOKUP($A267,Oficinas!$A$2:$H$393,8,0)-VLOOKUP($A267&amp;" - "&amp;J$2,ATMs!$L$2:$N$1355,3,0))))*1000,"")</f>
        <v/>
      </c>
      <c r="K267" s="3" t="str">
        <f>IFERROR(6378.7*ACOS(SIN(PI()/180*VLOOKUP($A267,Oficinas!$A$2:$H$393,7,0))*SIN(PI()/180*VLOOKUP($A267&amp;" - "&amp;K$2,ATMs!$L$2:$N$1355,2,0))+COS(PI()/180*VLOOKUP($A267,Oficinas!$A$2:$H$393,7,0))*COS(PI()/180*VLOOKUP($A267&amp;" - "&amp;K$2,ATMs!$L$2:$N$1355,2,0))*COS(PI()/180*(VLOOKUP($A267,Oficinas!$A$2:$H$393,8,0)-VLOOKUP($A267&amp;" - "&amp;K$2,ATMs!$L$2:$N$1355,3,0))))*1000,"")</f>
        <v/>
      </c>
      <c r="L267" s="3" t="str">
        <f>IFERROR(6378.7*ACOS(SIN(PI()/180*VLOOKUP($A267,Oficinas!$A$2:$H$393,7,0))*SIN(PI()/180*VLOOKUP($A267&amp;" - "&amp;L$2,ATMs!$L$2:$N$1355,2,0))+COS(PI()/180*VLOOKUP($A267,Oficinas!$A$2:$H$393,7,0))*COS(PI()/180*VLOOKUP($A267&amp;" - "&amp;L$2,ATMs!$L$2:$N$1355,2,0))*COS(PI()/180*(VLOOKUP($A267,Oficinas!$A$2:$H$393,8,0)-VLOOKUP($A267&amp;" - "&amp;L$2,ATMs!$L$2:$N$1355,3,0))))*1000,"")</f>
        <v/>
      </c>
      <c r="M267" s="3" t="str">
        <f>IFERROR(6378.7*ACOS(SIN(PI()/180*VLOOKUP($A267,Oficinas!$A$2:$H$393,7,0))*SIN(PI()/180*VLOOKUP($A267&amp;" - "&amp;M$2,ATMs!$L$2:$N$1355,2,0))+COS(PI()/180*VLOOKUP($A267,Oficinas!$A$2:$H$393,7,0))*COS(PI()/180*VLOOKUP($A267&amp;" - "&amp;M$2,ATMs!$L$2:$N$1355,2,0))*COS(PI()/180*(VLOOKUP($A267,Oficinas!$A$2:$H$393,8,0)-VLOOKUP($A267&amp;" - "&amp;M$2,ATMs!$L$2:$N$1355,3,0))))*1000,"")</f>
        <v/>
      </c>
      <c r="N267" s="3" t="str">
        <f>IFERROR(6378.7*ACOS(SIN(PI()/180*VLOOKUP($A267,Oficinas!$A$2:$H$393,7,0))*SIN(PI()/180*VLOOKUP($A267&amp;" - "&amp;N$2,ATMs!$L$2:$N$1355,2,0))+COS(PI()/180*VLOOKUP($A267,Oficinas!$A$2:$H$393,7,0))*COS(PI()/180*VLOOKUP($A267&amp;" - "&amp;N$2,ATMs!$L$2:$N$1355,2,0))*COS(PI()/180*(VLOOKUP($A267,Oficinas!$A$2:$H$393,8,0)-VLOOKUP($A267&amp;" - "&amp;N$2,ATMs!$L$2:$N$1355,3,0))))*1000,"")</f>
        <v/>
      </c>
      <c r="O267" s="3" t="str">
        <f>IFERROR(6378.7*ACOS(SIN(PI()/180*VLOOKUP($A267,Oficinas!$A$2:$H$393,7,0))*SIN(PI()/180*VLOOKUP($A267&amp;" - "&amp;O$2,ATMs!$L$2:$N$1355,2,0))+COS(PI()/180*VLOOKUP($A267,Oficinas!$A$2:$H$393,7,0))*COS(PI()/180*VLOOKUP($A267&amp;" - "&amp;O$2,ATMs!$L$2:$N$1355,2,0))*COS(PI()/180*(VLOOKUP($A267,Oficinas!$A$2:$H$393,8,0)-VLOOKUP($A267&amp;" - "&amp;O$2,ATMs!$L$2:$N$1355,3,0))))*1000,"")</f>
        <v/>
      </c>
    </row>
    <row r="268" spans="1:15" x14ac:dyDescent="0.25">
      <c r="A268">
        <v>716</v>
      </c>
      <c r="B268" t="s">
        <v>313</v>
      </c>
      <c r="C268" s="3">
        <f>IFERROR(6378.7*ACOS(SIN(PI()/180*VLOOKUP($A268,Oficinas!$A$2:$H$393,7,0))*SIN(PI()/180*VLOOKUP($A268&amp;" - "&amp;C$2,ATMs!$L$2:$N$1355,2,0))+COS(PI()/180*VLOOKUP($A268,Oficinas!$A$2:$H$393,7,0))*COS(PI()/180*VLOOKUP($A268&amp;" - "&amp;C$2,ATMs!$L$2:$N$1355,2,0))*COS(PI()/180*(VLOOKUP($A268,Oficinas!$A$2:$H$393,8,0)-VLOOKUP($A268&amp;" - "&amp;C$2,ATMs!$L$2:$N$1355,3,0))))*1000,"")</f>
        <v>6.4262541962771813</v>
      </c>
      <c r="D268" s="3">
        <f>IFERROR(6378.7*ACOS(SIN(PI()/180*VLOOKUP($A268,Oficinas!$A$2:$H$393,7,0))*SIN(PI()/180*VLOOKUP($A268&amp;" - "&amp;D$2,ATMs!$L$2:$N$1355,2,0))+COS(PI()/180*VLOOKUP($A268,Oficinas!$A$2:$H$393,7,0))*COS(PI()/180*VLOOKUP($A268&amp;" - "&amp;D$2,ATMs!$L$2:$N$1355,2,0))*COS(PI()/180*(VLOOKUP($A268,Oficinas!$A$2:$H$393,8,0)-VLOOKUP($A268&amp;" - "&amp;D$2,ATMs!$L$2:$N$1355,3,0))))*1000,"")</f>
        <v>0</v>
      </c>
      <c r="E268" s="3">
        <f>IFERROR(6378.7*ACOS(SIN(PI()/180*VLOOKUP($A268,Oficinas!$A$2:$H$393,7,0))*SIN(PI()/180*VLOOKUP($A268&amp;" - "&amp;E$2,ATMs!$L$2:$N$1355,2,0))+COS(PI()/180*VLOOKUP($A268,Oficinas!$A$2:$H$393,7,0))*COS(PI()/180*VLOOKUP($A268&amp;" - "&amp;E$2,ATMs!$L$2:$N$1355,2,0))*COS(PI()/180*(VLOOKUP($A268,Oficinas!$A$2:$H$393,8,0)-VLOOKUP($A268&amp;" - "&amp;E$2,ATMs!$L$2:$N$1355,3,0))))*1000,"")</f>
        <v>0</v>
      </c>
      <c r="F268" s="3" t="str">
        <f>IFERROR(6378.7*ACOS(SIN(PI()/180*VLOOKUP($A268,Oficinas!$A$2:$H$393,7,0))*SIN(PI()/180*VLOOKUP($A268&amp;" - "&amp;F$2,ATMs!$L$2:$N$1355,2,0))+COS(PI()/180*VLOOKUP($A268,Oficinas!$A$2:$H$393,7,0))*COS(PI()/180*VLOOKUP($A268&amp;" - "&amp;F$2,ATMs!$L$2:$N$1355,2,0))*COS(PI()/180*(VLOOKUP($A268,Oficinas!$A$2:$H$393,8,0)-VLOOKUP($A268&amp;" - "&amp;F$2,ATMs!$L$2:$N$1355,3,0))))*1000,"")</f>
        <v/>
      </c>
      <c r="G268" s="3" t="str">
        <f>IFERROR(6378.7*ACOS(SIN(PI()/180*VLOOKUP($A268,Oficinas!$A$2:$H$393,7,0))*SIN(PI()/180*VLOOKUP($A268&amp;" - "&amp;G$2,ATMs!$L$2:$N$1355,2,0))+COS(PI()/180*VLOOKUP($A268,Oficinas!$A$2:$H$393,7,0))*COS(PI()/180*VLOOKUP($A268&amp;" - "&amp;G$2,ATMs!$L$2:$N$1355,2,0))*COS(PI()/180*(VLOOKUP($A268,Oficinas!$A$2:$H$393,8,0)-VLOOKUP($A268&amp;" - "&amp;G$2,ATMs!$L$2:$N$1355,3,0))))*1000,"")</f>
        <v/>
      </c>
      <c r="H268" s="3" t="str">
        <f>IFERROR(6378.7*ACOS(SIN(PI()/180*VLOOKUP($A268,Oficinas!$A$2:$H$393,7,0))*SIN(PI()/180*VLOOKUP($A268&amp;" - "&amp;H$2,ATMs!$L$2:$N$1355,2,0))+COS(PI()/180*VLOOKUP($A268,Oficinas!$A$2:$H$393,7,0))*COS(PI()/180*VLOOKUP($A268&amp;" - "&amp;H$2,ATMs!$L$2:$N$1355,2,0))*COS(PI()/180*(VLOOKUP($A268,Oficinas!$A$2:$H$393,8,0)-VLOOKUP($A268&amp;" - "&amp;H$2,ATMs!$L$2:$N$1355,3,0))))*1000,"")</f>
        <v/>
      </c>
      <c r="I268" s="3" t="str">
        <f>IFERROR(6378.7*ACOS(SIN(PI()/180*VLOOKUP($A268,Oficinas!$A$2:$H$393,7,0))*SIN(PI()/180*VLOOKUP($A268&amp;" - "&amp;I$2,ATMs!$L$2:$N$1355,2,0))+COS(PI()/180*VLOOKUP($A268,Oficinas!$A$2:$H$393,7,0))*COS(PI()/180*VLOOKUP($A268&amp;" - "&amp;I$2,ATMs!$L$2:$N$1355,2,0))*COS(PI()/180*(VLOOKUP($A268,Oficinas!$A$2:$H$393,8,0)-VLOOKUP($A268&amp;" - "&amp;I$2,ATMs!$L$2:$N$1355,3,0))))*1000,"")</f>
        <v/>
      </c>
      <c r="J268" s="3" t="str">
        <f>IFERROR(6378.7*ACOS(SIN(PI()/180*VLOOKUP($A268,Oficinas!$A$2:$H$393,7,0))*SIN(PI()/180*VLOOKUP($A268&amp;" - "&amp;J$2,ATMs!$L$2:$N$1355,2,0))+COS(PI()/180*VLOOKUP($A268,Oficinas!$A$2:$H$393,7,0))*COS(PI()/180*VLOOKUP($A268&amp;" - "&amp;J$2,ATMs!$L$2:$N$1355,2,0))*COS(PI()/180*(VLOOKUP($A268,Oficinas!$A$2:$H$393,8,0)-VLOOKUP($A268&amp;" - "&amp;J$2,ATMs!$L$2:$N$1355,3,0))))*1000,"")</f>
        <v/>
      </c>
      <c r="K268" s="3" t="str">
        <f>IFERROR(6378.7*ACOS(SIN(PI()/180*VLOOKUP($A268,Oficinas!$A$2:$H$393,7,0))*SIN(PI()/180*VLOOKUP($A268&amp;" - "&amp;K$2,ATMs!$L$2:$N$1355,2,0))+COS(PI()/180*VLOOKUP($A268,Oficinas!$A$2:$H$393,7,0))*COS(PI()/180*VLOOKUP($A268&amp;" - "&amp;K$2,ATMs!$L$2:$N$1355,2,0))*COS(PI()/180*(VLOOKUP($A268,Oficinas!$A$2:$H$393,8,0)-VLOOKUP($A268&amp;" - "&amp;K$2,ATMs!$L$2:$N$1355,3,0))))*1000,"")</f>
        <v/>
      </c>
      <c r="L268" s="3" t="str">
        <f>IFERROR(6378.7*ACOS(SIN(PI()/180*VLOOKUP($A268,Oficinas!$A$2:$H$393,7,0))*SIN(PI()/180*VLOOKUP($A268&amp;" - "&amp;L$2,ATMs!$L$2:$N$1355,2,0))+COS(PI()/180*VLOOKUP($A268,Oficinas!$A$2:$H$393,7,0))*COS(PI()/180*VLOOKUP($A268&amp;" - "&amp;L$2,ATMs!$L$2:$N$1355,2,0))*COS(PI()/180*(VLOOKUP($A268,Oficinas!$A$2:$H$393,8,0)-VLOOKUP($A268&amp;" - "&amp;L$2,ATMs!$L$2:$N$1355,3,0))))*1000,"")</f>
        <v/>
      </c>
      <c r="M268" s="3" t="str">
        <f>IFERROR(6378.7*ACOS(SIN(PI()/180*VLOOKUP($A268,Oficinas!$A$2:$H$393,7,0))*SIN(PI()/180*VLOOKUP($A268&amp;" - "&amp;M$2,ATMs!$L$2:$N$1355,2,0))+COS(PI()/180*VLOOKUP($A268,Oficinas!$A$2:$H$393,7,0))*COS(PI()/180*VLOOKUP($A268&amp;" - "&amp;M$2,ATMs!$L$2:$N$1355,2,0))*COS(PI()/180*(VLOOKUP($A268,Oficinas!$A$2:$H$393,8,0)-VLOOKUP($A268&amp;" - "&amp;M$2,ATMs!$L$2:$N$1355,3,0))))*1000,"")</f>
        <v/>
      </c>
      <c r="N268" s="3" t="str">
        <f>IFERROR(6378.7*ACOS(SIN(PI()/180*VLOOKUP($A268,Oficinas!$A$2:$H$393,7,0))*SIN(PI()/180*VLOOKUP($A268&amp;" - "&amp;N$2,ATMs!$L$2:$N$1355,2,0))+COS(PI()/180*VLOOKUP($A268,Oficinas!$A$2:$H$393,7,0))*COS(PI()/180*VLOOKUP($A268&amp;" - "&amp;N$2,ATMs!$L$2:$N$1355,2,0))*COS(PI()/180*(VLOOKUP($A268,Oficinas!$A$2:$H$393,8,0)-VLOOKUP($A268&amp;" - "&amp;N$2,ATMs!$L$2:$N$1355,3,0))))*1000,"")</f>
        <v/>
      </c>
      <c r="O268" s="3" t="str">
        <f>IFERROR(6378.7*ACOS(SIN(PI()/180*VLOOKUP($A268,Oficinas!$A$2:$H$393,7,0))*SIN(PI()/180*VLOOKUP($A268&amp;" - "&amp;O$2,ATMs!$L$2:$N$1355,2,0))+COS(PI()/180*VLOOKUP($A268,Oficinas!$A$2:$H$393,7,0))*COS(PI()/180*VLOOKUP($A268&amp;" - "&amp;O$2,ATMs!$L$2:$N$1355,2,0))*COS(PI()/180*(VLOOKUP($A268,Oficinas!$A$2:$H$393,8,0)-VLOOKUP($A268&amp;" - "&amp;O$2,ATMs!$L$2:$N$1355,3,0))))*1000,"")</f>
        <v/>
      </c>
    </row>
    <row r="269" spans="1:15" x14ac:dyDescent="0.25">
      <c r="A269">
        <v>719</v>
      </c>
      <c r="B269" t="s">
        <v>314</v>
      </c>
      <c r="C269" s="3">
        <f>IFERROR(6378.7*ACOS(SIN(PI()/180*VLOOKUP($A269,Oficinas!$A$2:$H$393,7,0))*SIN(PI()/180*VLOOKUP($A269&amp;" - "&amp;C$2,ATMs!$L$2:$N$1355,2,0))+COS(PI()/180*VLOOKUP($A269,Oficinas!$A$2:$H$393,7,0))*COS(PI()/180*VLOOKUP($A269&amp;" - "&amp;C$2,ATMs!$L$2:$N$1355,2,0))*COS(PI()/180*(VLOOKUP($A269,Oficinas!$A$2:$H$393,8,0)-VLOOKUP($A269&amp;" - "&amp;C$2,ATMs!$L$2:$N$1355,3,0))))*1000,"")</f>
        <v>0</v>
      </c>
      <c r="D269" s="3" t="str">
        <f>IFERROR(6378.7*ACOS(SIN(PI()/180*VLOOKUP($A269,Oficinas!$A$2:$H$393,7,0))*SIN(PI()/180*VLOOKUP($A269&amp;" - "&amp;D$2,ATMs!$L$2:$N$1355,2,0))+COS(PI()/180*VLOOKUP($A269,Oficinas!$A$2:$H$393,7,0))*COS(PI()/180*VLOOKUP($A269&amp;" - "&amp;D$2,ATMs!$L$2:$N$1355,2,0))*COS(PI()/180*(VLOOKUP($A269,Oficinas!$A$2:$H$393,8,0)-VLOOKUP($A269&amp;" - "&amp;D$2,ATMs!$L$2:$N$1355,3,0))))*1000,"")</f>
        <v/>
      </c>
      <c r="E269" s="3" t="str">
        <f>IFERROR(6378.7*ACOS(SIN(PI()/180*VLOOKUP($A269,Oficinas!$A$2:$H$393,7,0))*SIN(PI()/180*VLOOKUP($A269&amp;" - "&amp;E$2,ATMs!$L$2:$N$1355,2,0))+COS(PI()/180*VLOOKUP($A269,Oficinas!$A$2:$H$393,7,0))*COS(PI()/180*VLOOKUP($A269&amp;" - "&amp;E$2,ATMs!$L$2:$N$1355,2,0))*COS(PI()/180*(VLOOKUP($A269,Oficinas!$A$2:$H$393,8,0)-VLOOKUP($A269&amp;" - "&amp;E$2,ATMs!$L$2:$N$1355,3,0))))*1000,"")</f>
        <v/>
      </c>
      <c r="F269" s="3" t="str">
        <f>IFERROR(6378.7*ACOS(SIN(PI()/180*VLOOKUP($A269,Oficinas!$A$2:$H$393,7,0))*SIN(PI()/180*VLOOKUP($A269&amp;" - "&amp;F$2,ATMs!$L$2:$N$1355,2,0))+COS(PI()/180*VLOOKUP($A269,Oficinas!$A$2:$H$393,7,0))*COS(PI()/180*VLOOKUP($A269&amp;" - "&amp;F$2,ATMs!$L$2:$N$1355,2,0))*COS(PI()/180*(VLOOKUP($A269,Oficinas!$A$2:$H$393,8,0)-VLOOKUP($A269&amp;" - "&amp;F$2,ATMs!$L$2:$N$1355,3,0))))*1000,"")</f>
        <v/>
      </c>
      <c r="G269" s="3" t="str">
        <f>IFERROR(6378.7*ACOS(SIN(PI()/180*VLOOKUP($A269,Oficinas!$A$2:$H$393,7,0))*SIN(PI()/180*VLOOKUP($A269&amp;" - "&amp;G$2,ATMs!$L$2:$N$1355,2,0))+COS(PI()/180*VLOOKUP($A269,Oficinas!$A$2:$H$393,7,0))*COS(PI()/180*VLOOKUP($A269&amp;" - "&amp;G$2,ATMs!$L$2:$N$1355,2,0))*COS(PI()/180*(VLOOKUP($A269,Oficinas!$A$2:$H$393,8,0)-VLOOKUP($A269&amp;" - "&amp;G$2,ATMs!$L$2:$N$1355,3,0))))*1000,"")</f>
        <v/>
      </c>
      <c r="H269" s="3" t="str">
        <f>IFERROR(6378.7*ACOS(SIN(PI()/180*VLOOKUP($A269,Oficinas!$A$2:$H$393,7,0))*SIN(PI()/180*VLOOKUP($A269&amp;" - "&amp;H$2,ATMs!$L$2:$N$1355,2,0))+COS(PI()/180*VLOOKUP($A269,Oficinas!$A$2:$H$393,7,0))*COS(PI()/180*VLOOKUP($A269&amp;" - "&amp;H$2,ATMs!$L$2:$N$1355,2,0))*COS(PI()/180*(VLOOKUP($A269,Oficinas!$A$2:$H$393,8,0)-VLOOKUP($A269&amp;" - "&amp;H$2,ATMs!$L$2:$N$1355,3,0))))*1000,"")</f>
        <v/>
      </c>
      <c r="I269" s="3" t="str">
        <f>IFERROR(6378.7*ACOS(SIN(PI()/180*VLOOKUP($A269,Oficinas!$A$2:$H$393,7,0))*SIN(PI()/180*VLOOKUP($A269&amp;" - "&amp;I$2,ATMs!$L$2:$N$1355,2,0))+COS(PI()/180*VLOOKUP($A269,Oficinas!$A$2:$H$393,7,0))*COS(PI()/180*VLOOKUP($A269&amp;" - "&amp;I$2,ATMs!$L$2:$N$1355,2,0))*COS(PI()/180*(VLOOKUP($A269,Oficinas!$A$2:$H$393,8,0)-VLOOKUP($A269&amp;" - "&amp;I$2,ATMs!$L$2:$N$1355,3,0))))*1000,"")</f>
        <v/>
      </c>
      <c r="J269" s="3" t="str">
        <f>IFERROR(6378.7*ACOS(SIN(PI()/180*VLOOKUP($A269,Oficinas!$A$2:$H$393,7,0))*SIN(PI()/180*VLOOKUP($A269&amp;" - "&amp;J$2,ATMs!$L$2:$N$1355,2,0))+COS(PI()/180*VLOOKUP($A269,Oficinas!$A$2:$H$393,7,0))*COS(PI()/180*VLOOKUP($A269&amp;" - "&amp;J$2,ATMs!$L$2:$N$1355,2,0))*COS(PI()/180*(VLOOKUP($A269,Oficinas!$A$2:$H$393,8,0)-VLOOKUP($A269&amp;" - "&amp;J$2,ATMs!$L$2:$N$1355,3,0))))*1000,"")</f>
        <v/>
      </c>
      <c r="K269" s="3" t="str">
        <f>IFERROR(6378.7*ACOS(SIN(PI()/180*VLOOKUP($A269,Oficinas!$A$2:$H$393,7,0))*SIN(PI()/180*VLOOKUP($A269&amp;" - "&amp;K$2,ATMs!$L$2:$N$1355,2,0))+COS(PI()/180*VLOOKUP($A269,Oficinas!$A$2:$H$393,7,0))*COS(PI()/180*VLOOKUP($A269&amp;" - "&amp;K$2,ATMs!$L$2:$N$1355,2,0))*COS(PI()/180*(VLOOKUP($A269,Oficinas!$A$2:$H$393,8,0)-VLOOKUP($A269&amp;" - "&amp;K$2,ATMs!$L$2:$N$1355,3,0))))*1000,"")</f>
        <v/>
      </c>
      <c r="L269" s="3" t="str">
        <f>IFERROR(6378.7*ACOS(SIN(PI()/180*VLOOKUP($A269,Oficinas!$A$2:$H$393,7,0))*SIN(PI()/180*VLOOKUP($A269&amp;" - "&amp;L$2,ATMs!$L$2:$N$1355,2,0))+COS(PI()/180*VLOOKUP($A269,Oficinas!$A$2:$H$393,7,0))*COS(PI()/180*VLOOKUP($A269&amp;" - "&amp;L$2,ATMs!$L$2:$N$1355,2,0))*COS(PI()/180*(VLOOKUP($A269,Oficinas!$A$2:$H$393,8,0)-VLOOKUP($A269&amp;" - "&amp;L$2,ATMs!$L$2:$N$1355,3,0))))*1000,"")</f>
        <v/>
      </c>
      <c r="M269" s="3" t="str">
        <f>IFERROR(6378.7*ACOS(SIN(PI()/180*VLOOKUP($A269,Oficinas!$A$2:$H$393,7,0))*SIN(PI()/180*VLOOKUP($A269&amp;" - "&amp;M$2,ATMs!$L$2:$N$1355,2,0))+COS(PI()/180*VLOOKUP($A269,Oficinas!$A$2:$H$393,7,0))*COS(PI()/180*VLOOKUP($A269&amp;" - "&amp;M$2,ATMs!$L$2:$N$1355,2,0))*COS(PI()/180*(VLOOKUP($A269,Oficinas!$A$2:$H$393,8,0)-VLOOKUP($A269&amp;" - "&amp;M$2,ATMs!$L$2:$N$1355,3,0))))*1000,"")</f>
        <v/>
      </c>
      <c r="N269" s="3" t="str">
        <f>IFERROR(6378.7*ACOS(SIN(PI()/180*VLOOKUP($A269,Oficinas!$A$2:$H$393,7,0))*SIN(PI()/180*VLOOKUP($A269&amp;" - "&amp;N$2,ATMs!$L$2:$N$1355,2,0))+COS(PI()/180*VLOOKUP($A269,Oficinas!$A$2:$H$393,7,0))*COS(PI()/180*VLOOKUP($A269&amp;" - "&amp;N$2,ATMs!$L$2:$N$1355,2,0))*COS(PI()/180*(VLOOKUP($A269,Oficinas!$A$2:$H$393,8,0)-VLOOKUP($A269&amp;" - "&amp;N$2,ATMs!$L$2:$N$1355,3,0))))*1000,"")</f>
        <v/>
      </c>
      <c r="O269" s="3" t="str">
        <f>IFERROR(6378.7*ACOS(SIN(PI()/180*VLOOKUP($A269,Oficinas!$A$2:$H$393,7,0))*SIN(PI()/180*VLOOKUP($A269&amp;" - "&amp;O$2,ATMs!$L$2:$N$1355,2,0))+COS(PI()/180*VLOOKUP($A269,Oficinas!$A$2:$H$393,7,0))*COS(PI()/180*VLOOKUP($A269&amp;" - "&amp;O$2,ATMs!$L$2:$N$1355,2,0))*COS(PI()/180*(VLOOKUP($A269,Oficinas!$A$2:$H$393,8,0)-VLOOKUP($A269&amp;" - "&amp;O$2,ATMs!$L$2:$N$1355,3,0))))*1000,"")</f>
        <v/>
      </c>
    </row>
    <row r="270" spans="1:15" x14ac:dyDescent="0.25">
      <c r="A270">
        <v>721</v>
      </c>
      <c r="B270" t="s">
        <v>321</v>
      </c>
      <c r="C270" s="3">
        <f>IFERROR(6378.7*ACOS(SIN(PI()/180*VLOOKUP($A270,Oficinas!$A$2:$H$393,7,0))*SIN(PI()/180*VLOOKUP($A270&amp;" - "&amp;C$2,ATMs!$L$2:$N$1355,2,0))+COS(PI()/180*VLOOKUP($A270,Oficinas!$A$2:$H$393,7,0))*COS(PI()/180*VLOOKUP($A270&amp;" - "&amp;C$2,ATMs!$L$2:$N$1355,2,0))*COS(PI()/180*(VLOOKUP($A270,Oficinas!$A$2:$H$393,8,0)-VLOOKUP($A270&amp;" - "&amp;C$2,ATMs!$L$2:$N$1355,3,0))))*1000,"")</f>
        <v>1834.7888406028626</v>
      </c>
      <c r="D270" s="3">
        <f>IFERROR(6378.7*ACOS(SIN(PI()/180*VLOOKUP($A270,Oficinas!$A$2:$H$393,7,0))*SIN(PI()/180*VLOOKUP($A270&amp;" - "&amp;D$2,ATMs!$L$2:$N$1355,2,0))+COS(PI()/180*VLOOKUP($A270,Oficinas!$A$2:$H$393,7,0))*COS(PI()/180*VLOOKUP($A270&amp;" - "&amp;D$2,ATMs!$L$2:$N$1355,2,0))*COS(PI()/180*(VLOOKUP($A270,Oficinas!$A$2:$H$393,8,0)-VLOOKUP($A270&amp;" - "&amp;D$2,ATMs!$L$2:$N$1355,3,0))))*1000,"")</f>
        <v>1730.81221105231</v>
      </c>
      <c r="E270" s="3">
        <f>IFERROR(6378.7*ACOS(SIN(PI()/180*VLOOKUP($A270,Oficinas!$A$2:$H$393,7,0))*SIN(PI()/180*VLOOKUP($A270&amp;" - "&amp;E$2,ATMs!$L$2:$N$1355,2,0))+COS(PI()/180*VLOOKUP($A270,Oficinas!$A$2:$H$393,7,0))*COS(PI()/180*VLOOKUP($A270&amp;" - "&amp;E$2,ATMs!$L$2:$N$1355,2,0))*COS(PI()/180*(VLOOKUP($A270,Oficinas!$A$2:$H$393,8,0)-VLOOKUP($A270&amp;" - "&amp;E$2,ATMs!$L$2:$N$1355,3,0))))*1000,"")</f>
        <v>1730.81221105231</v>
      </c>
      <c r="F270" s="3">
        <f>IFERROR(6378.7*ACOS(SIN(PI()/180*VLOOKUP($A270,Oficinas!$A$2:$H$393,7,0))*SIN(PI()/180*VLOOKUP($A270&amp;" - "&amp;F$2,ATMs!$L$2:$N$1355,2,0))+COS(PI()/180*VLOOKUP($A270,Oficinas!$A$2:$H$393,7,0))*COS(PI()/180*VLOOKUP($A270&amp;" - "&amp;F$2,ATMs!$L$2:$N$1355,2,0))*COS(PI()/180*(VLOOKUP($A270,Oficinas!$A$2:$H$393,8,0)-VLOOKUP($A270&amp;" - "&amp;F$2,ATMs!$L$2:$N$1355,3,0))))*1000,"")</f>
        <v>1730.81221105231</v>
      </c>
      <c r="G270" s="3">
        <f>IFERROR(6378.7*ACOS(SIN(PI()/180*VLOOKUP($A270,Oficinas!$A$2:$H$393,7,0))*SIN(PI()/180*VLOOKUP($A270&amp;" - "&amp;G$2,ATMs!$L$2:$N$1355,2,0))+COS(PI()/180*VLOOKUP($A270,Oficinas!$A$2:$H$393,7,0))*COS(PI()/180*VLOOKUP($A270&amp;" - "&amp;G$2,ATMs!$L$2:$N$1355,2,0))*COS(PI()/180*(VLOOKUP($A270,Oficinas!$A$2:$H$393,8,0)-VLOOKUP($A270&amp;" - "&amp;G$2,ATMs!$L$2:$N$1355,3,0))))*1000,"")</f>
        <v>1730.81221105231</v>
      </c>
      <c r="H270" s="3" t="str">
        <f>IFERROR(6378.7*ACOS(SIN(PI()/180*VLOOKUP($A270,Oficinas!$A$2:$H$393,7,0))*SIN(PI()/180*VLOOKUP($A270&amp;" - "&amp;H$2,ATMs!$L$2:$N$1355,2,0))+COS(PI()/180*VLOOKUP($A270,Oficinas!$A$2:$H$393,7,0))*COS(PI()/180*VLOOKUP($A270&amp;" - "&amp;H$2,ATMs!$L$2:$N$1355,2,0))*COS(PI()/180*(VLOOKUP($A270,Oficinas!$A$2:$H$393,8,0)-VLOOKUP($A270&amp;" - "&amp;H$2,ATMs!$L$2:$N$1355,3,0))))*1000,"")</f>
        <v/>
      </c>
      <c r="I270" s="3" t="str">
        <f>IFERROR(6378.7*ACOS(SIN(PI()/180*VLOOKUP($A270,Oficinas!$A$2:$H$393,7,0))*SIN(PI()/180*VLOOKUP($A270&amp;" - "&amp;I$2,ATMs!$L$2:$N$1355,2,0))+COS(PI()/180*VLOOKUP($A270,Oficinas!$A$2:$H$393,7,0))*COS(PI()/180*VLOOKUP($A270&amp;" - "&amp;I$2,ATMs!$L$2:$N$1355,2,0))*COS(PI()/180*(VLOOKUP($A270,Oficinas!$A$2:$H$393,8,0)-VLOOKUP($A270&amp;" - "&amp;I$2,ATMs!$L$2:$N$1355,3,0))))*1000,"")</f>
        <v/>
      </c>
      <c r="J270" s="3" t="str">
        <f>IFERROR(6378.7*ACOS(SIN(PI()/180*VLOOKUP($A270,Oficinas!$A$2:$H$393,7,0))*SIN(PI()/180*VLOOKUP($A270&amp;" - "&amp;J$2,ATMs!$L$2:$N$1355,2,0))+COS(PI()/180*VLOOKUP($A270,Oficinas!$A$2:$H$393,7,0))*COS(PI()/180*VLOOKUP($A270&amp;" - "&amp;J$2,ATMs!$L$2:$N$1355,2,0))*COS(PI()/180*(VLOOKUP($A270,Oficinas!$A$2:$H$393,8,0)-VLOOKUP($A270&amp;" - "&amp;J$2,ATMs!$L$2:$N$1355,3,0))))*1000,"")</f>
        <v/>
      </c>
      <c r="K270" s="3" t="str">
        <f>IFERROR(6378.7*ACOS(SIN(PI()/180*VLOOKUP($A270,Oficinas!$A$2:$H$393,7,0))*SIN(PI()/180*VLOOKUP($A270&amp;" - "&amp;K$2,ATMs!$L$2:$N$1355,2,0))+COS(PI()/180*VLOOKUP($A270,Oficinas!$A$2:$H$393,7,0))*COS(PI()/180*VLOOKUP($A270&amp;" - "&amp;K$2,ATMs!$L$2:$N$1355,2,0))*COS(PI()/180*(VLOOKUP($A270,Oficinas!$A$2:$H$393,8,0)-VLOOKUP($A270&amp;" - "&amp;K$2,ATMs!$L$2:$N$1355,3,0))))*1000,"")</f>
        <v/>
      </c>
      <c r="L270" s="3" t="str">
        <f>IFERROR(6378.7*ACOS(SIN(PI()/180*VLOOKUP($A270,Oficinas!$A$2:$H$393,7,0))*SIN(PI()/180*VLOOKUP($A270&amp;" - "&amp;L$2,ATMs!$L$2:$N$1355,2,0))+COS(PI()/180*VLOOKUP($A270,Oficinas!$A$2:$H$393,7,0))*COS(PI()/180*VLOOKUP($A270&amp;" - "&amp;L$2,ATMs!$L$2:$N$1355,2,0))*COS(PI()/180*(VLOOKUP($A270,Oficinas!$A$2:$H$393,8,0)-VLOOKUP($A270&amp;" - "&amp;L$2,ATMs!$L$2:$N$1355,3,0))))*1000,"")</f>
        <v/>
      </c>
      <c r="M270" s="3" t="str">
        <f>IFERROR(6378.7*ACOS(SIN(PI()/180*VLOOKUP($A270,Oficinas!$A$2:$H$393,7,0))*SIN(PI()/180*VLOOKUP($A270&amp;" - "&amp;M$2,ATMs!$L$2:$N$1355,2,0))+COS(PI()/180*VLOOKUP($A270,Oficinas!$A$2:$H$393,7,0))*COS(PI()/180*VLOOKUP($A270&amp;" - "&amp;M$2,ATMs!$L$2:$N$1355,2,0))*COS(PI()/180*(VLOOKUP($A270,Oficinas!$A$2:$H$393,8,0)-VLOOKUP($A270&amp;" - "&amp;M$2,ATMs!$L$2:$N$1355,3,0))))*1000,"")</f>
        <v/>
      </c>
      <c r="N270" s="3" t="str">
        <f>IFERROR(6378.7*ACOS(SIN(PI()/180*VLOOKUP($A270,Oficinas!$A$2:$H$393,7,0))*SIN(PI()/180*VLOOKUP($A270&amp;" - "&amp;N$2,ATMs!$L$2:$N$1355,2,0))+COS(PI()/180*VLOOKUP($A270,Oficinas!$A$2:$H$393,7,0))*COS(PI()/180*VLOOKUP($A270&amp;" - "&amp;N$2,ATMs!$L$2:$N$1355,2,0))*COS(PI()/180*(VLOOKUP($A270,Oficinas!$A$2:$H$393,8,0)-VLOOKUP($A270&amp;" - "&amp;N$2,ATMs!$L$2:$N$1355,3,0))))*1000,"")</f>
        <v/>
      </c>
      <c r="O270" s="3" t="str">
        <f>IFERROR(6378.7*ACOS(SIN(PI()/180*VLOOKUP($A270,Oficinas!$A$2:$H$393,7,0))*SIN(PI()/180*VLOOKUP($A270&amp;" - "&amp;O$2,ATMs!$L$2:$N$1355,2,0))+COS(PI()/180*VLOOKUP($A270,Oficinas!$A$2:$H$393,7,0))*COS(PI()/180*VLOOKUP($A270&amp;" - "&amp;O$2,ATMs!$L$2:$N$1355,2,0))*COS(PI()/180*(VLOOKUP($A270,Oficinas!$A$2:$H$393,8,0)-VLOOKUP($A270&amp;" - "&amp;O$2,ATMs!$L$2:$N$1355,3,0))))*1000,"")</f>
        <v/>
      </c>
    </row>
    <row r="271" spans="1:15" x14ac:dyDescent="0.25">
      <c r="A271">
        <v>724</v>
      </c>
      <c r="B271" t="s">
        <v>326</v>
      </c>
      <c r="C271" s="3">
        <f>IFERROR(6378.7*ACOS(SIN(PI()/180*VLOOKUP($A271,Oficinas!$A$2:$H$393,7,0))*SIN(PI()/180*VLOOKUP($A271&amp;" - "&amp;C$2,ATMs!$L$2:$N$1355,2,0))+COS(PI()/180*VLOOKUP($A271,Oficinas!$A$2:$H$393,7,0))*COS(PI()/180*VLOOKUP($A271&amp;" - "&amp;C$2,ATMs!$L$2:$N$1355,2,0))*COS(PI()/180*(VLOOKUP($A271,Oficinas!$A$2:$H$393,8,0)-VLOOKUP($A271&amp;" - "&amp;C$2,ATMs!$L$2:$N$1355,3,0))))*1000,"")</f>
        <v>102.53982827219799</v>
      </c>
      <c r="D271" s="3">
        <f>IFERROR(6378.7*ACOS(SIN(PI()/180*VLOOKUP($A271,Oficinas!$A$2:$H$393,7,0))*SIN(PI()/180*VLOOKUP($A271&amp;" - "&amp;D$2,ATMs!$L$2:$N$1355,2,0))+COS(PI()/180*VLOOKUP($A271,Oficinas!$A$2:$H$393,7,0))*COS(PI()/180*VLOOKUP($A271&amp;" - "&amp;D$2,ATMs!$L$2:$N$1355,2,0))*COS(PI()/180*(VLOOKUP($A271,Oficinas!$A$2:$H$393,8,0)-VLOOKUP($A271&amp;" - "&amp;D$2,ATMs!$L$2:$N$1355,3,0))))*1000,"")</f>
        <v>371.28511802594005</v>
      </c>
      <c r="E271" s="3">
        <f>IFERROR(6378.7*ACOS(SIN(PI()/180*VLOOKUP($A271,Oficinas!$A$2:$H$393,7,0))*SIN(PI()/180*VLOOKUP($A271&amp;" - "&amp;E$2,ATMs!$L$2:$N$1355,2,0))+COS(PI()/180*VLOOKUP($A271,Oficinas!$A$2:$H$393,7,0))*COS(PI()/180*VLOOKUP($A271&amp;" - "&amp;E$2,ATMs!$L$2:$N$1355,2,0))*COS(PI()/180*(VLOOKUP($A271,Oficinas!$A$2:$H$393,8,0)-VLOOKUP($A271&amp;" - "&amp;E$2,ATMs!$L$2:$N$1355,3,0))))*1000,"")</f>
        <v>1143.2471943110945</v>
      </c>
      <c r="F271" s="3">
        <f>IFERROR(6378.7*ACOS(SIN(PI()/180*VLOOKUP($A271,Oficinas!$A$2:$H$393,7,0))*SIN(PI()/180*VLOOKUP($A271&amp;" - "&amp;F$2,ATMs!$L$2:$N$1355,2,0))+COS(PI()/180*VLOOKUP($A271,Oficinas!$A$2:$H$393,7,0))*COS(PI()/180*VLOOKUP($A271&amp;" - "&amp;F$2,ATMs!$L$2:$N$1355,2,0))*COS(PI()/180*(VLOOKUP($A271,Oficinas!$A$2:$H$393,8,0)-VLOOKUP($A271&amp;" - "&amp;F$2,ATMs!$L$2:$N$1355,3,0))))*1000,"")</f>
        <v>8468.3989318990371</v>
      </c>
      <c r="G271" s="3">
        <f>IFERROR(6378.7*ACOS(SIN(PI()/180*VLOOKUP($A271,Oficinas!$A$2:$H$393,7,0))*SIN(PI()/180*VLOOKUP($A271&amp;" - "&amp;G$2,ATMs!$L$2:$N$1355,2,0))+COS(PI()/180*VLOOKUP($A271,Oficinas!$A$2:$H$393,7,0))*COS(PI()/180*VLOOKUP($A271&amp;" - "&amp;G$2,ATMs!$L$2:$N$1355,2,0))*COS(PI()/180*(VLOOKUP($A271,Oficinas!$A$2:$H$393,8,0)-VLOOKUP($A271&amp;" - "&amp;G$2,ATMs!$L$2:$N$1355,3,0))))*1000,"")</f>
        <v>6026.0316154446045</v>
      </c>
      <c r="H271" s="3">
        <f>IFERROR(6378.7*ACOS(SIN(PI()/180*VLOOKUP($A271,Oficinas!$A$2:$H$393,7,0))*SIN(PI()/180*VLOOKUP($A271&amp;" - "&amp;H$2,ATMs!$L$2:$N$1355,2,0))+COS(PI()/180*VLOOKUP($A271,Oficinas!$A$2:$H$393,7,0))*COS(PI()/180*VLOOKUP($A271&amp;" - "&amp;H$2,ATMs!$L$2:$N$1355,2,0))*COS(PI()/180*(VLOOKUP($A271,Oficinas!$A$2:$H$393,8,0)-VLOOKUP($A271&amp;" - "&amp;H$2,ATMs!$L$2:$N$1355,3,0))))*1000,"")</f>
        <v>102.53982827219799</v>
      </c>
      <c r="I271" s="3">
        <f>IFERROR(6378.7*ACOS(SIN(PI()/180*VLOOKUP($A271,Oficinas!$A$2:$H$393,7,0))*SIN(PI()/180*VLOOKUP($A271&amp;" - "&amp;I$2,ATMs!$L$2:$N$1355,2,0))+COS(PI()/180*VLOOKUP($A271,Oficinas!$A$2:$H$393,7,0))*COS(PI()/180*VLOOKUP($A271&amp;" - "&amp;I$2,ATMs!$L$2:$N$1355,2,0))*COS(PI()/180*(VLOOKUP($A271,Oficinas!$A$2:$H$393,8,0)-VLOOKUP($A271&amp;" - "&amp;I$2,ATMs!$L$2:$N$1355,3,0))))*1000,"")</f>
        <v>102.53982827219799</v>
      </c>
      <c r="J271" s="3" t="str">
        <f>IFERROR(6378.7*ACOS(SIN(PI()/180*VLOOKUP($A271,Oficinas!$A$2:$H$393,7,0))*SIN(PI()/180*VLOOKUP($A271&amp;" - "&amp;J$2,ATMs!$L$2:$N$1355,2,0))+COS(PI()/180*VLOOKUP($A271,Oficinas!$A$2:$H$393,7,0))*COS(PI()/180*VLOOKUP($A271&amp;" - "&amp;J$2,ATMs!$L$2:$N$1355,2,0))*COS(PI()/180*(VLOOKUP($A271,Oficinas!$A$2:$H$393,8,0)-VLOOKUP($A271&amp;" - "&amp;J$2,ATMs!$L$2:$N$1355,3,0))))*1000,"")</f>
        <v/>
      </c>
      <c r="K271" s="3" t="str">
        <f>IFERROR(6378.7*ACOS(SIN(PI()/180*VLOOKUP($A271,Oficinas!$A$2:$H$393,7,0))*SIN(PI()/180*VLOOKUP($A271&amp;" - "&amp;K$2,ATMs!$L$2:$N$1355,2,0))+COS(PI()/180*VLOOKUP($A271,Oficinas!$A$2:$H$393,7,0))*COS(PI()/180*VLOOKUP($A271&amp;" - "&amp;K$2,ATMs!$L$2:$N$1355,2,0))*COS(PI()/180*(VLOOKUP($A271,Oficinas!$A$2:$H$393,8,0)-VLOOKUP($A271&amp;" - "&amp;K$2,ATMs!$L$2:$N$1355,3,0))))*1000,"")</f>
        <v/>
      </c>
      <c r="L271" s="3" t="str">
        <f>IFERROR(6378.7*ACOS(SIN(PI()/180*VLOOKUP($A271,Oficinas!$A$2:$H$393,7,0))*SIN(PI()/180*VLOOKUP($A271&amp;" - "&amp;L$2,ATMs!$L$2:$N$1355,2,0))+COS(PI()/180*VLOOKUP($A271,Oficinas!$A$2:$H$393,7,0))*COS(PI()/180*VLOOKUP($A271&amp;" - "&amp;L$2,ATMs!$L$2:$N$1355,2,0))*COS(PI()/180*(VLOOKUP($A271,Oficinas!$A$2:$H$393,8,0)-VLOOKUP($A271&amp;" - "&amp;L$2,ATMs!$L$2:$N$1355,3,0))))*1000,"")</f>
        <v/>
      </c>
      <c r="M271" s="3" t="str">
        <f>IFERROR(6378.7*ACOS(SIN(PI()/180*VLOOKUP($A271,Oficinas!$A$2:$H$393,7,0))*SIN(PI()/180*VLOOKUP($A271&amp;" - "&amp;M$2,ATMs!$L$2:$N$1355,2,0))+COS(PI()/180*VLOOKUP($A271,Oficinas!$A$2:$H$393,7,0))*COS(PI()/180*VLOOKUP($A271&amp;" - "&amp;M$2,ATMs!$L$2:$N$1355,2,0))*COS(PI()/180*(VLOOKUP($A271,Oficinas!$A$2:$H$393,8,0)-VLOOKUP($A271&amp;" - "&amp;M$2,ATMs!$L$2:$N$1355,3,0))))*1000,"")</f>
        <v/>
      </c>
      <c r="N271" s="3" t="str">
        <f>IFERROR(6378.7*ACOS(SIN(PI()/180*VLOOKUP($A271,Oficinas!$A$2:$H$393,7,0))*SIN(PI()/180*VLOOKUP($A271&amp;" - "&amp;N$2,ATMs!$L$2:$N$1355,2,0))+COS(PI()/180*VLOOKUP($A271,Oficinas!$A$2:$H$393,7,0))*COS(PI()/180*VLOOKUP($A271&amp;" - "&amp;N$2,ATMs!$L$2:$N$1355,2,0))*COS(PI()/180*(VLOOKUP($A271,Oficinas!$A$2:$H$393,8,0)-VLOOKUP($A271&amp;" - "&amp;N$2,ATMs!$L$2:$N$1355,3,0))))*1000,"")</f>
        <v/>
      </c>
      <c r="O271" s="3" t="str">
        <f>IFERROR(6378.7*ACOS(SIN(PI()/180*VLOOKUP($A271,Oficinas!$A$2:$H$393,7,0))*SIN(PI()/180*VLOOKUP($A271&amp;" - "&amp;O$2,ATMs!$L$2:$N$1355,2,0))+COS(PI()/180*VLOOKUP($A271,Oficinas!$A$2:$H$393,7,0))*COS(PI()/180*VLOOKUP($A271&amp;" - "&amp;O$2,ATMs!$L$2:$N$1355,2,0))*COS(PI()/180*(VLOOKUP($A271,Oficinas!$A$2:$H$393,8,0)-VLOOKUP($A271&amp;" - "&amp;O$2,ATMs!$L$2:$N$1355,3,0))))*1000,"")</f>
        <v/>
      </c>
    </row>
    <row r="272" spans="1:15" x14ac:dyDescent="0.25">
      <c r="A272">
        <v>726</v>
      </c>
      <c r="B272" t="s">
        <v>329</v>
      </c>
      <c r="C272" s="3">
        <f>IFERROR(6378.7*ACOS(SIN(PI()/180*VLOOKUP($A272,Oficinas!$A$2:$H$393,7,0))*SIN(PI()/180*VLOOKUP($A272&amp;" - "&amp;C$2,ATMs!$L$2:$N$1355,2,0))+COS(PI()/180*VLOOKUP($A272,Oficinas!$A$2:$H$393,7,0))*COS(PI()/180*VLOOKUP($A272&amp;" - "&amp;C$2,ATMs!$L$2:$N$1355,2,0))*COS(PI()/180*(VLOOKUP($A272,Oficinas!$A$2:$H$393,8,0)-VLOOKUP($A272&amp;" - "&amp;C$2,ATMs!$L$2:$N$1355,3,0))))*1000,"")</f>
        <v>809.50248884790244</v>
      </c>
      <c r="D272" s="3">
        <f>IFERROR(6378.7*ACOS(SIN(PI()/180*VLOOKUP($A272,Oficinas!$A$2:$H$393,7,0))*SIN(PI()/180*VLOOKUP($A272&amp;" - "&amp;D$2,ATMs!$L$2:$N$1355,2,0))+COS(PI()/180*VLOOKUP($A272,Oficinas!$A$2:$H$393,7,0))*COS(PI()/180*VLOOKUP($A272&amp;" - "&amp;D$2,ATMs!$L$2:$N$1355,2,0))*COS(PI()/180*(VLOOKUP($A272,Oficinas!$A$2:$H$393,8,0)-VLOOKUP($A272&amp;" - "&amp;D$2,ATMs!$L$2:$N$1355,3,0))))*1000,"")</f>
        <v>9.5050036907196045E-2</v>
      </c>
      <c r="E272" s="3">
        <f>IFERROR(6378.7*ACOS(SIN(PI()/180*VLOOKUP($A272,Oficinas!$A$2:$H$393,7,0))*SIN(PI()/180*VLOOKUP($A272&amp;" - "&amp;E$2,ATMs!$L$2:$N$1355,2,0))+COS(PI()/180*VLOOKUP($A272,Oficinas!$A$2:$H$393,7,0))*COS(PI()/180*VLOOKUP($A272&amp;" - "&amp;E$2,ATMs!$L$2:$N$1355,2,0))*COS(PI()/180*(VLOOKUP($A272,Oficinas!$A$2:$H$393,8,0)-VLOOKUP($A272&amp;" - "&amp;E$2,ATMs!$L$2:$N$1355,3,0))))*1000,"")</f>
        <v>9.5050036907196045E-2</v>
      </c>
      <c r="F272" s="3">
        <f>IFERROR(6378.7*ACOS(SIN(PI()/180*VLOOKUP($A272,Oficinas!$A$2:$H$393,7,0))*SIN(PI()/180*VLOOKUP($A272&amp;" - "&amp;F$2,ATMs!$L$2:$N$1355,2,0))+COS(PI()/180*VLOOKUP($A272,Oficinas!$A$2:$H$393,7,0))*COS(PI()/180*VLOOKUP($A272&amp;" - "&amp;F$2,ATMs!$L$2:$N$1355,2,0))*COS(PI()/180*(VLOOKUP($A272,Oficinas!$A$2:$H$393,8,0)-VLOOKUP($A272&amp;" - "&amp;F$2,ATMs!$L$2:$N$1355,3,0))))*1000,"")</f>
        <v>9.5050036907196045E-2</v>
      </c>
      <c r="G272" s="3" t="str">
        <f>IFERROR(6378.7*ACOS(SIN(PI()/180*VLOOKUP($A272,Oficinas!$A$2:$H$393,7,0))*SIN(PI()/180*VLOOKUP($A272&amp;" - "&amp;G$2,ATMs!$L$2:$N$1355,2,0))+COS(PI()/180*VLOOKUP($A272,Oficinas!$A$2:$H$393,7,0))*COS(PI()/180*VLOOKUP($A272&amp;" - "&amp;G$2,ATMs!$L$2:$N$1355,2,0))*COS(PI()/180*(VLOOKUP($A272,Oficinas!$A$2:$H$393,8,0)-VLOOKUP($A272&amp;" - "&amp;G$2,ATMs!$L$2:$N$1355,3,0))))*1000,"")</f>
        <v/>
      </c>
      <c r="H272" s="3" t="str">
        <f>IFERROR(6378.7*ACOS(SIN(PI()/180*VLOOKUP($A272,Oficinas!$A$2:$H$393,7,0))*SIN(PI()/180*VLOOKUP($A272&amp;" - "&amp;H$2,ATMs!$L$2:$N$1355,2,0))+COS(PI()/180*VLOOKUP($A272,Oficinas!$A$2:$H$393,7,0))*COS(PI()/180*VLOOKUP($A272&amp;" - "&amp;H$2,ATMs!$L$2:$N$1355,2,0))*COS(PI()/180*(VLOOKUP($A272,Oficinas!$A$2:$H$393,8,0)-VLOOKUP($A272&amp;" - "&amp;H$2,ATMs!$L$2:$N$1355,3,0))))*1000,"")</f>
        <v/>
      </c>
      <c r="I272" s="3" t="str">
        <f>IFERROR(6378.7*ACOS(SIN(PI()/180*VLOOKUP($A272,Oficinas!$A$2:$H$393,7,0))*SIN(PI()/180*VLOOKUP($A272&amp;" - "&amp;I$2,ATMs!$L$2:$N$1355,2,0))+COS(PI()/180*VLOOKUP($A272,Oficinas!$A$2:$H$393,7,0))*COS(PI()/180*VLOOKUP($A272&amp;" - "&amp;I$2,ATMs!$L$2:$N$1355,2,0))*COS(PI()/180*(VLOOKUP($A272,Oficinas!$A$2:$H$393,8,0)-VLOOKUP($A272&amp;" - "&amp;I$2,ATMs!$L$2:$N$1355,3,0))))*1000,"")</f>
        <v/>
      </c>
      <c r="J272" s="3" t="str">
        <f>IFERROR(6378.7*ACOS(SIN(PI()/180*VLOOKUP($A272,Oficinas!$A$2:$H$393,7,0))*SIN(PI()/180*VLOOKUP($A272&amp;" - "&amp;J$2,ATMs!$L$2:$N$1355,2,0))+COS(PI()/180*VLOOKUP($A272,Oficinas!$A$2:$H$393,7,0))*COS(PI()/180*VLOOKUP($A272&amp;" - "&amp;J$2,ATMs!$L$2:$N$1355,2,0))*COS(PI()/180*(VLOOKUP($A272,Oficinas!$A$2:$H$393,8,0)-VLOOKUP($A272&amp;" - "&amp;J$2,ATMs!$L$2:$N$1355,3,0))))*1000,"")</f>
        <v/>
      </c>
      <c r="K272" s="3" t="str">
        <f>IFERROR(6378.7*ACOS(SIN(PI()/180*VLOOKUP($A272,Oficinas!$A$2:$H$393,7,0))*SIN(PI()/180*VLOOKUP($A272&amp;" - "&amp;K$2,ATMs!$L$2:$N$1355,2,0))+COS(PI()/180*VLOOKUP($A272,Oficinas!$A$2:$H$393,7,0))*COS(PI()/180*VLOOKUP($A272&amp;" - "&amp;K$2,ATMs!$L$2:$N$1355,2,0))*COS(PI()/180*(VLOOKUP($A272,Oficinas!$A$2:$H$393,8,0)-VLOOKUP($A272&amp;" - "&amp;K$2,ATMs!$L$2:$N$1355,3,0))))*1000,"")</f>
        <v/>
      </c>
      <c r="L272" s="3" t="str">
        <f>IFERROR(6378.7*ACOS(SIN(PI()/180*VLOOKUP($A272,Oficinas!$A$2:$H$393,7,0))*SIN(PI()/180*VLOOKUP($A272&amp;" - "&amp;L$2,ATMs!$L$2:$N$1355,2,0))+COS(PI()/180*VLOOKUP($A272,Oficinas!$A$2:$H$393,7,0))*COS(PI()/180*VLOOKUP($A272&amp;" - "&amp;L$2,ATMs!$L$2:$N$1355,2,0))*COS(PI()/180*(VLOOKUP($A272,Oficinas!$A$2:$H$393,8,0)-VLOOKUP($A272&amp;" - "&amp;L$2,ATMs!$L$2:$N$1355,3,0))))*1000,"")</f>
        <v/>
      </c>
      <c r="M272" s="3" t="str">
        <f>IFERROR(6378.7*ACOS(SIN(PI()/180*VLOOKUP($A272,Oficinas!$A$2:$H$393,7,0))*SIN(PI()/180*VLOOKUP($A272&amp;" - "&amp;M$2,ATMs!$L$2:$N$1355,2,0))+COS(PI()/180*VLOOKUP($A272,Oficinas!$A$2:$H$393,7,0))*COS(PI()/180*VLOOKUP($A272&amp;" - "&amp;M$2,ATMs!$L$2:$N$1355,2,0))*COS(PI()/180*(VLOOKUP($A272,Oficinas!$A$2:$H$393,8,0)-VLOOKUP($A272&amp;" - "&amp;M$2,ATMs!$L$2:$N$1355,3,0))))*1000,"")</f>
        <v/>
      </c>
      <c r="N272" s="3" t="str">
        <f>IFERROR(6378.7*ACOS(SIN(PI()/180*VLOOKUP($A272,Oficinas!$A$2:$H$393,7,0))*SIN(PI()/180*VLOOKUP($A272&amp;" - "&amp;N$2,ATMs!$L$2:$N$1355,2,0))+COS(PI()/180*VLOOKUP($A272,Oficinas!$A$2:$H$393,7,0))*COS(PI()/180*VLOOKUP($A272&amp;" - "&amp;N$2,ATMs!$L$2:$N$1355,2,0))*COS(PI()/180*(VLOOKUP($A272,Oficinas!$A$2:$H$393,8,0)-VLOOKUP($A272&amp;" - "&amp;N$2,ATMs!$L$2:$N$1355,3,0))))*1000,"")</f>
        <v/>
      </c>
      <c r="O272" s="3" t="str">
        <f>IFERROR(6378.7*ACOS(SIN(PI()/180*VLOOKUP($A272,Oficinas!$A$2:$H$393,7,0))*SIN(PI()/180*VLOOKUP($A272&amp;" - "&amp;O$2,ATMs!$L$2:$N$1355,2,0))+COS(PI()/180*VLOOKUP($A272,Oficinas!$A$2:$H$393,7,0))*COS(PI()/180*VLOOKUP($A272&amp;" - "&amp;O$2,ATMs!$L$2:$N$1355,2,0))*COS(PI()/180*(VLOOKUP($A272,Oficinas!$A$2:$H$393,8,0)-VLOOKUP($A272&amp;" - "&amp;O$2,ATMs!$L$2:$N$1355,3,0))))*1000,"")</f>
        <v/>
      </c>
    </row>
    <row r="273" spans="1:15" x14ac:dyDescent="0.25">
      <c r="A273">
        <v>729</v>
      </c>
      <c r="B273" t="s">
        <v>330</v>
      </c>
      <c r="C273" s="3">
        <f>IFERROR(6378.7*ACOS(SIN(PI()/180*VLOOKUP($A273,Oficinas!$A$2:$H$393,7,0))*SIN(PI()/180*VLOOKUP($A273&amp;" - "&amp;C$2,ATMs!$L$2:$N$1355,2,0))+COS(PI()/180*VLOOKUP($A273,Oficinas!$A$2:$H$393,7,0))*COS(PI()/180*VLOOKUP($A273&amp;" - "&amp;C$2,ATMs!$L$2:$N$1355,2,0))*COS(PI()/180*(VLOOKUP($A273,Oficinas!$A$2:$H$393,8,0)-VLOOKUP($A273&amp;" - "&amp;C$2,ATMs!$L$2:$N$1355,3,0))))*1000,"")</f>
        <v>0</v>
      </c>
      <c r="D273" s="3">
        <f>IFERROR(6378.7*ACOS(SIN(PI()/180*VLOOKUP($A273,Oficinas!$A$2:$H$393,7,0))*SIN(PI()/180*VLOOKUP($A273&amp;" - "&amp;D$2,ATMs!$L$2:$N$1355,2,0))+COS(PI()/180*VLOOKUP($A273,Oficinas!$A$2:$H$393,7,0))*COS(PI()/180*VLOOKUP($A273&amp;" - "&amp;D$2,ATMs!$L$2:$N$1355,2,0))*COS(PI()/180*(VLOOKUP($A273,Oficinas!$A$2:$H$393,8,0)-VLOOKUP($A273&amp;" - "&amp;D$2,ATMs!$L$2:$N$1355,3,0))))*1000,"")</f>
        <v>0</v>
      </c>
      <c r="E273" s="3">
        <f>IFERROR(6378.7*ACOS(SIN(PI()/180*VLOOKUP($A273,Oficinas!$A$2:$H$393,7,0))*SIN(PI()/180*VLOOKUP($A273&amp;" - "&amp;E$2,ATMs!$L$2:$N$1355,2,0))+COS(PI()/180*VLOOKUP($A273,Oficinas!$A$2:$H$393,7,0))*COS(PI()/180*VLOOKUP($A273&amp;" - "&amp;E$2,ATMs!$L$2:$N$1355,2,0))*COS(PI()/180*(VLOOKUP($A273,Oficinas!$A$2:$H$393,8,0)-VLOOKUP($A273&amp;" - "&amp;E$2,ATMs!$L$2:$N$1355,3,0))))*1000,"")</f>
        <v>0</v>
      </c>
      <c r="F273" s="3" t="str">
        <f>IFERROR(6378.7*ACOS(SIN(PI()/180*VLOOKUP($A273,Oficinas!$A$2:$H$393,7,0))*SIN(PI()/180*VLOOKUP($A273&amp;" - "&amp;F$2,ATMs!$L$2:$N$1355,2,0))+COS(PI()/180*VLOOKUP($A273,Oficinas!$A$2:$H$393,7,0))*COS(PI()/180*VLOOKUP($A273&amp;" - "&amp;F$2,ATMs!$L$2:$N$1355,2,0))*COS(PI()/180*(VLOOKUP($A273,Oficinas!$A$2:$H$393,8,0)-VLOOKUP($A273&amp;" - "&amp;F$2,ATMs!$L$2:$N$1355,3,0))))*1000,"")</f>
        <v/>
      </c>
      <c r="G273" s="3" t="str">
        <f>IFERROR(6378.7*ACOS(SIN(PI()/180*VLOOKUP($A273,Oficinas!$A$2:$H$393,7,0))*SIN(PI()/180*VLOOKUP($A273&amp;" - "&amp;G$2,ATMs!$L$2:$N$1355,2,0))+COS(PI()/180*VLOOKUP($A273,Oficinas!$A$2:$H$393,7,0))*COS(PI()/180*VLOOKUP($A273&amp;" - "&amp;G$2,ATMs!$L$2:$N$1355,2,0))*COS(PI()/180*(VLOOKUP($A273,Oficinas!$A$2:$H$393,8,0)-VLOOKUP($A273&amp;" - "&amp;G$2,ATMs!$L$2:$N$1355,3,0))))*1000,"")</f>
        <v/>
      </c>
      <c r="H273" s="3" t="str">
        <f>IFERROR(6378.7*ACOS(SIN(PI()/180*VLOOKUP($A273,Oficinas!$A$2:$H$393,7,0))*SIN(PI()/180*VLOOKUP($A273&amp;" - "&amp;H$2,ATMs!$L$2:$N$1355,2,0))+COS(PI()/180*VLOOKUP($A273,Oficinas!$A$2:$H$393,7,0))*COS(PI()/180*VLOOKUP($A273&amp;" - "&amp;H$2,ATMs!$L$2:$N$1355,2,0))*COS(PI()/180*(VLOOKUP($A273,Oficinas!$A$2:$H$393,8,0)-VLOOKUP($A273&amp;" - "&amp;H$2,ATMs!$L$2:$N$1355,3,0))))*1000,"")</f>
        <v/>
      </c>
      <c r="I273" s="3" t="str">
        <f>IFERROR(6378.7*ACOS(SIN(PI()/180*VLOOKUP($A273,Oficinas!$A$2:$H$393,7,0))*SIN(PI()/180*VLOOKUP($A273&amp;" - "&amp;I$2,ATMs!$L$2:$N$1355,2,0))+COS(PI()/180*VLOOKUP($A273,Oficinas!$A$2:$H$393,7,0))*COS(PI()/180*VLOOKUP($A273&amp;" - "&amp;I$2,ATMs!$L$2:$N$1355,2,0))*COS(PI()/180*(VLOOKUP($A273,Oficinas!$A$2:$H$393,8,0)-VLOOKUP($A273&amp;" - "&amp;I$2,ATMs!$L$2:$N$1355,3,0))))*1000,"")</f>
        <v/>
      </c>
      <c r="J273" s="3" t="str">
        <f>IFERROR(6378.7*ACOS(SIN(PI()/180*VLOOKUP($A273,Oficinas!$A$2:$H$393,7,0))*SIN(PI()/180*VLOOKUP($A273&amp;" - "&amp;J$2,ATMs!$L$2:$N$1355,2,0))+COS(PI()/180*VLOOKUP($A273,Oficinas!$A$2:$H$393,7,0))*COS(PI()/180*VLOOKUP($A273&amp;" - "&amp;J$2,ATMs!$L$2:$N$1355,2,0))*COS(PI()/180*(VLOOKUP($A273,Oficinas!$A$2:$H$393,8,0)-VLOOKUP($A273&amp;" - "&amp;J$2,ATMs!$L$2:$N$1355,3,0))))*1000,"")</f>
        <v/>
      </c>
      <c r="K273" s="3" t="str">
        <f>IFERROR(6378.7*ACOS(SIN(PI()/180*VLOOKUP($A273,Oficinas!$A$2:$H$393,7,0))*SIN(PI()/180*VLOOKUP($A273&amp;" - "&amp;K$2,ATMs!$L$2:$N$1355,2,0))+COS(PI()/180*VLOOKUP($A273,Oficinas!$A$2:$H$393,7,0))*COS(PI()/180*VLOOKUP($A273&amp;" - "&amp;K$2,ATMs!$L$2:$N$1355,2,0))*COS(PI()/180*(VLOOKUP($A273,Oficinas!$A$2:$H$393,8,0)-VLOOKUP($A273&amp;" - "&amp;K$2,ATMs!$L$2:$N$1355,3,0))))*1000,"")</f>
        <v/>
      </c>
      <c r="L273" s="3" t="str">
        <f>IFERROR(6378.7*ACOS(SIN(PI()/180*VLOOKUP($A273,Oficinas!$A$2:$H$393,7,0))*SIN(PI()/180*VLOOKUP($A273&amp;" - "&amp;L$2,ATMs!$L$2:$N$1355,2,0))+COS(PI()/180*VLOOKUP($A273,Oficinas!$A$2:$H$393,7,0))*COS(PI()/180*VLOOKUP($A273&amp;" - "&amp;L$2,ATMs!$L$2:$N$1355,2,0))*COS(PI()/180*(VLOOKUP($A273,Oficinas!$A$2:$H$393,8,0)-VLOOKUP($A273&amp;" - "&amp;L$2,ATMs!$L$2:$N$1355,3,0))))*1000,"")</f>
        <v/>
      </c>
      <c r="M273" s="3" t="str">
        <f>IFERROR(6378.7*ACOS(SIN(PI()/180*VLOOKUP($A273,Oficinas!$A$2:$H$393,7,0))*SIN(PI()/180*VLOOKUP($A273&amp;" - "&amp;M$2,ATMs!$L$2:$N$1355,2,0))+COS(PI()/180*VLOOKUP($A273,Oficinas!$A$2:$H$393,7,0))*COS(PI()/180*VLOOKUP($A273&amp;" - "&amp;M$2,ATMs!$L$2:$N$1355,2,0))*COS(PI()/180*(VLOOKUP($A273,Oficinas!$A$2:$H$393,8,0)-VLOOKUP($A273&amp;" - "&amp;M$2,ATMs!$L$2:$N$1355,3,0))))*1000,"")</f>
        <v/>
      </c>
      <c r="N273" s="3" t="str">
        <f>IFERROR(6378.7*ACOS(SIN(PI()/180*VLOOKUP($A273,Oficinas!$A$2:$H$393,7,0))*SIN(PI()/180*VLOOKUP($A273&amp;" - "&amp;N$2,ATMs!$L$2:$N$1355,2,0))+COS(PI()/180*VLOOKUP($A273,Oficinas!$A$2:$H$393,7,0))*COS(PI()/180*VLOOKUP($A273&amp;" - "&amp;N$2,ATMs!$L$2:$N$1355,2,0))*COS(PI()/180*(VLOOKUP($A273,Oficinas!$A$2:$H$393,8,0)-VLOOKUP($A273&amp;" - "&amp;N$2,ATMs!$L$2:$N$1355,3,0))))*1000,"")</f>
        <v/>
      </c>
      <c r="O273" s="3" t="str">
        <f>IFERROR(6378.7*ACOS(SIN(PI()/180*VLOOKUP($A273,Oficinas!$A$2:$H$393,7,0))*SIN(PI()/180*VLOOKUP($A273&amp;" - "&amp;O$2,ATMs!$L$2:$N$1355,2,0))+COS(PI()/180*VLOOKUP($A273,Oficinas!$A$2:$H$393,7,0))*COS(PI()/180*VLOOKUP($A273&amp;" - "&amp;O$2,ATMs!$L$2:$N$1355,2,0))*COS(PI()/180*(VLOOKUP($A273,Oficinas!$A$2:$H$393,8,0)-VLOOKUP($A273&amp;" - "&amp;O$2,ATMs!$L$2:$N$1355,3,0))))*1000,"")</f>
        <v/>
      </c>
    </row>
    <row r="274" spans="1:15" x14ac:dyDescent="0.25">
      <c r="A274">
        <v>731</v>
      </c>
      <c r="B274" t="s">
        <v>331</v>
      </c>
      <c r="C274" s="3" t="str">
        <f>IFERROR(6378.7*ACOS(SIN(PI()/180*VLOOKUP($A274,Oficinas!$A$2:$H$393,7,0))*SIN(PI()/180*VLOOKUP($A274&amp;" - "&amp;C$2,ATMs!$L$2:$N$1355,2,0))+COS(PI()/180*VLOOKUP($A274,Oficinas!$A$2:$H$393,7,0))*COS(PI()/180*VLOOKUP($A274&amp;" - "&amp;C$2,ATMs!$L$2:$N$1355,2,0))*COS(PI()/180*(VLOOKUP($A274,Oficinas!$A$2:$H$393,8,0)-VLOOKUP($A274&amp;" - "&amp;C$2,ATMs!$L$2:$N$1355,3,0))))*1000,"")</f>
        <v/>
      </c>
      <c r="D274" s="3" t="str">
        <f>IFERROR(6378.7*ACOS(SIN(PI()/180*VLOOKUP($A274,Oficinas!$A$2:$H$393,7,0))*SIN(PI()/180*VLOOKUP($A274&amp;" - "&amp;D$2,ATMs!$L$2:$N$1355,2,0))+COS(PI()/180*VLOOKUP($A274,Oficinas!$A$2:$H$393,7,0))*COS(PI()/180*VLOOKUP($A274&amp;" - "&amp;D$2,ATMs!$L$2:$N$1355,2,0))*COS(PI()/180*(VLOOKUP($A274,Oficinas!$A$2:$H$393,8,0)-VLOOKUP($A274&amp;" - "&amp;D$2,ATMs!$L$2:$N$1355,3,0))))*1000,"")</f>
        <v/>
      </c>
      <c r="E274" s="3" t="str">
        <f>IFERROR(6378.7*ACOS(SIN(PI()/180*VLOOKUP($A274,Oficinas!$A$2:$H$393,7,0))*SIN(PI()/180*VLOOKUP($A274&amp;" - "&amp;E$2,ATMs!$L$2:$N$1355,2,0))+COS(PI()/180*VLOOKUP($A274,Oficinas!$A$2:$H$393,7,0))*COS(PI()/180*VLOOKUP($A274&amp;" - "&amp;E$2,ATMs!$L$2:$N$1355,2,0))*COS(PI()/180*(VLOOKUP($A274,Oficinas!$A$2:$H$393,8,0)-VLOOKUP($A274&amp;" - "&amp;E$2,ATMs!$L$2:$N$1355,3,0))))*1000,"")</f>
        <v/>
      </c>
      <c r="F274" s="3" t="str">
        <f>IFERROR(6378.7*ACOS(SIN(PI()/180*VLOOKUP($A274,Oficinas!$A$2:$H$393,7,0))*SIN(PI()/180*VLOOKUP($A274&amp;" - "&amp;F$2,ATMs!$L$2:$N$1355,2,0))+COS(PI()/180*VLOOKUP($A274,Oficinas!$A$2:$H$393,7,0))*COS(PI()/180*VLOOKUP($A274&amp;" - "&amp;F$2,ATMs!$L$2:$N$1355,2,0))*COS(PI()/180*(VLOOKUP($A274,Oficinas!$A$2:$H$393,8,0)-VLOOKUP($A274&amp;" - "&amp;F$2,ATMs!$L$2:$N$1355,3,0))))*1000,"")</f>
        <v/>
      </c>
      <c r="G274" s="3" t="str">
        <f>IFERROR(6378.7*ACOS(SIN(PI()/180*VLOOKUP($A274,Oficinas!$A$2:$H$393,7,0))*SIN(PI()/180*VLOOKUP($A274&amp;" - "&amp;G$2,ATMs!$L$2:$N$1355,2,0))+COS(PI()/180*VLOOKUP($A274,Oficinas!$A$2:$H$393,7,0))*COS(PI()/180*VLOOKUP($A274&amp;" - "&amp;G$2,ATMs!$L$2:$N$1355,2,0))*COS(PI()/180*(VLOOKUP($A274,Oficinas!$A$2:$H$393,8,0)-VLOOKUP($A274&amp;" - "&amp;G$2,ATMs!$L$2:$N$1355,3,0))))*1000,"")</f>
        <v/>
      </c>
      <c r="H274" s="3" t="str">
        <f>IFERROR(6378.7*ACOS(SIN(PI()/180*VLOOKUP($A274,Oficinas!$A$2:$H$393,7,0))*SIN(PI()/180*VLOOKUP($A274&amp;" - "&amp;H$2,ATMs!$L$2:$N$1355,2,0))+COS(PI()/180*VLOOKUP($A274,Oficinas!$A$2:$H$393,7,0))*COS(PI()/180*VLOOKUP($A274&amp;" - "&amp;H$2,ATMs!$L$2:$N$1355,2,0))*COS(PI()/180*(VLOOKUP($A274,Oficinas!$A$2:$H$393,8,0)-VLOOKUP($A274&amp;" - "&amp;H$2,ATMs!$L$2:$N$1355,3,0))))*1000,"")</f>
        <v/>
      </c>
      <c r="I274" s="3" t="str">
        <f>IFERROR(6378.7*ACOS(SIN(PI()/180*VLOOKUP($A274,Oficinas!$A$2:$H$393,7,0))*SIN(PI()/180*VLOOKUP($A274&amp;" - "&amp;I$2,ATMs!$L$2:$N$1355,2,0))+COS(PI()/180*VLOOKUP($A274,Oficinas!$A$2:$H$393,7,0))*COS(PI()/180*VLOOKUP($A274&amp;" - "&amp;I$2,ATMs!$L$2:$N$1355,2,0))*COS(PI()/180*(VLOOKUP($A274,Oficinas!$A$2:$H$393,8,0)-VLOOKUP($A274&amp;" - "&amp;I$2,ATMs!$L$2:$N$1355,3,0))))*1000,"")</f>
        <v/>
      </c>
      <c r="J274" s="3" t="str">
        <f>IFERROR(6378.7*ACOS(SIN(PI()/180*VLOOKUP($A274,Oficinas!$A$2:$H$393,7,0))*SIN(PI()/180*VLOOKUP($A274&amp;" - "&amp;J$2,ATMs!$L$2:$N$1355,2,0))+COS(PI()/180*VLOOKUP($A274,Oficinas!$A$2:$H$393,7,0))*COS(PI()/180*VLOOKUP($A274&amp;" - "&amp;J$2,ATMs!$L$2:$N$1355,2,0))*COS(PI()/180*(VLOOKUP($A274,Oficinas!$A$2:$H$393,8,0)-VLOOKUP($A274&amp;" - "&amp;J$2,ATMs!$L$2:$N$1355,3,0))))*1000,"")</f>
        <v/>
      </c>
      <c r="K274" s="3" t="str">
        <f>IFERROR(6378.7*ACOS(SIN(PI()/180*VLOOKUP($A274,Oficinas!$A$2:$H$393,7,0))*SIN(PI()/180*VLOOKUP($A274&amp;" - "&amp;K$2,ATMs!$L$2:$N$1355,2,0))+COS(PI()/180*VLOOKUP($A274,Oficinas!$A$2:$H$393,7,0))*COS(PI()/180*VLOOKUP($A274&amp;" - "&amp;K$2,ATMs!$L$2:$N$1355,2,0))*COS(PI()/180*(VLOOKUP($A274,Oficinas!$A$2:$H$393,8,0)-VLOOKUP($A274&amp;" - "&amp;K$2,ATMs!$L$2:$N$1355,3,0))))*1000,"")</f>
        <v/>
      </c>
      <c r="L274" s="3" t="str">
        <f>IFERROR(6378.7*ACOS(SIN(PI()/180*VLOOKUP($A274,Oficinas!$A$2:$H$393,7,0))*SIN(PI()/180*VLOOKUP($A274&amp;" - "&amp;L$2,ATMs!$L$2:$N$1355,2,0))+COS(PI()/180*VLOOKUP($A274,Oficinas!$A$2:$H$393,7,0))*COS(PI()/180*VLOOKUP($A274&amp;" - "&amp;L$2,ATMs!$L$2:$N$1355,2,0))*COS(PI()/180*(VLOOKUP($A274,Oficinas!$A$2:$H$393,8,0)-VLOOKUP($A274&amp;" - "&amp;L$2,ATMs!$L$2:$N$1355,3,0))))*1000,"")</f>
        <v/>
      </c>
      <c r="M274" s="3" t="str">
        <f>IFERROR(6378.7*ACOS(SIN(PI()/180*VLOOKUP($A274,Oficinas!$A$2:$H$393,7,0))*SIN(PI()/180*VLOOKUP($A274&amp;" - "&amp;M$2,ATMs!$L$2:$N$1355,2,0))+COS(PI()/180*VLOOKUP($A274,Oficinas!$A$2:$H$393,7,0))*COS(PI()/180*VLOOKUP($A274&amp;" - "&amp;M$2,ATMs!$L$2:$N$1355,2,0))*COS(PI()/180*(VLOOKUP($A274,Oficinas!$A$2:$H$393,8,0)-VLOOKUP($A274&amp;" - "&amp;M$2,ATMs!$L$2:$N$1355,3,0))))*1000,"")</f>
        <v/>
      </c>
      <c r="N274" s="3" t="str">
        <f>IFERROR(6378.7*ACOS(SIN(PI()/180*VLOOKUP($A274,Oficinas!$A$2:$H$393,7,0))*SIN(PI()/180*VLOOKUP($A274&amp;" - "&amp;N$2,ATMs!$L$2:$N$1355,2,0))+COS(PI()/180*VLOOKUP($A274,Oficinas!$A$2:$H$393,7,0))*COS(PI()/180*VLOOKUP($A274&amp;" - "&amp;N$2,ATMs!$L$2:$N$1355,2,0))*COS(PI()/180*(VLOOKUP($A274,Oficinas!$A$2:$H$393,8,0)-VLOOKUP($A274&amp;" - "&amp;N$2,ATMs!$L$2:$N$1355,3,0))))*1000,"")</f>
        <v/>
      </c>
      <c r="O274" s="3" t="str">
        <f>IFERROR(6378.7*ACOS(SIN(PI()/180*VLOOKUP($A274,Oficinas!$A$2:$H$393,7,0))*SIN(PI()/180*VLOOKUP($A274&amp;" - "&amp;O$2,ATMs!$L$2:$N$1355,2,0))+COS(PI()/180*VLOOKUP($A274,Oficinas!$A$2:$H$393,7,0))*COS(PI()/180*VLOOKUP($A274&amp;" - "&amp;O$2,ATMs!$L$2:$N$1355,2,0))*COS(PI()/180*(VLOOKUP($A274,Oficinas!$A$2:$H$393,8,0)-VLOOKUP($A274&amp;" - "&amp;O$2,ATMs!$L$2:$N$1355,3,0))))*1000,"")</f>
        <v/>
      </c>
    </row>
    <row r="275" spans="1:15" x14ac:dyDescent="0.25">
      <c r="A275">
        <v>735</v>
      </c>
      <c r="B275" t="s">
        <v>332</v>
      </c>
      <c r="C275" s="3">
        <f>IFERROR(6378.7*ACOS(SIN(PI()/180*VLOOKUP($A275,Oficinas!$A$2:$H$393,7,0))*SIN(PI()/180*VLOOKUP($A275&amp;" - "&amp;C$2,ATMs!$L$2:$N$1355,2,0))+COS(PI()/180*VLOOKUP($A275,Oficinas!$A$2:$H$393,7,0))*COS(PI()/180*VLOOKUP($A275&amp;" - "&amp;C$2,ATMs!$L$2:$N$1355,2,0))*COS(PI()/180*(VLOOKUP($A275,Oficinas!$A$2:$H$393,8,0)-VLOOKUP($A275&amp;" - "&amp;C$2,ATMs!$L$2:$N$1355,3,0))))*1000,"")</f>
        <v>0</v>
      </c>
      <c r="D275" s="3">
        <f>IFERROR(6378.7*ACOS(SIN(PI()/180*VLOOKUP($A275,Oficinas!$A$2:$H$393,7,0))*SIN(PI()/180*VLOOKUP($A275&amp;" - "&amp;D$2,ATMs!$L$2:$N$1355,2,0))+COS(PI()/180*VLOOKUP($A275,Oficinas!$A$2:$H$393,7,0))*COS(PI()/180*VLOOKUP($A275&amp;" - "&amp;D$2,ATMs!$L$2:$N$1355,2,0))*COS(PI()/180*(VLOOKUP($A275,Oficinas!$A$2:$H$393,8,0)-VLOOKUP($A275&amp;" - "&amp;D$2,ATMs!$L$2:$N$1355,3,0))))*1000,"")</f>
        <v>0</v>
      </c>
      <c r="E275" s="3">
        <f>IFERROR(6378.7*ACOS(SIN(PI()/180*VLOOKUP($A275,Oficinas!$A$2:$H$393,7,0))*SIN(PI()/180*VLOOKUP($A275&amp;" - "&amp;E$2,ATMs!$L$2:$N$1355,2,0))+COS(PI()/180*VLOOKUP($A275,Oficinas!$A$2:$H$393,7,0))*COS(PI()/180*VLOOKUP($A275&amp;" - "&amp;E$2,ATMs!$L$2:$N$1355,2,0))*COS(PI()/180*(VLOOKUP($A275,Oficinas!$A$2:$H$393,8,0)-VLOOKUP($A275&amp;" - "&amp;E$2,ATMs!$L$2:$N$1355,3,0))))*1000,"")</f>
        <v>0</v>
      </c>
      <c r="F275" s="3">
        <f>IFERROR(6378.7*ACOS(SIN(PI()/180*VLOOKUP($A275,Oficinas!$A$2:$H$393,7,0))*SIN(PI()/180*VLOOKUP($A275&amp;" - "&amp;F$2,ATMs!$L$2:$N$1355,2,0))+COS(PI()/180*VLOOKUP($A275,Oficinas!$A$2:$H$393,7,0))*COS(PI()/180*VLOOKUP($A275&amp;" - "&amp;F$2,ATMs!$L$2:$N$1355,2,0))*COS(PI()/180*(VLOOKUP($A275,Oficinas!$A$2:$H$393,8,0)-VLOOKUP($A275&amp;" - "&amp;F$2,ATMs!$L$2:$N$1355,3,0))))*1000,"")</f>
        <v>0</v>
      </c>
      <c r="G275" s="3" t="str">
        <f>IFERROR(6378.7*ACOS(SIN(PI()/180*VLOOKUP($A275,Oficinas!$A$2:$H$393,7,0))*SIN(PI()/180*VLOOKUP($A275&amp;" - "&amp;G$2,ATMs!$L$2:$N$1355,2,0))+COS(PI()/180*VLOOKUP($A275,Oficinas!$A$2:$H$393,7,0))*COS(PI()/180*VLOOKUP($A275&amp;" - "&amp;G$2,ATMs!$L$2:$N$1355,2,0))*COS(PI()/180*(VLOOKUP($A275,Oficinas!$A$2:$H$393,8,0)-VLOOKUP($A275&amp;" - "&amp;G$2,ATMs!$L$2:$N$1355,3,0))))*1000,"")</f>
        <v/>
      </c>
      <c r="H275" s="3" t="str">
        <f>IFERROR(6378.7*ACOS(SIN(PI()/180*VLOOKUP($A275,Oficinas!$A$2:$H$393,7,0))*SIN(PI()/180*VLOOKUP($A275&amp;" - "&amp;H$2,ATMs!$L$2:$N$1355,2,0))+COS(PI()/180*VLOOKUP($A275,Oficinas!$A$2:$H$393,7,0))*COS(PI()/180*VLOOKUP($A275&amp;" - "&amp;H$2,ATMs!$L$2:$N$1355,2,0))*COS(PI()/180*(VLOOKUP($A275,Oficinas!$A$2:$H$393,8,0)-VLOOKUP($A275&amp;" - "&amp;H$2,ATMs!$L$2:$N$1355,3,0))))*1000,"")</f>
        <v/>
      </c>
      <c r="I275" s="3" t="str">
        <f>IFERROR(6378.7*ACOS(SIN(PI()/180*VLOOKUP($A275,Oficinas!$A$2:$H$393,7,0))*SIN(PI()/180*VLOOKUP($A275&amp;" - "&amp;I$2,ATMs!$L$2:$N$1355,2,0))+COS(PI()/180*VLOOKUP($A275,Oficinas!$A$2:$H$393,7,0))*COS(PI()/180*VLOOKUP($A275&amp;" - "&amp;I$2,ATMs!$L$2:$N$1355,2,0))*COS(PI()/180*(VLOOKUP($A275,Oficinas!$A$2:$H$393,8,0)-VLOOKUP($A275&amp;" - "&amp;I$2,ATMs!$L$2:$N$1355,3,0))))*1000,"")</f>
        <v/>
      </c>
      <c r="J275" s="3" t="str">
        <f>IFERROR(6378.7*ACOS(SIN(PI()/180*VLOOKUP($A275,Oficinas!$A$2:$H$393,7,0))*SIN(PI()/180*VLOOKUP($A275&amp;" - "&amp;J$2,ATMs!$L$2:$N$1355,2,0))+COS(PI()/180*VLOOKUP($A275,Oficinas!$A$2:$H$393,7,0))*COS(PI()/180*VLOOKUP($A275&amp;" - "&amp;J$2,ATMs!$L$2:$N$1355,2,0))*COS(PI()/180*(VLOOKUP($A275,Oficinas!$A$2:$H$393,8,0)-VLOOKUP($A275&amp;" - "&amp;J$2,ATMs!$L$2:$N$1355,3,0))))*1000,"")</f>
        <v/>
      </c>
      <c r="K275" s="3" t="str">
        <f>IFERROR(6378.7*ACOS(SIN(PI()/180*VLOOKUP($A275,Oficinas!$A$2:$H$393,7,0))*SIN(PI()/180*VLOOKUP($A275&amp;" - "&amp;K$2,ATMs!$L$2:$N$1355,2,0))+COS(PI()/180*VLOOKUP($A275,Oficinas!$A$2:$H$393,7,0))*COS(PI()/180*VLOOKUP($A275&amp;" - "&amp;K$2,ATMs!$L$2:$N$1355,2,0))*COS(PI()/180*(VLOOKUP($A275,Oficinas!$A$2:$H$393,8,0)-VLOOKUP($A275&amp;" - "&amp;K$2,ATMs!$L$2:$N$1355,3,0))))*1000,"")</f>
        <v/>
      </c>
      <c r="L275" s="3" t="str">
        <f>IFERROR(6378.7*ACOS(SIN(PI()/180*VLOOKUP($A275,Oficinas!$A$2:$H$393,7,0))*SIN(PI()/180*VLOOKUP($A275&amp;" - "&amp;L$2,ATMs!$L$2:$N$1355,2,0))+COS(PI()/180*VLOOKUP($A275,Oficinas!$A$2:$H$393,7,0))*COS(PI()/180*VLOOKUP($A275&amp;" - "&amp;L$2,ATMs!$L$2:$N$1355,2,0))*COS(PI()/180*(VLOOKUP($A275,Oficinas!$A$2:$H$393,8,0)-VLOOKUP($A275&amp;" - "&amp;L$2,ATMs!$L$2:$N$1355,3,0))))*1000,"")</f>
        <v/>
      </c>
      <c r="M275" s="3" t="str">
        <f>IFERROR(6378.7*ACOS(SIN(PI()/180*VLOOKUP($A275,Oficinas!$A$2:$H$393,7,0))*SIN(PI()/180*VLOOKUP($A275&amp;" - "&amp;M$2,ATMs!$L$2:$N$1355,2,0))+COS(PI()/180*VLOOKUP($A275,Oficinas!$A$2:$H$393,7,0))*COS(PI()/180*VLOOKUP($A275&amp;" - "&amp;M$2,ATMs!$L$2:$N$1355,2,0))*COS(PI()/180*(VLOOKUP($A275,Oficinas!$A$2:$H$393,8,0)-VLOOKUP($A275&amp;" - "&amp;M$2,ATMs!$L$2:$N$1355,3,0))))*1000,"")</f>
        <v/>
      </c>
      <c r="N275" s="3" t="str">
        <f>IFERROR(6378.7*ACOS(SIN(PI()/180*VLOOKUP($A275,Oficinas!$A$2:$H$393,7,0))*SIN(PI()/180*VLOOKUP($A275&amp;" - "&amp;N$2,ATMs!$L$2:$N$1355,2,0))+COS(PI()/180*VLOOKUP($A275,Oficinas!$A$2:$H$393,7,0))*COS(PI()/180*VLOOKUP($A275&amp;" - "&amp;N$2,ATMs!$L$2:$N$1355,2,0))*COS(PI()/180*(VLOOKUP($A275,Oficinas!$A$2:$H$393,8,0)-VLOOKUP($A275&amp;" - "&amp;N$2,ATMs!$L$2:$N$1355,3,0))))*1000,"")</f>
        <v/>
      </c>
      <c r="O275" s="3" t="str">
        <f>IFERROR(6378.7*ACOS(SIN(PI()/180*VLOOKUP($A275,Oficinas!$A$2:$H$393,7,0))*SIN(PI()/180*VLOOKUP($A275&amp;" - "&amp;O$2,ATMs!$L$2:$N$1355,2,0))+COS(PI()/180*VLOOKUP($A275,Oficinas!$A$2:$H$393,7,0))*COS(PI()/180*VLOOKUP($A275&amp;" - "&amp;O$2,ATMs!$L$2:$N$1355,2,0))*COS(PI()/180*(VLOOKUP($A275,Oficinas!$A$2:$H$393,8,0)-VLOOKUP($A275&amp;" - "&amp;O$2,ATMs!$L$2:$N$1355,3,0))))*1000,"")</f>
        <v/>
      </c>
    </row>
    <row r="276" spans="1:15" x14ac:dyDescent="0.25">
      <c r="A276">
        <v>742</v>
      </c>
      <c r="B276" t="s">
        <v>334</v>
      </c>
      <c r="C276" s="3">
        <f>IFERROR(6378.7*ACOS(SIN(PI()/180*VLOOKUP($A276,Oficinas!$A$2:$H$393,7,0))*SIN(PI()/180*VLOOKUP($A276&amp;" - "&amp;C$2,ATMs!$L$2:$N$1355,2,0))+COS(PI()/180*VLOOKUP($A276,Oficinas!$A$2:$H$393,7,0))*COS(PI()/180*VLOOKUP($A276&amp;" - "&amp;C$2,ATMs!$L$2:$N$1355,2,0))*COS(PI()/180*(VLOOKUP($A276,Oficinas!$A$2:$H$393,8,0)-VLOOKUP($A276&amp;" - "&amp;C$2,ATMs!$L$2:$N$1355,3,0))))*1000,"")</f>
        <v>811.81202159972884</v>
      </c>
      <c r="D276" s="3">
        <f>IFERROR(6378.7*ACOS(SIN(PI()/180*VLOOKUP($A276,Oficinas!$A$2:$H$393,7,0))*SIN(PI()/180*VLOOKUP($A276&amp;" - "&amp;D$2,ATMs!$L$2:$N$1355,2,0))+COS(PI()/180*VLOOKUP($A276,Oficinas!$A$2:$H$393,7,0))*COS(PI()/180*VLOOKUP($A276&amp;" - "&amp;D$2,ATMs!$L$2:$N$1355,2,0))*COS(PI()/180*(VLOOKUP($A276,Oficinas!$A$2:$H$393,8,0)-VLOOKUP($A276&amp;" - "&amp;D$2,ATMs!$L$2:$N$1355,3,0))))*1000,"")</f>
        <v>811.81202159972884</v>
      </c>
      <c r="E276" s="3" t="str">
        <f>IFERROR(6378.7*ACOS(SIN(PI()/180*VLOOKUP($A276,Oficinas!$A$2:$H$393,7,0))*SIN(PI()/180*VLOOKUP($A276&amp;" - "&amp;E$2,ATMs!$L$2:$N$1355,2,0))+COS(PI()/180*VLOOKUP($A276,Oficinas!$A$2:$H$393,7,0))*COS(PI()/180*VLOOKUP($A276&amp;" - "&amp;E$2,ATMs!$L$2:$N$1355,2,0))*COS(PI()/180*(VLOOKUP($A276,Oficinas!$A$2:$H$393,8,0)-VLOOKUP($A276&amp;" - "&amp;E$2,ATMs!$L$2:$N$1355,3,0))))*1000,"")</f>
        <v/>
      </c>
      <c r="F276" s="3" t="str">
        <f>IFERROR(6378.7*ACOS(SIN(PI()/180*VLOOKUP($A276,Oficinas!$A$2:$H$393,7,0))*SIN(PI()/180*VLOOKUP($A276&amp;" - "&amp;F$2,ATMs!$L$2:$N$1355,2,0))+COS(PI()/180*VLOOKUP($A276,Oficinas!$A$2:$H$393,7,0))*COS(PI()/180*VLOOKUP($A276&amp;" - "&amp;F$2,ATMs!$L$2:$N$1355,2,0))*COS(PI()/180*(VLOOKUP($A276,Oficinas!$A$2:$H$393,8,0)-VLOOKUP($A276&amp;" - "&amp;F$2,ATMs!$L$2:$N$1355,3,0))))*1000,"")</f>
        <v/>
      </c>
      <c r="G276" s="3" t="str">
        <f>IFERROR(6378.7*ACOS(SIN(PI()/180*VLOOKUP($A276,Oficinas!$A$2:$H$393,7,0))*SIN(PI()/180*VLOOKUP($A276&amp;" - "&amp;G$2,ATMs!$L$2:$N$1355,2,0))+COS(PI()/180*VLOOKUP($A276,Oficinas!$A$2:$H$393,7,0))*COS(PI()/180*VLOOKUP($A276&amp;" - "&amp;G$2,ATMs!$L$2:$N$1355,2,0))*COS(PI()/180*(VLOOKUP($A276,Oficinas!$A$2:$H$393,8,0)-VLOOKUP($A276&amp;" - "&amp;G$2,ATMs!$L$2:$N$1355,3,0))))*1000,"")</f>
        <v/>
      </c>
      <c r="H276" s="3" t="str">
        <f>IFERROR(6378.7*ACOS(SIN(PI()/180*VLOOKUP($A276,Oficinas!$A$2:$H$393,7,0))*SIN(PI()/180*VLOOKUP($A276&amp;" - "&amp;H$2,ATMs!$L$2:$N$1355,2,0))+COS(PI()/180*VLOOKUP($A276,Oficinas!$A$2:$H$393,7,0))*COS(PI()/180*VLOOKUP($A276&amp;" - "&amp;H$2,ATMs!$L$2:$N$1355,2,0))*COS(PI()/180*(VLOOKUP($A276,Oficinas!$A$2:$H$393,8,0)-VLOOKUP($A276&amp;" - "&amp;H$2,ATMs!$L$2:$N$1355,3,0))))*1000,"")</f>
        <v/>
      </c>
      <c r="I276" s="3" t="str">
        <f>IFERROR(6378.7*ACOS(SIN(PI()/180*VLOOKUP($A276,Oficinas!$A$2:$H$393,7,0))*SIN(PI()/180*VLOOKUP($A276&amp;" - "&amp;I$2,ATMs!$L$2:$N$1355,2,0))+COS(PI()/180*VLOOKUP($A276,Oficinas!$A$2:$H$393,7,0))*COS(PI()/180*VLOOKUP($A276&amp;" - "&amp;I$2,ATMs!$L$2:$N$1355,2,0))*COS(PI()/180*(VLOOKUP($A276,Oficinas!$A$2:$H$393,8,0)-VLOOKUP($A276&amp;" - "&amp;I$2,ATMs!$L$2:$N$1355,3,0))))*1000,"")</f>
        <v/>
      </c>
      <c r="J276" s="3" t="str">
        <f>IFERROR(6378.7*ACOS(SIN(PI()/180*VLOOKUP($A276,Oficinas!$A$2:$H$393,7,0))*SIN(PI()/180*VLOOKUP($A276&amp;" - "&amp;J$2,ATMs!$L$2:$N$1355,2,0))+COS(PI()/180*VLOOKUP($A276,Oficinas!$A$2:$H$393,7,0))*COS(PI()/180*VLOOKUP($A276&amp;" - "&amp;J$2,ATMs!$L$2:$N$1355,2,0))*COS(PI()/180*(VLOOKUP($A276,Oficinas!$A$2:$H$393,8,0)-VLOOKUP($A276&amp;" - "&amp;J$2,ATMs!$L$2:$N$1355,3,0))))*1000,"")</f>
        <v/>
      </c>
      <c r="K276" s="3" t="str">
        <f>IFERROR(6378.7*ACOS(SIN(PI()/180*VLOOKUP($A276,Oficinas!$A$2:$H$393,7,0))*SIN(PI()/180*VLOOKUP($A276&amp;" - "&amp;K$2,ATMs!$L$2:$N$1355,2,0))+COS(PI()/180*VLOOKUP($A276,Oficinas!$A$2:$H$393,7,0))*COS(PI()/180*VLOOKUP($A276&amp;" - "&amp;K$2,ATMs!$L$2:$N$1355,2,0))*COS(PI()/180*(VLOOKUP($A276,Oficinas!$A$2:$H$393,8,0)-VLOOKUP($A276&amp;" - "&amp;K$2,ATMs!$L$2:$N$1355,3,0))))*1000,"")</f>
        <v/>
      </c>
      <c r="L276" s="3" t="str">
        <f>IFERROR(6378.7*ACOS(SIN(PI()/180*VLOOKUP($A276,Oficinas!$A$2:$H$393,7,0))*SIN(PI()/180*VLOOKUP($A276&amp;" - "&amp;L$2,ATMs!$L$2:$N$1355,2,0))+COS(PI()/180*VLOOKUP($A276,Oficinas!$A$2:$H$393,7,0))*COS(PI()/180*VLOOKUP($A276&amp;" - "&amp;L$2,ATMs!$L$2:$N$1355,2,0))*COS(PI()/180*(VLOOKUP($A276,Oficinas!$A$2:$H$393,8,0)-VLOOKUP($A276&amp;" - "&amp;L$2,ATMs!$L$2:$N$1355,3,0))))*1000,"")</f>
        <v/>
      </c>
      <c r="M276" s="3" t="str">
        <f>IFERROR(6378.7*ACOS(SIN(PI()/180*VLOOKUP($A276,Oficinas!$A$2:$H$393,7,0))*SIN(PI()/180*VLOOKUP($A276&amp;" - "&amp;M$2,ATMs!$L$2:$N$1355,2,0))+COS(PI()/180*VLOOKUP($A276,Oficinas!$A$2:$H$393,7,0))*COS(PI()/180*VLOOKUP($A276&amp;" - "&amp;M$2,ATMs!$L$2:$N$1355,2,0))*COS(PI()/180*(VLOOKUP($A276,Oficinas!$A$2:$H$393,8,0)-VLOOKUP($A276&amp;" - "&amp;M$2,ATMs!$L$2:$N$1355,3,0))))*1000,"")</f>
        <v/>
      </c>
      <c r="N276" s="3" t="str">
        <f>IFERROR(6378.7*ACOS(SIN(PI()/180*VLOOKUP($A276,Oficinas!$A$2:$H$393,7,0))*SIN(PI()/180*VLOOKUP($A276&amp;" - "&amp;N$2,ATMs!$L$2:$N$1355,2,0))+COS(PI()/180*VLOOKUP($A276,Oficinas!$A$2:$H$393,7,0))*COS(PI()/180*VLOOKUP($A276&amp;" - "&amp;N$2,ATMs!$L$2:$N$1355,2,0))*COS(PI()/180*(VLOOKUP($A276,Oficinas!$A$2:$H$393,8,0)-VLOOKUP($A276&amp;" - "&amp;N$2,ATMs!$L$2:$N$1355,3,0))))*1000,"")</f>
        <v/>
      </c>
      <c r="O276" s="3" t="str">
        <f>IFERROR(6378.7*ACOS(SIN(PI()/180*VLOOKUP($A276,Oficinas!$A$2:$H$393,7,0))*SIN(PI()/180*VLOOKUP($A276&amp;" - "&amp;O$2,ATMs!$L$2:$N$1355,2,0))+COS(PI()/180*VLOOKUP($A276,Oficinas!$A$2:$H$393,7,0))*COS(PI()/180*VLOOKUP($A276&amp;" - "&amp;O$2,ATMs!$L$2:$N$1355,2,0))*COS(PI()/180*(VLOOKUP($A276,Oficinas!$A$2:$H$393,8,0)-VLOOKUP($A276&amp;" - "&amp;O$2,ATMs!$L$2:$N$1355,3,0))))*1000,"")</f>
        <v/>
      </c>
    </row>
    <row r="277" spans="1:15" x14ac:dyDescent="0.25">
      <c r="A277">
        <v>757</v>
      </c>
      <c r="B277" t="s">
        <v>345</v>
      </c>
      <c r="C277" s="3">
        <f>IFERROR(6378.7*ACOS(SIN(PI()/180*VLOOKUP($A277,Oficinas!$A$2:$H$393,7,0))*SIN(PI()/180*VLOOKUP($A277&amp;" - "&amp;C$2,ATMs!$L$2:$N$1355,2,0))+COS(PI()/180*VLOOKUP($A277,Oficinas!$A$2:$H$393,7,0))*COS(PI()/180*VLOOKUP($A277&amp;" - "&amp;C$2,ATMs!$L$2:$N$1355,2,0))*COS(PI()/180*(VLOOKUP($A277,Oficinas!$A$2:$H$393,8,0)-VLOOKUP($A277&amp;" - "&amp;C$2,ATMs!$L$2:$N$1355,3,0))))*1000,"")</f>
        <v>6245.3680427819481</v>
      </c>
      <c r="D277" s="3">
        <f>IFERROR(6378.7*ACOS(SIN(PI()/180*VLOOKUP($A277,Oficinas!$A$2:$H$393,7,0))*SIN(PI()/180*VLOOKUP($A277&amp;" - "&amp;D$2,ATMs!$L$2:$N$1355,2,0))+COS(PI()/180*VLOOKUP($A277,Oficinas!$A$2:$H$393,7,0))*COS(PI()/180*VLOOKUP($A277&amp;" - "&amp;D$2,ATMs!$L$2:$N$1355,2,0))*COS(PI()/180*(VLOOKUP($A277,Oficinas!$A$2:$H$393,8,0)-VLOOKUP($A277&amp;" - "&amp;D$2,ATMs!$L$2:$N$1355,3,0))))*1000,"")</f>
        <v>1858.2166446063843</v>
      </c>
      <c r="E277" s="3">
        <f>IFERROR(6378.7*ACOS(SIN(PI()/180*VLOOKUP($A277,Oficinas!$A$2:$H$393,7,0))*SIN(PI()/180*VLOOKUP($A277&amp;" - "&amp;E$2,ATMs!$L$2:$N$1355,2,0))+COS(PI()/180*VLOOKUP($A277,Oficinas!$A$2:$H$393,7,0))*COS(PI()/180*VLOOKUP($A277&amp;" - "&amp;E$2,ATMs!$L$2:$N$1355,2,0))*COS(PI()/180*(VLOOKUP($A277,Oficinas!$A$2:$H$393,8,0)-VLOOKUP($A277&amp;" - "&amp;E$2,ATMs!$L$2:$N$1355,3,0))))*1000,"")</f>
        <v>1444.5533370067617</v>
      </c>
      <c r="F277" s="3">
        <f>IFERROR(6378.7*ACOS(SIN(PI()/180*VLOOKUP($A277,Oficinas!$A$2:$H$393,7,0))*SIN(PI()/180*VLOOKUP($A277&amp;" - "&amp;F$2,ATMs!$L$2:$N$1355,2,0))+COS(PI()/180*VLOOKUP($A277,Oficinas!$A$2:$H$393,7,0))*COS(PI()/180*VLOOKUP($A277&amp;" - "&amp;F$2,ATMs!$L$2:$N$1355,2,0))*COS(PI()/180*(VLOOKUP($A277,Oficinas!$A$2:$H$393,8,0)-VLOOKUP($A277&amp;" - "&amp;F$2,ATMs!$L$2:$N$1355,3,0))))*1000,"")</f>
        <v>79.80388872120669</v>
      </c>
      <c r="G277" s="3">
        <f>IFERROR(6378.7*ACOS(SIN(PI()/180*VLOOKUP($A277,Oficinas!$A$2:$H$393,7,0))*SIN(PI()/180*VLOOKUP($A277&amp;" - "&amp;G$2,ATMs!$L$2:$N$1355,2,0))+COS(PI()/180*VLOOKUP($A277,Oficinas!$A$2:$H$393,7,0))*COS(PI()/180*VLOOKUP($A277&amp;" - "&amp;G$2,ATMs!$L$2:$N$1355,2,0))*COS(PI()/180*(VLOOKUP($A277,Oficinas!$A$2:$H$393,8,0)-VLOOKUP($A277&amp;" - "&amp;G$2,ATMs!$L$2:$N$1355,3,0))))*1000,"")</f>
        <v>79.80388872120669</v>
      </c>
      <c r="H277" s="3" t="str">
        <f>IFERROR(6378.7*ACOS(SIN(PI()/180*VLOOKUP($A277,Oficinas!$A$2:$H$393,7,0))*SIN(PI()/180*VLOOKUP($A277&amp;" - "&amp;H$2,ATMs!$L$2:$N$1355,2,0))+COS(PI()/180*VLOOKUP($A277,Oficinas!$A$2:$H$393,7,0))*COS(PI()/180*VLOOKUP($A277&amp;" - "&amp;H$2,ATMs!$L$2:$N$1355,2,0))*COS(PI()/180*(VLOOKUP($A277,Oficinas!$A$2:$H$393,8,0)-VLOOKUP($A277&amp;" - "&amp;H$2,ATMs!$L$2:$N$1355,3,0))))*1000,"")</f>
        <v/>
      </c>
      <c r="I277" s="3" t="str">
        <f>IFERROR(6378.7*ACOS(SIN(PI()/180*VLOOKUP($A277,Oficinas!$A$2:$H$393,7,0))*SIN(PI()/180*VLOOKUP($A277&amp;" - "&amp;I$2,ATMs!$L$2:$N$1355,2,0))+COS(PI()/180*VLOOKUP($A277,Oficinas!$A$2:$H$393,7,0))*COS(PI()/180*VLOOKUP($A277&amp;" - "&amp;I$2,ATMs!$L$2:$N$1355,2,0))*COS(PI()/180*(VLOOKUP($A277,Oficinas!$A$2:$H$393,8,0)-VLOOKUP($A277&amp;" - "&amp;I$2,ATMs!$L$2:$N$1355,3,0))))*1000,"")</f>
        <v/>
      </c>
      <c r="J277" s="3" t="str">
        <f>IFERROR(6378.7*ACOS(SIN(PI()/180*VLOOKUP($A277,Oficinas!$A$2:$H$393,7,0))*SIN(PI()/180*VLOOKUP($A277&amp;" - "&amp;J$2,ATMs!$L$2:$N$1355,2,0))+COS(PI()/180*VLOOKUP($A277,Oficinas!$A$2:$H$393,7,0))*COS(PI()/180*VLOOKUP($A277&amp;" - "&amp;J$2,ATMs!$L$2:$N$1355,2,0))*COS(PI()/180*(VLOOKUP($A277,Oficinas!$A$2:$H$393,8,0)-VLOOKUP($A277&amp;" - "&amp;J$2,ATMs!$L$2:$N$1355,3,0))))*1000,"")</f>
        <v/>
      </c>
      <c r="K277" s="3" t="str">
        <f>IFERROR(6378.7*ACOS(SIN(PI()/180*VLOOKUP($A277,Oficinas!$A$2:$H$393,7,0))*SIN(PI()/180*VLOOKUP($A277&amp;" - "&amp;K$2,ATMs!$L$2:$N$1355,2,0))+COS(PI()/180*VLOOKUP($A277,Oficinas!$A$2:$H$393,7,0))*COS(PI()/180*VLOOKUP($A277&amp;" - "&amp;K$2,ATMs!$L$2:$N$1355,2,0))*COS(PI()/180*(VLOOKUP($A277,Oficinas!$A$2:$H$393,8,0)-VLOOKUP($A277&amp;" - "&amp;K$2,ATMs!$L$2:$N$1355,3,0))))*1000,"")</f>
        <v/>
      </c>
      <c r="L277" s="3" t="str">
        <f>IFERROR(6378.7*ACOS(SIN(PI()/180*VLOOKUP($A277,Oficinas!$A$2:$H$393,7,0))*SIN(PI()/180*VLOOKUP($A277&amp;" - "&amp;L$2,ATMs!$L$2:$N$1355,2,0))+COS(PI()/180*VLOOKUP($A277,Oficinas!$A$2:$H$393,7,0))*COS(PI()/180*VLOOKUP($A277&amp;" - "&amp;L$2,ATMs!$L$2:$N$1355,2,0))*COS(PI()/180*(VLOOKUP($A277,Oficinas!$A$2:$H$393,8,0)-VLOOKUP($A277&amp;" - "&amp;L$2,ATMs!$L$2:$N$1355,3,0))))*1000,"")</f>
        <v/>
      </c>
      <c r="M277" s="3" t="str">
        <f>IFERROR(6378.7*ACOS(SIN(PI()/180*VLOOKUP($A277,Oficinas!$A$2:$H$393,7,0))*SIN(PI()/180*VLOOKUP($A277&amp;" - "&amp;M$2,ATMs!$L$2:$N$1355,2,0))+COS(PI()/180*VLOOKUP($A277,Oficinas!$A$2:$H$393,7,0))*COS(PI()/180*VLOOKUP($A277&amp;" - "&amp;M$2,ATMs!$L$2:$N$1355,2,0))*COS(PI()/180*(VLOOKUP($A277,Oficinas!$A$2:$H$393,8,0)-VLOOKUP($A277&amp;" - "&amp;M$2,ATMs!$L$2:$N$1355,3,0))))*1000,"")</f>
        <v/>
      </c>
      <c r="N277" s="3" t="str">
        <f>IFERROR(6378.7*ACOS(SIN(PI()/180*VLOOKUP($A277,Oficinas!$A$2:$H$393,7,0))*SIN(PI()/180*VLOOKUP($A277&amp;" - "&amp;N$2,ATMs!$L$2:$N$1355,2,0))+COS(PI()/180*VLOOKUP($A277,Oficinas!$A$2:$H$393,7,0))*COS(PI()/180*VLOOKUP($A277&amp;" - "&amp;N$2,ATMs!$L$2:$N$1355,2,0))*COS(PI()/180*(VLOOKUP($A277,Oficinas!$A$2:$H$393,8,0)-VLOOKUP($A277&amp;" - "&amp;N$2,ATMs!$L$2:$N$1355,3,0))))*1000,"")</f>
        <v/>
      </c>
      <c r="O277" s="3" t="str">
        <f>IFERROR(6378.7*ACOS(SIN(PI()/180*VLOOKUP($A277,Oficinas!$A$2:$H$393,7,0))*SIN(PI()/180*VLOOKUP($A277&amp;" - "&amp;O$2,ATMs!$L$2:$N$1355,2,0))+COS(PI()/180*VLOOKUP($A277,Oficinas!$A$2:$H$393,7,0))*COS(PI()/180*VLOOKUP($A277&amp;" - "&amp;O$2,ATMs!$L$2:$N$1355,2,0))*COS(PI()/180*(VLOOKUP($A277,Oficinas!$A$2:$H$393,8,0)-VLOOKUP($A277&amp;" - "&amp;O$2,ATMs!$L$2:$N$1355,3,0))))*1000,"")</f>
        <v/>
      </c>
    </row>
    <row r="278" spans="1:15" x14ac:dyDescent="0.25">
      <c r="A278">
        <v>758</v>
      </c>
      <c r="B278" t="s">
        <v>343</v>
      </c>
      <c r="C278" s="3">
        <f>IFERROR(6378.7*ACOS(SIN(PI()/180*VLOOKUP($A278,Oficinas!$A$2:$H$393,7,0))*SIN(PI()/180*VLOOKUP($A278&amp;" - "&amp;C$2,ATMs!$L$2:$N$1355,2,0))+COS(PI()/180*VLOOKUP($A278,Oficinas!$A$2:$H$393,7,0))*COS(PI()/180*VLOOKUP($A278&amp;" - "&amp;C$2,ATMs!$L$2:$N$1355,2,0))*COS(PI()/180*(VLOOKUP($A278,Oficinas!$A$2:$H$393,8,0)-VLOOKUP($A278&amp;" - "&amp;C$2,ATMs!$L$2:$N$1355,3,0))))*1000,"")</f>
        <v>0</v>
      </c>
      <c r="D278" s="3">
        <f>IFERROR(6378.7*ACOS(SIN(PI()/180*VLOOKUP($A278,Oficinas!$A$2:$H$393,7,0))*SIN(PI()/180*VLOOKUP($A278&amp;" - "&amp;D$2,ATMs!$L$2:$N$1355,2,0))+COS(PI()/180*VLOOKUP($A278,Oficinas!$A$2:$H$393,7,0))*COS(PI()/180*VLOOKUP($A278&amp;" - "&amp;D$2,ATMs!$L$2:$N$1355,2,0))*COS(PI()/180*(VLOOKUP($A278,Oficinas!$A$2:$H$393,8,0)-VLOOKUP($A278&amp;" - "&amp;D$2,ATMs!$L$2:$N$1355,3,0))))*1000,"")</f>
        <v>0</v>
      </c>
      <c r="E278" s="3">
        <f>IFERROR(6378.7*ACOS(SIN(PI()/180*VLOOKUP($A278,Oficinas!$A$2:$H$393,7,0))*SIN(PI()/180*VLOOKUP($A278&amp;" - "&amp;E$2,ATMs!$L$2:$N$1355,2,0))+COS(PI()/180*VLOOKUP($A278,Oficinas!$A$2:$H$393,7,0))*COS(PI()/180*VLOOKUP($A278&amp;" - "&amp;E$2,ATMs!$L$2:$N$1355,2,0))*COS(PI()/180*(VLOOKUP($A278,Oficinas!$A$2:$H$393,8,0)-VLOOKUP($A278&amp;" - "&amp;E$2,ATMs!$L$2:$N$1355,3,0))))*1000,"")</f>
        <v>0</v>
      </c>
      <c r="F278" s="3" t="str">
        <f>IFERROR(6378.7*ACOS(SIN(PI()/180*VLOOKUP($A278,Oficinas!$A$2:$H$393,7,0))*SIN(PI()/180*VLOOKUP($A278&amp;" - "&amp;F$2,ATMs!$L$2:$N$1355,2,0))+COS(PI()/180*VLOOKUP($A278,Oficinas!$A$2:$H$393,7,0))*COS(PI()/180*VLOOKUP($A278&amp;" - "&amp;F$2,ATMs!$L$2:$N$1355,2,0))*COS(PI()/180*(VLOOKUP($A278,Oficinas!$A$2:$H$393,8,0)-VLOOKUP($A278&amp;" - "&amp;F$2,ATMs!$L$2:$N$1355,3,0))))*1000,"")</f>
        <v/>
      </c>
      <c r="G278" s="3" t="str">
        <f>IFERROR(6378.7*ACOS(SIN(PI()/180*VLOOKUP($A278,Oficinas!$A$2:$H$393,7,0))*SIN(PI()/180*VLOOKUP($A278&amp;" - "&amp;G$2,ATMs!$L$2:$N$1355,2,0))+COS(PI()/180*VLOOKUP($A278,Oficinas!$A$2:$H$393,7,0))*COS(PI()/180*VLOOKUP($A278&amp;" - "&amp;G$2,ATMs!$L$2:$N$1355,2,0))*COS(PI()/180*(VLOOKUP($A278,Oficinas!$A$2:$H$393,8,0)-VLOOKUP($A278&amp;" - "&amp;G$2,ATMs!$L$2:$N$1355,3,0))))*1000,"")</f>
        <v/>
      </c>
      <c r="H278" s="3" t="str">
        <f>IFERROR(6378.7*ACOS(SIN(PI()/180*VLOOKUP($A278,Oficinas!$A$2:$H$393,7,0))*SIN(PI()/180*VLOOKUP($A278&amp;" - "&amp;H$2,ATMs!$L$2:$N$1355,2,0))+COS(PI()/180*VLOOKUP($A278,Oficinas!$A$2:$H$393,7,0))*COS(PI()/180*VLOOKUP($A278&amp;" - "&amp;H$2,ATMs!$L$2:$N$1355,2,0))*COS(PI()/180*(VLOOKUP($A278,Oficinas!$A$2:$H$393,8,0)-VLOOKUP($A278&amp;" - "&amp;H$2,ATMs!$L$2:$N$1355,3,0))))*1000,"")</f>
        <v/>
      </c>
      <c r="I278" s="3" t="str">
        <f>IFERROR(6378.7*ACOS(SIN(PI()/180*VLOOKUP($A278,Oficinas!$A$2:$H$393,7,0))*SIN(PI()/180*VLOOKUP($A278&amp;" - "&amp;I$2,ATMs!$L$2:$N$1355,2,0))+COS(PI()/180*VLOOKUP($A278,Oficinas!$A$2:$H$393,7,0))*COS(PI()/180*VLOOKUP($A278&amp;" - "&amp;I$2,ATMs!$L$2:$N$1355,2,0))*COS(PI()/180*(VLOOKUP($A278,Oficinas!$A$2:$H$393,8,0)-VLOOKUP($A278&amp;" - "&amp;I$2,ATMs!$L$2:$N$1355,3,0))))*1000,"")</f>
        <v/>
      </c>
      <c r="J278" s="3" t="str">
        <f>IFERROR(6378.7*ACOS(SIN(PI()/180*VLOOKUP($A278,Oficinas!$A$2:$H$393,7,0))*SIN(PI()/180*VLOOKUP($A278&amp;" - "&amp;J$2,ATMs!$L$2:$N$1355,2,0))+COS(PI()/180*VLOOKUP($A278,Oficinas!$A$2:$H$393,7,0))*COS(PI()/180*VLOOKUP($A278&amp;" - "&amp;J$2,ATMs!$L$2:$N$1355,2,0))*COS(PI()/180*(VLOOKUP($A278,Oficinas!$A$2:$H$393,8,0)-VLOOKUP($A278&amp;" - "&amp;J$2,ATMs!$L$2:$N$1355,3,0))))*1000,"")</f>
        <v/>
      </c>
      <c r="K278" s="3" t="str">
        <f>IFERROR(6378.7*ACOS(SIN(PI()/180*VLOOKUP($A278,Oficinas!$A$2:$H$393,7,0))*SIN(PI()/180*VLOOKUP($A278&amp;" - "&amp;K$2,ATMs!$L$2:$N$1355,2,0))+COS(PI()/180*VLOOKUP($A278,Oficinas!$A$2:$H$393,7,0))*COS(PI()/180*VLOOKUP($A278&amp;" - "&amp;K$2,ATMs!$L$2:$N$1355,2,0))*COS(PI()/180*(VLOOKUP($A278,Oficinas!$A$2:$H$393,8,0)-VLOOKUP($A278&amp;" - "&amp;K$2,ATMs!$L$2:$N$1355,3,0))))*1000,"")</f>
        <v/>
      </c>
      <c r="L278" s="3" t="str">
        <f>IFERROR(6378.7*ACOS(SIN(PI()/180*VLOOKUP($A278,Oficinas!$A$2:$H$393,7,0))*SIN(PI()/180*VLOOKUP($A278&amp;" - "&amp;L$2,ATMs!$L$2:$N$1355,2,0))+COS(PI()/180*VLOOKUP($A278,Oficinas!$A$2:$H$393,7,0))*COS(PI()/180*VLOOKUP($A278&amp;" - "&amp;L$2,ATMs!$L$2:$N$1355,2,0))*COS(PI()/180*(VLOOKUP($A278,Oficinas!$A$2:$H$393,8,0)-VLOOKUP($A278&amp;" - "&amp;L$2,ATMs!$L$2:$N$1355,3,0))))*1000,"")</f>
        <v/>
      </c>
      <c r="M278" s="3" t="str">
        <f>IFERROR(6378.7*ACOS(SIN(PI()/180*VLOOKUP($A278,Oficinas!$A$2:$H$393,7,0))*SIN(PI()/180*VLOOKUP($A278&amp;" - "&amp;M$2,ATMs!$L$2:$N$1355,2,0))+COS(PI()/180*VLOOKUP($A278,Oficinas!$A$2:$H$393,7,0))*COS(PI()/180*VLOOKUP($A278&amp;" - "&amp;M$2,ATMs!$L$2:$N$1355,2,0))*COS(PI()/180*(VLOOKUP($A278,Oficinas!$A$2:$H$393,8,0)-VLOOKUP($A278&amp;" - "&amp;M$2,ATMs!$L$2:$N$1355,3,0))))*1000,"")</f>
        <v/>
      </c>
      <c r="N278" s="3" t="str">
        <f>IFERROR(6378.7*ACOS(SIN(PI()/180*VLOOKUP($A278,Oficinas!$A$2:$H$393,7,0))*SIN(PI()/180*VLOOKUP($A278&amp;" - "&amp;N$2,ATMs!$L$2:$N$1355,2,0))+COS(PI()/180*VLOOKUP($A278,Oficinas!$A$2:$H$393,7,0))*COS(PI()/180*VLOOKUP($A278&amp;" - "&amp;N$2,ATMs!$L$2:$N$1355,2,0))*COS(PI()/180*(VLOOKUP($A278,Oficinas!$A$2:$H$393,8,0)-VLOOKUP($A278&amp;" - "&amp;N$2,ATMs!$L$2:$N$1355,3,0))))*1000,"")</f>
        <v/>
      </c>
      <c r="O278" s="3" t="str">
        <f>IFERROR(6378.7*ACOS(SIN(PI()/180*VLOOKUP($A278,Oficinas!$A$2:$H$393,7,0))*SIN(PI()/180*VLOOKUP($A278&amp;" - "&amp;O$2,ATMs!$L$2:$N$1355,2,0))+COS(PI()/180*VLOOKUP($A278,Oficinas!$A$2:$H$393,7,0))*COS(PI()/180*VLOOKUP($A278&amp;" - "&amp;O$2,ATMs!$L$2:$N$1355,2,0))*COS(PI()/180*(VLOOKUP($A278,Oficinas!$A$2:$H$393,8,0)-VLOOKUP($A278&amp;" - "&amp;O$2,ATMs!$L$2:$N$1355,3,0))))*1000,"")</f>
        <v/>
      </c>
    </row>
    <row r="279" spans="1:15" x14ac:dyDescent="0.25">
      <c r="A279">
        <v>759</v>
      </c>
      <c r="B279" t="s">
        <v>348</v>
      </c>
      <c r="C279" s="3">
        <f>IFERROR(6378.7*ACOS(SIN(PI()/180*VLOOKUP($A279,Oficinas!$A$2:$H$393,7,0))*SIN(PI()/180*VLOOKUP($A279&amp;" - "&amp;C$2,ATMs!$L$2:$N$1355,2,0))+COS(PI()/180*VLOOKUP($A279,Oficinas!$A$2:$H$393,7,0))*COS(PI()/180*VLOOKUP($A279&amp;" - "&amp;C$2,ATMs!$L$2:$N$1355,2,0))*COS(PI()/180*(VLOOKUP($A279,Oficinas!$A$2:$H$393,8,0)-VLOOKUP($A279&amp;" - "&amp;C$2,ATMs!$L$2:$N$1355,3,0))))*1000,"")</f>
        <v>18121.431098205081</v>
      </c>
      <c r="D279" s="3">
        <f>IFERROR(6378.7*ACOS(SIN(PI()/180*VLOOKUP($A279,Oficinas!$A$2:$H$393,7,0))*SIN(PI()/180*VLOOKUP($A279&amp;" - "&amp;D$2,ATMs!$L$2:$N$1355,2,0))+COS(PI()/180*VLOOKUP($A279,Oficinas!$A$2:$H$393,7,0))*COS(PI()/180*VLOOKUP($A279&amp;" - "&amp;D$2,ATMs!$L$2:$N$1355,2,0))*COS(PI()/180*(VLOOKUP($A279,Oficinas!$A$2:$H$393,8,0)-VLOOKUP($A279&amp;" - "&amp;D$2,ATMs!$L$2:$N$1355,3,0))))*1000,"")</f>
        <v>0</v>
      </c>
      <c r="E279" s="3">
        <f>IFERROR(6378.7*ACOS(SIN(PI()/180*VLOOKUP($A279,Oficinas!$A$2:$H$393,7,0))*SIN(PI()/180*VLOOKUP($A279&amp;" - "&amp;E$2,ATMs!$L$2:$N$1355,2,0))+COS(PI()/180*VLOOKUP($A279,Oficinas!$A$2:$H$393,7,0))*COS(PI()/180*VLOOKUP($A279&amp;" - "&amp;E$2,ATMs!$L$2:$N$1355,2,0))*COS(PI()/180*(VLOOKUP($A279,Oficinas!$A$2:$H$393,8,0)-VLOOKUP($A279&amp;" - "&amp;E$2,ATMs!$L$2:$N$1355,3,0))))*1000,"")</f>
        <v>0</v>
      </c>
      <c r="F279" s="3">
        <f>IFERROR(6378.7*ACOS(SIN(PI()/180*VLOOKUP($A279,Oficinas!$A$2:$H$393,7,0))*SIN(PI()/180*VLOOKUP($A279&amp;" - "&amp;F$2,ATMs!$L$2:$N$1355,2,0))+COS(PI()/180*VLOOKUP($A279,Oficinas!$A$2:$H$393,7,0))*COS(PI()/180*VLOOKUP($A279&amp;" - "&amp;F$2,ATMs!$L$2:$N$1355,2,0))*COS(PI()/180*(VLOOKUP($A279,Oficinas!$A$2:$H$393,8,0)-VLOOKUP($A279&amp;" - "&amp;F$2,ATMs!$L$2:$N$1355,3,0))))*1000,"")</f>
        <v>0</v>
      </c>
      <c r="G279" s="3" t="str">
        <f>IFERROR(6378.7*ACOS(SIN(PI()/180*VLOOKUP($A279,Oficinas!$A$2:$H$393,7,0))*SIN(PI()/180*VLOOKUP($A279&amp;" - "&amp;G$2,ATMs!$L$2:$N$1355,2,0))+COS(PI()/180*VLOOKUP($A279,Oficinas!$A$2:$H$393,7,0))*COS(PI()/180*VLOOKUP($A279&amp;" - "&amp;G$2,ATMs!$L$2:$N$1355,2,0))*COS(PI()/180*(VLOOKUP($A279,Oficinas!$A$2:$H$393,8,0)-VLOOKUP($A279&amp;" - "&amp;G$2,ATMs!$L$2:$N$1355,3,0))))*1000,"")</f>
        <v/>
      </c>
      <c r="H279" s="3" t="str">
        <f>IFERROR(6378.7*ACOS(SIN(PI()/180*VLOOKUP($A279,Oficinas!$A$2:$H$393,7,0))*SIN(PI()/180*VLOOKUP($A279&amp;" - "&amp;H$2,ATMs!$L$2:$N$1355,2,0))+COS(PI()/180*VLOOKUP($A279,Oficinas!$A$2:$H$393,7,0))*COS(PI()/180*VLOOKUP($A279&amp;" - "&amp;H$2,ATMs!$L$2:$N$1355,2,0))*COS(PI()/180*(VLOOKUP($A279,Oficinas!$A$2:$H$393,8,0)-VLOOKUP($A279&amp;" - "&amp;H$2,ATMs!$L$2:$N$1355,3,0))))*1000,"")</f>
        <v/>
      </c>
      <c r="I279" s="3" t="str">
        <f>IFERROR(6378.7*ACOS(SIN(PI()/180*VLOOKUP($A279,Oficinas!$A$2:$H$393,7,0))*SIN(PI()/180*VLOOKUP($A279&amp;" - "&amp;I$2,ATMs!$L$2:$N$1355,2,0))+COS(PI()/180*VLOOKUP($A279,Oficinas!$A$2:$H$393,7,0))*COS(PI()/180*VLOOKUP($A279&amp;" - "&amp;I$2,ATMs!$L$2:$N$1355,2,0))*COS(PI()/180*(VLOOKUP($A279,Oficinas!$A$2:$H$393,8,0)-VLOOKUP($A279&amp;" - "&amp;I$2,ATMs!$L$2:$N$1355,3,0))))*1000,"")</f>
        <v/>
      </c>
      <c r="J279" s="3" t="str">
        <f>IFERROR(6378.7*ACOS(SIN(PI()/180*VLOOKUP($A279,Oficinas!$A$2:$H$393,7,0))*SIN(PI()/180*VLOOKUP($A279&amp;" - "&amp;J$2,ATMs!$L$2:$N$1355,2,0))+COS(PI()/180*VLOOKUP($A279,Oficinas!$A$2:$H$393,7,0))*COS(PI()/180*VLOOKUP($A279&amp;" - "&amp;J$2,ATMs!$L$2:$N$1355,2,0))*COS(PI()/180*(VLOOKUP($A279,Oficinas!$A$2:$H$393,8,0)-VLOOKUP($A279&amp;" - "&amp;J$2,ATMs!$L$2:$N$1355,3,0))))*1000,"")</f>
        <v/>
      </c>
      <c r="K279" s="3" t="str">
        <f>IFERROR(6378.7*ACOS(SIN(PI()/180*VLOOKUP($A279,Oficinas!$A$2:$H$393,7,0))*SIN(PI()/180*VLOOKUP($A279&amp;" - "&amp;K$2,ATMs!$L$2:$N$1355,2,0))+COS(PI()/180*VLOOKUP($A279,Oficinas!$A$2:$H$393,7,0))*COS(PI()/180*VLOOKUP($A279&amp;" - "&amp;K$2,ATMs!$L$2:$N$1355,2,0))*COS(PI()/180*(VLOOKUP($A279,Oficinas!$A$2:$H$393,8,0)-VLOOKUP($A279&amp;" - "&amp;K$2,ATMs!$L$2:$N$1355,3,0))))*1000,"")</f>
        <v/>
      </c>
      <c r="L279" s="3" t="str">
        <f>IFERROR(6378.7*ACOS(SIN(PI()/180*VLOOKUP($A279,Oficinas!$A$2:$H$393,7,0))*SIN(PI()/180*VLOOKUP($A279&amp;" - "&amp;L$2,ATMs!$L$2:$N$1355,2,0))+COS(PI()/180*VLOOKUP($A279,Oficinas!$A$2:$H$393,7,0))*COS(PI()/180*VLOOKUP($A279&amp;" - "&amp;L$2,ATMs!$L$2:$N$1355,2,0))*COS(PI()/180*(VLOOKUP($A279,Oficinas!$A$2:$H$393,8,0)-VLOOKUP($A279&amp;" - "&amp;L$2,ATMs!$L$2:$N$1355,3,0))))*1000,"")</f>
        <v/>
      </c>
      <c r="M279" s="3" t="str">
        <f>IFERROR(6378.7*ACOS(SIN(PI()/180*VLOOKUP($A279,Oficinas!$A$2:$H$393,7,0))*SIN(PI()/180*VLOOKUP($A279&amp;" - "&amp;M$2,ATMs!$L$2:$N$1355,2,0))+COS(PI()/180*VLOOKUP($A279,Oficinas!$A$2:$H$393,7,0))*COS(PI()/180*VLOOKUP($A279&amp;" - "&amp;M$2,ATMs!$L$2:$N$1355,2,0))*COS(PI()/180*(VLOOKUP($A279,Oficinas!$A$2:$H$393,8,0)-VLOOKUP($A279&amp;" - "&amp;M$2,ATMs!$L$2:$N$1355,3,0))))*1000,"")</f>
        <v/>
      </c>
      <c r="N279" s="3" t="str">
        <f>IFERROR(6378.7*ACOS(SIN(PI()/180*VLOOKUP($A279,Oficinas!$A$2:$H$393,7,0))*SIN(PI()/180*VLOOKUP($A279&amp;" - "&amp;N$2,ATMs!$L$2:$N$1355,2,0))+COS(PI()/180*VLOOKUP($A279,Oficinas!$A$2:$H$393,7,0))*COS(PI()/180*VLOOKUP($A279&amp;" - "&amp;N$2,ATMs!$L$2:$N$1355,2,0))*COS(PI()/180*(VLOOKUP($A279,Oficinas!$A$2:$H$393,8,0)-VLOOKUP($A279&amp;" - "&amp;N$2,ATMs!$L$2:$N$1355,3,0))))*1000,"")</f>
        <v/>
      </c>
      <c r="O279" s="3" t="str">
        <f>IFERROR(6378.7*ACOS(SIN(PI()/180*VLOOKUP($A279,Oficinas!$A$2:$H$393,7,0))*SIN(PI()/180*VLOOKUP($A279&amp;" - "&amp;O$2,ATMs!$L$2:$N$1355,2,0))+COS(PI()/180*VLOOKUP($A279,Oficinas!$A$2:$H$393,7,0))*COS(PI()/180*VLOOKUP($A279&amp;" - "&amp;O$2,ATMs!$L$2:$N$1355,2,0))*COS(PI()/180*(VLOOKUP($A279,Oficinas!$A$2:$H$393,8,0)-VLOOKUP($A279&amp;" - "&amp;O$2,ATMs!$L$2:$N$1355,3,0))))*1000,"")</f>
        <v/>
      </c>
    </row>
    <row r="280" spans="1:15" x14ac:dyDescent="0.25">
      <c r="A280">
        <v>760</v>
      </c>
      <c r="B280" t="s">
        <v>350</v>
      </c>
      <c r="C280" s="3">
        <f>IFERROR(6378.7*ACOS(SIN(PI()/180*VLOOKUP($A280,Oficinas!$A$2:$H$393,7,0))*SIN(PI()/180*VLOOKUP($A280&amp;" - "&amp;C$2,ATMs!$L$2:$N$1355,2,0))+COS(PI()/180*VLOOKUP($A280,Oficinas!$A$2:$H$393,7,0))*COS(PI()/180*VLOOKUP($A280&amp;" - "&amp;C$2,ATMs!$L$2:$N$1355,2,0))*COS(PI()/180*(VLOOKUP($A280,Oficinas!$A$2:$H$393,8,0)-VLOOKUP($A280&amp;" - "&amp;C$2,ATMs!$L$2:$N$1355,3,0))))*1000,"")</f>
        <v>160.02406968293667</v>
      </c>
      <c r="D280" s="3">
        <f>IFERROR(6378.7*ACOS(SIN(PI()/180*VLOOKUP($A280,Oficinas!$A$2:$H$393,7,0))*SIN(PI()/180*VLOOKUP($A280&amp;" - "&amp;D$2,ATMs!$L$2:$N$1355,2,0))+COS(PI()/180*VLOOKUP($A280,Oficinas!$A$2:$H$393,7,0))*COS(PI()/180*VLOOKUP($A280&amp;" - "&amp;D$2,ATMs!$L$2:$N$1355,2,0))*COS(PI()/180*(VLOOKUP($A280,Oficinas!$A$2:$H$393,8,0)-VLOOKUP($A280&amp;" - "&amp;D$2,ATMs!$L$2:$N$1355,3,0))))*1000,"")</f>
        <v>160.02406968293667</v>
      </c>
      <c r="E280" s="3">
        <f>IFERROR(6378.7*ACOS(SIN(PI()/180*VLOOKUP($A280,Oficinas!$A$2:$H$393,7,0))*SIN(PI()/180*VLOOKUP($A280&amp;" - "&amp;E$2,ATMs!$L$2:$N$1355,2,0))+COS(PI()/180*VLOOKUP($A280,Oficinas!$A$2:$H$393,7,0))*COS(PI()/180*VLOOKUP($A280&amp;" - "&amp;E$2,ATMs!$L$2:$N$1355,2,0))*COS(PI()/180*(VLOOKUP($A280,Oficinas!$A$2:$H$393,8,0)-VLOOKUP($A280&amp;" - "&amp;E$2,ATMs!$L$2:$N$1355,3,0))))*1000,"")</f>
        <v>160.02406968293667</v>
      </c>
      <c r="F280" s="3" t="str">
        <f>IFERROR(6378.7*ACOS(SIN(PI()/180*VLOOKUP($A280,Oficinas!$A$2:$H$393,7,0))*SIN(PI()/180*VLOOKUP($A280&amp;" - "&amp;F$2,ATMs!$L$2:$N$1355,2,0))+COS(PI()/180*VLOOKUP($A280,Oficinas!$A$2:$H$393,7,0))*COS(PI()/180*VLOOKUP($A280&amp;" - "&amp;F$2,ATMs!$L$2:$N$1355,2,0))*COS(PI()/180*(VLOOKUP($A280,Oficinas!$A$2:$H$393,8,0)-VLOOKUP($A280&amp;" - "&amp;F$2,ATMs!$L$2:$N$1355,3,0))))*1000,"")</f>
        <v/>
      </c>
      <c r="G280" s="3" t="str">
        <f>IFERROR(6378.7*ACOS(SIN(PI()/180*VLOOKUP($A280,Oficinas!$A$2:$H$393,7,0))*SIN(PI()/180*VLOOKUP($A280&amp;" - "&amp;G$2,ATMs!$L$2:$N$1355,2,0))+COS(PI()/180*VLOOKUP($A280,Oficinas!$A$2:$H$393,7,0))*COS(PI()/180*VLOOKUP($A280&amp;" - "&amp;G$2,ATMs!$L$2:$N$1355,2,0))*COS(PI()/180*(VLOOKUP($A280,Oficinas!$A$2:$H$393,8,0)-VLOOKUP($A280&amp;" - "&amp;G$2,ATMs!$L$2:$N$1355,3,0))))*1000,"")</f>
        <v/>
      </c>
      <c r="H280" s="3" t="str">
        <f>IFERROR(6378.7*ACOS(SIN(PI()/180*VLOOKUP($A280,Oficinas!$A$2:$H$393,7,0))*SIN(PI()/180*VLOOKUP($A280&amp;" - "&amp;H$2,ATMs!$L$2:$N$1355,2,0))+COS(PI()/180*VLOOKUP($A280,Oficinas!$A$2:$H$393,7,0))*COS(PI()/180*VLOOKUP($A280&amp;" - "&amp;H$2,ATMs!$L$2:$N$1355,2,0))*COS(PI()/180*(VLOOKUP($A280,Oficinas!$A$2:$H$393,8,0)-VLOOKUP($A280&amp;" - "&amp;H$2,ATMs!$L$2:$N$1355,3,0))))*1000,"")</f>
        <v/>
      </c>
      <c r="I280" s="3" t="str">
        <f>IFERROR(6378.7*ACOS(SIN(PI()/180*VLOOKUP($A280,Oficinas!$A$2:$H$393,7,0))*SIN(PI()/180*VLOOKUP($A280&amp;" - "&amp;I$2,ATMs!$L$2:$N$1355,2,0))+COS(PI()/180*VLOOKUP($A280,Oficinas!$A$2:$H$393,7,0))*COS(PI()/180*VLOOKUP($A280&amp;" - "&amp;I$2,ATMs!$L$2:$N$1355,2,0))*COS(PI()/180*(VLOOKUP($A280,Oficinas!$A$2:$H$393,8,0)-VLOOKUP($A280&amp;" - "&amp;I$2,ATMs!$L$2:$N$1355,3,0))))*1000,"")</f>
        <v/>
      </c>
      <c r="J280" s="3" t="str">
        <f>IFERROR(6378.7*ACOS(SIN(PI()/180*VLOOKUP($A280,Oficinas!$A$2:$H$393,7,0))*SIN(PI()/180*VLOOKUP($A280&amp;" - "&amp;J$2,ATMs!$L$2:$N$1355,2,0))+COS(PI()/180*VLOOKUP($A280,Oficinas!$A$2:$H$393,7,0))*COS(PI()/180*VLOOKUP($A280&amp;" - "&amp;J$2,ATMs!$L$2:$N$1355,2,0))*COS(PI()/180*(VLOOKUP($A280,Oficinas!$A$2:$H$393,8,0)-VLOOKUP($A280&amp;" - "&amp;J$2,ATMs!$L$2:$N$1355,3,0))))*1000,"")</f>
        <v/>
      </c>
      <c r="K280" s="3" t="str">
        <f>IFERROR(6378.7*ACOS(SIN(PI()/180*VLOOKUP($A280,Oficinas!$A$2:$H$393,7,0))*SIN(PI()/180*VLOOKUP($A280&amp;" - "&amp;K$2,ATMs!$L$2:$N$1355,2,0))+COS(PI()/180*VLOOKUP($A280,Oficinas!$A$2:$H$393,7,0))*COS(PI()/180*VLOOKUP($A280&amp;" - "&amp;K$2,ATMs!$L$2:$N$1355,2,0))*COS(PI()/180*(VLOOKUP($A280,Oficinas!$A$2:$H$393,8,0)-VLOOKUP($A280&amp;" - "&amp;K$2,ATMs!$L$2:$N$1355,3,0))))*1000,"")</f>
        <v/>
      </c>
      <c r="L280" s="3" t="str">
        <f>IFERROR(6378.7*ACOS(SIN(PI()/180*VLOOKUP($A280,Oficinas!$A$2:$H$393,7,0))*SIN(PI()/180*VLOOKUP($A280&amp;" - "&amp;L$2,ATMs!$L$2:$N$1355,2,0))+COS(PI()/180*VLOOKUP($A280,Oficinas!$A$2:$H$393,7,0))*COS(PI()/180*VLOOKUP($A280&amp;" - "&amp;L$2,ATMs!$L$2:$N$1355,2,0))*COS(PI()/180*(VLOOKUP($A280,Oficinas!$A$2:$H$393,8,0)-VLOOKUP($A280&amp;" - "&amp;L$2,ATMs!$L$2:$N$1355,3,0))))*1000,"")</f>
        <v/>
      </c>
      <c r="M280" s="3" t="str">
        <f>IFERROR(6378.7*ACOS(SIN(PI()/180*VLOOKUP($A280,Oficinas!$A$2:$H$393,7,0))*SIN(PI()/180*VLOOKUP($A280&amp;" - "&amp;M$2,ATMs!$L$2:$N$1355,2,0))+COS(PI()/180*VLOOKUP($A280,Oficinas!$A$2:$H$393,7,0))*COS(PI()/180*VLOOKUP($A280&amp;" - "&amp;M$2,ATMs!$L$2:$N$1355,2,0))*COS(PI()/180*(VLOOKUP($A280,Oficinas!$A$2:$H$393,8,0)-VLOOKUP($A280&amp;" - "&amp;M$2,ATMs!$L$2:$N$1355,3,0))))*1000,"")</f>
        <v/>
      </c>
      <c r="N280" s="3" t="str">
        <f>IFERROR(6378.7*ACOS(SIN(PI()/180*VLOOKUP($A280,Oficinas!$A$2:$H$393,7,0))*SIN(PI()/180*VLOOKUP($A280&amp;" - "&amp;N$2,ATMs!$L$2:$N$1355,2,0))+COS(PI()/180*VLOOKUP($A280,Oficinas!$A$2:$H$393,7,0))*COS(PI()/180*VLOOKUP($A280&amp;" - "&amp;N$2,ATMs!$L$2:$N$1355,2,0))*COS(PI()/180*(VLOOKUP($A280,Oficinas!$A$2:$H$393,8,0)-VLOOKUP($A280&amp;" - "&amp;N$2,ATMs!$L$2:$N$1355,3,0))))*1000,"")</f>
        <v/>
      </c>
      <c r="O280" s="3" t="str">
        <f>IFERROR(6378.7*ACOS(SIN(PI()/180*VLOOKUP($A280,Oficinas!$A$2:$H$393,7,0))*SIN(PI()/180*VLOOKUP($A280&amp;" - "&amp;O$2,ATMs!$L$2:$N$1355,2,0))+COS(PI()/180*VLOOKUP($A280,Oficinas!$A$2:$H$393,7,0))*COS(PI()/180*VLOOKUP($A280&amp;" - "&amp;O$2,ATMs!$L$2:$N$1355,2,0))*COS(PI()/180*(VLOOKUP($A280,Oficinas!$A$2:$H$393,8,0)-VLOOKUP($A280&amp;" - "&amp;O$2,ATMs!$L$2:$N$1355,3,0))))*1000,"")</f>
        <v/>
      </c>
    </row>
    <row r="281" spans="1:15" x14ac:dyDescent="0.25">
      <c r="A281">
        <v>761</v>
      </c>
      <c r="B281" t="s">
        <v>79</v>
      </c>
      <c r="C281" s="3" t="str">
        <f>IFERROR(6378.7*ACOS(SIN(PI()/180*VLOOKUP($A281,Oficinas!$A$2:$H$393,7,0))*SIN(PI()/180*VLOOKUP($A281&amp;" - "&amp;C$2,ATMs!$L$2:$N$1355,2,0))+COS(PI()/180*VLOOKUP($A281,Oficinas!$A$2:$H$393,7,0))*COS(PI()/180*VLOOKUP($A281&amp;" - "&amp;C$2,ATMs!$L$2:$N$1355,2,0))*COS(PI()/180*(VLOOKUP($A281,Oficinas!$A$2:$H$393,8,0)-VLOOKUP($A281&amp;" - "&amp;C$2,ATMs!$L$2:$N$1355,3,0))))*1000,"")</f>
        <v/>
      </c>
      <c r="D281" s="3" t="str">
        <f>IFERROR(6378.7*ACOS(SIN(PI()/180*VLOOKUP($A281,Oficinas!$A$2:$H$393,7,0))*SIN(PI()/180*VLOOKUP($A281&amp;" - "&amp;D$2,ATMs!$L$2:$N$1355,2,0))+COS(PI()/180*VLOOKUP($A281,Oficinas!$A$2:$H$393,7,0))*COS(PI()/180*VLOOKUP($A281&amp;" - "&amp;D$2,ATMs!$L$2:$N$1355,2,0))*COS(PI()/180*(VLOOKUP($A281,Oficinas!$A$2:$H$393,8,0)-VLOOKUP($A281&amp;" - "&amp;D$2,ATMs!$L$2:$N$1355,3,0))))*1000,"")</f>
        <v/>
      </c>
      <c r="E281" s="3" t="str">
        <f>IFERROR(6378.7*ACOS(SIN(PI()/180*VLOOKUP($A281,Oficinas!$A$2:$H$393,7,0))*SIN(PI()/180*VLOOKUP($A281&amp;" - "&amp;E$2,ATMs!$L$2:$N$1355,2,0))+COS(PI()/180*VLOOKUP($A281,Oficinas!$A$2:$H$393,7,0))*COS(PI()/180*VLOOKUP($A281&amp;" - "&amp;E$2,ATMs!$L$2:$N$1355,2,0))*COS(PI()/180*(VLOOKUP($A281,Oficinas!$A$2:$H$393,8,0)-VLOOKUP($A281&amp;" - "&amp;E$2,ATMs!$L$2:$N$1355,3,0))))*1000,"")</f>
        <v/>
      </c>
      <c r="F281" s="3" t="str">
        <f>IFERROR(6378.7*ACOS(SIN(PI()/180*VLOOKUP($A281,Oficinas!$A$2:$H$393,7,0))*SIN(PI()/180*VLOOKUP($A281&amp;" - "&amp;F$2,ATMs!$L$2:$N$1355,2,0))+COS(PI()/180*VLOOKUP($A281,Oficinas!$A$2:$H$393,7,0))*COS(PI()/180*VLOOKUP($A281&amp;" - "&amp;F$2,ATMs!$L$2:$N$1355,2,0))*COS(PI()/180*(VLOOKUP($A281,Oficinas!$A$2:$H$393,8,0)-VLOOKUP($A281&amp;" - "&amp;F$2,ATMs!$L$2:$N$1355,3,0))))*1000,"")</f>
        <v/>
      </c>
      <c r="G281" s="3" t="str">
        <f>IFERROR(6378.7*ACOS(SIN(PI()/180*VLOOKUP($A281,Oficinas!$A$2:$H$393,7,0))*SIN(PI()/180*VLOOKUP($A281&amp;" - "&amp;G$2,ATMs!$L$2:$N$1355,2,0))+COS(PI()/180*VLOOKUP($A281,Oficinas!$A$2:$H$393,7,0))*COS(PI()/180*VLOOKUP($A281&amp;" - "&amp;G$2,ATMs!$L$2:$N$1355,2,0))*COS(PI()/180*(VLOOKUP($A281,Oficinas!$A$2:$H$393,8,0)-VLOOKUP($A281&amp;" - "&amp;G$2,ATMs!$L$2:$N$1355,3,0))))*1000,"")</f>
        <v/>
      </c>
      <c r="H281" s="3" t="str">
        <f>IFERROR(6378.7*ACOS(SIN(PI()/180*VLOOKUP($A281,Oficinas!$A$2:$H$393,7,0))*SIN(PI()/180*VLOOKUP($A281&amp;" - "&amp;H$2,ATMs!$L$2:$N$1355,2,0))+COS(PI()/180*VLOOKUP($A281,Oficinas!$A$2:$H$393,7,0))*COS(PI()/180*VLOOKUP($A281&amp;" - "&amp;H$2,ATMs!$L$2:$N$1355,2,0))*COS(PI()/180*(VLOOKUP($A281,Oficinas!$A$2:$H$393,8,0)-VLOOKUP($A281&amp;" - "&amp;H$2,ATMs!$L$2:$N$1355,3,0))))*1000,"")</f>
        <v/>
      </c>
      <c r="I281" s="3" t="str">
        <f>IFERROR(6378.7*ACOS(SIN(PI()/180*VLOOKUP($A281,Oficinas!$A$2:$H$393,7,0))*SIN(PI()/180*VLOOKUP($A281&amp;" - "&amp;I$2,ATMs!$L$2:$N$1355,2,0))+COS(PI()/180*VLOOKUP($A281,Oficinas!$A$2:$H$393,7,0))*COS(PI()/180*VLOOKUP($A281&amp;" - "&amp;I$2,ATMs!$L$2:$N$1355,2,0))*COS(PI()/180*(VLOOKUP($A281,Oficinas!$A$2:$H$393,8,0)-VLOOKUP($A281&amp;" - "&amp;I$2,ATMs!$L$2:$N$1355,3,0))))*1000,"")</f>
        <v/>
      </c>
      <c r="J281" s="3" t="str">
        <f>IFERROR(6378.7*ACOS(SIN(PI()/180*VLOOKUP($A281,Oficinas!$A$2:$H$393,7,0))*SIN(PI()/180*VLOOKUP($A281&amp;" - "&amp;J$2,ATMs!$L$2:$N$1355,2,0))+COS(PI()/180*VLOOKUP($A281,Oficinas!$A$2:$H$393,7,0))*COS(PI()/180*VLOOKUP($A281&amp;" - "&amp;J$2,ATMs!$L$2:$N$1355,2,0))*COS(PI()/180*(VLOOKUP($A281,Oficinas!$A$2:$H$393,8,0)-VLOOKUP($A281&amp;" - "&amp;J$2,ATMs!$L$2:$N$1355,3,0))))*1000,"")</f>
        <v/>
      </c>
      <c r="K281" s="3" t="str">
        <f>IFERROR(6378.7*ACOS(SIN(PI()/180*VLOOKUP($A281,Oficinas!$A$2:$H$393,7,0))*SIN(PI()/180*VLOOKUP($A281&amp;" - "&amp;K$2,ATMs!$L$2:$N$1355,2,0))+COS(PI()/180*VLOOKUP($A281,Oficinas!$A$2:$H$393,7,0))*COS(PI()/180*VLOOKUP($A281&amp;" - "&amp;K$2,ATMs!$L$2:$N$1355,2,0))*COS(PI()/180*(VLOOKUP($A281,Oficinas!$A$2:$H$393,8,0)-VLOOKUP($A281&amp;" - "&amp;K$2,ATMs!$L$2:$N$1355,3,0))))*1000,"")</f>
        <v/>
      </c>
      <c r="L281" s="3" t="str">
        <f>IFERROR(6378.7*ACOS(SIN(PI()/180*VLOOKUP($A281,Oficinas!$A$2:$H$393,7,0))*SIN(PI()/180*VLOOKUP($A281&amp;" - "&amp;L$2,ATMs!$L$2:$N$1355,2,0))+COS(PI()/180*VLOOKUP($A281,Oficinas!$A$2:$H$393,7,0))*COS(PI()/180*VLOOKUP($A281&amp;" - "&amp;L$2,ATMs!$L$2:$N$1355,2,0))*COS(PI()/180*(VLOOKUP($A281,Oficinas!$A$2:$H$393,8,0)-VLOOKUP($A281&amp;" - "&amp;L$2,ATMs!$L$2:$N$1355,3,0))))*1000,"")</f>
        <v/>
      </c>
      <c r="M281" s="3" t="str">
        <f>IFERROR(6378.7*ACOS(SIN(PI()/180*VLOOKUP($A281,Oficinas!$A$2:$H$393,7,0))*SIN(PI()/180*VLOOKUP($A281&amp;" - "&amp;M$2,ATMs!$L$2:$N$1355,2,0))+COS(PI()/180*VLOOKUP($A281,Oficinas!$A$2:$H$393,7,0))*COS(PI()/180*VLOOKUP($A281&amp;" - "&amp;M$2,ATMs!$L$2:$N$1355,2,0))*COS(PI()/180*(VLOOKUP($A281,Oficinas!$A$2:$H$393,8,0)-VLOOKUP($A281&amp;" - "&amp;M$2,ATMs!$L$2:$N$1355,3,0))))*1000,"")</f>
        <v/>
      </c>
      <c r="N281" s="3" t="str">
        <f>IFERROR(6378.7*ACOS(SIN(PI()/180*VLOOKUP($A281,Oficinas!$A$2:$H$393,7,0))*SIN(PI()/180*VLOOKUP($A281&amp;" - "&amp;N$2,ATMs!$L$2:$N$1355,2,0))+COS(PI()/180*VLOOKUP($A281,Oficinas!$A$2:$H$393,7,0))*COS(PI()/180*VLOOKUP($A281&amp;" - "&amp;N$2,ATMs!$L$2:$N$1355,2,0))*COS(PI()/180*(VLOOKUP($A281,Oficinas!$A$2:$H$393,8,0)-VLOOKUP($A281&amp;" - "&amp;N$2,ATMs!$L$2:$N$1355,3,0))))*1000,"")</f>
        <v/>
      </c>
      <c r="O281" s="3" t="str">
        <f>IFERROR(6378.7*ACOS(SIN(PI()/180*VLOOKUP($A281,Oficinas!$A$2:$H$393,7,0))*SIN(PI()/180*VLOOKUP($A281&amp;" - "&amp;O$2,ATMs!$L$2:$N$1355,2,0))+COS(PI()/180*VLOOKUP($A281,Oficinas!$A$2:$H$393,7,0))*COS(PI()/180*VLOOKUP($A281&amp;" - "&amp;O$2,ATMs!$L$2:$N$1355,2,0))*COS(PI()/180*(VLOOKUP($A281,Oficinas!$A$2:$H$393,8,0)-VLOOKUP($A281&amp;" - "&amp;O$2,ATMs!$L$2:$N$1355,3,0))))*1000,"")</f>
        <v/>
      </c>
    </row>
    <row r="282" spans="1:15" x14ac:dyDescent="0.25">
      <c r="A282">
        <v>762</v>
      </c>
      <c r="B282" t="s">
        <v>87</v>
      </c>
      <c r="C282" s="3" t="str">
        <f>IFERROR(6378.7*ACOS(SIN(PI()/180*VLOOKUP($A282,Oficinas!$A$2:$H$393,7,0))*SIN(PI()/180*VLOOKUP($A282&amp;" - "&amp;C$2,ATMs!$L$2:$N$1355,2,0))+COS(PI()/180*VLOOKUP($A282,Oficinas!$A$2:$H$393,7,0))*COS(PI()/180*VLOOKUP($A282&amp;" - "&amp;C$2,ATMs!$L$2:$N$1355,2,0))*COS(PI()/180*(VLOOKUP($A282,Oficinas!$A$2:$H$393,8,0)-VLOOKUP($A282&amp;" - "&amp;C$2,ATMs!$L$2:$N$1355,3,0))))*1000,"")</f>
        <v/>
      </c>
      <c r="D282" s="3" t="str">
        <f>IFERROR(6378.7*ACOS(SIN(PI()/180*VLOOKUP($A282,Oficinas!$A$2:$H$393,7,0))*SIN(PI()/180*VLOOKUP($A282&amp;" - "&amp;D$2,ATMs!$L$2:$N$1355,2,0))+COS(PI()/180*VLOOKUP($A282,Oficinas!$A$2:$H$393,7,0))*COS(PI()/180*VLOOKUP($A282&amp;" - "&amp;D$2,ATMs!$L$2:$N$1355,2,0))*COS(PI()/180*(VLOOKUP($A282,Oficinas!$A$2:$H$393,8,0)-VLOOKUP($A282&amp;" - "&amp;D$2,ATMs!$L$2:$N$1355,3,0))))*1000,"")</f>
        <v/>
      </c>
      <c r="E282" s="3" t="str">
        <f>IFERROR(6378.7*ACOS(SIN(PI()/180*VLOOKUP($A282,Oficinas!$A$2:$H$393,7,0))*SIN(PI()/180*VLOOKUP($A282&amp;" - "&amp;E$2,ATMs!$L$2:$N$1355,2,0))+COS(PI()/180*VLOOKUP($A282,Oficinas!$A$2:$H$393,7,0))*COS(PI()/180*VLOOKUP($A282&amp;" - "&amp;E$2,ATMs!$L$2:$N$1355,2,0))*COS(PI()/180*(VLOOKUP($A282,Oficinas!$A$2:$H$393,8,0)-VLOOKUP($A282&amp;" - "&amp;E$2,ATMs!$L$2:$N$1355,3,0))))*1000,"")</f>
        <v/>
      </c>
      <c r="F282" s="3" t="str">
        <f>IFERROR(6378.7*ACOS(SIN(PI()/180*VLOOKUP($A282,Oficinas!$A$2:$H$393,7,0))*SIN(PI()/180*VLOOKUP($A282&amp;" - "&amp;F$2,ATMs!$L$2:$N$1355,2,0))+COS(PI()/180*VLOOKUP($A282,Oficinas!$A$2:$H$393,7,0))*COS(PI()/180*VLOOKUP($A282&amp;" - "&amp;F$2,ATMs!$L$2:$N$1355,2,0))*COS(PI()/180*(VLOOKUP($A282,Oficinas!$A$2:$H$393,8,0)-VLOOKUP($A282&amp;" - "&amp;F$2,ATMs!$L$2:$N$1355,3,0))))*1000,"")</f>
        <v/>
      </c>
      <c r="G282" s="3" t="str">
        <f>IFERROR(6378.7*ACOS(SIN(PI()/180*VLOOKUP($A282,Oficinas!$A$2:$H$393,7,0))*SIN(PI()/180*VLOOKUP($A282&amp;" - "&amp;G$2,ATMs!$L$2:$N$1355,2,0))+COS(PI()/180*VLOOKUP($A282,Oficinas!$A$2:$H$393,7,0))*COS(PI()/180*VLOOKUP($A282&amp;" - "&amp;G$2,ATMs!$L$2:$N$1355,2,0))*COS(PI()/180*(VLOOKUP($A282,Oficinas!$A$2:$H$393,8,0)-VLOOKUP($A282&amp;" - "&amp;G$2,ATMs!$L$2:$N$1355,3,0))))*1000,"")</f>
        <v/>
      </c>
      <c r="H282" s="3" t="str">
        <f>IFERROR(6378.7*ACOS(SIN(PI()/180*VLOOKUP($A282,Oficinas!$A$2:$H$393,7,0))*SIN(PI()/180*VLOOKUP($A282&amp;" - "&amp;H$2,ATMs!$L$2:$N$1355,2,0))+COS(PI()/180*VLOOKUP($A282,Oficinas!$A$2:$H$393,7,0))*COS(PI()/180*VLOOKUP($A282&amp;" - "&amp;H$2,ATMs!$L$2:$N$1355,2,0))*COS(PI()/180*(VLOOKUP($A282,Oficinas!$A$2:$H$393,8,0)-VLOOKUP($A282&amp;" - "&amp;H$2,ATMs!$L$2:$N$1355,3,0))))*1000,"")</f>
        <v/>
      </c>
      <c r="I282" s="3" t="str">
        <f>IFERROR(6378.7*ACOS(SIN(PI()/180*VLOOKUP($A282,Oficinas!$A$2:$H$393,7,0))*SIN(PI()/180*VLOOKUP($A282&amp;" - "&amp;I$2,ATMs!$L$2:$N$1355,2,0))+COS(PI()/180*VLOOKUP($A282,Oficinas!$A$2:$H$393,7,0))*COS(PI()/180*VLOOKUP($A282&amp;" - "&amp;I$2,ATMs!$L$2:$N$1355,2,0))*COS(PI()/180*(VLOOKUP($A282,Oficinas!$A$2:$H$393,8,0)-VLOOKUP($A282&amp;" - "&amp;I$2,ATMs!$L$2:$N$1355,3,0))))*1000,"")</f>
        <v/>
      </c>
      <c r="J282" s="3" t="str">
        <f>IFERROR(6378.7*ACOS(SIN(PI()/180*VLOOKUP($A282,Oficinas!$A$2:$H$393,7,0))*SIN(PI()/180*VLOOKUP($A282&amp;" - "&amp;J$2,ATMs!$L$2:$N$1355,2,0))+COS(PI()/180*VLOOKUP($A282,Oficinas!$A$2:$H$393,7,0))*COS(PI()/180*VLOOKUP($A282&amp;" - "&amp;J$2,ATMs!$L$2:$N$1355,2,0))*COS(PI()/180*(VLOOKUP($A282,Oficinas!$A$2:$H$393,8,0)-VLOOKUP($A282&amp;" - "&amp;J$2,ATMs!$L$2:$N$1355,3,0))))*1000,"")</f>
        <v/>
      </c>
      <c r="K282" s="3" t="str">
        <f>IFERROR(6378.7*ACOS(SIN(PI()/180*VLOOKUP($A282,Oficinas!$A$2:$H$393,7,0))*SIN(PI()/180*VLOOKUP($A282&amp;" - "&amp;K$2,ATMs!$L$2:$N$1355,2,0))+COS(PI()/180*VLOOKUP($A282,Oficinas!$A$2:$H$393,7,0))*COS(PI()/180*VLOOKUP($A282&amp;" - "&amp;K$2,ATMs!$L$2:$N$1355,2,0))*COS(PI()/180*(VLOOKUP($A282,Oficinas!$A$2:$H$393,8,0)-VLOOKUP($A282&amp;" - "&amp;K$2,ATMs!$L$2:$N$1355,3,0))))*1000,"")</f>
        <v/>
      </c>
      <c r="L282" s="3" t="str">
        <f>IFERROR(6378.7*ACOS(SIN(PI()/180*VLOOKUP($A282,Oficinas!$A$2:$H$393,7,0))*SIN(PI()/180*VLOOKUP($A282&amp;" - "&amp;L$2,ATMs!$L$2:$N$1355,2,0))+COS(PI()/180*VLOOKUP($A282,Oficinas!$A$2:$H$393,7,0))*COS(PI()/180*VLOOKUP($A282&amp;" - "&amp;L$2,ATMs!$L$2:$N$1355,2,0))*COS(PI()/180*(VLOOKUP($A282,Oficinas!$A$2:$H$393,8,0)-VLOOKUP($A282&amp;" - "&amp;L$2,ATMs!$L$2:$N$1355,3,0))))*1000,"")</f>
        <v/>
      </c>
      <c r="M282" s="3" t="str">
        <f>IFERROR(6378.7*ACOS(SIN(PI()/180*VLOOKUP($A282,Oficinas!$A$2:$H$393,7,0))*SIN(PI()/180*VLOOKUP($A282&amp;" - "&amp;M$2,ATMs!$L$2:$N$1355,2,0))+COS(PI()/180*VLOOKUP($A282,Oficinas!$A$2:$H$393,7,0))*COS(PI()/180*VLOOKUP($A282&amp;" - "&amp;M$2,ATMs!$L$2:$N$1355,2,0))*COS(PI()/180*(VLOOKUP($A282,Oficinas!$A$2:$H$393,8,0)-VLOOKUP($A282&amp;" - "&amp;M$2,ATMs!$L$2:$N$1355,3,0))))*1000,"")</f>
        <v/>
      </c>
      <c r="N282" s="3" t="str">
        <f>IFERROR(6378.7*ACOS(SIN(PI()/180*VLOOKUP($A282,Oficinas!$A$2:$H$393,7,0))*SIN(PI()/180*VLOOKUP($A282&amp;" - "&amp;N$2,ATMs!$L$2:$N$1355,2,0))+COS(PI()/180*VLOOKUP($A282,Oficinas!$A$2:$H$393,7,0))*COS(PI()/180*VLOOKUP($A282&amp;" - "&amp;N$2,ATMs!$L$2:$N$1355,2,0))*COS(PI()/180*(VLOOKUP($A282,Oficinas!$A$2:$H$393,8,0)-VLOOKUP($A282&amp;" - "&amp;N$2,ATMs!$L$2:$N$1355,3,0))))*1000,"")</f>
        <v/>
      </c>
      <c r="O282" s="3" t="str">
        <f>IFERROR(6378.7*ACOS(SIN(PI()/180*VLOOKUP($A282,Oficinas!$A$2:$H$393,7,0))*SIN(PI()/180*VLOOKUP($A282&amp;" - "&amp;O$2,ATMs!$L$2:$N$1355,2,0))+COS(PI()/180*VLOOKUP($A282,Oficinas!$A$2:$H$393,7,0))*COS(PI()/180*VLOOKUP($A282&amp;" - "&amp;O$2,ATMs!$L$2:$N$1355,2,0))*COS(PI()/180*(VLOOKUP($A282,Oficinas!$A$2:$H$393,8,0)-VLOOKUP($A282&amp;" - "&amp;O$2,ATMs!$L$2:$N$1355,3,0))))*1000,"")</f>
        <v/>
      </c>
    </row>
    <row r="283" spans="1:15" x14ac:dyDescent="0.25">
      <c r="A283">
        <v>763</v>
      </c>
      <c r="B283" t="s">
        <v>377</v>
      </c>
      <c r="C283" s="3" t="str">
        <f>IFERROR(6378.7*ACOS(SIN(PI()/180*VLOOKUP($A283,Oficinas!$A$2:$H$393,7,0))*SIN(PI()/180*VLOOKUP($A283&amp;" - "&amp;C$2,ATMs!$L$2:$N$1355,2,0))+COS(PI()/180*VLOOKUP($A283,Oficinas!$A$2:$H$393,7,0))*COS(PI()/180*VLOOKUP($A283&amp;" - "&amp;C$2,ATMs!$L$2:$N$1355,2,0))*COS(PI()/180*(VLOOKUP($A283,Oficinas!$A$2:$H$393,8,0)-VLOOKUP($A283&amp;" - "&amp;C$2,ATMs!$L$2:$N$1355,3,0))))*1000,"")</f>
        <v/>
      </c>
      <c r="D283" s="3" t="str">
        <f>IFERROR(6378.7*ACOS(SIN(PI()/180*VLOOKUP($A283,Oficinas!$A$2:$H$393,7,0))*SIN(PI()/180*VLOOKUP($A283&amp;" - "&amp;D$2,ATMs!$L$2:$N$1355,2,0))+COS(PI()/180*VLOOKUP($A283,Oficinas!$A$2:$H$393,7,0))*COS(PI()/180*VLOOKUP($A283&amp;" - "&amp;D$2,ATMs!$L$2:$N$1355,2,0))*COS(PI()/180*(VLOOKUP($A283,Oficinas!$A$2:$H$393,8,0)-VLOOKUP($A283&amp;" - "&amp;D$2,ATMs!$L$2:$N$1355,3,0))))*1000,"")</f>
        <v/>
      </c>
      <c r="E283" s="3" t="str">
        <f>IFERROR(6378.7*ACOS(SIN(PI()/180*VLOOKUP($A283,Oficinas!$A$2:$H$393,7,0))*SIN(PI()/180*VLOOKUP($A283&amp;" - "&amp;E$2,ATMs!$L$2:$N$1355,2,0))+COS(PI()/180*VLOOKUP($A283,Oficinas!$A$2:$H$393,7,0))*COS(PI()/180*VLOOKUP($A283&amp;" - "&amp;E$2,ATMs!$L$2:$N$1355,2,0))*COS(PI()/180*(VLOOKUP($A283,Oficinas!$A$2:$H$393,8,0)-VLOOKUP($A283&amp;" - "&amp;E$2,ATMs!$L$2:$N$1355,3,0))))*1000,"")</f>
        <v/>
      </c>
      <c r="F283" s="3" t="str">
        <f>IFERROR(6378.7*ACOS(SIN(PI()/180*VLOOKUP($A283,Oficinas!$A$2:$H$393,7,0))*SIN(PI()/180*VLOOKUP($A283&amp;" - "&amp;F$2,ATMs!$L$2:$N$1355,2,0))+COS(PI()/180*VLOOKUP($A283,Oficinas!$A$2:$H$393,7,0))*COS(PI()/180*VLOOKUP($A283&amp;" - "&amp;F$2,ATMs!$L$2:$N$1355,2,0))*COS(PI()/180*(VLOOKUP($A283,Oficinas!$A$2:$H$393,8,0)-VLOOKUP($A283&amp;" - "&amp;F$2,ATMs!$L$2:$N$1355,3,0))))*1000,"")</f>
        <v/>
      </c>
      <c r="G283" s="3" t="str">
        <f>IFERROR(6378.7*ACOS(SIN(PI()/180*VLOOKUP($A283,Oficinas!$A$2:$H$393,7,0))*SIN(PI()/180*VLOOKUP($A283&amp;" - "&amp;G$2,ATMs!$L$2:$N$1355,2,0))+COS(PI()/180*VLOOKUP($A283,Oficinas!$A$2:$H$393,7,0))*COS(PI()/180*VLOOKUP($A283&amp;" - "&amp;G$2,ATMs!$L$2:$N$1355,2,0))*COS(PI()/180*(VLOOKUP($A283,Oficinas!$A$2:$H$393,8,0)-VLOOKUP($A283&amp;" - "&amp;G$2,ATMs!$L$2:$N$1355,3,0))))*1000,"")</f>
        <v/>
      </c>
      <c r="H283" s="3" t="str">
        <f>IFERROR(6378.7*ACOS(SIN(PI()/180*VLOOKUP($A283,Oficinas!$A$2:$H$393,7,0))*SIN(PI()/180*VLOOKUP($A283&amp;" - "&amp;H$2,ATMs!$L$2:$N$1355,2,0))+COS(PI()/180*VLOOKUP($A283,Oficinas!$A$2:$H$393,7,0))*COS(PI()/180*VLOOKUP($A283&amp;" - "&amp;H$2,ATMs!$L$2:$N$1355,2,0))*COS(PI()/180*(VLOOKUP($A283,Oficinas!$A$2:$H$393,8,0)-VLOOKUP($A283&amp;" - "&amp;H$2,ATMs!$L$2:$N$1355,3,0))))*1000,"")</f>
        <v/>
      </c>
      <c r="I283" s="3" t="str">
        <f>IFERROR(6378.7*ACOS(SIN(PI()/180*VLOOKUP($A283,Oficinas!$A$2:$H$393,7,0))*SIN(PI()/180*VLOOKUP($A283&amp;" - "&amp;I$2,ATMs!$L$2:$N$1355,2,0))+COS(PI()/180*VLOOKUP($A283,Oficinas!$A$2:$H$393,7,0))*COS(PI()/180*VLOOKUP($A283&amp;" - "&amp;I$2,ATMs!$L$2:$N$1355,2,0))*COS(PI()/180*(VLOOKUP($A283,Oficinas!$A$2:$H$393,8,0)-VLOOKUP($A283&amp;" - "&amp;I$2,ATMs!$L$2:$N$1355,3,0))))*1000,"")</f>
        <v/>
      </c>
      <c r="J283" s="3" t="str">
        <f>IFERROR(6378.7*ACOS(SIN(PI()/180*VLOOKUP($A283,Oficinas!$A$2:$H$393,7,0))*SIN(PI()/180*VLOOKUP($A283&amp;" - "&amp;J$2,ATMs!$L$2:$N$1355,2,0))+COS(PI()/180*VLOOKUP($A283,Oficinas!$A$2:$H$393,7,0))*COS(PI()/180*VLOOKUP($A283&amp;" - "&amp;J$2,ATMs!$L$2:$N$1355,2,0))*COS(PI()/180*(VLOOKUP($A283,Oficinas!$A$2:$H$393,8,0)-VLOOKUP($A283&amp;" - "&amp;J$2,ATMs!$L$2:$N$1355,3,0))))*1000,"")</f>
        <v/>
      </c>
      <c r="K283" s="3" t="str">
        <f>IFERROR(6378.7*ACOS(SIN(PI()/180*VLOOKUP($A283,Oficinas!$A$2:$H$393,7,0))*SIN(PI()/180*VLOOKUP($A283&amp;" - "&amp;K$2,ATMs!$L$2:$N$1355,2,0))+COS(PI()/180*VLOOKUP($A283,Oficinas!$A$2:$H$393,7,0))*COS(PI()/180*VLOOKUP($A283&amp;" - "&amp;K$2,ATMs!$L$2:$N$1355,2,0))*COS(PI()/180*(VLOOKUP($A283,Oficinas!$A$2:$H$393,8,0)-VLOOKUP($A283&amp;" - "&amp;K$2,ATMs!$L$2:$N$1355,3,0))))*1000,"")</f>
        <v/>
      </c>
      <c r="L283" s="3" t="str">
        <f>IFERROR(6378.7*ACOS(SIN(PI()/180*VLOOKUP($A283,Oficinas!$A$2:$H$393,7,0))*SIN(PI()/180*VLOOKUP($A283&amp;" - "&amp;L$2,ATMs!$L$2:$N$1355,2,0))+COS(PI()/180*VLOOKUP($A283,Oficinas!$A$2:$H$393,7,0))*COS(PI()/180*VLOOKUP($A283&amp;" - "&amp;L$2,ATMs!$L$2:$N$1355,2,0))*COS(PI()/180*(VLOOKUP($A283,Oficinas!$A$2:$H$393,8,0)-VLOOKUP($A283&amp;" - "&amp;L$2,ATMs!$L$2:$N$1355,3,0))))*1000,"")</f>
        <v/>
      </c>
      <c r="M283" s="3" t="str">
        <f>IFERROR(6378.7*ACOS(SIN(PI()/180*VLOOKUP($A283,Oficinas!$A$2:$H$393,7,0))*SIN(PI()/180*VLOOKUP($A283&amp;" - "&amp;M$2,ATMs!$L$2:$N$1355,2,0))+COS(PI()/180*VLOOKUP($A283,Oficinas!$A$2:$H$393,7,0))*COS(PI()/180*VLOOKUP($A283&amp;" - "&amp;M$2,ATMs!$L$2:$N$1355,2,0))*COS(PI()/180*(VLOOKUP($A283,Oficinas!$A$2:$H$393,8,0)-VLOOKUP($A283&amp;" - "&amp;M$2,ATMs!$L$2:$N$1355,3,0))))*1000,"")</f>
        <v/>
      </c>
      <c r="N283" s="3" t="str">
        <f>IFERROR(6378.7*ACOS(SIN(PI()/180*VLOOKUP($A283,Oficinas!$A$2:$H$393,7,0))*SIN(PI()/180*VLOOKUP($A283&amp;" - "&amp;N$2,ATMs!$L$2:$N$1355,2,0))+COS(PI()/180*VLOOKUP($A283,Oficinas!$A$2:$H$393,7,0))*COS(PI()/180*VLOOKUP($A283&amp;" - "&amp;N$2,ATMs!$L$2:$N$1355,2,0))*COS(PI()/180*(VLOOKUP($A283,Oficinas!$A$2:$H$393,8,0)-VLOOKUP($A283&amp;" - "&amp;N$2,ATMs!$L$2:$N$1355,3,0))))*1000,"")</f>
        <v/>
      </c>
      <c r="O283" s="3" t="str">
        <f>IFERROR(6378.7*ACOS(SIN(PI()/180*VLOOKUP($A283,Oficinas!$A$2:$H$393,7,0))*SIN(PI()/180*VLOOKUP($A283&amp;" - "&amp;O$2,ATMs!$L$2:$N$1355,2,0))+COS(PI()/180*VLOOKUP($A283,Oficinas!$A$2:$H$393,7,0))*COS(PI()/180*VLOOKUP($A283&amp;" - "&amp;O$2,ATMs!$L$2:$N$1355,2,0))*COS(PI()/180*(VLOOKUP($A283,Oficinas!$A$2:$H$393,8,0)-VLOOKUP($A283&amp;" - "&amp;O$2,ATMs!$L$2:$N$1355,3,0))))*1000,"")</f>
        <v/>
      </c>
    </row>
    <row r="284" spans="1:15" x14ac:dyDescent="0.25">
      <c r="A284">
        <v>765</v>
      </c>
      <c r="B284" t="s">
        <v>46</v>
      </c>
      <c r="C284" s="3" t="str">
        <f>IFERROR(6378.7*ACOS(SIN(PI()/180*VLOOKUP($A284,Oficinas!$A$2:$H$393,7,0))*SIN(PI()/180*VLOOKUP($A284&amp;" - "&amp;C$2,ATMs!$L$2:$N$1355,2,0))+COS(PI()/180*VLOOKUP($A284,Oficinas!$A$2:$H$393,7,0))*COS(PI()/180*VLOOKUP($A284&amp;" - "&amp;C$2,ATMs!$L$2:$N$1355,2,0))*COS(PI()/180*(VLOOKUP($A284,Oficinas!$A$2:$H$393,8,0)-VLOOKUP($A284&amp;" - "&amp;C$2,ATMs!$L$2:$N$1355,3,0))))*1000,"")</f>
        <v/>
      </c>
      <c r="D284" s="3" t="str">
        <f>IFERROR(6378.7*ACOS(SIN(PI()/180*VLOOKUP($A284,Oficinas!$A$2:$H$393,7,0))*SIN(PI()/180*VLOOKUP($A284&amp;" - "&amp;D$2,ATMs!$L$2:$N$1355,2,0))+COS(PI()/180*VLOOKUP($A284,Oficinas!$A$2:$H$393,7,0))*COS(PI()/180*VLOOKUP($A284&amp;" - "&amp;D$2,ATMs!$L$2:$N$1355,2,0))*COS(PI()/180*(VLOOKUP($A284,Oficinas!$A$2:$H$393,8,0)-VLOOKUP($A284&amp;" - "&amp;D$2,ATMs!$L$2:$N$1355,3,0))))*1000,"")</f>
        <v/>
      </c>
      <c r="E284" s="3" t="str">
        <f>IFERROR(6378.7*ACOS(SIN(PI()/180*VLOOKUP($A284,Oficinas!$A$2:$H$393,7,0))*SIN(PI()/180*VLOOKUP($A284&amp;" - "&amp;E$2,ATMs!$L$2:$N$1355,2,0))+COS(PI()/180*VLOOKUP($A284,Oficinas!$A$2:$H$393,7,0))*COS(PI()/180*VLOOKUP($A284&amp;" - "&amp;E$2,ATMs!$L$2:$N$1355,2,0))*COS(PI()/180*(VLOOKUP($A284,Oficinas!$A$2:$H$393,8,0)-VLOOKUP($A284&amp;" - "&amp;E$2,ATMs!$L$2:$N$1355,3,0))))*1000,"")</f>
        <v/>
      </c>
      <c r="F284" s="3" t="str">
        <f>IFERROR(6378.7*ACOS(SIN(PI()/180*VLOOKUP($A284,Oficinas!$A$2:$H$393,7,0))*SIN(PI()/180*VLOOKUP($A284&amp;" - "&amp;F$2,ATMs!$L$2:$N$1355,2,0))+COS(PI()/180*VLOOKUP($A284,Oficinas!$A$2:$H$393,7,0))*COS(PI()/180*VLOOKUP($A284&amp;" - "&amp;F$2,ATMs!$L$2:$N$1355,2,0))*COS(PI()/180*(VLOOKUP($A284,Oficinas!$A$2:$H$393,8,0)-VLOOKUP($A284&amp;" - "&amp;F$2,ATMs!$L$2:$N$1355,3,0))))*1000,"")</f>
        <v/>
      </c>
      <c r="G284" s="3" t="str">
        <f>IFERROR(6378.7*ACOS(SIN(PI()/180*VLOOKUP($A284,Oficinas!$A$2:$H$393,7,0))*SIN(PI()/180*VLOOKUP($A284&amp;" - "&amp;G$2,ATMs!$L$2:$N$1355,2,0))+COS(PI()/180*VLOOKUP($A284,Oficinas!$A$2:$H$393,7,0))*COS(PI()/180*VLOOKUP($A284&amp;" - "&amp;G$2,ATMs!$L$2:$N$1355,2,0))*COS(PI()/180*(VLOOKUP($A284,Oficinas!$A$2:$H$393,8,0)-VLOOKUP($A284&amp;" - "&amp;G$2,ATMs!$L$2:$N$1355,3,0))))*1000,"")</f>
        <v/>
      </c>
      <c r="H284" s="3" t="str">
        <f>IFERROR(6378.7*ACOS(SIN(PI()/180*VLOOKUP($A284,Oficinas!$A$2:$H$393,7,0))*SIN(PI()/180*VLOOKUP($A284&amp;" - "&amp;H$2,ATMs!$L$2:$N$1355,2,0))+COS(PI()/180*VLOOKUP($A284,Oficinas!$A$2:$H$393,7,0))*COS(PI()/180*VLOOKUP($A284&amp;" - "&amp;H$2,ATMs!$L$2:$N$1355,2,0))*COS(PI()/180*(VLOOKUP($A284,Oficinas!$A$2:$H$393,8,0)-VLOOKUP($A284&amp;" - "&amp;H$2,ATMs!$L$2:$N$1355,3,0))))*1000,"")</f>
        <v/>
      </c>
      <c r="I284" s="3" t="str">
        <f>IFERROR(6378.7*ACOS(SIN(PI()/180*VLOOKUP($A284,Oficinas!$A$2:$H$393,7,0))*SIN(PI()/180*VLOOKUP($A284&amp;" - "&amp;I$2,ATMs!$L$2:$N$1355,2,0))+COS(PI()/180*VLOOKUP($A284,Oficinas!$A$2:$H$393,7,0))*COS(PI()/180*VLOOKUP($A284&amp;" - "&amp;I$2,ATMs!$L$2:$N$1355,2,0))*COS(PI()/180*(VLOOKUP($A284,Oficinas!$A$2:$H$393,8,0)-VLOOKUP($A284&amp;" - "&amp;I$2,ATMs!$L$2:$N$1355,3,0))))*1000,"")</f>
        <v/>
      </c>
      <c r="J284" s="3" t="str">
        <f>IFERROR(6378.7*ACOS(SIN(PI()/180*VLOOKUP($A284,Oficinas!$A$2:$H$393,7,0))*SIN(PI()/180*VLOOKUP($A284&amp;" - "&amp;J$2,ATMs!$L$2:$N$1355,2,0))+COS(PI()/180*VLOOKUP($A284,Oficinas!$A$2:$H$393,7,0))*COS(PI()/180*VLOOKUP($A284&amp;" - "&amp;J$2,ATMs!$L$2:$N$1355,2,0))*COS(PI()/180*(VLOOKUP($A284,Oficinas!$A$2:$H$393,8,0)-VLOOKUP($A284&amp;" - "&amp;J$2,ATMs!$L$2:$N$1355,3,0))))*1000,"")</f>
        <v/>
      </c>
      <c r="K284" s="3" t="str">
        <f>IFERROR(6378.7*ACOS(SIN(PI()/180*VLOOKUP($A284,Oficinas!$A$2:$H$393,7,0))*SIN(PI()/180*VLOOKUP($A284&amp;" - "&amp;K$2,ATMs!$L$2:$N$1355,2,0))+COS(PI()/180*VLOOKUP($A284,Oficinas!$A$2:$H$393,7,0))*COS(PI()/180*VLOOKUP($A284&amp;" - "&amp;K$2,ATMs!$L$2:$N$1355,2,0))*COS(PI()/180*(VLOOKUP($A284,Oficinas!$A$2:$H$393,8,0)-VLOOKUP($A284&amp;" - "&amp;K$2,ATMs!$L$2:$N$1355,3,0))))*1000,"")</f>
        <v/>
      </c>
      <c r="L284" s="3" t="str">
        <f>IFERROR(6378.7*ACOS(SIN(PI()/180*VLOOKUP($A284,Oficinas!$A$2:$H$393,7,0))*SIN(PI()/180*VLOOKUP($A284&amp;" - "&amp;L$2,ATMs!$L$2:$N$1355,2,0))+COS(PI()/180*VLOOKUP($A284,Oficinas!$A$2:$H$393,7,0))*COS(PI()/180*VLOOKUP($A284&amp;" - "&amp;L$2,ATMs!$L$2:$N$1355,2,0))*COS(PI()/180*(VLOOKUP($A284,Oficinas!$A$2:$H$393,8,0)-VLOOKUP($A284&amp;" - "&amp;L$2,ATMs!$L$2:$N$1355,3,0))))*1000,"")</f>
        <v/>
      </c>
      <c r="M284" s="3" t="str">
        <f>IFERROR(6378.7*ACOS(SIN(PI()/180*VLOOKUP($A284,Oficinas!$A$2:$H$393,7,0))*SIN(PI()/180*VLOOKUP($A284&amp;" - "&amp;M$2,ATMs!$L$2:$N$1355,2,0))+COS(PI()/180*VLOOKUP($A284,Oficinas!$A$2:$H$393,7,0))*COS(PI()/180*VLOOKUP($A284&amp;" - "&amp;M$2,ATMs!$L$2:$N$1355,2,0))*COS(PI()/180*(VLOOKUP($A284,Oficinas!$A$2:$H$393,8,0)-VLOOKUP($A284&amp;" - "&amp;M$2,ATMs!$L$2:$N$1355,3,0))))*1000,"")</f>
        <v/>
      </c>
      <c r="N284" s="3" t="str">
        <f>IFERROR(6378.7*ACOS(SIN(PI()/180*VLOOKUP($A284,Oficinas!$A$2:$H$393,7,0))*SIN(PI()/180*VLOOKUP($A284&amp;" - "&amp;N$2,ATMs!$L$2:$N$1355,2,0))+COS(PI()/180*VLOOKUP($A284,Oficinas!$A$2:$H$393,7,0))*COS(PI()/180*VLOOKUP($A284&amp;" - "&amp;N$2,ATMs!$L$2:$N$1355,2,0))*COS(PI()/180*(VLOOKUP($A284,Oficinas!$A$2:$H$393,8,0)-VLOOKUP($A284&amp;" - "&amp;N$2,ATMs!$L$2:$N$1355,3,0))))*1000,"")</f>
        <v/>
      </c>
      <c r="O284" s="3" t="str">
        <f>IFERROR(6378.7*ACOS(SIN(PI()/180*VLOOKUP($A284,Oficinas!$A$2:$H$393,7,0))*SIN(PI()/180*VLOOKUP($A284&amp;" - "&amp;O$2,ATMs!$L$2:$N$1355,2,0))+COS(PI()/180*VLOOKUP($A284,Oficinas!$A$2:$H$393,7,0))*COS(PI()/180*VLOOKUP($A284&amp;" - "&amp;O$2,ATMs!$L$2:$N$1355,2,0))*COS(PI()/180*(VLOOKUP($A284,Oficinas!$A$2:$H$393,8,0)-VLOOKUP($A284&amp;" - "&amp;O$2,ATMs!$L$2:$N$1355,3,0))))*1000,"")</f>
        <v/>
      </c>
    </row>
    <row r="285" spans="1:15" x14ac:dyDescent="0.25">
      <c r="A285">
        <v>766</v>
      </c>
      <c r="B285" t="s">
        <v>172</v>
      </c>
      <c r="C285" s="3">
        <f>IFERROR(6378.7*ACOS(SIN(PI()/180*VLOOKUP($A285,Oficinas!$A$2:$H$393,7,0))*SIN(PI()/180*VLOOKUP($A285&amp;" - "&amp;C$2,ATMs!$L$2:$N$1355,2,0))+COS(PI()/180*VLOOKUP($A285,Oficinas!$A$2:$H$393,7,0))*COS(PI()/180*VLOOKUP($A285&amp;" - "&amp;C$2,ATMs!$L$2:$N$1355,2,0))*COS(PI()/180*(VLOOKUP($A285,Oficinas!$A$2:$H$393,8,0)-VLOOKUP($A285&amp;" - "&amp;C$2,ATMs!$L$2:$N$1355,3,0))))*1000,"")</f>
        <v>371.03895601123656</v>
      </c>
      <c r="D285" s="3">
        <f>IFERROR(6378.7*ACOS(SIN(PI()/180*VLOOKUP($A285,Oficinas!$A$2:$H$393,7,0))*SIN(PI()/180*VLOOKUP($A285&amp;" - "&amp;D$2,ATMs!$L$2:$N$1355,2,0))+COS(PI()/180*VLOOKUP($A285,Oficinas!$A$2:$H$393,7,0))*COS(PI()/180*VLOOKUP($A285&amp;" - "&amp;D$2,ATMs!$L$2:$N$1355,2,0))*COS(PI()/180*(VLOOKUP($A285,Oficinas!$A$2:$H$393,8,0)-VLOOKUP($A285&amp;" - "&amp;D$2,ATMs!$L$2:$N$1355,3,0))))*1000,"")</f>
        <v>271.91476585155965</v>
      </c>
      <c r="E285" s="3">
        <f>IFERROR(6378.7*ACOS(SIN(PI()/180*VLOOKUP($A285,Oficinas!$A$2:$H$393,7,0))*SIN(PI()/180*VLOOKUP($A285&amp;" - "&amp;E$2,ATMs!$L$2:$N$1355,2,0))+COS(PI()/180*VLOOKUP($A285,Oficinas!$A$2:$H$393,7,0))*COS(PI()/180*VLOOKUP($A285&amp;" - "&amp;E$2,ATMs!$L$2:$N$1355,2,0))*COS(PI()/180*(VLOOKUP($A285,Oficinas!$A$2:$H$393,8,0)-VLOOKUP($A285&amp;" - "&amp;E$2,ATMs!$L$2:$N$1355,3,0))))*1000,"")</f>
        <v>371.03895601123656</v>
      </c>
      <c r="F285" s="3">
        <f>IFERROR(6378.7*ACOS(SIN(PI()/180*VLOOKUP($A285,Oficinas!$A$2:$H$393,7,0))*SIN(PI()/180*VLOOKUP($A285&amp;" - "&amp;F$2,ATMs!$L$2:$N$1355,2,0))+COS(PI()/180*VLOOKUP($A285,Oficinas!$A$2:$H$393,7,0))*COS(PI()/180*VLOOKUP($A285&amp;" - "&amp;F$2,ATMs!$L$2:$N$1355,2,0))*COS(PI()/180*(VLOOKUP($A285,Oficinas!$A$2:$H$393,8,0)-VLOOKUP($A285&amp;" - "&amp;F$2,ATMs!$L$2:$N$1355,3,0))))*1000,"")</f>
        <v>1218.583079072843</v>
      </c>
      <c r="G285" s="3">
        <f>IFERROR(6378.7*ACOS(SIN(PI()/180*VLOOKUP($A285,Oficinas!$A$2:$H$393,7,0))*SIN(PI()/180*VLOOKUP($A285&amp;" - "&amp;G$2,ATMs!$L$2:$N$1355,2,0))+COS(PI()/180*VLOOKUP($A285,Oficinas!$A$2:$H$393,7,0))*COS(PI()/180*VLOOKUP($A285&amp;" - "&amp;G$2,ATMs!$L$2:$N$1355,2,0))*COS(PI()/180*(VLOOKUP($A285,Oficinas!$A$2:$H$393,8,0)-VLOOKUP($A285&amp;" - "&amp;G$2,ATMs!$L$2:$N$1355,3,0))))*1000,"")</f>
        <v>182.05114482639854</v>
      </c>
      <c r="H285" s="3" t="str">
        <f>IFERROR(6378.7*ACOS(SIN(PI()/180*VLOOKUP($A285,Oficinas!$A$2:$H$393,7,0))*SIN(PI()/180*VLOOKUP($A285&amp;" - "&amp;H$2,ATMs!$L$2:$N$1355,2,0))+COS(PI()/180*VLOOKUP($A285,Oficinas!$A$2:$H$393,7,0))*COS(PI()/180*VLOOKUP($A285&amp;" - "&amp;H$2,ATMs!$L$2:$N$1355,2,0))*COS(PI()/180*(VLOOKUP($A285,Oficinas!$A$2:$H$393,8,0)-VLOOKUP($A285&amp;" - "&amp;H$2,ATMs!$L$2:$N$1355,3,0))))*1000,"")</f>
        <v/>
      </c>
      <c r="I285" s="3" t="str">
        <f>IFERROR(6378.7*ACOS(SIN(PI()/180*VLOOKUP($A285,Oficinas!$A$2:$H$393,7,0))*SIN(PI()/180*VLOOKUP($A285&amp;" - "&amp;I$2,ATMs!$L$2:$N$1355,2,0))+COS(PI()/180*VLOOKUP($A285,Oficinas!$A$2:$H$393,7,0))*COS(PI()/180*VLOOKUP($A285&amp;" - "&amp;I$2,ATMs!$L$2:$N$1355,2,0))*COS(PI()/180*(VLOOKUP($A285,Oficinas!$A$2:$H$393,8,0)-VLOOKUP($A285&amp;" - "&amp;I$2,ATMs!$L$2:$N$1355,3,0))))*1000,"")</f>
        <v/>
      </c>
      <c r="J285" s="3" t="str">
        <f>IFERROR(6378.7*ACOS(SIN(PI()/180*VLOOKUP($A285,Oficinas!$A$2:$H$393,7,0))*SIN(PI()/180*VLOOKUP($A285&amp;" - "&amp;J$2,ATMs!$L$2:$N$1355,2,0))+COS(PI()/180*VLOOKUP($A285,Oficinas!$A$2:$H$393,7,0))*COS(PI()/180*VLOOKUP($A285&amp;" - "&amp;J$2,ATMs!$L$2:$N$1355,2,0))*COS(PI()/180*(VLOOKUP($A285,Oficinas!$A$2:$H$393,8,0)-VLOOKUP($A285&amp;" - "&amp;J$2,ATMs!$L$2:$N$1355,3,0))))*1000,"")</f>
        <v/>
      </c>
      <c r="K285" s="3" t="str">
        <f>IFERROR(6378.7*ACOS(SIN(PI()/180*VLOOKUP($A285,Oficinas!$A$2:$H$393,7,0))*SIN(PI()/180*VLOOKUP($A285&amp;" - "&amp;K$2,ATMs!$L$2:$N$1355,2,0))+COS(PI()/180*VLOOKUP($A285,Oficinas!$A$2:$H$393,7,0))*COS(PI()/180*VLOOKUP($A285&amp;" - "&amp;K$2,ATMs!$L$2:$N$1355,2,0))*COS(PI()/180*(VLOOKUP($A285,Oficinas!$A$2:$H$393,8,0)-VLOOKUP($A285&amp;" - "&amp;K$2,ATMs!$L$2:$N$1355,3,0))))*1000,"")</f>
        <v/>
      </c>
      <c r="L285" s="3" t="str">
        <f>IFERROR(6378.7*ACOS(SIN(PI()/180*VLOOKUP($A285,Oficinas!$A$2:$H$393,7,0))*SIN(PI()/180*VLOOKUP($A285&amp;" - "&amp;L$2,ATMs!$L$2:$N$1355,2,0))+COS(PI()/180*VLOOKUP($A285,Oficinas!$A$2:$H$393,7,0))*COS(PI()/180*VLOOKUP($A285&amp;" - "&amp;L$2,ATMs!$L$2:$N$1355,2,0))*COS(PI()/180*(VLOOKUP($A285,Oficinas!$A$2:$H$393,8,0)-VLOOKUP($A285&amp;" - "&amp;L$2,ATMs!$L$2:$N$1355,3,0))))*1000,"")</f>
        <v/>
      </c>
      <c r="M285" s="3" t="str">
        <f>IFERROR(6378.7*ACOS(SIN(PI()/180*VLOOKUP($A285,Oficinas!$A$2:$H$393,7,0))*SIN(PI()/180*VLOOKUP($A285&amp;" - "&amp;M$2,ATMs!$L$2:$N$1355,2,0))+COS(PI()/180*VLOOKUP($A285,Oficinas!$A$2:$H$393,7,0))*COS(PI()/180*VLOOKUP($A285&amp;" - "&amp;M$2,ATMs!$L$2:$N$1355,2,0))*COS(PI()/180*(VLOOKUP($A285,Oficinas!$A$2:$H$393,8,0)-VLOOKUP($A285&amp;" - "&amp;M$2,ATMs!$L$2:$N$1355,3,0))))*1000,"")</f>
        <v/>
      </c>
      <c r="N285" s="3" t="str">
        <f>IFERROR(6378.7*ACOS(SIN(PI()/180*VLOOKUP($A285,Oficinas!$A$2:$H$393,7,0))*SIN(PI()/180*VLOOKUP($A285&amp;" - "&amp;N$2,ATMs!$L$2:$N$1355,2,0))+COS(PI()/180*VLOOKUP($A285,Oficinas!$A$2:$H$393,7,0))*COS(PI()/180*VLOOKUP($A285&amp;" - "&amp;N$2,ATMs!$L$2:$N$1355,2,0))*COS(PI()/180*(VLOOKUP($A285,Oficinas!$A$2:$H$393,8,0)-VLOOKUP($A285&amp;" - "&amp;N$2,ATMs!$L$2:$N$1355,3,0))))*1000,"")</f>
        <v/>
      </c>
      <c r="O285" s="3" t="str">
        <f>IFERROR(6378.7*ACOS(SIN(PI()/180*VLOOKUP($A285,Oficinas!$A$2:$H$393,7,0))*SIN(PI()/180*VLOOKUP($A285&amp;" - "&amp;O$2,ATMs!$L$2:$N$1355,2,0))+COS(PI()/180*VLOOKUP($A285,Oficinas!$A$2:$H$393,7,0))*COS(PI()/180*VLOOKUP($A285&amp;" - "&amp;O$2,ATMs!$L$2:$N$1355,2,0))*COS(PI()/180*(VLOOKUP($A285,Oficinas!$A$2:$H$393,8,0)-VLOOKUP($A285&amp;" - "&amp;O$2,ATMs!$L$2:$N$1355,3,0))))*1000,"")</f>
        <v/>
      </c>
    </row>
    <row r="286" spans="1:15" x14ac:dyDescent="0.25">
      <c r="A286">
        <v>769</v>
      </c>
      <c r="B286" t="s">
        <v>47</v>
      </c>
      <c r="C286" s="3">
        <f>IFERROR(6378.7*ACOS(SIN(PI()/180*VLOOKUP($A286,Oficinas!$A$2:$H$393,7,0))*SIN(PI()/180*VLOOKUP($A286&amp;" - "&amp;C$2,ATMs!$L$2:$N$1355,2,0))+COS(PI()/180*VLOOKUP($A286,Oficinas!$A$2:$H$393,7,0))*COS(PI()/180*VLOOKUP($A286&amp;" - "&amp;C$2,ATMs!$L$2:$N$1355,2,0))*COS(PI()/180*(VLOOKUP($A286,Oficinas!$A$2:$H$393,8,0)-VLOOKUP($A286&amp;" - "&amp;C$2,ATMs!$L$2:$N$1355,3,0))))*1000,"")</f>
        <v>1090.5955633054984</v>
      </c>
      <c r="D286" s="3">
        <f>IFERROR(6378.7*ACOS(SIN(PI()/180*VLOOKUP($A286,Oficinas!$A$2:$H$393,7,0))*SIN(PI()/180*VLOOKUP($A286&amp;" - "&amp;D$2,ATMs!$L$2:$N$1355,2,0))+COS(PI()/180*VLOOKUP($A286,Oficinas!$A$2:$H$393,7,0))*COS(PI()/180*VLOOKUP($A286&amp;" - "&amp;D$2,ATMs!$L$2:$N$1355,2,0))*COS(PI()/180*(VLOOKUP($A286,Oficinas!$A$2:$H$393,8,0)-VLOOKUP($A286&amp;" - "&amp;D$2,ATMs!$L$2:$N$1355,3,0))))*1000,"")</f>
        <v>1090.5955633054984</v>
      </c>
      <c r="E286" s="3">
        <f>IFERROR(6378.7*ACOS(SIN(PI()/180*VLOOKUP($A286,Oficinas!$A$2:$H$393,7,0))*SIN(PI()/180*VLOOKUP($A286&amp;" - "&amp;E$2,ATMs!$L$2:$N$1355,2,0))+COS(PI()/180*VLOOKUP($A286,Oficinas!$A$2:$H$393,7,0))*COS(PI()/180*VLOOKUP($A286&amp;" - "&amp;E$2,ATMs!$L$2:$N$1355,2,0))*COS(PI()/180*(VLOOKUP($A286,Oficinas!$A$2:$H$393,8,0)-VLOOKUP($A286&amp;" - "&amp;E$2,ATMs!$L$2:$N$1355,3,0))))*1000,"")</f>
        <v>305.31986410592185</v>
      </c>
      <c r="F286" s="3" t="str">
        <f>IFERROR(6378.7*ACOS(SIN(PI()/180*VLOOKUP($A286,Oficinas!$A$2:$H$393,7,0))*SIN(PI()/180*VLOOKUP($A286&amp;" - "&amp;F$2,ATMs!$L$2:$N$1355,2,0))+COS(PI()/180*VLOOKUP($A286,Oficinas!$A$2:$H$393,7,0))*COS(PI()/180*VLOOKUP($A286&amp;" - "&amp;F$2,ATMs!$L$2:$N$1355,2,0))*COS(PI()/180*(VLOOKUP($A286,Oficinas!$A$2:$H$393,8,0)-VLOOKUP($A286&amp;" - "&amp;F$2,ATMs!$L$2:$N$1355,3,0))))*1000,"")</f>
        <v/>
      </c>
      <c r="G286" s="3" t="str">
        <f>IFERROR(6378.7*ACOS(SIN(PI()/180*VLOOKUP($A286,Oficinas!$A$2:$H$393,7,0))*SIN(PI()/180*VLOOKUP($A286&amp;" - "&amp;G$2,ATMs!$L$2:$N$1355,2,0))+COS(PI()/180*VLOOKUP($A286,Oficinas!$A$2:$H$393,7,0))*COS(PI()/180*VLOOKUP($A286&amp;" - "&amp;G$2,ATMs!$L$2:$N$1355,2,0))*COS(PI()/180*(VLOOKUP($A286,Oficinas!$A$2:$H$393,8,0)-VLOOKUP($A286&amp;" - "&amp;G$2,ATMs!$L$2:$N$1355,3,0))))*1000,"")</f>
        <v/>
      </c>
      <c r="H286" s="3" t="str">
        <f>IFERROR(6378.7*ACOS(SIN(PI()/180*VLOOKUP($A286,Oficinas!$A$2:$H$393,7,0))*SIN(PI()/180*VLOOKUP($A286&amp;" - "&amp;H$2,ATMs!$L$2:$N$1355,2,0))+COS(PI()/180*VLOOKUP($A286,Oficinas!$A$2:$H$393,7,0))*COS(PI()/180*VLOOKUP($A286&amp;" - "&amp;H$2,ATMs!$L$2:$N$1355,2,0))*COS(PI()/180*(VLOOKUP($A286,Oficinas!$A$2:$H$393,8,0)-VLOOKUP($A286&amp;" - "&amp;H$2,ATMs!$L$2:$N$1355,3,0))))*1000,"")</f>
        <v/>
      </c>
      <c r="I286" s="3" t="str">
        <f>IFERROR(6378.7*ACOS(SIN(PI()/180*VLOOKUP($A286,Oficinas!$A$2:$H$393,7,0))*SIN(PI()/180*VLOOKUP($A286&amp;" - "&amp;I$2,ATMs!$L$2:$N$1355,2,0))+COS(PI()/180*VLOOKUP($A286,Oficinas!$A$2:$H$393,7,0))*COS(PI()/180*VLOOKUP($A286&amp;" - "&amp;I$2,ATMs!$L$2:$N$1355,2,0))*COS(PI()/180*(VLOOKUP($A286,Oficinas!$A$2:$H$393,8,0)-VLOOKUP($A286&amp;" - "&amp;I$2,ATMs!$L$2:$N$1355,3,0))))*1000,"")</f>
        <v/>
      </c>
      <c r="J286" s="3" t="str">
        <f>IFERROR(6378.7*ACOS(SIN(PI()/180*VLOOKUP($A286,Oficinas!$A$2:$H$393,7,0))*SIN(PI()/180*VLOOKUP($A286&amp;" - "&amp;J$2,ATMs!$L$2:$N$1355,2,0))+COS(PI()/180*VLOOKUP($A286,Oficinas!$A$2:$H$393,7,0))*COS(PI()/180*VLOOKUP($A286&amp;" - "&amp;J$2,ATMs!$L$2:$N$1355,2,0))*COS(PI()/180*(VLOOKUP($A286,Oficinas!$A$2:$H$393,8,0)-VLOOKUP($A286&amp;" - "&amp;J$2,ATMs!$L$2:$N$1355,3,0))))*1000,"")</f>
        <v/>
      </c>
      <c r="K286" s="3" t="str">
        <f>IFERROR(6378.7*ACOS(SIN(PI()/180*VLOOKUP($A286,Oficinas!$A$2:$H$393,7,0))*SIN(PI()/180*VLOOKUP($A286&amp;" - "&amp;K$2,ATMs!$L$2:$N$1355,2,0))+COS(PI()/180*VLOOKUP($A286,Oficinas!$A$2:$H$393,7,0))*COS(PI()/180*VLOOKUP($A286&amp;" - "&amp;K$2,ATMs!$L$2:$N$1355,2,0))*COS(PI()/180*(VLOOKUP($A286,Oficinas!$A$2:$H$393,8,0)-VLOOKUP($A286&amp;" - "&amp;K$2,ATMs!$L$2:$N$1355,3,0))))*1000,"")</f>
        <v/>
      </c>
      <c r="L286" s="3" t="str">
        <f>IFERROR(6378.7*ACOS(SIN(PI()/180*VLOOKUP($A286,Oficinas!$A$2:$H$393,7,0))*SIN(PI()/180*VLOOKUP($A286&amp;" - "&amp;L$2,ATMs!$L$2:$N$1355,2,0))+COS(PI()/180*VLOOKUP($A286,Oficinas!$A$2:$H$393,7,0))*COS(PI()/180*VLOOKUP($A286&amp;" - "&amp;L$2,ATMs!$L$2:$N$1355,2,0))*COS(PI()/180*(VLOOKUP($A286,Oficinas!$A$2:$H$393,8,0)-VLOOKUP($A286&amp;" - "&amp;L$2,ATMs!$L$2:$N$1355,3,0))))*1000,"")</f>
        <v/>
      </c>
      <c r="M286" s="3" t="str">
        <f>IFERROR(6378.7*ACOS(SIN(PI()/180*VLOOKUP($A286,Oficinas!$A$2:$H$393,7,0))*SIN(PI()/180*VLOOKUP($A286&amp;" - "&amp;M$2,ATMs!$L$2:$N$1355,2,0))+COS(PI()/180*VLOOKUP($A286,Oficinas!$A$2:$H$393,7,0))*COS(PI()/180*VLOOKUP($A286&amp;" - "&amp;M$2,ATMs!$L$2:$N$1355,2,0))*COS(PI()/180*(VLOOKUP($A286,Oficinas!$A$2:$H$393,8,0)-VLOOKUP($A286&amp;" - "&amp;M$2,ATMs!$L$2:$N$1355,3,0))))*1000,"")</f>
        <v/>
      </c>
      <c r="N286" s="3" t="str">
        <f>IFERROR(6378.7*ACOS(SIN(PI()/180*VLOOKUP($A286,Oficinas!$A$2:$H$393,7,0))*SIN(PI()/180*VLOOKUP($A286&amp;" - "&amp;N$2,ATMs!$L$2:$N$1355,2,0))+COS(PI()/180*VLOOKUP($A286,Oficinas!$A$2:$H$393,7,0))*COS(PI()/180*VLOOKUP($A286&amp;" - "&amp;N$2,ATMs!$L$2:$N$1355,2,0))*COS(PI()/180*(VLOOKUP($A286,Oficinas!$A$2:$H$393,8,0)-VLOOKUP($A286&amp;" - "&amp;N$2,ATMs!$L$2:$N$1355,3,0))))*1000,"")</f>
        <v/>
      </c>
      <c r="O286" s="3" t="str">
        <f>IFERROR(6378.7*ACOS(SIN(PI()/180*VLOOKUP($A286,Oficinas!$A$2:$H$393,7,0))*SIN(PI()/180*VLOOKUP($A286&amp;" - "&amp;O$2,ATMs!$L$2:$N$1355,2,0))+COS(PI()/180*VLOOKUP($A286,Oficinas!$A$2:$H$393,7,0))*COS(PI()/180*VLOOKUP($A286&amp;" - "&amp;O$2,ATMs!$L$2:$N$1355,2,0))*COS(PI()/180*(VLOOKUP($A286,Oficinas!$A$2:$H$393,8,0)-VLOOKUP($A286&amp;" - "&amp;O$2,ATMs!$L$2:$N$1355,3,0))))*1000,"")</f>
        <v/>
      </c>
    </row>
    <row r="287" spans="1:15" x14ac:dyDescent="0.25">
      <c r="A287">
        <v>770</v>
      </c>
      <c r="B287" t="s">
        <v>360</v>
      </c>
      <c r="C287" s="3">
        <f>IFERROR(6378.7*ACOS(SIN(PI()/180*VLOOKUP($A287,Oficinas!$A$2:$H$393,7,0))*SIN(PI()/180*VLOOKUP($A287&amp;" - "&amp;C$2,ATMs!$L$2:$N$1355,2,0))+COS(PI()/180*VLOOKUP($A287,Oficinas!$A$2:$H$393,7,0))*COS(PI()/180*VLOOKUP($A287&amp;" - "&amp;C$2,ATMs!$L$2:$N$1355,2,0))*COS(PI()/180*(VLOOKUP($A287,Oficinas!$A$2:$H$393,8,0)-VLOOKUP($A287&amp;" - "&amp;C$2,ATMs!$L$2:$N$1355,3,0))))*1000,"")</f>
        <v>0</v>
      </c>
      <c r="D287" s="3">
        <f>IFERROR(6378.7*ACOS(SIN(PI()/180*VLOOKUP($A287,Oficinas!$A$2:$H$393,7,0))*SIN(PI()/180*VLOOKUP($A287&amp;" - "&amp;D$2,ATMs!$L$2:$N$1355,2,0))+COS(PI()/180*VLOOKUP($A287,Oficinas!$A$2:$H$393,7,0))*COS(PI()/180*VLOOKUP($A287&amp;" - "&amp;D$2,ATMs!$L$2:$N$1355,2,0))*COS(PI()/180*(VLOOKUP($A287,Oficinas!$A$2:$H$393,8,0)-VLOOKUP($A287&amp;" - "&amp;D$2,ATMs!$L$2:$N$1355,3,0))))*1000,"")</f>
        <v>466.9392439765561</v>
      </c>
      <c r="E287" s="3">
        <f>IFERROR(6378.7*ACOS(SIN(PI()/180*VLOOKUP($A287,Oficinas!$A$2:$H$393,7,0))*SIN(PI()/180*VLOOKUP($A287&amp;" - "&amp;E$2,ATMs!$L$2:$N$1355,2,0))+COS(PI()/180*VLOOKUP($A287,Oficinas!$A$2:$H$393,7,0))*COS(PI()/180*VLOOKUP($A287&amp;" - "&amp;E$2,ATMs!$L$2:$N$1355,2,0))*COS(PI()/180*(VLOOKUP($A287,Oficinas!$A$2:$H$393,8,0)-VLOOKUP($A287&amp;" - "&amp;E$2,ATMs!$L$2:$N$1355,3,0))))*1000,"")</f>
        <v>0</v>
      </c>
      <c r="F287" s="3" t="str">
        <f>IFERROR(6378.7*ACOS(SIN(PI()/180*VLOOKUP($A287,Oficinas!$A$2:$H$393,7,0))*SIN(PI()/180*VLOOKUP($A287&amp;" - "&amp;F$2,ATMs!$L$2:$N$1355,2,0))+COS(PI()/180*VLOOKUP($A287,Oficinas!$A$2:$H$393,7,0))*COS(PI()/180*VLOOKUP($A287&amp;" - "&amp;F$2,ATMs!$L$2:$N$1355,2,0))*COS(PI()/180*(VLOOKUP($A287,Oficinas!$A$2:$H$393,8,0)-VLOOKUP($A287&amp;" - "&amp;F$2,ATMs!$L$2:$N$1355,3,0))))*1000,"")</f>
        <v/>
      </c>
      <c r="G287" s="3" t="str">
        <f>IFERROR(6378.7*ACOS(SIN(PI()/180*VLOOKUP($A287,Oficinas!$A$2:$H$393,7,0))*SIN(PI()/180*VLOOKUP($A287&amp;" - "&amp;G$2,ATMs!$L$2:$N$1355,2,0))+COS(PI()/180*VLOOKUP($A287,Oficinas!$A$2:$H$393,7,0))*COS(PI()/180*VLOOKUP($A287&amp;" - "&amp;G$2,ATMs!$L$2:$N$1355,2,0))*COS(PI()/180*(VLOOKUP($A287,Oficinas!$A$2:$H$393,8,0)-VLOOKUP($A287&amp;" - "&amp;G$2,ATMs!$L$2:$N$1355,3,0))))*1000,"")</f>
        <v/>
      </c>
      <c r="H287" s="3" t="str">
        <f>IFERROR(6378.7*ACOS(SIN(PI()/180*VLOOKUP($A287,Oficinas!$A$2:$H$393,7,0))*SIN(PI()/180*VLOOKUP($A287&amp;" - "&amp;H$2,ATMs!$L$2:$N$1355,2,0))+COS(PI()/180*VLOOKUP($A287,Oficinas!$A$2:$H$393,7,0))*COS(PI()/180*VLOOKUP($A287&amp;" - "&amp;H$2,ATMs!$L$2:$N$1355,2,0))*COS(PI()/180*(VLOOKUP($A287,Oficinas!$A$2:$H$393,8,0)-VLOOKUP($A287&amp;" - "&amp;H$2,ATMs!$L$2:$N$1355,3,0))))*1000,"")</f>
        <v/>
      </c>
      <c r="I287" s="3" t="str">
        <f>IFERROR(6378.7*ACOS(SIN(PI()/180*VLOOKUP($A287,Oficinas!$A$2:$H$393,7,0))*SIN(PI()/180*VLOOKUP($A287&amp;" - "&amp;I$2,ATMs!$L$2:$N$1355,2,0))+COS(PI()/180*VLOOKUP($A287,Oficinas!$A$2:$H$393,7,0))*COS(PI()/180*VLOOKUP($A287&amp;" - "&amp;I$2,ATMs!$L$2:$N$1355,2,0))*COS(PI()/180*(VLOOKUP($A287,Oficinas!$A$2:$H$393,8,0)-VLOOKUP($A287&amp;" - "&amp;I$2,ATMs!$L$2:$N$1355,3,0))))*1000,"")</f>
        <v/>
      </c>
      <c r="J287" s="3" t="str">
        <f>IFERROR(6378.7*ACOS(SIN(PI()/180*VLOOKUP($A287,Oficinas!$A$2:$H$393,7,0))*SIN(PI()/180*VLOOKUP($A287&amp;" - "&amp;J$2,ATMs!$L$2:$N$1355,2,0))+COS(PI()/180*VLOOKUP($A287,Oficinas!$A$2:$H$393,7,0))*COS(PI()/180*VLOOKUP($A287&amp;" - "&amp;J$2,ATMs!$L$2:$N$1355,2,0))*COS(PI()/180*(VLOOKUP($A287,Oficinas!$A$2:$H$393,8,0)-VLOOKUP($A287&amp;" - "&amp;J$2,ATMs!$L$2:$N$1355,3,0))))*1000,"")</f>
        <v/>
      </c>
      <c r="K287" s="3" t="str">
        <f>IFERROR(6378.7*ACOS(SIN(PI()/180*VLOOKUP($A287,Oficinas!$A$2:$H$393,7,0))*SIN(PI()/180*VLOOKUP($A287&amp;" - "&amp;K$2,ATMs!$L$2:$N$1355,2,0))+COS(PI()/180*VLOOKUP($A287,Oficinas!$A$2:$H$393,7,0))*COS(PI()/180*VLOOKUP($A287&amp;" - "&amp;K$2,ATMs!$L$2:$N$1355,2,0))*COS(PI()/180*(VLOOKUP($A287,Oficinas!$A$2:$H$393,8,0)-VLOOKUP($A287&amp;" - "&amp;K$2,ATMs!$L$2:$N$1355,3,0))))*1000,"")</f>
        <v/>
      </c>
      <c r="L287" s="3" t="str">
        <f>IFERROR(6378.7*ACOS(SIN(PI()/180*VLOOKUP($A287,Oficinas!$A$2:$H$393,7,0))*SIN(PI()/180*VLOOKUP($A287&amp;" - "&amp;L$2,ATMs!$L$2:$N$1355,2,0))+COS(PI()/180*VLOOKUP($A287,Oficinas!$A$2:$H$393,7,0))*COS(PI()/180*VLOOKUP($A287&amp;" - "&amp;L$2,ATMs!$L$2:$N$1355,2,0))*COS(PI()/180*(VLOOKUP($A287,Oficinas!$A$2:$H$393,8,0)-VLOOKUP($A287&amp;" - "&amp;L$2,ATMs!$L$2:$N$1355,3,0))))*1000,"")</f>
        <v/>
      </c>
      <c r="M287" s="3" t="str">
        <f>IFERROR(6378.7*ACOS(SIN(PI()/180*VLOOKUP($A287,Oficinas!$A$2:$H$393,7,0))*SIN(PI()/180*VLOOKUP($A287&amp;" - "&amp;M$2,ATMs!$L$2:$N$1355,2,0))+COS(PI()/180*VLOOKUP($A287,Oficinas!$A$2:$H$393,7,0))*COS(PI()/180*VLOOKUP($A287&amp;" - "&amp;M$2,ATMs!$L$2:$N$1355,2,0))*COS(PI()/180*(VLOOKUP($A287,Oficinas!$A$2:$H$393,8,0)-VLOOKUP($A287&amp;" - "&amp;M$2,ATMs!$L$2:$N$1355,3,0))))*1000,"")</f>
        <v/>
      </c>
      <c r="N287" s="3" t="str">
        <f>IFERROR(6378.7*ACOS(SIN(PI()/180*VLOOKUP($A287,Oficinas!$A$2:$H$393,7,0))*SIN(PI()/180*VLOOKUP($A287&amp;" - "&amp;N$2,ATMs!$L$2:$N$1355,2,0))+COS(PI()/180*VLOOKUP($A287,Oficinas!$A$2:$H$393,7,0))*COS(PI()/180*VLOOKUP($A287&amp;" - "&amp;N$2,ATMs!$L$2:$N$1355,2,0))*COS(PI()/180*(VLOOKUP($A287,Oficinas!$A$2:$H$393,8,0)-VLOOKUP($A287&amp;" - "&amp;N$2,ATMs!$L$2:$N$1355,3,0))))*1000,"")</f>
        <v/>
      </c>
      <c r="O287" s="3" t="str">
        <f>IFERROR(6378.7*ACOS(SIN(PI()/180*VLOOKUP($A287,Oficinas!$A$2:$H$393,7,0))*SIN(PI()/180*VLOOKUP($A287&amp;" - "&amp;O$2,ATMs!$L$2:$N$1355,2,0))+COS(PI()/180*VLOOKUP($A287,Oficinas!$A$2:$H$393,7,0))*COS(PI()/180*VLOOKUP($A287&amp;" - "&amp;O$2,ATMs!$L$2:$N$1355,2,0))*COS(PI()/180*(VLOOKUP($A287,Oficinas!$A$2:$H$393,8,0)-VLOOKUP($A287&amp;" - "&amp;O$2,ATMs!$L$2:$N$1355,3,0))))*1000,"")</f>
        <v/>
      </c>
    </row>
    <row r="288" spans="1:15" x14ac:dyDescent="0.25">
      <c r="A288">
        <v>771</v>
      </c>
      <c r="B288" t="s">
        <v>81</v>
      </c>
      <c r="C288" s="3">
        <f>IFERROR(6378.7*ACOS(SIN(PI()/180*VLOOKUP($A288,Oficinas!$A$2:$H$393,7,0))*SIN(PI()/180*VLOOKUP($A288&amp;" - "&amp;C$2,ATMs!$L$2:$N$1355,2,0))+COS(PI()/180*VLOOKUP($A288,Oficinas!$A$2:$H$393,7,0))*COS(PI()/180*VLOOKUP($A288&amp;" - "&amp;C$2,ATMs!$L$2:$N$1355,2,0))*COS(PI()/180*(VLOOKUP($A288,Oficinas!$A$2:$H$393,8,0)-VLOOKUP($A288&amp;" - "&amp;C$2,ATMs!$L$2:$N$1355,3,0))))*1000,"")</f>
        <v>1999.425867802697</v>
      </c>
      <c r="D288" s="3" t="str">
        <f>IFERROR(6378.7*ACOS(SIN(PI()/180*VLOOKUP($A288,Oficinas!$A$2:$H$393,7,0))*SIN(PI()/180*VLOOKUP($A288&amp;" - "&amp;D$2,ATMs!$L$2:$N$1355,2,0))+COS(PI()/180*VLOOKUP($A288,Oficinas!$A$2:$H$393,7,0))*COS(PI()/180*VLOOKUP($A288&amp;" - "&amp;D$2,ATMs!$L$2:$N$1355,2,0))*COS(PI()/180*(VLOOKUP($A288,Oficinas!$A$2:$H$393,8,0)-VLOOKUP($A288&amp;" - "&amp;D$2,ATMs!$L$2:$N$1355,3,0))))*1000,"")</f>
        <v/>
      </c>
      <c r="E288" s="3" t="str">
        <f>IFERROR(6378.7*ACOS(SIN(PI()/180*VLOOKUP($A288,Oficinas!$A$2:$H$393,7,0))*SIN(PI()/180*VLOOKUP($A288&amp;" - "&amp;E$2,ATMs!$L$2:$N$1355,2,0))+COS(PI()/180*VLOOKUP($A288,Oficinas!$A$2:$H$393,7,0))*COS(PI()/180*VLOOKUP($A288&amp;" - "&amp;E$2,ATMs!$L$2:$N$1355,2,0))*COS(PI()/180*(VLOOKUP($A288,Oficinas!$A$2:$H$393,8,0)-VLOOKUP($A288&amp;" - "&amp;E$2,ATMs!$L$2:$N$1355,3,0))))*1000,"")</f>
        <v/>
      </c>
      <c r="F288" s="3" t="str">
        <f>IFERROR(6378.7*ACOS(SIN(PI()/180*VLOOKUP($A288,Oficinas!$A$2:$H$393,7,0))*SIN(PI()/180*VLOOKUP($A288&amp;" - "&amp;F$2,ATMs!$L$2:$N$1355,2,0))+COS(PI()/180*VLOOKUP($A288,Oficinas!$A$2:$H$393,7,0))*COS(PI()/180*VLOOKUP($A288&amp;" - "&amp;F$2,ATMs!$L$2:$N$1355,2,0))*COS(PI()/180*(VLOOKUP($A288,Oficinas!$A$2:$H$393,8,0)-VLOOKUP($A288&amp;" - "&amp;F$2,ATMs!$L$2:$N$1355,3,0))))*1000,"")</f>
        <v/>
      </c>
      <c r="G288" s="3" t="str">
        <f>IFERROR(6378.7*ACOS(SIN(PI()/180*VLOOKUP($A288,Oficinas!$A$2:$H$393,7,0))*SIN(PI()/180*VLOOKUP($A288&amp;" - "&amp;G$2,ATMs!$L$2:$N$1355,2,0))+COS(PI()/180*VLOOKUP($A288,Oficinas!$A$2:$H$393,7,0))*COS(PI()/180*VLOOKUP($A288&amp;" - "&amp;G$2,ATMs!$L$2:$N$1355,2,0))*COS(PI()/180*(VLOOKUP($A288,Oficinas!$A$2:$H$393,8,0)-VLOOKUP($A288&amp;" - "&amp;G$2,ATMs!$L$2:$N$1355,3,0))))*1000,"")</f>
        <v/>
      </c>
      <c r="H288" s="3" t="str">
        <f>IFERROR(6378.7*ACOS(SIN(PI()/180*VLOOKUP($A288,Oficinas!$A$2:$H$393,7,0))*SIN(PI()/180*VLOOKUP($A288&amp;" - "&amp;H$2,ATMs!$L$2:$N$1355,2,0))+COS(PI()/180*VLOOKUP($A288,Oficinas!$A$2:$H$393,7,0))*COS(PI()/180*VLOOKUP($A288&amp;" - "&amp;H$2,ATMs!$L$2:$N$1355,2,0))*COS(PI()/180*(VLOOKUP($A288,Oficinas!$A$2:$H$393,8,0)-VLOOKUP($A288&amp;" - "&amp;H$2,ATMs!$L$2:$N$1355,3,0))))*1000,"")</f>
        <v/>
      </c>
      <c r="I288" s="3" t="str">
        <f>IFERROR(6378.7*ACOS(SIN(PI()/180*VLOOKUP($A288,Oficinas!$A$2:$H$393,7,0))*SIN(PI()/180*VLOOKUP($A288&amp;" - "&amp;I$2,ATMs!$L$2:$N$1355,2,0))+COS(PI()/180*VLOOKUP($A288,Oficinas!$A$2:$H$393,7,0))*COS(PI()/180*VLOOKUP($A288&amp;" - "&amp;I$2,ATMs!$L$2:$N$1355,2,0))*COS(PI()/180*(VLOOKUP($A288,Oficinas!$A$2:$H$393,8,0)-VLOOKUP($A288&amp;" - "&amp;I$2,ATMs!$L$2:$N$1355,3,0))))*1000,"")</f>
        <v/>
      </c>
      <c r="J288" s="3" t="str">
        <f>IFERROR(6378.7*ACOS(SIN(PI()/180*VLOOKUP($A288,Oficinas!$A$2:$H$393,7,0))*SIN(PI()/180*VLOOKUP($A288&amp;" - "&amp;J$2,ATMs!$L$2:$N$1355,2,0))+COS(PI()/180*VLOOKUP($A288,Oficinas!$A$2:$H$393,7,0))*COS(PI()/180*VLOOKUP($A288&amp;" - "&amp;J$2,ATMs!$L$2:$N$1355,2,0))*COS(PI()/180*(VLOOKUP($A288,Oficinas!$A$2:$H$393,8,0)-VLOOKUP($A288&amp;" - "&amp;J$2,ATMs!$L$2:$N$1355,3,0))))*1000,"")</f>
        <v/>
      </c>
      <c r="K288" s="3" t="str">
        <f>IFERROR(6378.7*ACOS(SIN(PI()/180*VLOOKUP($A288,Oficinas!$A$2:$H$393,7,0))*SIN(PI()/180*VLOOKUP($A288&amp;" - "&amp;K$2,ATMs!$L$2:$N$1355,2,0))+COS(PI()/180*VLOOKUP($A288,Oficinas!$A$2:$H$393,7,0))*COS(PI()/180*VLOOKUP($A288&amp;" - "&amp;K$2,ATMs!$L$2:$N$1355,2,0))*COS(PI()/180*(VLOOKUP($A288,Oficinas!$A$2:$H$393,8,0)-VLOOKUP($A288&amp;" - "&amp;K$2,ATMs!$L$2:$N$1355,3,0))))*1000,"")</f>
        <v/>
      </c>
      <c r="L288" s="3" t="str">
        <f>IFERROR(6378.7*ACOS(SIN(PI()/180*VLOOKUP($A288,Oficinas!$A$2:$H$393,7,0))*SIN(PI()/180*VLOOKUP($A288&amp;" - "&amp;L$2,ATMs!$L$2:$N$1355,2,0))+COS(PI()/180*VLOOKUP($A288,Oficinas!$A$2:$H$393,7,0))*COS(PI()/180*VLOOKUP($A288&amp;" - "&amp;L$2,ATMs!$L$2:$N$1355,2,0))*COS(PI()/180*(VLOOKUP($A288,Oficinas!$A$2:$H$393,8,0)-VLOOKUP($A288&amp;" - "&amp;L$2,ATMs!$L$2:$N$1355,3,0))))*1000,"")</f>
        <v/>
      </c>
      <c r="M288" s="3" t="str">
        <f>IFERROR(6378.7*ACOS(SIN(PI()/180*VLOOKUP($A288,Oficinas!$A$2:$H$393,7,0))*SIN(PI()/180*VLOOKUP($A288&amp;" - "&amp;M$2,ATMs!$L$2:$N$1355,2,0))+COS(PI()/180*VLOOKUP($A288,Oficinas!$A$2:$H$393,7,0))*COS(PI()/180*VLOOKUP($A288&amp;" - "&amp;M$2,ATMs!$L$2:$N$1355,2,0))*COS(PI()/180*(VLOOKUP($A288,Oficinas!$A$2:$H$393,8,0)-VLOOKUP($A288&amp;" - "&amp;M$2,ATMs!$L$2:$N$1355,3,0))))*1000,"")</f>
        <v/>
      </c>
      <c r="N288" s="3" t="str">
        <f>IFERROR(6378.7*ACOS(SIN(PI()/180*VLOOKUP($A288,Oficinas!$A$2:$H$393,7,0))*SIN(PI()/180*VLOOKUP($A288&amp;" - "&amp;N$2,ATMs!$L$2:$N$1355,2,0))+COS(PI()/180*VLOOKUP($A288,Oficinas!$A$2:$H$393,7,0))*COS(PI()/180*VLOOKUP($A288&amp;" - "&amp;N$2,ATMs!$L$2:$N$1355,2,0))*COS(PI()/180*(VLOOKUP($A288,Oficinas!$A$2:$H$393,8,0)-VLOOKUP($A288&amp;" - "&amp;N$2,ATMs!$L$2:$N$1355,3,0))))*1000,"")</f>
        <v/>
      </c>
      <c r="O288" s="3" t="str">
        <f>IFERROR(6378.7*ACOS(SIN(PI()/180*VLOOKUP($A288,Oficinas!$A$2:$H$393,7,0))*SIN(PI()/180*VLOOKUP($A288&amp;" - "&amp;O$2,ATMs!$L$2:$N$1355,2,0))+COS(PI()/180*VLOOKUP($A288,Oficinas!$A$2:$H$393,7,0))*COS(PI()/180*VLOOKUP($A288&amp;" - "&amp;O$2,ATMs!$L$2:$N$1355,2,0))*COS(PI()/180*(VLOOKUP($A288,Oficinas!$A$2:$H$393,8,0)-VLOOKUP($A288&amp;" - "&amp;O$2,ATMs!$L$2:$N$1355,3,0))))*1000,"")</f>
        <v/>
      </c>
    </row>
    <row r="289" spans="1:15" x14ac:dyDescent="0.25">
      <c r="A289">
        <v>772</v>
      </c>
      <c r="B289" t="s">
        <v>325</v>
      </c>
      <c r="C289" s="3">
        <f>IFERROR(6378.7*ACOS(SIN(PI()/180*VLOOKUP($A289,Oficinas!$A$2:$H$393,7,0))*SIN(PI()/180*VLOOKUP($A289&amp;" - "&amp;C$2,ATMs!$L$2:$N$1355,2,0))+COS(PI()/180*VLOOKUP($A289,Oficinas!$A$2:$H$393,7,0))*COS(PI()/180*VLOOKUP($A289&amp;" - "&amp;C$2,ATMs!$L$2:$N$1355,2,0))*COS(PI()/180*(VLOOKUP($A289,Oficinas!$A$2:$H$393,8,0)-VLOOKUP($A289&amp;" - "&amp;C$2,ATMs!$L$2:$N$1355,3,0))))*1000,"")</f>
        <v>7139.493333632734</v>
      </c>
      <c r="D289" s="3">
        <f>IFERROR(6378.7*ACOS(SIN(PI()/180*VLOOKUP($A289,Oficinas!$A$2:$H$393,7,0))*SIN(PI()/180*VLOOKUP($A289&amp;" - "&amp;D$2,ATMs!$L$2:$N$1355,2,0))+COS(PI()/180*VLOOKUP($A289,Oficinas!$A$2:$H$393,7,0))*COS(PI()/180*VLOOKUP($A289&amp;" - "&amp;D$2,ATMs!$L$2:$N$1355,2,0))*COS(PI()/180*(VLOOKUP($A289,Oficinas!$A$2:$H$393,8,0)-VLOOKUP($A289&amp;" - "&amp;D$2,ATMs!$L$2:$N$1355,3,0))))*1000,"")</f>
        <v>5732.5546239090972</v>
      </c>
      <c r="E289" s="3">
        <f>IFERROR(6378.7*ACOS(SIN(PI()/180*VLOOKUP($A289,Oficinas!$A$2:$H$393,7,0))*SIN(PI()/180*VLOOKUP($A289&amp;" - "&amp;E$2,ATMs!$L$2:$N$1355,2,0))+COS(PI()/180*VLOOKUP($A289,Oficinas!$A$2:$H$393,7,0))*COS(PI()/180*VLOOKUP($A289&amp;" - "&amp;E$2,ATMs!$L$2:$N$1355,2,0))*COS(PI()/180*(VLOOKUP($A289,Oficinas!$A$2:$H$393,8,0)-VLOOKUP($A289&amp;" - "&amp;E$2,ATMs!$L$2:$N$1355,3,0))))*1000,"")</f>
        <v>5732.5546239090972</v>
      </c>
      <c r="F289" s="3">
        <f>IFERROR(6378.7*ACOS(SIN(PI()/180*VLOOKUP($A289,Oficinas!$A$2:$H$393,7,0))*SIN(PI()/180*VLOOKUP($A289&amp;" - "&amp;F$2,ATMs!$L$2:$N$1355,2,0))+COS(PI()/180*VLOOKUP($A289,Oficinas!$A$2:$H$393,7,0))*COS(PI()/180*VLOOKUP($A289&amp;" - "&amp;F$2,ATMs!$L$2:$N$1355,2,0))*COS(PI()/180*(VLOOKUP($A289,Oficinas!$A$2:$H$393,8,0)-VLOOKUP($A289&amp;" - "&amp;F$2,ATMs!$L$2:$N$1355,3,0))))*1000,"")</f>
        <v>2420.0577113666409</v>
      </c>
      <c r="G289" s="3" t="str">
        <f>IFERROR(6378.7*ACOS(SIN(PI()/180*VLOOKUP($A289,Oficinas!$A$2:$H$393,7,0))*SIN(PI()/180*VLOOKUP($A289&amp;" - "&amp;G$2,ATMs!$L$2:$N$1355,2,0))+COS(PI()/180*VLOOKUP($A289,Oficinas!$A$2:$H$393,7,0))*COS(PI()/180*VLOOKUP($A289&amp;" - "&amp;G$2,ATMs!$L$2:$N$1355,2,0))*COS(PI()/180*(VLOOKUP($A289,Oficinas!$A$2:$H$393,8,0)-VLOOKUP($A289&amp;" - "&amp;G$2,ATMs!$L$2:$N$1355,3,0))))*1000,"")</f>
        <v/>
      </c>
      <c r="H289" s="3" t="str">
        <f>IFERROR(6378.7*ACOS(SIN(PI()/180*VLOOKUP($A289,Oficinas!$A$2:$H$393,7,0))*SIN(PI()/180*VLOOKUP($A289&amp;" - "&amp;H$2,ATMs!$L$2:$N$1355,2,0))+COS(PI()/180*VLOOKUP($A289,Oficinas!$A$2:$H$393,7,0))*COS(PI()/180*VLOOKUP($A289&amp;" - "&amp;H$2,ATMs!$L$2:$N$1355,2,0))*COS(PI()/180*(VLOOKUP($A289,Oficinas!$A$2:$H$393,8,0)-VLOOKUP($A289&amp;" - "&amp;H$2,ATMs!$L$2:$N$1355,3,0))))*1000,"")</f>
        <v/>
      </c>
      <c r="I289" s="3" t="str">
        <f>IFERROR(6378.7*ACOS(SIN(PI()/180*VLOOKUP($A289,Oficinas!$A$2:$H$393,7,0))*SIN(PI()/180*VLOOKUP($A289&amp;" - "&amp;I$2,ATMs!$L$2:$N$1355,2,0))+COS(PI()/180*VLOOKUP($A289,Oficinas!$A$2:$H$393,7,0))*COS(PI()/180*VLOOKUP($A289&amp;" - "&amp;I$2,ATMs!$L$2:$N$1355,2,0))*COS(PI()/180*(VLOOKUP($A289,Oficinas!$A$2:$H$393,8,0)-VLOOKUP($A289&amp;" - "&amp;I$2,ATMs!$L$2:$N$1355,3,0))))*1000,"")</f>
        <v/>
      </c>
      <c r="J289" s="3" t="str">
        <f>IFERROR(6378.7*ACOS(SIN(PI()/180*VLOOKUP($A289,Oficinas!$A$2:$H$393,7,0))*SIN(PI()/180*VLOOKUP($A289&amp;" - "&amp;J$2,ATMs!$L$2:$N$1355,2,0))+COS(PI()/180*VLOOKUP($A289,Oficinas!$A$2:$H$393,7,0))*COS(PI()/180*VLOOKUP($A289&amp;" - "&amp;J$2,ATMs!$L$2:$N$1355,2,0))*COS(PI()/180*(VLOOKUP($A289,Oficinas!$A$2:$H$393,8,0)-VLOOKUP($A289&amp;" - "&amp;J$2,ATMs!$L$2:$N$1355,3,0))))*1000,"")</f>
        <v/>
      </c>
      <c r="K289" s="3" t="str">
        <f>IFERROR(6378.7*ACOS(SIN(PI()/180*VLOOKUP($A289,Oficinas!$A$2:$H$393,7,0))*SIN(PI()/180*VLOOKUP($A289&amp;" - "&amp;K$2,ATMs!$L$2:$N$1355,2,0))+COS(PI()/180*VLOOKUP($A289,Oficinas!$A$2:$H$393,7,0))*COS(PI()/180*VLOOKUP($A289&amp;" - "&amp;K$2,ATMs!$L$2:$N$1355,2,0))*COS(PI()/180*(VLOOKUP($A289,Oficinas!$A$2:$H$393,8,0)-VLOOKUP($A289&amp;" - "&amp;K$2,ATMs!$L$2:$N$1355,3,0))))*1000,"")</f>
        <v/>
      </c>
      <c r="L289" s="3" t="str">
        <f>IFERROR(6378.7*ACOS(SIN(PI()/180*VLOOKUP($A289,Oficinas!$A$2:$H$393,7,0))*SIN(PI()/180*VLOOKUP($A289&amp;" - "&amp;L$2,ATMs!$L$2:$N$1355,2,0))+COS(PI()/180*VLOOKUP($A289,Oficinas!$A$2:$H$393,7,0))*COS(PI()/180*VLOOKUP($A289&amp;" - "&amp;L$2,ATMs!$L$2:$N$1355,2,0))*COS(PI()/180*(VLOOKUP($A289,Oficinas!$A$2:$H$393,8,0)-VLOOKUP($A289&amp;" - "&amp;L$2,ATMs!$L$2:$N$1355,3,0))))*1000,"")</f>
        <v/>
      </c>
      <c r="M289" s="3" t="str">
        <f>IFERROR(6378.7*ACOS(SIN(PI()/180*VLOOKUP($A289,Oficinas!$A$2:$H$393,7,0))*SIN(PI()/180*VLOOKUP($A289&amp;" - "&amp;M$2,ATMs!$L$2:$N$1355,2,0))+COS(PI()/180*VLOOKUP($A289,Oficinas!$A$2:$H$393,7,0))*COS(PI()/180*VLOOKUP($A289&amp;" - "&amp;M$2,ATMs!$L$2:$N$1355,2,0))*COS(PI()/180*(VLOOKUP($A289,Oficinas!$A$2:$H$393,8,0)-VLOOKUP($A289&amp;" - "&amp;M$2,ATMs!$L$2:$N$1355,3,0))))*1000,"")</f>
        <v/>
      </c>
      <c r="N289" s="3" t="str">
        <f>IFERROR(6378.7*ACOS(SIN(PI()/180*VLOOKUP($A289,Oficinas!$A$2:$H$393,7,0))*SIN(PI()/180*VLOOKUP($A289&amp;" - "&amp;N$2,ATMs!$L$2:$N$1355,2,0))+COS(PI()/180*VLOOKUP($A289,Oficinas!$A$2:$H$393,7,0))*COS(PI()/180*VLOOKUP($A289&amp;" - "&amp;N$2,ATMs!$L$2:$N$1355,2,0))*COS(PI()/180*(VLOOKUP($A289,Oficinas!$A$2:$H$393,8,0)-VLOOKUP($A289&amp;" - "&amp;N$2,ATMs!$L$2:$N$1355,3,0))))*1000,"")</f>
        <v/>
      </c>
      <c r="O289" s="3" t="str">
        <f>IFERROR(6378.7*ACOS(SIN(PI()/180*VLOOKUP($A289,Oficinas!$A$2:$H$393,7,0))*SIN(PI()/180*VLOOKUP($A289&amp;" - "&amp;O$2,ATMs!$L$2:$N$1355,2,0))+COS(PI()/180*VLOOKUP($A289,Oficinas!$A$2:$H$393,7,0))*COS(PI()/180*VLOOKUP($A289&amp;" - "&amp;O$2,ATMs!$L$2:$N$1355,2,0))*COS(PI()/180*(VLOOKUP($A289,Oficinas!$A$2:$H$393,8,0)-VLOOKUP($A289&amp;" - "&amp;O$2,ATMs!$L$2:$N$1355,3,0))))*1000,"")</f>
        <v/>
      </c>
    </row>
    <row r="290" spans="1:15" x14ac:dyDescent="0.25">
      <c r="A290">
        <v>774</v>
      </c>
      <c r="B290" t="s">
        <v>310</v>
      </c>
      <c r="C290" s="3">
        <f>IFERROR(6378.7*ACOS(SIN(PI()/180*VLOOKUP($A290,Oficinas!$A$2:$H$393,7,0))*SIN(PI()/180*VLOOKUP($A290&amp;" - "&amp;C$2,ATMs!$L$2:$N$1355,2,0))+COS(PI()/180*VLOOKUP($A290,Oficinas!$A$2:$H$393,7,0))*COS(PI()/180*VLOOKUP($A290&amp;" - "&amp;C$2,ATMs!$L$2:$N$1355,2,0))*COS(PI()/180*(VLOOKUP($A290,Oficinas!$A$2:$H$393,8,0)-VLOOKUP($A290&amp;" - "&amp;C$2,ATMs!$L$2:$N$1355,3,0))))*1000,"")</f>
        <v>1420.2194833274546</v>
      </c>
      <c r="D290" s="3">
        <f>IFERROR(6378.7*ACOS(SIN(PI()/180*VLOOKUP($A290,Oficinas!$A$2:$H$393,7,0))*SIN(PI()/180*VLOOKUP($A290&amp;" - "&amp;D$2,ATMs!$L$2:$N$1355,2,0))+COS(PI()/180*VLOOKUP($A290,Oficinas!$A$2:$H$393,7,0))*COS(PI()/180*VLOOKUP($A290&amp;" - "&amp;D$2,ATMs!$L$2:$N$1355,2,0))*COS(PI()/180*(VLOOKUP($A290,Oficinas!$A$2:$H$393,8,0)-VLOOKUP($A290&amp;" - "&amp;D$2,ATMs!$L$2:$N$1355,3,0))))*1000,"")</f>
        <v>1420.2194833274546</v>
      </c>
      <c r="E290" s="3">
        <f>IFERROR(6378.7*ACOS(SIN(PI()/180*VLOOKUP($A290,Oficinas!$A$2:$H$393,7,0))*SIN(PI()/180*VLOOKUP($A290&amp;" - "&amp;E$2,ATMs!$L$2:$N$1355,2,0))+COS(PI()/180*VLOOKUP($A290,Oficinas!$A$2:$H$393,7,0))*COS(PI()/180*VLOOKUP($A290&amp;" - "&amp;E$2,ATMs!$L$2:$N$1355,2,0))*COS(PI()/180*(VLOOKUP($A290,Oficinas!$A$2:$H$393,8,0)-VLOOKUP($A290&amp;" - "&amp;E$2,ATMs!$L$2:$N$1355,3,0))))*1000,"")</f>
        <v>1419.8217893585133</v>
      </c>
      <c r="F290" s="3">
        <f>IFERROR(6378.7*ACOS(SIN(PI()/180*VLOOKUP($A290,Oficinas!$A$2:$H$393,7,0))*SIN(PI()/180*VLOOKUP($A290&amp;" - "&amp;F$2,ATMs!$L$2:$N$1355,2,0))+COS(PI()/180*VLOOKUP($A290,Oficinas!$A$2:$H$393,7,0))*COS(PI()/180*VLOOKUP($A290&amp;" - "&amp;F$2,ATMs!$L$2:$N$1355,2,0))*COS(PI()/180*(VLOOKUP($A290,Oficinas!$A$2:$H$393,8,0)-VLOOKUP($A290&amp;" - "&amp;F$2,ATMs!$L$2:$N$1355,3,0))))*1000,"")</f>
        <v>2018.5424250170145</v>
      </c>
      <c r="G290" s="3">
        <f>IFERROR(6378.7*ACOS(SIN(PI()/180*VLOOKUP($A290,Oficinas!$A$2:$H$393,7,0))*SIN(PI()/180*VLOOKUP($A290&amp;" - "&amp;G$2,ATMs!$L$2:$N$1355,2,0))+COS(PI()/180*VLOOKUP($A290,Oficinas!$A$2:$H$393,7,0))*COS(PI()/180*VLOOKUP($A290&amp;" - "&amp;G$2,ATMs!$L$2:$N$1355,2,0))*COS(PI()/180*(VLOOKUP($A290,Oficinas!$A$2:$H$393,8,0)-VLOOKUP($A290&amp;" - "&amp;G$2,ATMs!$L$2:$N$1355,3,0))))*1000,"")</f>
        <v>2018.5424250170145</v>
      </c>
      <c r="H290" s="3">
        <f>IFERROR(6378.7*ACOS(SIN(PI()/180*VLOOKUP($A290,Oficinas!$A$2:$H$393,7,0))*SIN(PI()/180*VLOOKUP($A290&amp;" - "&amp;H$2,ATMs!$L$2:$N$1355,2,0))+COS(PI()/180*VLOOKUP($A290,Oficinas!$A$2:$H$393,7,0))*COS(PI()/180*VLOOKUP($A290&amp;" - "&amp;H$2,ATMs!$L$2:$N$1355,2,0))*COS(PI()/180*(VLOOKUP($A290,Oficinas!$A$2:$H$393,8,0)-VLOOKUP($A290&amp;" - "&amp;H$2,ATMs!$L$2:$N$1355,3,0))))*1000,"")</f>
        <v>2018.5424250170145</v>
      </c>
      <c r="I290" s="3" t="str">
        <f>IFERROR(6378.7*ACOS(SIN(PI()/180*VLOOKUP($A290,Oficinas!$A$2:$H$393,7,0))*SIN(PI()/180*VLOOKUP($A290&amp;" - "&amp;I$2,ATMs!$L$2:$N$1355,2,0))+COS(PI()/180*VLOOKUP($A290,Oficinas!$A$2:$H$393,7,0))*COS(PI()/180*VLOOKUP($A290&amp;" - "&amp;I$2,ATMs!$L$2:$N$1355,2,0))*COS(PI()/180*(VLOOKUP($A290,Oficinas!$A$2:$H$393,8,0)-VLOOKUP($A290&amp;" - "&amp;I$2,ATMs!$L$2:$N$1355,3,0))))*1000,"")</f>
        <v/>
      </c>
      <c r="J290" s="3" t="str">
        <f>IFERROR(6378.7*ACOS(SIN(PI()/180*VLOOKUP($A290,Oficinas!$A$2:$H$393,7,0))*SIN(PI()/180*VLOOKUP($A290&amp;" - "&amp;J$2,ATMs!$L$2:$N$1355,2,0))+COS(PI()/180*VLOOKUP($A290,Oficinas!$A$2:$H$393,7,0))*COS(PI()/180*VLOOKUP($A290&amp;" - "&amp;J$2,ATMs!$L$2:$N$1355,2,0))*COS(PI()/180*(VLOOKUP($A290,Oficinas!$A$2:$H$393,8,0)-VLOOKUP($A290&amp;" - "&amp;J$2,ATMs!$L$2:$N$1355,3,0))))*1000,"")</f>
        <v/>
      </c>
      <c r="K290" s="3" t="str">
        <f>IFERROR(6378.7*ACOS(SIN(PI()/180*VLOOKUP($A290,Oficinas!$A$2:$H$393,7,0))*SIN(PI()/180*VLOOKUP($A290&amp;" - "&amp;K$2,ATMs!$L$2:$N$1355,2,0))+COS(PI()/180*VLOOKUP($A290,Oficinas!$A$2:$H$393,7,0))*COS(PI()/180*VLOOKUP($A290&amp;" - "&amp;K$2,ATMs!$L$2:$N$1355,2,0))*COS(PI()/180*(VLOOKUP($A290,Oficinas!$A$2:$H$393,8,0)-VLOOKUP($A290&amp;" - "&amp;K$2,ATMs!$L$2:$N$1355,3,0))))*1000,"")</f>
        <v/>
      </c>
      <c r="L290" s="3" t="str">
        <f>IFERROR(6378.7*ACOS(SIN(PI()/180*VLOOKUP($A290,Oficinas!$A$2:$H$393,7,0))*SIN(PI()/180*VLOOKUP($A290&amp;" - "&amp;L$2,ATMs!$L$2:$N$1355,2,0))+COS(PI()/180*VLOOKUP($A290,Oficinas!$A$2:$H$393,7,0))*COS(PI()/180*VLOOKUP($A290&amp;" - "&amp;L$2,ATMs!$L$2:$N$1355,2,0))*COS(PI()/180*(VLOOKUP($A290,Oficinas!$A$2:$H$393,8,0)-VLOOKUP($A290&amp;" - "&amp;L$2,ATMs!$L$2:$N$1355,3,0))))*1000,"")</f>
        <v/>
      </c>
      <c r="M290" s="3" t="str">
        <f>IFERROR(6378.7*ACOS(SIN(PI()/180*VLOOKUP($A290,Oficinas!$A$2:$H$393,7,0))*SIN(PI()/180*VLOOKUP($A290&amp;" - "&amp;M$2,ATMs!$L$2:$N$1355,2,0))+COS(PI()/180*VLOOKUP($A290,Oficinas!$A$2:$H$393,7,0))*COS(PI()/180*VLOOKUP($A290&amp;" - "&amp;M$2,ATMs!$L$2:$N$1355,2,0))*COS(PI()/180*(VLOOKUP($A290,Oficinas!$A$2:$H$393,8,0)-VLOOKUP($A290&amp;" - "&amp;M$2,ATMs!$L$2:$N$1355,3,0))))*1000,"")</f>
        <v/>
      </c>
      <c r="N290" s="3" t="str">
        <f>IFERROR(6378.7*ACOS(SIN(PI()/180*VLOOKUP($A290,Oficinas!$A$2:$H$393,7,0))*SIN(PI()/180*VLOOKUP($A290&amp;" - "&amp;N$2,ATMs!$L$2:$N$1355,2,0))+COS(PI()/180*VLOOKUP($A290,Oficinas!$A$2:$H$393,7,0))*COS(PI()/180*VLOOKUP($A290&amp;" - "&amp;N$2,ATMs!$L$2:$N$1355,2,0))*COS(PI()/180*(VLOOKUP($A290,Oficinas!$A$2:$H$393,8,0)-VLOOKUP($A290&amp;" - "&amp;N$2,ATMs!$L$2:$N$1355,3,0))))*1000,"")</f>
        <v/>
      </c>
      <c r="O290" s="3" t="str">
        <f>IFERROR(6378.7*ACOS(SIN(PI()/180*VLOOKUP($A290,Oficinas!$A$2:$H$393,7,0))*SIN(PI()/180*VLOOKUP($A290&amp;" - "&amp;O$2,ATMs!$L$2:$N$1355,2,0))+COS(PI()/180*VLOOKUP($A290,Oficinas!$A$2:$H$393,7,0))*COS(PI()/180*VLOOKUP($A290&amp;" - "&amp;O$2,ATMs!$L$2:$N$1355,2,0))*COS(PI()/180*(VLOOKUP($A290,Oficinas!$A$2:$H$393,8,0)-VLOOKUP($A290&amp;" - "&amp;O$2,ATMs!$L$2:$N$1355,3,0))))*1000,"")</f>
        <v/>
      </c>
    </row>
    <row r="291" spans="1:15" x14ac:dyDescent="0.25">
      <c r="A291">
        <v>780</v>
      </c>
      <c r="B291" t="s">
        <v>99</v>
      </c>
      <c r="C291" s="3" t="str">
        <f>IFERROR(6378.7*ACOS(SIN(PI()/180*VLOOKUP($A291,Oficinas!$A$2:$H$393,7,0))*SIN(PI()/180*VLOOKUP($A291&amp;" - "&amp;C$2,ATMs!$L$2:$N$1355,2,0))+COS(PI()/180*VLOOKUP($A291,Oficinas!$A$2:$H$393,7,0))*COS(PI()/180*VLOOKUP($A291&amp;" - "&amp;C$2,ATMs!$L$2:$N$1355,2,0))*COS(PI()/180*(VLOOKUP($A291,Oficinas!$A$2:$H$393,8,0)-VLOOKUP($A291&amp;" - "&amp;C$2,ATMs!$L$2:$N$1355,3,0))))*1000,"")</f>
        <v/>
      </c>
      <c r="D291" s="3" t="str">
        <f>IFERROR(6378.7*ACOS(SIN(PI()/180*VLOOKUP($A291,Oficinas!$A$2:$H$393,7,0))*SIN(PI()/180*VLOOKUP($A291&amp;" - "&amp;D$2,ATMs!$L$2:$N$1355,2,0))+COS(PI()/180*VLOOKUP($A291,Oficinas!$A$2:$H$393,7,0))*COS(PI()/180*VLOOKUP($A291&amp;" - "&amp;D$2,ATMs!$L$2:$N$1355,2,0))*COS(PI()/180*(VLOOKUP($A291,Oficinas!$A$2:$H$393,8,0)-VLOOKUP($A291&amp;" - "&amp;D$2,ATMs!$L$2:$N$1355,3,0))))*1000,"")</f>
        <v/>
      </c>
      <c r="E291" s="3" t="str">
        <f>IFERROR(6378.7*ACOS(SIN(PI()/180*VLOOKUP($A291,Oficinas!$A$2:$H$393,7,0))*SIN(PI()/180*VLOOKUP($A291&amp;" - "&amp;E$2,ATMs!$L$2:$N$1355,2,0))+COS(PI()/180*VLOOKUP($A291,Oficinas!$A$2:$H$393,7,0))*COS(PI()/180*VLOOKUP($A291&amp;" - "&amp;E$2,ATMs!$L$2:$N$1355,2,0))*COS(PI()/180*(VLOOKUP($A291,Oficinas!$A$2:$H$393,8,0)-VLOOKUP($A291&amp;" - "&amp;E$2,ATMs!$L$2:$N$1355,3,0))))*1000,"")</f>
        <v/>
      </c>
      <c r="F291" s="3" t="str">
        <f>IFERROR(6378.7*ACOS(SIN(PI()/180*VLOOKUP($A291,Oficinas!$A$2:$H$393,7,0))*SIN(PI()/180*VLOOKUP($A291&amp;" - "&amp;F$2,ATMs!$L$2:$N$1355,2,0))+COS(PI()/180*VLOOKUP($A291,Oficinas!$A$2:$H$393,7,0))*COS(PI()/180*VLOOKUP($A291&amp;" - "&amp;F$2,ATMs!$L$2:$N$1355,2,0))*COS(PI()/180*(VLOOKUP($A291,Oficinas!$A$2:$H$393,8,0)-VLOOKUP($A291&amp;" - "&amp;F$2,ATMs!$L$2:$N$1355,3,0))))*1000,"")</f>
        <v/>
      </c>
      <c r="G291" s="3" t="str">
        <f>IFERROR(6378.7*ACOS(SIN(PI()/180*VLOOKUP($A291,Oficinas!$A$2:$H$393,7,0))*SIN(PI()/180*VLOOKUP($A291&amp;" - "&amp;G$2,ATMs!$L$2:$N$1355,2,0))+COS(PI()/180*VLOOKUP($A291,Oficinas!$A$2:$H$393,7,0))*COS(PI()/180*VLOOKUP($A291&amp;" - "&amp;G$2,ATMs!$L$2:$N$1355,2,0))*COS(PI()/180*(VLOOKUP($A291,Oficinas!$A$2:$H$393,8,0)-VLOOKUP($A291&amp;" - "&amp;G$2,ATMs!$L$2:$N$1355,3,0))))*1000,"")</f>
        <v/>
      </c>
      <c r="H291" s="3" t="str">
        <f>IFERROR(6378.7*ACOS(SIN(PI()/180*VLOOKUP($A291,Oficinas!$A$2:$H$393,7,0))*SIN(PI()/180*VLOOKUP($A291&amp;" - "&amp;H$2,ATMs!$L$2:$N$1355,2,0))+COS(PI()/180*VLOOKUP($A291,Oficinas!$A$2:$H$393,7,0))*COS(PI()/180*VLOOKUP($A291&amp;" - "&amp;H$2,ATMs!$L$2:$N$1355,2,0))*COS(PI()/180*(VLOOKUP($A291,Oficinas!$A$2:$H$393,8,0)-VLOOKUP($A291&amp;" - "&amp;H$2,ATMs!$L$2:$N$1355,3,0))))*1000,"")</f>
        <v/>
      </c>
      <c r="I291" s="3" t="str">
        <f>IFERROR(6378.7*ACOS(SIN(PI()/180*VLOOKUP($A291,Oficinas!$A$2:$H$393,7,0))*SIN(PI()/180*VLOOKUP($A291&amp;" - "&amp;I$2,ATMs!$L$2:$N$1355,2,0))+COS(PI()/180*VLOOKUP($A291,Oficinas!$A$2:$H$393,7,0))*COS(PI()/180*VLOOKUP($A291&amp;" - "&amp;I$2,ATMs!$L$2:$N$1355,2,0))*COS(PI()/180*(VLOOKUP($A291,Oficinas!$A$2:$H$393,8,0)-VLOOKUP($A291&amp;" - "&amp;I$2,ATMs!$L$2:$N$1355,3,0))))*1000,"")</f>
        <v/>
      </c>
      <c r="J291" s="3" t="str">
        <f>IFERROR(6378.7*ACOS(SIN(PI()/180*VLOOKUP($A291,Oficinas!$A$2:$H$393,7,0))*SIN(PI()/180*VLOOKUP($A291&amp;" - "&amp;J$2,ATMs!$L$2:$N$1355,2,0))+COS(PI()/180*VLOOKUP($A291,Oficinas!$A$2:$H$393,7,0))*COS(PI()/180*VLOOKUP($A291&amp;" - "&amp;J$2,ATMs!$L$2:$N$1355,2,0))*COS(PI()/180*(VLOOKUP($A291,Oficinas!$A$2:$H$393,8,0)-VLOOKUP($A291&amp;" - "&amp;J$2,ATMs!$L$2:$N$1355,3,0))))*1000,"")</f>
        <v/>
      </c>
      <c r="K291" s="3" t="str">
        <f>IFERROR(6378.7*ACOS(SIN(PI()/180*VLOOKUP($A291,Oficinas!$A$2:$H$393,7,0))*SIN(PI()/180*VLOOKUP($A291&amp;" - "&amp;K$2,ATMs!$L$2:$N$1355,2,0))+COS(PI()/180*VLOOKUP($A291,Oficinas!$A$2:$H$393,7,0))*COS(PI()/180*VLOOKUP($A291&amp;" - "&amp;K$2,ATMs!$L$2:$N$1355,2,0))*COS(PI()/180*(VLOOKUP($A291,Oficinas!$A$2:$H$393,8,0)-VLOOKUP($A291&amp;" - "&amp;K$2,ATMs!$L$2:$N$1355,3,0))))*1000,"")</f>
        <v/>
      </c>
      <c r="L291" s="3" t="str">
        <f>IFERROR(6378.7*ACOS(SIN(PI()/180*VLOOKUP($A291,Oficinas!$A$2:$H$393,7,0))*SIN(PI()/180*VLOOKUP($A291&amp;" - "&amp;L$2,ATMs!$L$2:$N$1355,2,0))+COS(PI()/180*VLOOKUP($A291,Oficinas!$A$2:$H$393,7,0))*COS(PI()/180*VLOOKUP($A291&amp;" - "&amp;L$2,ATMs!$L$2:$N$1355,2,0))*COS(PI()/180*(VLOOKUP($A291,Oficinas!$A$2:$H$393,8,0)-VLOOKUP($A291&amp;" - "&amp;L$2,ATMs!$L$2:$N$1355,3,0))))*1000,"")</f>
        <v/>
      </c>
      <c r="M291" s="3" t="str">
        <f>IFERROR(6378.7*ACOS(SIN(PI()/180*VLOOKUP($A291,Oficinas!$A$2:$H$393,7,0))*SIN(PI()/180*VLOOKUP($A291&amp;" - "&amp;M$2,ATMs!$L$2:$N$1355,2,0))+COS(PI()/180*VLOOKUP($A291,Oficinas!$A$2:$H$393,7,0))*COS(PI()/180*VLOOKUP($A291&amp;" - "&amp;M$2,ATMs!$L$2:$N$1355,2,0))*COS(PI()/180*(VLOOKUP($A291,Oficinas!$A$2:$H$393,8,0)-VLOOKUP($A291&amp;" - "&amp;M$2,ATMs!$L$2:$N$1355,3,0))))*1000,"")</f>
        <v/>
      </c>
      <c r="N291" s="3" t="str">
        <f>IFERROR(6378.7*ACOS(SIN(PI()/180*VLOOKUP($A291,Oficinas!$A$2:$H$393,7,0))*SIN(PI()/180*VLOOKUP($A291&amp;" - "&amp;N$2,ATMs!$L$2:$N$1355,2,0))+COS(PI()/180*VLOOKUP($A291,Oficinas!$A$2:$H$393,7,0))*COS(PI()/180*VLOOKUP($A291&amp;" - "&amp;N$2,ATMs!$L$2:$N$1355,2,0))*COS(PI()/180*(VLOOKUP($A291,Oficinas!$A$2:$H$393,8,0)-VLOOKUP($A291&amp;" - "&amp;N$2,ATMs!$L$2:$N$1355,3,0))))*1000,"")</f>
        <v/>
      </c>
      <c r="O291" s="3" t="str">
        <f>IFERROR(6378.7*ACOS(SIN(PI()/180*VLOOKUP($A291,Oficinas!$A$2:$H$393,7,0))*SIN(PI()/180*VLOOKUP($A291&amp;" - "&amp;O$2,ATMs!$L$2:$N$1355,2,0))+COS(PI()/180*VLOOKUP($A291,Oficinas!$A$2:$H$393,7,0))*COS(PI()/180*VLOOKUP($A291&amp;" - "&amp;O$2,ATMs!$L$2:$N$1355,2,0))*COS(PI()/180*(VLOOKUP($A291,Oficinas!$A$2:$H$393,8,0)-VLOOKUP($A291&amp;" - "&amp;O$2,ATMs!$L$2:$N$1355,3,0))))*1000,"")</f>
        <v/>
      </c>
    </row>
    <row r="292" spans="1:15" x14ac:dyDescent="0.25">
      <c r="A292">
        <v>790</v>
      </c>
      <c r="B292" t="s">
        <v>183</v>
      </c>
      <c r="C292" s="3">
        <f>IFERROR(6378.7*ACOS(SIN(PI()/180*VLOOKUP($A292,Oficinas!$A$2:$H$393,7,0))*SIN(PI()/180*VLOOKUP($A292&amp;" - "&amp;C$2,ATMs!$L$2:$N$1355,2,0))+COS(PI()/180*VLOOKUP($A292,Oficinas!$A$2:$H$393,7,0))*COS(PI()/180*VLOOKUP($A292&amp;" - "&amp;C$2,ATMs!$L$2:$N$1355,2,0))*COS(PI()/180*(VLOOKUP($A292,Oficinas!$A$2:$H$393,8,0)-VLOOKUP($A292&amp;" - "&amp;C$2,ATMs!$L$2:$N$1355,3,0))))*1000,"")</f>
        <v>432.58445555403239</v>
      </c>
      <c r="D292" s="3">
        <f>IFERROR(6378.7*ACOS(SIN(PI()/180*VLOOKUP($A292,Oficinas!$A$2:$H$393,7,0))*SIN(PI()/180*VLOOKUP($A292&amp;" - "&amp;D$2,ATMs!$L$2:$N$1355,2,0))+COS(PI()/180*VLOOKUP($A292,Oficinas!$A$2:$H$393,7,0))*COS(PI()/180*VLOOKUP($A292&amp;" - "&amp;D$2,ATMs!$L$2:$N$1355,2,0))*COS(PI()/180*(VLOOKUP($A292,Oficinas!$A$2:$H$393,8,0)-VLOOKUP($A292&amp;" - "&amp;D$2,ATMs!$L$2:$N$1355,3,0))))*1000,"")</f>
        <v>4038.5960290737407</v>
      </c>
      <c r="E292" s="3">
        <f>IFERROR(6378.7*ACOS(SIN(PI()/180*VLOOKUP($A292,Oficinas!$A$2:$H$393,7,0))*SIN(PI()/180*VLOOKUP($A292&amp;" - "&amp;E$2,ATMs!$L$2:$N$1355,2,0))+COS(PI()/180*VLOOKUP($A292,Oficinas!$A$2:$H$393,7,0))*COS(PI()/180*VLOOKUP($A292&amp;" - "&amp;E$2,ATMs!$L$2:$N$1355,2,0))*COS(PI()/180*(VLOOKUP($A292,Oficinas!$A$2:$H$393,8,0)-VLOOKUP($A292&amp;" - "&amp;E$2,ATMs!$L$2:$N$1355,3,0))))*1000,"")</f>
        <v>4038.5960290737407</v>
      </c>
      <c r="F292" s="3">
        <f>IFERROR(6378.7*ACOS(SIN(PI()/180*VLOOKUP($A292,Oficinas!$A$2:$H$393,7,0))*SIN(PI()/180*VLOOKUP($A292&amp;" - "&amp;F$2,ATMs!$L$2:$N$1355,2,0))+COS(PI()/180*VLOOKUP($A292,Oficinas!$A$2:$H$393,7,0))*COS(PI()/180*VLOOKUP($A292&amp;" - "&amp;F$2,ATMs!$L$2:$N$1355,2,0))*COS(PI()/180*(VLOOKUP($A292,Oficinas!$A$2:$H$393,8,0)-VLOOKUP($A292&amp;" - "&amp;F$2,ATMs!$L$2:$N$1355,3,0))))*1000,"")</f>
        <v>260.77765368376919</v>
      </c>
      <c r="G292" s="3" t="str">
        <f>IFERROR(6378.7*ACOS(SIN(PI()/180*VLOOKUP($A292,Oficinas!$A$2:$H$393,7,0))*SIN(PI()/180*VLOOKUP($A292&amp;" - "&amp;G$2,ATMs!$L$2:$N$1355,2,0))+COS(PI()/180*VLOOKUP($A292,Oficinas!$A$2:$H$393,7,0))*COS(PI()/180*VLOOKUP($A292&amp;" - "&amp;G$2,ATMs!$L$2:$N$1355,2,0))*COS(PI()/180*(VLOOKUP($A292,Oficinas!$A$2:$H$393,8,0)-VLOOKUP($A292&amp;" - "&amp;G$2,ATMs!$L$2:$N$1355,3,0))))*1000,"")</f>
        <v/>
      </c>
      <c r="H292" s="3" t="str">
        <f>IFERROR(6378.7*ACOS(SIN(PI()/180*VLOOKUP($A292,Oficinas!$A$2:$H$393,7,0))*SIN(PI()/180*VLOOKUP($A292&amp;" - "&amp;H$2,ATMs!$L$2:$N$1355,2,0))+COS(PI()/180*VLOOKUP($A292,Oficinas!$A$2:$H$393,7,0))*COS(PI()/180*VLOOKUP($A292&amp;" - "&amp;H$2,ATMs!$L$2:$N$1355,2,0))*COS(PI()/180*(VLOOKUP($A292,Oficinas!$A$2:$H$393,8,0)-VLOOKUP($A292&amp;" - "&amp;H$2,ATMs!$L$2:$N$1355,3,0))))*1000,"")</f>
        <v/>
      </c>
      <c r="I292" s="3" t="str">
        <f>IFERROR(6378.7*ACOS(SIN(PI()/180*VLOOKUP($A292,Oficinas!$A$2:$H$393,7,0))*SIN(PI()/180*VLOOKUP($A292&amp;" - "&amp;I$2,ATMs!$L$2:$N$1355,2,0))+COS(PI()/180*VLOOKUP($A292,Oficinas!$A$2:$H$393,7,0))*COS(PI()/180*VLOOKUP($A292&amp;" - "&amp;I$2,ATMs!$L$2:$N$1355,2,0))*COS(PI()/180*(VLOOKUP($A292,Oficinas!$A$2:$H$393,8,0)-VLOOKUP($A292&amp;" - "&amp;I$2,ATMs!$L$2:$N$1355,3,0))))*1000,"")</f>
        <v/>
      </c>
      <c r="J292" s="3" t="str">
        <f>IFERROR(6378.7*ACOS(SIN(PI()/180*VLOOKUP($A292,Oficinas!$A$2:$H$393,7,0))*SIN(PI()/180*VLOOKUP($A292&amp;" - "&amp;J$2,ATMs!$L$2:$N$1355,2,0))+COS(PI()/180*VLOOKUP($A292,Oficinas!$A$2:$H$393,7,0))*COS(PI()/180*VLOOKUP($A292&amp;" - "&amp;J$2,ATMs!$L$2:$N$1355,2,0))*COS(PI()/180*(VLOOKUP($A292,Oficinas!$A$2:$H$393,8,0)-VLOOKUP($A292&amp;" - "&amp;J$2,ATMs!$L$2:$N$1355,3,0))))*1000,"")</f>
        <v/>
      </c>
      <c r="K292" s="3" t="str">
        <f>IFERROR(6378.7*ACOS(SIN(PI()/180*VLOOKUP($A292,Oficinas!$A$2:$H$393,7,0))*SIN(PI()/180*VLOOKUP($A292&amp;" - "&amp;K$2,ATMs!$L$2:$N$1355,2,0))+COS(PI()/180*VLOOKUP($A292,Oficinas!$A$2:$H$393,7,0))*COS(PI()/180*VLOOKUP($A292&amp;" - "&amp;K$2,ATMs!$L$2:$N$1355,2,0))*COS(PI()/180*(VLOOKUP($A292,Oficinas!$A$2:$H$393,8,0)-VLOOKUP($A292&amp;" - "&amp;K$2,ATMs!$L$2:$N$1355,3,0))))*1000,"")</f>
        <v/>
      </c>
      <c r="L292" s="3" t="str">
        <f>IFERROR(6378.7*ACOS(SIN(PI()/180*VLOOKUP($A292,Oficinas!$A$2:$H$393,7,0))*SIN(PI()/180*VLOOKUP($A292&amp;" - "&amp;L$2,ATMs!$L$2:$N$1355,2,0))+COS(PI()/180*VLOOKUP($A292,Oficinas!$A$2:$H$393,7,0))*COS(PI()/180*VLOOKUP($A292&amp;" - "&amp;L$2,ATMs!$L$2:$N$1355,2,0))*COS(PI()/180*(VLOOKUP($A292,Oficinas!$A$2:$H$393,8,0)-VLOOKUP($A292&amp;" - "&amp;L$2,ATMs!$L$2:$N$1355,3,0))))*1000,"")</f>
        <v/>
      </c>
      <c r="M292" s="3" t="str">
        <f>IFERROR(6378.7*ACOS(SIN(PI()/180*VLOOKUP($A292,Oficinas!$A$2:$H$393,7,0))*SIN(PI()/180*VLOOKUP($A292&amp;" - "&amp;M$2,ATMs!$L$2:$N$1355,2,0))+COS(PI()/180*VLOOKUP($A292,Oficinas!$A$2:$H$393,7,0))*COS(PI()/180*VLOOKUP($A292&amp;" - "&amp;M$2,ATMs!$L$2:$N$1355,2,0))*COS(PI()/180*(VLOOKUP($A292,Oficinas!$A$2:$H$393,8,0)-VLOOKUP($A292&amp;" - "&amp;M$2,ATMs!$L$2:$N$1355,3,0))))*1000,"")</f>
        <v/>
      </c>
      <c r="N292" s="3" t="str">
        <f>IFERROR(6378.7*ACOS(SIN(PI()/180*VLOOKUP($A292,Oficinas!$A$2:$H$393,7,0))*SIN(PI()/180*VLOOKUP($A292&amp;" - "&amp;N$2,ATMs!$L$2:$N$1355,2,0))+COS(PI()/180*VLOOKUP($A292,Oficinas!$A$2:$H$393,7,0))*COS(PI()/180*VLOOKUP($A292&amp;" - "&amp;N$2,ATMs!$L$2:$N$1355,2,0))*COS(PI()/180*(VLOOKUP($A292,Oficinas!$A$2:$H$393,8,0)-VLOOKUP($A292&amp;" - "&amp;N$2,ATMs!$L$2:$N$1355,3,0))))*1000,"")</f>
        <v/>
      </c>
      <c r="O292" s="3" t="str">
        <f>IFERROR(6378.7*ACOS(SIN(PI()/180*VLOOKUP($A292,Oficinas!$A$2:$H$393,7,0))*SIN(PI()/180*VLOOKUP($A292&amp;" - "&amp;O$2,ATMs!$L$2:$N$1355,2,0))+COS(PI()/180*VLOOKUP($A292,Oficinas!$A$2:$H$393,7,0))*COS(PI()/180*VLOOKUP($A292&amp;" - "&amp;O$2,ATMs!$L$2:$N$1355,2,0))*COS(PI()/180*(VLOOKUP($A292,Oficinas!$A$2:$H$393,8,0)-VLOOKUP($A292&amp;" - "&amp;O$2,ATMs!$L$2:$N$1355,3,0))))*1000,"")</f>
        <v/>
      </c>
    </row>
    <row r="293" spans="1:15" x14ac:dyDescent="0.25">
      <c r="A293">
        <v>805</v>
      </c>
      <c r="B293" t="s">
        <v>367</v>
      </c>
      <c r="C293" s="3">
        <f>IFERROR(6378.7*ACOS(SIN(PI()/180*VLOOKUP($A293,Oficinas!$A$2:$H$393,7,0))*SIN(PI()/180*VLOOKUP($A293&amp;" - "&amp;C$2,ATMs!$L$2:$N$1355,2,0))+COS(PI()/180*VLOOKUP($A293,Oficinas!$A$2:$H$393,7,0))*COS(PI()/180*VLOOKUP($A293&amp;" - "&amp;C$2,ATMs!$L$2:$N$1355,2,0))*COS(PI()/180*(VLOOKUP($A293,Oficinas!$A$2:$H$393,8,0)-VLOOKUP($A293&amp;" - "&amp;C$2,ATMs!$L$2:$N$1355,3,0))))*1000,"")</f>
        <v>584.11261535730512</v>
      </c>
      <c r="D293" s="3">
        <f>IFERROR(6378.7*ACOS(SIN(PI()/180*VLOOKUP($A293,Oficinas!$A$2:$H$393,7,0))*SIN(PI()/180*VLOOKUP($A293&amp;" - "&amp;D$2,ATMs!$L$2:$N$1355,2,0))+COS(PI()/180*VLOOKUP($A293,Oficinas!$A$2:$H$393,7,0))*COS(PI()/180*VLOOKUP($A293&amp;" - "&amp;D$2,ATMs!$L$2:$N$1355,2,0))*COS(PI()/180*(VLOOKUP($A293,Oficinas!$A$2:$H$393,8,0)-VLOOKUP($A293&amp;" - "&amp;D$2,ATMs!$L$2:$N$1355,3,0))))*1000,"")</f>
        <v>584.11261535730512</v>
      </c>
      <c r="E293" s="3">
        <f>IFERROR(6378.7*ACOS(SIN(PI()/180*VLOOKUP($A293,Oficinas!$A$2:$H$393,7,0))*SIN(PI()/180*VLOOKUP($A293&amp;" - "&amp;E$2,ATMs!$L$2:$N$1355,2,0))+COS(PI()/180*VLOOKUP($A293,Oficinas!$A$2:$H$393,7,0))*COS(PI()/180*VLOOKUP($A293&amp;" - "&amp;E$2,ATMs!$L$2:$N$1355,2,0))*COS(PI()/180*(VLOOKUP($A293,Oficinas!$A$2:$H$393,8,0)-VLOOKUP($A293&amp;" - "&amp;E$2,ATMs!$L$2:$N$1355,3,0))))*1000,"")</f>
        <v>584.11261535730512</v>
      </c>
      <c r="F293" s="3">
        <f>IFERROR(6378.7*ACOS(SIN(PI()/180*VLOOKUP($A293,Oficinas!$A$2:$H$393,7,0))*SIN(PI()/180*VLOOKUP($A293&amp;" - "&amp;F$2,ATMs!$L$2:$N$1355,2,0))+COS(PI()/180*VLOOKUP($A293,Oficinas!$A$2:$H$393,7,0))*COS(PI()/180*VLOOKUP($A293&amp;" - "&amp;F$2,ATMs!$L$2:$N$1355,2,0))*COS(PI()/180*(VLOOKUP($A293,Oficinas!$A$2:$H$393,8,0)-VLOOKUP($A293&amp;" - "&amp;F$2,ATMs!$L$2:$N$1355,3,0))))*1000,"")</f>
        <v>584.11261535730512</v>
      </c>
      <c r="G293" s="3">
        <f>IFERROR(6378.7*ACOS(SIN(PI()/180*VLOOKUP($A293,Oficinas!$A$2:$H$393,7,0))*SIN(PI()/180*VLOOKUP($A293&amp;" - "&amp;G$2,ATMs!$L$2:$N$1355,2,0))+COS(PI()/180*VLOOKUP($A293,Oficinas!$A$2:$H$393,7,0))*COS(PI()/180*VLOOKUP($A293&amp;" - "&amp;G$2,ATMs!$L$2:$N$1355,2,0))*COS(PI()/180*(VLOOKUP($A293,Oficinas!$A$2:$H$393,8,0)-VLOOKUP($A293&amp;" - "&amp;G$2,ATMs!$L$2:$N$1355,3,0))))*1000,"")</f>
        <v>584.11261535730512</v>
      </c>
      <c r="H293" s="3">
        <f>IFERROR(6378.7*ACOS(SIN(PI()/180*VLOOKUP($A293,Oficinas!$A$2:$H$393,7,0))*SIN(PI()/180*VLOOKUP($A293&amp;" - "&amp;H$2,ATMs!$L$2:$N$1355,2,0))+COS(PI()/180*VLOOKUP($A293,Oficinas!$A$2:$H$393,7,0))*COS(PI()/180*VLOOKUP($A293&amp;" - "&amp;H$2,ATMs!$L$2:$N$1355,2,0))*COS(PI()/180*(VLOOKUP($A293,Oficinas!$A$2:$H$393,8,0)-VLOOKUP($A293&amp;" - "&amp;H$2,ATMs!$L$2:$N$1355,3,0))))*1000,"")</f>
        <v>584.11261535730512</v>
      </c>
      <c r="I293" s="3" t="str">
        <f>IFERROR(6378.7*ACOS(SIN(PI()/180*VLOOKUP($A293,Oficinas!$A$2:$H$393,7,0))*SIN(PI()/180*VLOOKUP($A293&amp;" - "&amp;I$2,ATMs!$L$2:$N$1355,2,0))+COS(PI()/180*VLOOKUP($A293,Oficinas!$A$2:$H$393,7,0))*COS(PI()/180*VLOOKUP($A293&amp;" - "&amp;I$2,ATMs!$L$2:$N$1355,2,0))*COS(PI()/180*(VLOOKUP($A293,Oficinas!$A$2:$H$393,8,0)-VLOOKUP($A293&amp;" - "&amp;I$2,ATMs!$L$2:$N$1355,3,0))))*1000,"")</f>
        <v/>
      </c>
      <c r="J293" s="3" t="str">
        <f>IFERROR(6378.7*ACOS(SIN(PI()/180*VLOOKUP($A293,Oficinas!$A$2:$H$393,7,0))*SIN(PI()/180*VLOOKUP($A293&amp;" - "&amp;J$2,ATMs!$L$2:$N$1355,2,0))+COS(PI()/180*VLOOKUP($A293,Oficinas!$A$2:$H$393,7,0))*COS(PI()/180*VLOOKUP($A293&amp;" - "&amp;J$2,ATMs!$L$2:$N$1355,2,0))*COS(PI()/180*(VLOOKUP($A293,Oficinas!$A$2:$H$393,8,0)-VLOOKUP($A293&amp;" - "&amp;J$2,ATMs!$L$2:$N$1355,3,0))))*1000,"")</f>
        <v/>
      </c>
      <c r="K293" s="3" t="str">
        <f>IFERROR(6378.7*ACOS(SIN(PI()/180*VLOOKUP($A293,Oficinas!$A$2:$H$393,7,0))*SIN(PI()/180*VLOOKUP($A293&amp;" - "&amp;K$2,ATMs!$L$2:$N$1355,2,0))+COS(PI()/180*VLOOKUP($A293,Oficinas!$A$2:$H$393,7,0))*COS(PI()/180*VLOOKUP($A293&amp;" - "&amp;K$2,ATMs!$L$2:$N$1355,2,0))*COS(PI()/180*(VLOOKUP($A293,Oficinas!$A$2:$H$393,8,0)-VLOOKUP($A293&amp;" - "&amp;K$2,ATMs!$L$2:$N$1355,3,0))))*1000,"")</f>
        <v/>
      </c>
      <c r="L293" s="3" t="str">
        <f>IFERROR(6378.7*ACOS(SIN(PI()/180*VLOOKUP($A293,Oficinas!$A$2:$H$393,7,0))*SIN(PI()/180*VLOOKUP($A293&amp;" - "&amp;L$2,ATMs!$L$2:$N$1355,2,0))+COS(PI()/180*VLOOKUP($A293,Oficinas!$A$2:$H$393,7,0))*COS(PI()/180*VLOOKUP($A293&amp;" - "&amp;L$2,ATMs!$L$2:$N$1355,2,0))*COS(PI()/180*(VLOOKUP($A293,Oficinas!$A$2:$H$393,8,0)-VLOOKUP($A293&amp;" - "&amp;L$2,ATMs!$L$2:$N$1355,3,0))))*1000,"")</f>
        <v/>
      </c>
      <c r="M293" s="3" t="str">
        <f>IFERROR(6378.7*ACOS(SIN(PI()/180*VLOOKUP($A293,Oficinas!$A$2:$H$393,7,0))*SIN(PI()/180*VLOOKUP($A293&amp;" - "&amp;M$2,ATMs!$L$2:$N$1355,2,0))+COS(PI()/180*VLOOKUP($A293,Oficinas!$A$2:$H$393,7,0))*COS(PI()/180*VLOOKUP($A293&amp;" - "&amp;M$2,ATMs!$L$2:$N$1355,2,0))*COS(PI()/180*(VLOOKUP($A293,Oficinas!$A$2:$H$393,8,0)-VLOOKUP($A293&amp;" - "&amp;M$2,ATMs!$L$2:$N$1355,3,0))))*1000,"")</f>
        <v/>
      </c>
      <c r="N293" s="3" t="str">
        <f>IFERROR(6378.7*ACOS(SIN(PI()/180*VLOOKUP($A293,Oficinas!$A$2:$H$393,7,0))*SIN(PI()/180*VLOOKUP($A293&amp;" - "&amp;N$2,ATMs!$L$2:$N$1355,2,0))+COS(PI()/180*VLOOKUP($A293,Oficinas!$A$2:$H$393,7,0))*COS(PI()/180*VLOOKUP($A293&amp;" - "&amp;N$2,ATMs!$L$2:$N$1355,2,0))*COS(PI()/180*(VLOOKUP($A293,Oficinas!$A$2:$H$393,8,0)-VLOOKUP($A293&amp;" - "&amp;N$2,ATMs!$L$2:$N$1355,3,0))))*1000,"")</f>
        <v/>
      </c>
      <c r="O293" s="3" t="str">
        <f>IFERROR(6378.7*ACOS(SIN(PI()/180*VLOOKUP($A293,Oficinas!$A$2:$H$393,7,0))*SIN(PI()/180*VLOOKUP($A293&amp;" - "&amp;O$2,ATMs!$L$2:$N$1355,2,0))+COS(PI()/180*VLOOKUP($A293,Oficinas!$A$2:$H$393,7,0))*COS(PI()/180*VLOOKUP($A293&amp;" - "&amp;O$2,ATMs!$L$2:$N$1355,2,0))*COS(PI()/180*(VLOOKUP($A293,Oficinas!$A$2:$H$393,8,0)-VLOOKUP($A293&amp;" - "&amp;O$2,ATMs!$L$2:$N$1355,3,0))))*1000,"")</f>
        <v/>
      </c>
    </row>
    <row r="294" spans="1:15" x14ac:dyDescent="0.25">
      <c r="A294">
        <v>806</v>
      </c>
      <c r="B294" t="s">
        <v>164</v>
      </c>
      <c r="C294" s="3" t="str">
        <f>IFERROR(6378.7*ACOS(SIN(PI()/180*VLOOKUP($A294,Oficinas!$A$2:$H$393,7,0))*SIN(PI()/180*VLOOKUP($A294&amp;" - "&amp;C$2,ATMs!$L$2:$N$1355,2,0))+COS(PI()/180*VLOOKUP($A294,Oficinas!$A$2:$H$393,7,0))*COS(PI()/180*VLOOKUP($A294&amp;" - "&amp;C$2,ATMs!$L$2:$N$1355,2,0))*COS(PI()/180*(VLOOKUP($A294,Oficinas!$A$2:$H$393,8,0)-VLOOKUP($A294&amp;" - "&amp;C$2,ATMs!$L$2:$N$1355,3,0))))*1000,"")</f>
        <v/>
      </c>
      <c r="D294" s="3" t="str">
        <f>IFERROR(6378.7*ACOS(SIN(PI()/180*VLOOKUP($A294,Oficinas!$A$2:$H$393,7,0))*SIN(PI()/180*VLOOKUP($A294&amp;" - "&amp;D$2,ATMs!$L$2:$N$1355,2,0))+COS(PI()/180*VLOOKUP($A294,Oficinas!$A$2:$H$393,7,0))*COS(PI()/180*VLOOKUP($A294&amp;" - "&amp;D$2,ATMs!$L$2:$N$1355,2,0))*COS(PI()/180*(VLOOKUP($A294,Oficinas!$A$2:$H$393,8,0)-VLOOKUP($A294&amp;" - "&amp;D$2,ATMs!$L$2:$N$1355,3,0))))*1000,"")</f>
        <v/>
      </c>
      <c r="E294" s="3" t="str">
        <f>IFERROR(6378.7*ACOS(SIN(PI()/180*VLOOKUP($A294,Oficinas!$A$2:$H$393,7,0))*SIN(PI()/180*VLOOKUP($A294&amp;" - "&amp;E$2,ATMs!$L$2:$N$1355,2,0))+COS(PI()/180*VLOOKUP($A294,Oficinas!$A$2:$H$393,7,0))*COS(PI()/180*VLOOKUP($A294&amp;" - "&amp;E$2,ATMs!$L$2:$N$1355,2,0))*COS(PI()/180*(VLOOKUP($A294,Oficinas!$A$2:$H$393,8,0)-VLOOKUP($A294&amp;" - "&amp;E$2,ATMs!$L$2:$N$1355,3,0))))*1000,"")</f>
        <v/>
      </c>
      <c r="F294" s="3" t="str">
        <f>IFERROR(6378.7*ACOS(SIN(PI()/180*VLOOKUP($A294,Oficinas!$A$2:$H$393,7,0))*SIN(PI()/180*VLOOKUP($A294&amp;" - "&amp;F$2,ATMs!$L$2:$N$1355,2,0))+COS(PI()/180*VLOOKUP($A294,Oficinas!$A$2:$H$393,7,0))*COS(PI()/180*VLOOKUP($A294&amp;" - "&amp;F$2,ATMs!$L$2:$N$1355,2,0))*COS(PI()/180*(VLOOKUP($A294,Oficinas!$A$2:$H$393,8,0)-VLOOKUP($A294&amp;" - "&amp;F$2,ATMs!$L$2:$N$1355,3,0))))*1000,"")</f>
        <v/>
      </c>
      <c r="G294" s="3" t="str">
        <f>IFERROR(6378.7*ACOS(SIN(PI()/180*VLOOKUP($A294,Oficinas!$A$2:$H$393,7,0))*SIN(PI()/180*VLOOKUP($A294&amp;" - "&amp;G$2,ATMs!$L$2:$N$1355,2,0))+COS(PI()/180*VLOOKUP($A294,Oficinas!$A$2:$H$393,7,0))*COS(PI()/180*VLOOKUP($A294&amp;" - "&amp;G$2,ATMs!$L$2:$N$1355,2,0))*COS(PI()/180*(VLOOKUP($A294,Oficinas!$A$2:$H$393,8,0)-VLOOKUP($A294&amp;" - "&amp;G$2,ATMs!$L$2:$N$1355,3,0))))*1000,"")</f>
        <v/>
      </c>
      <c r="H294" s="3" t="str">
        <f>IFERROR(6378.7*ACOS(SIN(PI()/180*VLOOKUP($A294,Oficinas!$A$2:$H$393,7,0))*SIN(PI()/180*VLOOKUP($A294&amp;" - "&amp;H$2,ATMs!$L$2:$N$1355,2,0))+COS(PI()/180*VLOOKUP($A294,Oficinas!$A$2:$H$393,7,0))*COS(PI()/180*VLOOKUP($A294&amp;" - "&amp;H$2,ATMs!$L$2:$N$1355,2,0))*COS(PI()/180*(VLOOKUP($A294,Oficinas!$A$2:$H$393,8,0)-VLOOKUP($A294&amp;" - "&amp;H$2,ATMs!$L$2:$N$1355,3,0))))*1000,"")</f>
        <v/>
      </c>
      <c r="I294" s="3" t="str">
        <f>IFERROR(6378.7*ACOS(SIN(PI()/180*VLOOKUP($A294,Oficinas!$A$2:$H$393,7,0))*SIN(PI()/180*VLOOKUP($A294&amp;" - "&amp;I$2,ATMs!$L$2:$N$1355,2,0))+COS(PI()/180*VLOOKUP($A294,Oficinas!$A$2:$H$393,7,0))*COS(PI()/180*VLOOKUP($A294&amp;" - "&amp;I$2,ATMs!$L$2:$N$1355,2,0))*COS(PI()/180*(VLOOKUP($A294,Oficinas!$A$2:$H$393,8,0)-VLOOKUP($A294&amp;" - "&amp;I$2,ATMs!$L$2:$N$1355,3,0))))*1000,"")</f>
        <v/>
      </c>
      <c r="J294" s="3" t="str">
        <f>IFERROR(6378.7*ACOS(SIN(PI()/180*VLOOKUP($A294,Oficinas!$A$2:$H$393,7,0))*SIN(PI()/180*VLOOKUP($A294&amp;" - "&amp;J$2,ATMs!$L$2:$N$1355,2,0))+COS(PI()/180*VLOOKUP($A294,Oficinas!$A$2:$H$393,7,0))*COS(PI()/180*VLOOKUP($A294&amp;" - "&amp;J$2,ATMs!$L$2:$N$1355,2,0))*COS(PI()/180*(VLOOKUP($A294,Oficinas!$A$2:$H$393,8,0)-VLOOKUP($A294&amp;" - "&amp;J$2,ATMs!$L$2:$N$1355,3,0))))*1000,"")</f>
        <v/>
      </c>
      <c r="K294" s="3" t="str">
        <f>IFERROR(6378.7*ACOS(SIN(PI()/180*VLOOKUP($A294,Oficinas!$A$2:$H$393,7,0))*SIN(PI()/180*VLOOKUP($A294&amp;" - "&amp;K$2,ATMs!$L$2:$N$1355,2,0))+COS(PI()/180*VLOOKUP($A294,Oficinas!$A$2:$H$393,7,0))*COS(PI()/180*VLOOKUP($A294&amp;" - "&amp;K$2,ATMs!$L$2:$N$1355,2,0))*COS(PI()/180*(VLOOKUP($A294,Oficinas!$A$2:$H$393,8,0)-VLOOKUP($A294&amp;" - "&amp;K$2,ATMs!$L$2:$N$1355,3,0))))*1000,"")</f>
        <v/>
      </c>
      <c r="L294" s="3" t="str">
        <f>IFERROR(6378.7*ACOS(SIN(PI()/180*VLOOKUP($A294,Oficinas!$A$2:$H$393,7,0))*SIN(PI()/180*VLOOKUP($A294&amp;" - "&amp;L$2,ATMs!$L$2:$N$1355,2,0))+COS(PI()/180*VLOOKUP($A294,Oficinas!$A$2:$H$393,7,0))*COS(PI()/180*VLOOKUP($A294&amp;" - "&amp;L$2,ATMs!$L$2:$N$1355,2,0))*COS(PI()/180*(VLOOKUP($A294,Oficinas!$A$2:$H$393,8,0)-VLOOKUP($A294&amp;" - "&amp;L$2,ATMs!$L$2:$N$1355,3,0))))*1000,"")</f>
        <v/>
      </c>
      <c r="M294" s="3" t="str">
        <f>IFERROR(6378.7*ACOS(SIN(PI()/180*VLOOKUP($A294,Oficinas!$A$2:$H$393,7,0))*SIN(PI()/180*VLOOKUP($A294&amp;" - "&amp;M$2,ATMs!$L$2:$N$1355,2,0))+COS(PI()/180*VLOOKUP($A294,Oficinas!$A$2:$H$393,7,0))*COS(PI()/180*VLOOKUP($A294&amp;" - "&amp;M$2,ATMs!$L$2:$N$1355,2,0))*COS(PI()/180*(VLOOKUP($A294,Oficinas!$A$2:$H$393,8,0)-VLOOKUP($A294&amp;" - "&amp;M$2,ATMs!$L$2:$N$1355,3,0))))*1000,"")</f>
        <v/>
      </c>
      <c r="N294" s="3" t="str">
        <f>IFERROR(6378.7*ACOS(SIN(PI()/180*VLOOKUP($A294,Oficinas!$A$2:$H$393,7,0))*SIN(PI()/180*VLOOKUP($A294&amp;" - "&amp;N$2,ATMs!$L$2:$N$1355,2,0))+COS(PI()/180*VLOOKUP($A294,Oficinas!$A$2:$H$393,7,0))*COS(PI()/180*VLOOKUP($A294&amp;" - "&amp;N$2,ATMs!$L$2:$N$1355,2,0))*COS(PI()/180*(VLOOKUP($A294,Oficinas!$A$2:$H$393,8,0)-VLOOKUP($A294&amp;" - "&amp;N$2,ATMs!$L$2:$N$1355,3,0))))*1000,"")</f>
        <v/>
      </c>
      <c r="O294" s="3" t="str">
        <f>IFERROR(6378.7*ACOS(SIN(PI()/180*VLOOKUP($A294,Oficinas!$A$2:$H$393,7,0))*SIN(PI()/180*VLOOKUP($A294&amp;" - "&amp;O$2,ATMs!$L$2:$N$1355,2,0))+COS(PI()/180*VLOOKUP($A294,Oficinas!$A$2:$H$393,7,0))*COS(PI()/180*VLOOKUP($A294&amp;" - "&amp;O$2,ATMs!$L$2:$N$1355,2,0))*COS(PI()/180*(VLOOKUP($A294,Oficinas!$A$2:$H$393,8,0)-VLOOKUP($A294&amp;" - "&amp;O$2,ATMs!$L$2:$N$1355,3,0))))*1000,"")</f>
        <v/>
      </c>
    </row>
    <row r="295" spans="1:15" x14ac:dyDescent="0.25">
      <c r="A295">
        <v>807</v>
      </c>
      <c r="B295" t="s">
        <v>382</v>
      </c>
      <c r="C295" s="3">
        <f>IFERROR(6378.7*ACOS(SIN(PI()/180*VLOOKUP($A295,Oficinas!$A$2:$H$393,7,0))*SIN(PI()/180*VLOOKUP($A295&amp;" - "&amp;C$2,ATMs!$L$2:$N$1355,2,0))+COS(PI()/180*VLOOKUP($A295,Oficinas!$A$2:$H$393,7,0))*COS(PI()/180*VLOOKUP($A295&amp;" - "&amp;C$2,ATMs!$L$2:$N$1355,2,0))*COS(PI()/180*(VLOOKUP($A295,Oficinas!$A$2:$H$393,8,0)-VLOOKUP($A295&amp;" - "&amp;C$2,ATMs!$L$2:$N$1355,3,0))))*1000,"")</f>
        <v>82.682005123504723</v>
      </c>
      <c r="D295" s="3">
        <f>IFERROR(6378.7*ACOS(SIN(PI()/180*VLOOKUP($A295,Oficinas!$A$2:$H$393,7,0))*SIN(PI()/180*VLOOKUP($A295&amp;" - "&amp;D$2,ATMs!$L$2:$N$1355,2,0))+COS(PI()/180*VLOOKUP($A295,Oficinas!$A$2:$H$393,7,0))*COS(PI()/180*VLOOKUP($A295&amp;" - "&amp;D$2,ATMs!$L$2:$N$1355,2,0))*COS(PI()/180*(VLOOKUP($A295,Oficinas!$A$2:$H$393,8,0)-VLOOKUP($A295&amp;" - "&amp;D$2,ATMs!$L$2:$N$1355,3,0))))*1000,"")</f>
        <v>82.682005123504723</v>
      </c>
      <c r="E295" s="3" t="str">
        <f>IFERROR(6378.7*ACOS(SIN(PI()/180*VLOOKUP($A295,Oficinas!$A$2:$H$393,7,0))*SIN(PI()/180*VLOOKUP($A295&amp;" - "&amp;E$2,ATMs!$L$2:$N$1355,2,0))+COS(PI()/180*VLOOKUP($A295,Oficinas!$A$2:$H$393,7,0))*COS(PI()/180*VLOOKUP($A295&amp;" - "&amp;E$2,ATMs!$L$2:$N$1355,2,0))*COS(PI()/180*(VLOOKUP($A295,Oficinas!$A$2:$H$393,8,0)-VLOOKUP($A295&amp;" - "&amp;E$2,ATMs!$L$2:$N$1355,3,0))))*1000,"")</f>
        <v/>
      </c>
      <c r="F295" s="3" t="str">
        <f>IFERROR(6378.7*ACOS(SIN(PI()/180*VLOOKUP($A295,Oficinas!$A$2:$H$393,7,0))*SIN(PI()/180*VLOOKUP($A295&amp;" - "&amp;F$2,ATMs!$L$2:$N$1355,2,0))+COS(PI()/180*VLOOKUP($A295,Oficinas!$A$2:$H$393,7,0))*COS(PI()/180*VLOOKUP($A295&amp;" - "&amp;F$2,ATMs!$L$2:$N$1355,2,0))*COS(PI()/180*(VLOOKUP($A295,Oficinas!$A$2:$H$393,8,0)-VLOOKUP($A295&amp;" - "&amp;F$2,ATMs!$L$2:$N$1355,3,0))))*1000,"")</f>
        <v/>
      </c>
      <c r="G295" s="3" t="str">
        <f>IFERROR(6378.7*ACOS(SIN(PI()/180*VLOOKUP($A295,Oficinas!$A$2:$H$393,7,0))*SIN(PI()/180*VLOOKUP($A295&amp;" - "&amp;G$2,ATMs!$L$2:$N$1355,2,0))+COS(PI()/180*VLOOKUP($A295,Oficinas!$A$2:$H$393,7,0))*COS(PI()/180*VLOOKUP($A295&amp;" - "&amp;G$2,ATMs!$L$2:$N$1355,2,0))*COS(PI()/180*(VLOOKUP($A295,Oficinas!$A$2:$H$393,8,0)-VLOOKUP($A295&amp;" - "&amp;G$2,ATMs!$L$2:$N$1355,3,0))))*1000,"")</f>
        <v/>
      </c>
      <c r="H295" s="3" t="str">
        <f>IFERROR(6378.7*ACOS(SIN(PI()/180*VLOOKUP($A295,Oficinas!$A$2:$H$393,7,0))*SIN(PI()/180*VLOOKUP($A295&amp;" - "&amp;H$2,ATMs!$L$2:$N$1355,2,0))+COS(PI()/180*VLOOKUP($A295,Oficinas!$A$2:$H$393,7,0))*COS(PI()/180*VLOOKUP($A295&amp;" - "&amp;H$2,ATMs!$L$2:$N$1355,2,0))*COS(PI()/180*(VLOOKUP($A295,Oficinas!$A$2:$H$393,8,0)-VLOOKUP($A295&amp;" - "&amp;H$2,ATMs!$L$2:$N$1355,3,0))))*1000,"")</f>
        <v/>
      </c>
      <c r="I295" s="3" t="str">
        <f>IFERROR(6378.7*ACOS(SIN(PI()/180*VLOOKUP($A295,Oficinas!$A$2:$H$393,7,0))*SIN(PI()/180*VLOOKUP($A295&amp;" - "&amp;I$2,ATMs!$L$2:$N$1355,2,0))+COS(PI()/180*VLOOKUP($A295,Oficinas!$A$2:$H$393,7,0))*COS(PI()/180*VLOOKUP($A295&amp;" - "&amp;I$2,ATMs!$L$2:$N$1355,2,0))*COS(PI()/180*(VLOOKUP($A295,Oficinas!$A$2:$H$393,8,0)-VLOOKUP($A295&amp;" - "&amp;I$2,ATMs!$L$2:$N$1355,3,0))))*1000,"")</f>
        <v/>
      </c>
      <c r="J295" s="3" t="str">
        <f>IFERROR(6378.7*ACOS(SIN(PI()/180*VLOOKUP($A295,Oficinas!$A$2:$H$393,7,0))*SIN(PI()/180*VLOOKUP($A295&amp;" - "&amp;J$2,ATMs!$L$2:$N$1355,2,0))+COS(PI()/180*VLOOKUP($A295,Oficinas!$A$2:$H$393,7,0))*COS(PI()/180*VLOOKUP($A295&amp;" - "&amp;J$2,ATMs!$L$2:$N$1355,2,0))*COS(PI()/180*(VLOOKUP($A295,Oficinas!$A$2:$H$393,8,0)-VLOOKUP($A295&amp;" - "&amp;J$2,ATMs!$L$2:$N$1355,3,0))))*1000,"")</f>
        <v/>
      </c>
      <c r="K295" s="3" t="str">
        <f>IFERROR(6378.7*ACOS(SIN(PI()/180*VLOOKUP($A295,Oficinas!$A$2:$H$393,7,0))*SIN(PI()/180*VLOOKUP($A295&amp;" - "&amp;K$2,ATMs!$L$2:$N$1355,2,0))+COS(PI()/180*VLOOKUP($A295,Oficinas!$A$2:$H$393,7,0))*COS(PI()/180*VLOOKUP($A295&amp;" - "&amp;K$2,ATMs!$L$2:$N$1355,2,0))*COS(PI()/180*(VLOOKUP($A295,Oficinas!$A$2:$H$393,8,0)-VLOOKUP($A295&amp;" - "&amp;K$2,ATMs!$L$2:$N$1355,3,0))))*1000,"")</f>
        <v/>
      </c>
      <c r="L295" s="3" t="str">
        <f>IFERROR(6378.7*ACOS(SIN(PI()/180*VLOOKUP($A295,Oficinas!$A$2:$H$393,7,0))*SIN(PI()/180*VLOOKUP($A295&amp;" - "&amp;L$2,ATMs!$L$2:$N$1355,2,0))+COS(PI()/180*VLOOKUP($A295,Oficinas!$A$2:$H$393,7,0))*COS(PI()/180*VLOOKUP($A295&amp;" - "&amp;L$2,ATMs!$L$2:$N$1355,2,0))*COS(PI()/180*(VLOOKUP($A295,Oficinas!$A$2:$H$393,8,0)-VLOOKUP($A295&amp;" - "&amp;L$2,ATMs!$L$2:$N$1355,3,0))))*1000,"")</f>
        <v/>
      </c>
      <c r="M295" s="3" t="str">
        <f>IFERROR(6378.7*ACOS(SIN(PI()/180*VLOOKUP($A295,Oficinas!$A$2:$H$393,7,0))*SIN(PI()/180*VLOOKUP($A295&amp;" - "&amp;M$2,ATMs!$L$2:$N$1355,2,0))+COS(PI()/180*VLOOKUP($A295,Oficinas!$A$2:$H$393,7,0))*COS(PI()/180*VLOOKUP($A295&amp;" - "&amp;M$2,ATMs!$L$2:$N$1355,2,0))*COS(PI()/180*(VLOOKUP($A295,Oficinas!$A$2:$H$393,8,0)-VLOOKUP($A295&amp;" - "&amp;M$2,ATMs!$L$2:$N$1355,3,0))))*1000,"")</f>
        <v/>
      </c>
      <c r="N295" s="3" t="str">
        <f>IFERROR(6378.7*ACOS(SIN(PI()/180*VLOOKUP($A295,Oficinas!$A$2:$H$393,7,0))*SIN(PI()/180*VLOOKUP($A295&amp;" - "&amp;N$2,ATMs!$L$2:$N$1355,2,0))+COS(PI()/180*VLOOKUP($A295,Oficinas!$A$2:$H$393,7,0))*COS(PI()/180*VLOOKUP($A295&amp;" - "&amp;N$2,ATMs!$L$2:$N$1355,2,0))*COS(PI()/180*(VLOOKUP($A295,Oficinas!$A$2:$H$393,8,0)-VLOOKUP($A295&amp;" - "&amp;N$2,ATMs!$L$2:$N$1355,3,0))))*1000,"")</f>
        <v/>
      </c>
      <c r="O295" s="3" t="str">
        <f>IFERROR(6378.7*ACOS(SIN(PI()/180*VLOOKUP($A295,Oficinas!$A$2:$H$393,7,0))*SIN(PI()/180*VLOOKUP($A295&amp;" - "&amp;O$2,ATMs!$L$2:$N$1355,2,0))+COS(PI()/180*VLOOKUP($A295,Oficinas!$A$2:$H$393,7,0))*COS(PI()/180*VLOOKUP($A295&amp;" - "&amp;O$2,ATMs!$L$2:$N$1355,2,0))*COS(PI()/180*(VLOOKUP($A295,Oficinas!$A$2:$H$393,8,0)-VLOOKUP($A295&amp;" - "&amp;O$2,ATMs!$L$2:$N$1355,3,0))))*1000,"")</f>
        <v/>
      </c>
    </row>
    <row r="296" spans="1:15" x14ac:dyDescent="0.25">
      <c r="A296">
        <v>808</v>
      </c>
      <c r="B296" t="s">
        <v>51</v>
      </c>
      <c r="C296" s="3">
        <f>IFERROR(6378.7*ACOS(SIN(PI()/180*VLOOKUP($A296,Oficinas!$A$2:$H$393,7,0))*SIN(PI()/180*VLOOKUP($A296&amp;" - "&amp;C$2,ATMs!$L$2:$N$1355,2,0))+COS(PI()/180*VLOOKUP($A296,Oficinas!$A$2:$H$393,7,0))*COS(PI()/180*VLOOKUP($A296&amp;" - "&amp;C$2,ATMs!$L$2:$N$1355,2,0))*COS(PI()/180*(VLOOKUP($A296,Oficinas!$A$2:$H$393,8,0)-VLOOKUP($A296&amp;" - "&amp;C$2,ATMs!$L$2:$N$1355,3,0))))*1000,"")</f>
        <v>0</v>
      </c>
      <c r="D296" s="3">
        <f>IFERROR(6378.7*ACOS(SIN(PI()/180*VLOOKUP($A296,Oficinas!$A$2:$H$393,7,0))*SIN(PI()/180*VLOOKUP($A296&amp;" - "&amp;D$2,ATMs!$L$2:$N$1355,2,0))+COS(PI()/180*VLOOKUP($A296,Oficinas!$A$2:$H$393,7,0))*COS(PI()/180*VLOOKUP($A296&amp;" - "&amp;D$2,ATMs!$L$2:$N$1355,2,0))*COS(PI()/180*(VLOOKUP($A296,Oficinas!$A$2:$H$393,8,0)-VLOOKUP($A296&amp;" - "&amp;D$2,ATMs!$L$2:$N$1355,3,0))))*1000,"")</f>
        <v>0</v>
      </c>
      <c r="E296" s="3" t="str">
        <f>IFERROR(6378.7*ACOS(SIN(PI()/180*VLOOKUP($A296,Oficinas!$A$2:$H$393,7,0))*SIN(PI()/180*VLOOKUP($A296&amp;" - "&amp;E$2,ATMs!$L$2:$N$1355,2,0))+COS(PI()/180*VLOOKUP($A296,Oficinas!$A$2:$H$393,7,0))*COS(PI()/180*VLOOKUP($A296&amp;" - "&amp;E$2,ATMs!$L$2:$N$1355,2,0))*COS(PI()/180*(VLOOKUP($A296,Oficinas!$A$2:$H$393,8,0)-VLOOKUP($A296&amp;" - "&amp;E$2,ATMs!$L$2:$N$1355,3,0))))*1000,"")</f>
        <v/>
      </c>
      <c r="F296" s="3" t="str">
        <f>IFERROR(6378.7*ACOS(SIN(PI()/180*VLOOKUP($A296,Oficinas!$A$2:$H$393,7,0))*SIN(PI()/180*VLOOKUP($A296&amp;" - "&amp;F$2,ATMs!$L$2:$N$1355,2,0))+COS(PI()/180*VLOOKUP($A296,Oficinas!$A$2:$H$393,7,0))*COS(PI()/180*VLOOKUP($A296&amp;" - "&amp;F$2,ATMs!$L$2:$N$1355,2,0))*COS(PI()/180*(VLOOKUP($A296,Oficinas!$A$2:$H$393,8,0)-VLOOKUP($A296&amp;" - "&amp;F$2,ATMs!$L$2:$N$1355,3,0))))*1000,"")</f>
        <v/>
      </c>
      <c r="G296" s="3" t="str">
        <f>IFERROR(6378.7*ACOS(SIN(PI()/180*VLOOKUP($A296,Oficinas!$A$2:$H$393,7,0))*SIN(PI()/180*VLOOKUP($A296&amp;" - "&amp;G$2,ATMs!$L$2:$N$1355,2,0))+COS(PI()/180*VLOOKUP($A296,Oficinas!$A$2:$H$393,7,0))*COS(PI()/180*VLOOKUP($A296&amp;" - "&amp;G$2,ATMs!$L$2:$N$1355,2,0))*COS(PI()/180*(VLOOKUP($A296,Oficinas!$A$2:$H$393,8,0)-VLOOKUP($A296&amp;" - "&amp;G$2,ATMs!$L$2:$N$1355,3,0))))*1000,"")</f>
        <v/>
      </c>
      <c r="H296" s="3" t="str">
        <f>IFERROR(6378.7*ACOS(SIN(PI()/180*VLOOKUP($A296,Oficinas!$A$2:$H$393,7,0))*SIN(PI()/180*VLOOKUP($A296&amp;" - "&amp;H$2,ATMs!$L$2:$N$1355,2,0))+COS(PI()/180*VLOOKUP($A296,Oficinas!$A$2:$H$393,7,0))*COS(PI()/180*VLOOKUP($A296&amp;" - "&amp;H$2,ATMs!$L$2:$N$1355,2,0))*COS(PI()/180*(VLOOKUP($A296,Oficinas!$A$2:$H$393,8,0)-VLOOKUP($A296&amp;" - "&amp;H$2,ATMs!$L$2:$N$1355,3,0))))*1000,"")</f>
        <v/>
      </c>
      <c r="I296" s="3" t="str">
        <f>IFERROR(6378.7*ACOS(SIN(PI()/180*VLOOKUP($A296,Oficinas!$A$2:$H$393,7,0))*SIN(PI()/180*VLOOKUP($A296&amp;" - "&amp;I$2,ATMs!$L$2:$N$1355,2,0))+COS(PI()/180*VLOOKUP($A296,Oficinas!$A$2:$H$393,7,0))*COS(PI()/180*VLOOKUP($A296&amp;" - "&amp;I$2,ATMs!$L$2:$N$1355,2,0))*COS(PI()/180*(VLOOKUP($A296,Oficinas!$A$2:$H$393,8,0)-VLOOKUP($A296&amp;" - "&amp;I$2,ATMs!$L$2:$N$1355,3,0))))*1000,"")</f>
        <v/>
      </c>
      <c r="J296" s="3" t="str">
        <f>IFERROR(6378.7*ACOS(SIN(PI()/180*VLOOKUP($A296,Oficinas!$A$2:$H$393,7,0))*SIN(PI()/180*VLOOKUP($A296&amp;" - "&amp;J$2,ATMs!$L$2:$N$1355,2,0))+COS(PI()/180*VLOOKUP($A296,Oficinas!$A$2:$H$393,7,0))*COS(PI()/180*VLOOKUP($A296&amp;" - "&amp;J$2,ATMs!$L$2:$N$1355,2,0))*COS(PI()/180*(VLOOKUP($A296,Oficinas!$A$2:$H$393,8,0)-VLOOKUP($A296&amp;" - "&amp;J$2,ATMs!$L$2:$N$1355,3,0))))*1000,"")</f>
        <v/>
      </c>
      <c r="K296" s="3" t="str">
        <f>IFERROR(6378.7*ACOS(SIN(PI()/180*VLOOKUP($A296,Oficinas!$A$2:$H$393,7,0))*SIN(PI()/180*VLOOKUP($A296&amp;" - "&amp;K$2,ATMs!$L$2:$N$1355,2,0))+COS(PI()/180*VLOOKUP($A296,Oficinas!$A$2:$H$393,7,0))*COS(PI()/180*VLOOKUP($A296&amp;" - "&amp;K$2,ATMs!$L$2:$N$1355,2,0))*COS(PI()/180*(VLOOKUP($A296,Oficinas!$A$2:$H$393,8,0)-VLOOKUP($A296&amp;" - "&amp;K$2,ATMs!$L$2:$N$1355,3,0))))*1000,"")</f>
        <v/>
      </c>
      <c r="L296" s="3" t="str">
        <f>IFERROR(6378.7*ACOS(SIN(PI()/180*VLOOKUP($A296,Oficinas!$A$2:$H$393,7,0))*SIN(PI()/180*VLOOKUP($A296&amp;" - "&amp;L$2,ATMs!$L$2:$N$1355,2,0))+COS(PI()/180*VLOOKUP($A296,Oficinas!$A$2:$H$393,7,0))*COS(PI()/180*VLOOKUP($A296&amp;" - "&amp;L$2,ATMs!$L$2:$N$1355,2,0))*COS(PI()/180*(VLOOKUP($A296,Oficinas!$A$2:$H$393,8,0)-VLOOKUP($A296&amp;" - "&amp;L$2,ATMs!$L$2:$N$1355,3,0))))*1000,"")</f>
        <v/>
      </c>
      <c r="M296" s="3" t="str">
        <f>IFERROR(6378.7*ACOS(SIN(PI()/180*VLOOKUP($A296,Oficinas!$A$2:$H$393,7,0))*SIN(PI()/180*VLOOKUP($A296&amp;" - "&amp;M$2,ATMs!$L$2:$N$1355,2,0))+COS(PI()/180*VLOOKUP($A296,Oficinas!$A$2:$H$393,7,0))*COS(PI()/180*VLOOKUP($A296&amp;" - "&amp;M$2,ATMs!$L$2:$N$1355,2,0))*COS(PI()/180*(VLOOKUP($A296,Oficinas!$A$2:$H$393,8,0)-VLOOKUP($A296&amp;" - "&amp;M$2,ATMs!$L$2:$N$1355,3,0))))*1000,"")</f>
        <v/>
      </c>
      <c r="N296" s="3" t="str">
        <f>IFERROR(6378.7*ACOS(SIN(PI()/180*VLOOKUP($A296,Oficinas!$A$2:$H$393,7,0))*SIN(PI()/180*VLOOKUP($A296&amp;" - "&amp;N$2,ATMs!$L$2:$N$1355,2,0))+COS(PI()/180*VLOOKUP($A296,Oficinas!$A$2:$H$393,7,0))*COS(PI()/180*VLOOKUP($A296&amp;" - "&amp;N$2,ATMs!$L$2:$N$1355,2,0))*COS(PI()/180*(VLOOKUP($A296,Oficinas!$A$2:$H$393,8,0)-VLOOKUP($A296&amp;" - "&amp;N$2,ATMs!$L$2:$N$1355,3,0))))*1000,"")</f>
        <v/>
      </c>
      <c r="O296" s="3" t="str">
        <f>IFERROR(6378.7*ACOS(SIN(PI()/180*VLOOKUP($A296,Oficinas!$A$2:$H$393,7,0))*SIN(PI()/180*VLOOKUP($A296&amp;" - "&amp;O$2,ATMs!$L$2:$N$1355,2,0))+COS(PI()/180*VLOOKUP($A296,Oficinas!$A$2:$H$393,7,0))*COS(PI()/180*VLOOKUP($A296&amp;" - "&amp;O$2,ATMs!$L$2:$N$1355,2,0))*COS(PI()/180*(VLOOKUP($A296,Oficinas!$A$2:$H$393,8,0)-VLOOKUP($A296&amp;" - "&amp;O$2,ATMs!$L$2:$N$1355,3,0))))*1000,"")</f>
        <v/>
      </c>
    </row>
    <row r="297" spans="1:15" x14ac:dyDescent="0.25">
      <c r="A297">
        <v>813</v>
      </c>
      <c r="B297" t="s">
        <v>131</v>
      </c>
      <c r="C297" s="3">
        <f>IFERROR(6378.7*ACOS(SIN(PI()/180*VLOOKUP($A297,Oficinas!$A$2:$H$393,7,0))*SIN(PI()/180*VLOOKUP($A297&amp;" - "&amp;C$2,ATMs!$L$2:$N$1355,2,0))+COS(PI()/180*VLOOKUP($A297,Oficinas!$A$2:$H$393,7,0))*COS(PI()/180*VLOOKUP($A297&amp;" - "&amp;C$2,ATMs!$L$2:$N$1355,2,0))*COS(PI()/180*(VLOOKUP($A297,Oficinas!$A$2:$H$393,8,0)-VLOOKUP($A297&amp;" - "&amp;C$2,ATMs!$L$2:$N$1355,3,0))))*1000,"")</f>
        <v>34.310166939374447</v>
      </c>
      <c r="D297" s="3">
        <f>IFERROR(6378.7*ACOS(SIN(PI()/180*VLOOKUP($A297,Oficinas!$A$2:$H$393,7,0))*SIN(PI()/180*VLOOKUP($A297&amp;" - "&amp;D$2,ATMs!$L$2:$N$1355,2,0))+COS(PI()/180*VLOOKUP($A297,Oficinas!$A$2:$H$393,7,0))*COS(PI()/180*VLOOKUP($A297&amp;" - "&amp;D$2,ATMs!$L$2:$N$1355,2,0))*COS(PI()/180*(VLOOKUP($A297,Oficinas!$A$2:$H$393,8,0)-VLOOKUP($A297&amp;" - "&amp;D$2,ATMs!$L$2:$N$1355,3,0))))*1000,"")</f>
        <v>34.310166939374447</v>
      </c>
      <c r="E297" s="3">
        <f>IFERROR(6378.7*ACOS(SIN(PI()/180*VLOOKUP($A297,Oficinas!$A$2:$H$393,7,0))*SIN(PI()/180*VLOOKUP($A297&amp;" - "&amp;E$2,ATMs!$L$2:$N$1355,2,0))+COS(PI()/180*VLOOKUP($A297,Oficinas!$A$2:$H$393,7,0))*COS(PI()/180*VLOOKUP($A297&amp;" - "&amp;E$2,ATMs!$L$2:$N$1355,2,0))*COS(PI()/180*(VLOOKUP($A297,Oficinas!$A$2:$H$393,8,0)-VLOOKUP($A297&amp;" - "&amp;E$2,ATMs!$L$2:$N$1355,3,0))))*1000,"")</f>
        <v>5313.5291320696961</v>
      </c>
      <c r="F297" s="3">
        <f>IFERROR(6378.7*ACOS(SIN(PI()/180*VLOOKUP($A297,Oficinas!$A$2:$H$393,7,0))*SIN(PI()/180*VLOOKUP($A297&amp;" - "&amp;F$2,ATMs!$L$2:$N$1355,2,0))+COS(PI()/180*VLOOKUP($A297,Oficinas!$A$2:$H$393,7,0))*COS(PI()/180*VLOOKUP($A297&amp;" - "&amp;F$2,ATMs!$L$2:$N$1355,2,0))*COS(PI()/180*(VLOOKUP($A297,Oficinas!$A$2:$H$393,8,0)-VLOOKUP($A297&amp;" - "&amp;F$2,ATMs!$L$2:$N$1355,3,0))))*1000,"")</f>
        <v>3971.9018593500896</v>
      </c>
      <c r="G297" s="3">
        <f>IFERROR(6378.7*ACOS(SIN(PI()/180*VLOOKUP($A297,Oficinas!$A$2:$H$393,7,0))*SIN(PI()/180*VLOOKUP($A297&amp;" - "&amp;G$2,ATMs!$L$2:$N$1355,2,0))+COS(PI()/180*VLOOKUP($A297,Oficinas!$A$2:$H$393,7,0))*COS(PI()/180*VLOOKUP($A297&amp;" - "&amp;G$2,ATMs!$L$2:$N$1355,2,0))*COS(PI()/180*(VLOOKUP($A297,Oficinas!$A$2:$H$393,8,0)-VLOOKUP($A297&amp;" - "&amp;G$2,ATMs!$L$2:$N$1355,3,0))))*1000,"")</f>
        <v>349.75795737855424</v>
      </c>
      <c r="H297" s="3">
        <f>IFERROR(6378.7*ACOS(SIN(PI()/180*VLOOKUP($A297,Oficinas!$A$2:$H$393,7,0))*SIN(PI()/180*VLOOKUP($A297&amp;" - "&amp;H$2,ATMs!$L$2:$N$1355,2,0))+COS(PI()/180*VLOOKUP($A297,Oficinas!$A$2:$H$393,7,0))*COS(PI()/180*VLOOKUP($A297&amp;" - "&amp;H$2,ATMs!$L$2:$N$1355,2,0))*COS(PI()/180*(VLOOKUP($A297,Oficinas!$A$2:$H$393,8,0)-VLOOKUP($A297&amp;" - "&amp;H$2,ATMs!$L$2:$N$1355,3,0))))*1000,"")</f>
        <v>5334.336761159484</v>
      </c>
      <c r="I297" s="3" t="str">
        <f>IFERROR(6378.7*ACOS(SIN(PI()/180*VLOOKUP($A297,Oficinas!$A$2:$H$393,7,0))*SIN(PI()/180*VLOOKUP($A297&amp;" - "&amp;I$2,ATMs!$L$2:$N$1355,2,0))+COS(PI()/180*VLOOKUP($A297,Oficinas!$A$2:$H$393,7,0))*COS(PI()/180*VLOOKUP($A297&amp;" - "&amp;I$2,ATMs!$L$2:$N$1355,2,0))*COS(PI()/180*(VLOOKUP($A297,Oficinas!$A$2:$H$393,8,0)-VLOOKUP($A297&amp;" - "&amp;I$2,ATMs!$L$2:$N$1355,3,0))))*1000,"")</f>
        <v/>
      </c>
      <c r="J297" s="3" t="str">
        <f>IFERROR(6378.7*ACOS(SIN(PI()/180*VLOOKUP($A297,Oficinas!$A$2:$H$393,7,0))*SIN(PI()/180*VLOOKUP($A297&amp;" - "&amp;J$2,ATMs!$L$2:$N$1355,2,0))+COS(PI()/180*VLOOKUP($A297,Oficinas!$A$2:$H$393,7,0))*COS(PI()/180*VLOOKUP($A297&amp;" - "&amp;J$2,ATMs!$L$2:$N$1355,2,0))*COS(PI()/180*(VLOOKUP($A297,Oficinas!$A$2:$H$393,8,0)-VLOOKUP($A297&amp;" - "&amp;J$2,ATMs!$L$2:$N$1355,3,0))))*1000,"")</f>
        <v/>
      </c>
      <c r="K297" s="3" t="str">
        <f>IFERROR(6378.7*ACOS(SIN(PI()/180*VLOOKUP($A297,Oficinas!$A$2:$H$393,7,0))*SIN(PI()/180*VLOOKUP($A297&amp;" - "&amp;K$2,ATMs!$L$2:$N$1355,2,0))+COS(PI()/180*VLOOKUP($A297,Oficinas!$A$2:$H$393,7,0))*COS(PI()/180*VLOOKUP($A297&amp;" - "&amp;K$2,ATMs!$L$2:$N$1355,2,0))*COS(PI()/180*(VLOOKUP($A297,Oficinas!$A$2:$H$393,8,0)-VLOOKUP($A297&amp;" - "&amp;K$2,ATMs!$L$2:$N$1355,3,0))))*1000,"")</f>
        <v/>
      </c>
      <c r="L297" s="3" t="str">
        <f>IFERROR(6378.7*ACOS(SIN(PI()/180*VLOOKUP($A297,Oficinas!$A$2:$H$393,7,0))*SIN(PI()/180*VLOOKUP($A297&amp;" - "&amp;L$2,ATMs!$L$2:$N$1355,2,0))+COS(PI()/180*VLOOKUP($A297,Oficinas!$A$2:$H$393,7,0))*COS(PI()/180*VLOOKUP($A297&amp;" - "&amp;L$2,ATMs!$L$2:$N$1355,2,0))*COS(PI()/180*(VLOOKUP($A297,Oficinas!$A$2:$H$393,8,0)-VLOOKUP($A297&amp;" - "&amp;L$2,ATMs!$L$2:$N$1355,3,0))))*1000,"")</f>
        <v/>
      </c>
      <c r="M297" s="3" t="str">
        <f>IFERROR(6378.7*ACOS(SIN(PI()/180*VLOOKUP($A297,Oficinas!$A$2:$H$393,7,0))*SIN(PI()/180*VLOOKUP($A297&amp;" - "&amp;M$2,ATMs!$L$2:$N$1355,2,0))+COS(PI()/180*VLOOKUP($A297,Oficinas!$A$2:$H$393,7,0))*COS(PI()/180*VLOOKUP($A297&amp;" - "&amp;M$2,ATMs!$L$2:$N$1355,2,0))*COS(PI()/180*(VLOOKUP($A297,Oficinas!$A$2:$H$393,8,0)-VLOOKUP($A297&amp;" - "&amp;M$2,ATMs!$L$2:$N$1355,3,0))))*1000,"")</f>
        <v/>
      </c>
      <c r="N297" s="3" t="str">
        <f>IFERROR(6378.7*ACOS(SIN(PI()/180*VLOOKUP($A297,Oficinas!$A$2:$H$393,7,0))*SIN(PI()/180*VLOOKUP($A297&amp;" - "&amp;N$2,ATMs!$L$2:$N$1355,2,0))+COS(PI()/180*VLOOKUP($A297,Oficinas!$A$2:$H$393,7,0))*COS(PI()/180*VLOOKUP($A297&amp;" - "&amp;N$2,ATMs!$L$2:$N$1355,2,0))*COS(PI()/180*(VLOOKUP($A297,Oficinas!$A$2:$H$393,8,0)-VLOOKUP($A297&amp;" - "&amp;N$2,ATMs!$L$2:$N$1355,3,0))))*1000,"")</f>
        <v/>
      </c>
      <c r="O297" s="3" t="str">
        <f>IFERROR(6378.7*ACOS(SIN(PI()/180*VLOOKUP($A297,Oficinas!$A$2:$H$393,7,0))*SIN(PI()/180*VLOOKUP($A297&amp;" - "&amp;O$2,ATMs!$L$2:$N$1355,2,0))+COS(PI()/180*VLOOKUP($A297,Oficinas!$A$2:$H$393,7,0))*COS(PI()/180*VLOOKUP($A297&amp;" - "&amp;O$2,ATMs!$L$2:$N$1355,2,0))*COS(PI()/180*(VLOOKUP($A297,Oficinas!$A$2:$H$393,8,0)-VLOOKUP($A297&amp;" - "&amp;O$2,ATMs!$L$2:$N$1355,3,0))))*1000,"")</f>
        <v/>
      </c>
    </row>
    <row r="298" spans="1:15" x14ac:dyDescent="0.25">
      <c r="A298">
        <v>814</v>
      </c>
      <c r="B298" t="s">
        <v>90</v>
      </c>
      <c r="C298" s="3" t="str">
        <f>IFERROR(6378.7*ACOS(SIN(PI()/180*VLOOKUP($A298,Oficinas!$A$2:$H$393,7,0))*SIN(PI()/180*VLOOKUP($A298&amp;" - "&amp;C$2,ATMs!$L$2:$N$1355,2,0))+COS(PI()/180*VLOOKUP($A298,Oficinas!$A$2:$H$393,7,0))*COS(PI()/180*VLOOKUP($A298&amp;" - "&amp;C$2,ATMs!$L$2:$N$1355,2,0))*COS(PI()/180*(VLOOKUP($A298,Oficinas!$A$2:$H$393,8,0)-VLOOKUP($A298&amp;" - "&amp;C$2,ATMs!$L$2:$N$1355,3,0))))*1000,"")</f>
        <v/>
      </c>
      <c r="D298" s="3" t="str">
        <f>IFERROR(6378.7*ACOS(SIN(PI()/180*VLOOKUP($A298,Oficinas!$A$2:$H$393,7,0))*SIN(PI()/180*VLOOKUP($A298&amp;" - "&amp;D$2,ATMs!$L$2:$N$1355,2,0))+COS(PI()/180*VLOOKUP($A298,Oficinas!$A$2:$H$393,7,0))*COS(PI()/180*VLOOKUP($A298&amp;" - "&amp;D$2,ATMs!$L$2:$N$1355,2,0))*COS(PI()/180*(VLOOKUP($A298,Oficinas!$A$2:$H$393,8,0)-VLOOKUP($A298&amp;" - "&amp;D$2,ATMs!$L$2:$N$1355,3,0))))*1000,"")</f>
        <v/>
      </c>
      <c r="E298" s="3" t="str">
        <f>IFERROR(6378.7*ACOS(SIN(PI()/180*VLOOKUP($A298,Oficinas!$A$2:$H$393,7,0))*SIN(PI()/180*VLOOKUP($A298&amp;" - "&amp;E$2,ATMs!$L$2:$N$1355,2,0))+COS(PI()/180*VLOOKUP($A298,Oficinas!$A$2:$H$393,7,0))*COS(PI()/180*VLOOKUP($A298&amp;" - "&amp;E$2,ATMs!$L$2:$N$1355,2,0))*COS(PI()/180*(VLOOKUP($A298,Oficinas!$A$2:$H$393,8,0)-VLOOKUP($A298&amp;" - "&amp;E$2,ATMs!$L$2:$N$1355,3,0))))*1000,"")</f>
        <v/>
      </c>
      <c r="F298" s="3" t="str">
        <f>IFERROR(6378.7*ACOS(SIN(PI()/180*VLOOKUP($A298,Oficinas!$A$2:$H$393,7,0))*SIN(PI()/180*VLOOKUP($A298&amp;" - "&amp;F$2,ATMs!$L$2:$N$1355,2,0))+COS(PI()/180*VLOOKUP($A298,Oficinas!$A$2:$H$393,7,0))*COS(PI()/180*VLOOKUP($A298&amp;" - "&amp;F$2,ATMs!$L$2:$N$1355,2,0))*COS(PI()/180*(VLOOKUP($A298,Oficinas!$A$2:$H$393,8,0)-VLOOKUP($A298&amp;" - "&amp;F$2,ATMs!$L$2:$N$1355,3,0))))*1000,"")</f>
        <v/>
      </c>
      <c r="G298" s="3" t="str">
        <f>IFERROR(6378.7*ACOS(SIN(PI()/180*VLOOKUP($A298,Oficinas!$A$2:$H$393,7,0))*SIN(PI()/180*VLOOKUP($A298&amp;" - "&amp;G$2,ATMs!$L$2:$N$1355,2,0))+COS(PI()/180*VLOOKUP($A298,Oficinas!$A$2:$H$393,7,0))*COS(PI()/180*VLOOKUP($A298&amp;" - "&amp;G$2,ATMs!$L$2:$N$1355,2,0))*COS(PI()/180*(VLOOKUP($A298,Oficinas!$A$2:$H$393,8,0)-VLOOKUP($A298&amp;" - "&amp;G$2,ATMs!$L$2:$N$1355,3,0))))*1000,"")</f>
        <v/>
      </c>
      <c r="H298" s="3" t="str">
        <f>IFERROR(6378.7*ACOS(SIN(PI()/180*VLOOKUP($A298,Oficinas!$A$2:$H$393,7,0))*SIN(PI()/180*VLOOKUP($A298&amp;" - "&amp;H$2,ATMs!$L$2:$N$1355,2,0))+COS(PI()/180*VLOOKUP($A298,Oficinas!$A$2:$H$393,7,0))*COS(PI()/180*VLOOKUP($A298&amp;" - "&amp;H$2,ATMs!$L$2:$N$1355,2,0))*COS(PI()/180*(VLOOKUP($A298,Oficinas!$A$2:$H$393,8,0)-VLOOKUP($A298&amp;" - "&amp;H$2,ATMs!$L$2:$N$1355,3,0))))*1000,"")</f>
        <v/>
      </c>
      <c r="I298" s="3" t="str">
        <f>IFERROR(6378.7*ACOS(SIN(PI()/180*VLOOKUP($A298,Oficinas!$A$2:$H$393,7,0))*SIN(PI()/180*VLOOKUP($A298&amp;" - "&amp;I$2,ATMs!$L$2:$N$1355,2,0))+COS(PI()/180*VLOOKUP($A298,Oficinas!$A$2:$H$393,7,0))*COS(PI()/180*VLOOKUP($A298&amp;" - "&amp;I$2,ATMs!$L$2:$N$1355,2,0))*COS(PI()/180*(VLOOKUP($A298,Oficinas!$A$2:$H$393,8,0)-VLOOKUP($A298&amp;" - "&amp;I$2,ATMs!$L$2:$N$1355,3,0))))*1000,"")</f>
        <v/>
      </c>
      <c r="J298" s="3" t="str">
        <f>IFERROR(6378.7*ACOS(SIN(PI()/180*VLOOKUP($A298,Oficinas!$A$2:$H$393,7,0))*SIN(PI()/180*VLOOKUP($A298&amp;" - "&amp;J$2,ATMs!$L$2:$N$1355,2,0))+COS(PI()/180*VLOOKUP($A298,Oficinas!$A$2:$H$393,7,0))*COS(PI()/180*VLOOKUP($A298&amp;" - "&amp;J$2,ATMs!$L$2:$N$1355,2,0))*COS(PI()/180*(VLOOKUP($A298,Oficinas!$A$2:$H$393,8,0)-VLOOKUP($A298&amp;" - "&amp;J$2,ATMs!$L$2:$N$1355,3,0))))*1000,"")</f>
        <v/>
      </c>
      <c r="K298" s="3" t="str">
        <f>IFERROR(6378.7*ACOS(SIN(PI()/180*VLOOKUP($A298,Oficinas!$A$2:$H$393,7,0))*SIN(PI()/180*VLOOKUP($A298&amp;" - "&amp;K$2,ATMs!$L$2:$N$1355,2,0))+COS(PI()/180*VLOOKUP($A298,Oficinas!$A$2:$H$393,7,0))*COS(PI()/180*VLOOKUP($A298&amp;" - "&amp;K$2,ATMs!$L$2:$N$1355,2,0))*COS(PI()/180*(VLOOKUP($A298,Oficinas!$A$2:$H$393,8,0)-VLOOKUP($A298&amp;" - "&amp;K$2,ATMs!$L$2:$N$1355,3,0))))*1000,"")</f>
        <v/>
      </c>
      <c r="L298" s="3" t="str">
        <f>IFERROR(6378.7*ACOS(SIN(PI()/180*VLOOKUP($A298,Oficinas!$A$2:$H$393,7,0))*SIN(PI()/180*VLOOKUP($A298&amp;" - "&amp;L$2,ATMs!$L$2:$N$1355,2,0))+COS(PI()/180*VLOOKUP($A298,Oficinas!$A$2:$H$393,7,0))*COS(PI()/180*VLOOKUP($A298&amp;" - "&amp;L$2,ATMs!$L$2:$N$1355,2,0))*COS(PI()/180*(VLOOKUP($A298,Oficinas!$A$2:$H$393,8,0)-VLOOKUP($A298&amp;" - "&amp;L$2,ATMs!$L$2:$N$1355,3,0))))*1000,"")</f>
        <v/>
      </c>
      <c r="M298" s="3" t="str">
        <f>IFERROR(6378.7*ACOS(SIN(PI()/180*VLOOKUP($A298,Oficinas!$A$2:$H$393,7,0))*SIN(PI()/180*VLOOKUP($A298&amp;" - "&amp;M$2,ATMs!$L$2:$N$1355,2,0))+COS(PI()/180*VLOOKUP($A298,Oficinas!$A$2:$H$393,7,0))*COS(PI()/180*VLOOKUP($A298&amp;" - "&amp;M$2,ATMs!$L$2:$N$1355,2,0))*COS(PI()/180*(VLOOKUP($A298,Oficinas!$A$2:$H$393,8,0)-VLOOKUP($A298&amp;" - "&amp;M$2,ATMs!$L$2:$N$1355,3,0))))*1000,"")</f>
        <v/>
      </c>
      <c r="N298" s="3" t="str">
        <f>IFERROR(6378.7*ACOS(SIN(PI()/180*VLOOKUP($A298,Oficinas!$A$2:$H$393,7,0))*SIN(PI()/180*VLOOKUP($A298&amp;" - "&amp;N$2,ATMs!$L$2:$N$1355,2,0))+COS(PI()/180*VLOOKUP($A298,Oficinas!$A$2:$H$393,7,0))*COS(PI()/180*VLOOKUP($A298&amp;" - "&amp;N$2,ATMs!$L$2:$N$1355,2,0))*COS(PI()/180*(VLOOKUP($A298,Oficinas!$A$2:$H$393,8,0)-VLOOKUP($A298&amp;" - "&amp;N$2,ATMs!$L$2:$N$1355,3,0))))*1000,"")</f>
        <v/>
      </c>
      <c r="O298" s="3" t="str">
        <f>IFERROR(6378.7*ACOS(SIN(PI()/180*VLOOKUP($A298,Oficinas!$A$2:$H$393,7,0))*SIN(PI()/180*VLOOKUP($A298&amp;" - "&amp;O$2,ATMs!$L$2:$N$1355,2,0))+COS(PI()/180*VLOOKUP($A298,Oficinas!$A$2:$H$393,7,0))*COS(PI()/180*VLOOKUP($A298&amp;" - "&amp;O$2,ATMs!$L$2:$N$1355,2,0))*COS(PI()/180*(VLOOKUP($A298,Oficinas!$A$2:$H$393,8,0)-VLOOKUP($A298&amp;" - "&amp;O$2,ATMs!$L$2:$N$1355,3,0))))*1000,"")</f>
        <v/>
      </c>
    </row>
    <row r="299" spans="1:15" x14ac:dyDescent="0.25">
      <c r="A299">
        <v>816</v>
      </c>
      <c r="B299" t="s">
        <v>408</v>
      </c>
      <c r="C299" s="3">
        <f>IFERROR(6378.7*ACOS(SIN(PI()/180*VLOOKUP($A299,Oficinas!$A$2:$H$393,7,0))*SIN(PI()/180*VLOOKUP($A299&amp;" - "&amp;C$2,ATMs!$L$2:$N$1355,2,0))+COS(PI()/180*VLOOKUP($A299,Oficinas!$A$2:$H$393,7,0))*COS(PI()/180*VLOOKUP($A299&amp;" - "&amp;C$2,ATMs!$L$2:$N$1355,2,0))*COS(PI()/180*(VLOOKUP($A299,Oficinas!$A$2:$H$393,8,0)-VLOOKUP($A299&amp;" - "&amp;C$2,ATMs!$L$2:$N$1355,3,0))))*1000,"")</f>
        <v>14573.197958663523</v>
      </c>
      <c r="D299" s="3" t="str">
        <f>IFERROR(6378.7*ACOS(SIN(PI()/180*VLOOKUP($A299,Oficinas!$A$2:$H$393,7,0))*SIN(PI()/180*VLOOKUP($A299&amp;" - "&amp;D$2,ATMs!$L$2:$N$1355,2,0))+COS(PI()/180*VLOOKUP($A299,Oficinas!$A$2:$H$393,7,0))*COS(PI()/180*VLOOKUP($A299&amp;" - "&amp;D$2,ATMs!$L$2:$N$1355,2,0))*COS(PI()/180*(VLOOKUP($A299,Oficinas!$A$2:$H$393,8,0)-VLOOKUP($A299&amp;" - "&amp;D$2,ATMs!$L$2:$N$1355,3,0))))*1000,"")</f>
        <v/>
      </c>
      <c r="E299" s="3" t="str">
        <f>IFERROR(6378.7*ACOS(SIN(PI()/180*VLOOKUP($A299,Oficinas!$A$2:$H$393,7,0))*SIN(PI()/180*VLOOKUP($A299&amp;" - "&amp;E$2,ATMs!$L$2:$N$1355,2,0))+COS(PI()/180*VLOOKUP($A299,Oficinas!$A$2:$H$393,7,0))*COS(PI()/180*VLOOKUP($A299&amp;" - "&amp;E$2,ATMs!$L$2:$N$1355,2,0))*COS(PI()/180*(VLOOKUP($A299,Oficinas!$A$2:$H$393,8,0)-VLOOKUP($A299&amp;" - "&amp;E$2,ATMs!$L$2:$N$1355,3,0))))*1000,"")</f>
        <v/>
      </c>
      <c r="F299" s="3" t="str">
        <f>IFERROR(6378.7*ACOS(SIN(PI()/180*VLOOKUP($A299,Oficinas!$A$2:$H$393,7,0))*SIN(PI()/180*VLOOKUP($A299&amp;" - "&amp;F$2,ATMs!$L$2:$N$1355,2,0))+COS(PI()/180*VLOOKUP($A299,Oficinas!$A$2:$H$393,7,0))*COS(PI()/180*VLOOKUP($A299&amp;" - "&amp;F$2,ATMs!$L$2:$N$1355,2,0))*COS(PI()/180*(VLOOKUP($A299,Oficinas!$A$2:$H$393,8,0)-VLOOKUP($A299&amp;" - "&amp;F$2,ATMs!$L$2:$N$1355,3,0))))*1000,"")</f>
        <v/>
      </c>
      <c r="G299" s="3" t="str">
        <f>IFERROR(6378.7*ACOS(SIN(PI()/180*VLOOKUP($A299,Oficinas!$A$2:$H$393,7,0))*SIN(PI()/180*VLOOKUP($A299&amp;" - "&amp;G$2,ATMs!$L$2:$N$1355,2,0))+COS(PI()/180*VLOOKUP($A299,Oficinas!$A$2:$H$393,7,0))*COS(PI()/180*VLOOKUP($A299&amp;" - "&amp;G$2,ATMs!$L$2:$N$1355,2,0))*COS(PI()/180*(VLOOKUP($A299,Oficinas!$A$2:$H$393,8,0)-VLOOKUP($A299&amp;" - "&amp;G$2,ATMs!$L$2:$N$1355,3,0))))*1000,"")</f>
        <v/>
      </c>
      <c r="H299" s="3" t="str">
        <f>IFERROR(6378.7*ACOS(SIN(PI()/180*VLOOKUP($A299,Oficinas!$A$2:$H$393,7,0))*SIN(PI()/180*VLOOKUP($A299&amp;" - "&amp;H$2,ATMs!$L$2:$N$1355,2,0))+COS(PI()/180*VLOOKUP($A299,Oficinas!$A$2:$H$393,7,0))*COS(PI()/180*VLOOKUP($A299&amp;" - "&amp;H$2,ATMs!$L$2:$N$1355,2,0))*COS(PI()/180*(VLOOKUP($A299,Oficinas!$A$2:$H$393,8,0)-VLOOKUP($A299&amp;" - "&amp;H$2,ATMs!$L$2:$N$1355,3,0))))*1000,"")</f>
        <v/>
      </c>
      <c r="I299" s="3" t="str">
        <f>IFERROR(6378.7*ACOS(SIN(PI()/180*VLOOKUP($A299,Oficinas!$A$2:$H$393,7,0))*SIN(PI()/180*VLOOKUP($A299&amp;" - "&amp;I$2,ATMs!$L$2:$N$1355,2,0))+COS(PI()/180*VLOOKUP($A299,Oficinas!$A$2:$H$393,7,0))*COS(PI()/180*VLOOKUP($A299&amp;" - "&amp;I$2,ATMs!$L$2:$N$1355,2,0))*COS(PI()/180*(VLOOKUP($A299,Oficinas!$A$2:$H$393,8,0)-VLOOKUP($A299&amp;" - "&amp;I$2,ATMs!$L$2:$N$1355,3,0))))*1000,"")</f>
        <v/>
      </c>
      <c r="J299" s="3" t="str">
        <f>IFERROR(6378.7*ACOS(SIN(PI()/180*VLOOKUP($A299,Oficinas!$A$2:$H$393,7,0))*SIN(PI()/180*VLOOKUP($A299&amp;" - "&amp;J$2,ATMs!$L$2:$N$1355,2,0))+COS(PI()/180*VLOOKUP($A299,Oficinas!$A$2:$H$393,7,0))*COS(PI()/180*VLOOKUP($A299&amp;" - "&amp;J$2,ATMs!$L$2:$N$1355,2,0))*COS(PI()/180*(VLOOKUP($A299,Oficinas!$A$2:$H$393,8,0)-VLOOKUP($A299&amp;" - "&amp;J$2,ATMs!$L$2:$N$1355,3,0))))*1000,"")</f>
        <v/>
      </c>
      <c r="K299" s="3" t="str">
        <f>IFERROR(6378.7*ACOS(SIN(PI()/180*VLOOKUP($A299,Oficinas!$A$2:$H$393,7,0))*SIN(PI()/180*VLOOKUP($A299&amp;" - "&amp;K$2,ATMs!$L$2:$N$1355,2,0))+COS(PI()/180*VLOOKUP($A299,Oficinas!$A$2:$H$393,7,0))*COS(PI()/180*VLOOKUP($A299&amp;" - "&amp;K$2,ATMs!$L$2:$N$1355,2,0))*COS(PI()/180*(VLOOKUP($A299,Oficinas!$A$2:$H$393,8,0)-VLOOKUP($A299&amp;" - "&amp;K$2,ATMs!$L$2:$N$1355,3,0))))*1000,"")</f>
        <v/>
      </c>
      <c r="L299" s="3" t="str">
        <f>IFERROR(6378.7*ACOS(SIN(PI()/180*VLOOKUP($A299,Oficinas!$A$2:$H$393,7,0))*SIN(PI()/180*VLOOKUP($A299&amp;" - "&amp;L$2,ATMs!$L$2:$N$1355,2,0))+COS(PI()/180*VLOOKUP($A299,Oficinas!$A$2:$H$393,7,0))*COS(PI()/180*VLOOKUP($A299&amp;" - "&amp;L$2,ATMs!$L$2:$N$1355,2,0))*COS(PI()/180*(VLOOKUP($A299,Oficinas!$A$2:$H$393,8,0)-VLOOKUP($A299&amp;" - "&amp;L$2,ATMs!$L$2:$N$1355,3,0))))*1000,"")</f>
        <v/>
      </c>
      <c r="M299" s="3" t="str">
        <f>IFERROR(6378.7*ACOS(SIN(PI()/180*VLOOKUP($A299,Oficinas!$A$2:$H$393,7,0))*SIN(PI()/180*VLOOKUP($A299&amp;" - "&amp;M$2,ATMs!$L$2:$N$1355,2,0))+COS(PI()/180*VLOOKUP($A299,Oficinas!$A$2:$H$393,7,0))*COS(PI()/180*VLOOKUP($A299&amp;" - "&amp;M$2,ATMs!$L$2:$N$1355,2,0))*COS(PI()/180*(VLOOKUP($A299,Oficinas!$A$2:$H$393,8,0)-VLOOKUP($A299&amp;" - "&amp;M$2,ATMs!$L$2:$N$1355,3,0))))*1000,"")</f>
        <v/>
      </c>
      <c r="N299" s="3" t="str">
        <f>IFERROR(6378.7*ACOS(SIN(PI()/180*VLOOKUP($A299,Oficinas!$A$2:$H$393,7,0))*SIN(PI()/180*VLOOKUP($A299&amp;" - "&amp;N$2,ATMs!$L$2:$N$1355,2,0))+COS(PI()/180*VLOOKUP($A299,Oficinas!$A$2:$H$393,7,0))*COS(PI()/180*VLOOKUP($A299&amp;" - "&amp;N$2,ATMs!$L$2:$N$1355,2,0))*COS(PI()/180*(VLOOKUP($A299,Oficinas!$A$2:$H$393,8,0)-VLOOKUP($A299&amp;" - "&amp;N$2,ATMs!$L$2:$N$1355,3,0))))*1000,"")</f>
        <v/>
      </c>
      <c r="O299" s="3" t="str">
        <f>IFERROR(6378.7*ACOS(SIN(PI()/180*VLOOKUP($A299,Oficinas!$A$2:$H$393,7,0))*SIN(PI()/180*VLOOKUP($A299&amp;" - "&amp;O$2,ATMs!$L$2:$N$1355,2,0))+COS(PI()/180*VLOOKUP($A299,Oficinas!$A$2:$H$393,7,0))*COS(PI()/180*VLOOKUP($A299&amp;" - "&amp;O$2,ATMs!$L$2:$N$1355,2,0))*COS(PI()/180*(VLOOKUP($A299,Oficinas!$A$2:$H$393,8,0)-VLOOKUP($A299&amp;" - "&amp;O$2,ATMs!$L$2:$N$1355,3,0))))*1000,"")</f>
        <v/>
      </c>
    </row>
    <row r="300" spans="1:15" x14ac:dyDescent="0.25">
      <c r="A300">
        <v>819</v>
      </c>
      <c r="B300" t="s">
        <v>386</v>
      </c>
      <c r="C300" s="3">
        <f>IFERROR(6378.7*ACOS(SIN(PI()/180*VLOOKUP($A300,Oficinas!$A$2:$H$393,7,0))*SIN(PI()/180*VLOOKUP($A300&amp;" - "&amp;C$2,ATMs!$L$2:$N$1355,2,0))+COS(PI()/180*VLOOKUP($A300,Oficinas!$A$2:$H$393,7,0))*COS(PI()/180*VLOOKUP($A300&amp;" - "&amp;C$2,ATMs!$L$2:$N$1355,2,0))*COS(PI()/180*(VLOOKUP($A300,Oficinas!$A$2:$H$393,8,0)-VLOOKUP($A300&amp;" - "&amp;C$2,ATMs!$L$2:$N$1355,3,0))))*1000,"")</f>
        <v>2319.9506347762358</v>
      </c>
      <c r="D300" s="3">
        <f>IFERROR(6378.7*ACOS(SIN(PI()/180*VLOOKUP($A300,Oficinas!$A$2:$H$393,7,0))*SIN(PI()/180*VLOOKUP($A300&amp;" - "&amp;D$2,ATMs!$L$2:$N$1355,2,0))+COS(PI()/180*VLOOKUP($A300,Oficinas!$A$2:$H$393,7,0))*COS(PI()/180*VLOOKUP($A300&amp;" - "&amp;D$2,ATMs!$L$2:$N$1355,2,0))*COS(PI()/180*(VLOOKUP($A300,Oficinas!$A$2:$H$393,8,0)-VLOOKUP($A300&amp;" - "&amp;D$2,ATMs!$L$2:$N$1355,3,0))))*1000,"")</f>
        <v>0</v>
      </c>
      <c r="E300" s="3" t="str">
        <f>IFERROR(6378.7*ACOS(SIN(PI()/180*VLOOKUP($A300,Oficinas!$A$2:$H$393,7,0))*SIN(PI()/180*VLOOKUP($A300&amp;" - "&amp;E$2,ATMs!$L$2:$N$1355,2,0))+COS(PI()/180*VLOOKUP($A300,Oficinas!$A$2:$H$393,7,0))*COS(PI()/180*VLOOKUP($A300&amp;" - "&amp;E$2,ATMs!$L$2:$N$1355,2,0))*COS(PI()/180*(VLOOKUP($A300,Oficinas!$A$2:$H$393,8,0)-VLOOKUP($A300&amp;" - "&amp;E$2,ATMs!$L$2:$N$1355,3,0))))*1000,"")</f>
        <v/>
      </c>
      <c r="F300" s="3" t="str">
        <f>IFERROR(6378.7*ACOS(SIN(PI()/180*VLOOKUP($A300,Oficinas!$A$2:$H$393,7,0))*SIN(PI()/180*VLOOKUP($A300&amp;" - "&amp;F$2,ATMs!$L$2:$N$1355,2,0))+COS(PI()/180*VLOOKUP($A300,Oficinas!$A$2:$H$393,7,0))*COS(PI()/180*VLOOKUP($A300&amp;" - "&amp;F$2,ATMs!$L$2:$N$1355,2,0))*COS(PI()/180*(VLOOKUP($A300,Oficinas!$A$2:$H$393,8,0)-VLOOKUP($A300&amp;" - "&amp;F$2,ATMs!$L$2:$N$1355,3,0))))*1000,"")</f>
        <v/>
      </c>
      <c r="G300" s="3" t="str">
        <f>IFERROR(6378.7*ACOS(SIN(PI()/180*VLOOKUP($A300,Oficinas!$A$2:$H$393,7,0))*SIN(PI()/180*VLOOKUP($A300&amp;" - "&amp;G$2,ATMs!$L$2:$N$1355,2,0))+COS(PI()/180*VLOOKUP($A300,Oficinas!$A$2:$H$393,7,0))*COS(PI()/180*VLOOKUP($A300&amp;" - "&amp;G$2,ATMs!$L$2:$N$1355,2,0))*COS(PI()/180*(VLOOKUP($A300,Oficinas!$A$2:$H$393,8,0)-VLOOKUP($A300&amp;" - "&amp;G$2,ATMs!$L$2:$N$1355,3,0))))*1000,"")</f>
        <v/>
      </c>
      <c r="H300" s="3" t="str">
        <f>IFERROR(6378.7*ACOS(SIN(PI()/180*VLOOKUP($A300,Oficinas!$A$2:$H$393,7,0))*SIN(PI()/180*VLOOKUP($A300&amp;" - "&amp;H$2,ATMs!$L$2:$N$1355,2,0))+COS(PI()/180*VLOOKUP($A300,Oficinas!$A$2:$H$393,7,0))*COS(PI()/180*VLOOKUP($A300&amp;" - "&amp;H$2,ATMs!$L$2:$N$1355,2,0))*COS(PI()/180*(VLOOKUP($A300,Oficinas!$A$2:$H$393,8,0)-VLOOKUP($A300&amp;" - "&amp;H$2,ATMs!$L$2:$N$1355,3,0))))*1000,"")</f>
        <v/>
      </c>
      <c r="I300" s="3" t="str">
        <f>IFERROR(6378.7*ACOS(SIN(PI()/180*VLOOKUP($A300,Oficinas!$A$2:$H$393,7,0))*SIN(PI()/180*VLOOKUP($A300&amp;" - "&amp;I$2,ATMs!$L$2:$N$1355,2,0))+COS(PI()/180*VLOOKUP($A300,Oficinas!$A$2:$H$393,7,0))*COS(PI()/180*VLOOKUP($A300&amp;" - "&amp;I$2,ATMs!$L$2:$N$1355,2,0))*COS(PI()/180*(VLOOKUP($A300,Oficinas!$A$2:$H$393,8,0)-VLOOKUP($A300&amp;" - "&amp;I$2,ATMs!$L$2:$N$1355,3,0))))*1000,"")</f>
        <v/>
      </c>
      <c r="J300" s="3" t="str">
        <f>IFERROR(6378.7*ACOS(SIN(PI()/180*VLOOKUP($A300,Oficinas!$A$2:$H$393,7,0))*SIN(PI()/180*VLOOKUP($A300&amp;" - "&amp;J$2,ATMs!$L$2:$N$1355,2,0))+COS(PI()/180*VLOOKUP($A300,Oficinas!$A$2:$H$393,7,0))*COS(PI()/180*VLOOKUP($A300&amp;" - "&amp;J$2,ATMs!$L$2:$N$1355,2,0))*COS(PI()/180*(VLOOKUP($A300,Oficinas!$A$2:$H$393,8,0)-VLOOKUP($A300&amp;" - "&amp;J$2,ATMs!$L$2:$N$1355,3,0))))*1000,"")</f>
        <v/>
      </c>
      <c r="K300" s="3" t="str">
        <f>IFERROR(6378.7*ACOS(SIN(PI()/180*VLOOKUP($A300,Oficinas!$A$2:$H$393,7,0))*SIN(PI()/180*VLOOKUP($A300&amp;" - "&amp;K$2,ATMs!$L$2:$N$1355,2,0))+COS(PI()/180*VLOOKUP($A300,Oficinas!$A$2:$H$393,7,0))*COS(PI()/180*VLOOKUP($A300&amp;" - "&amp;K$2,ATMs!$L$2:$N$1355,2,0))*COS(PI()/180*(VLOOKUP($A300,Oficinas!$A$2:$H$393,8,0)-VLOOKUP($A300&amp;" - "&amp;K$2,ATMs!$L$2:$N$1355,3,0))))*1000,"")</f>
        <v/>
      </c>
      <c r="L300" s="3" t="str">
        <f>IFERROR(6378.7*ACOS(SIN(PI()/180*VLOOKUP($A300,Oficinas!$A$2:$H$393,7,0))*SIN(PI()/180*VLOOKUP($A300&amp;" - "&amp;L$2,ATMs!$L$2:$N$1355,2,0))+COS(PI()/180*VLOOKUP($A300,Oficinas!$A$2:$H$393,7,0))*COS(PI()/180*VLOOKUP($A300&amp;" - "&amp;L$2,ATMs!$L$2:$N$1355,2,0))*COS(PI()/180*(VLOOKUP($A300,Oficinas!$A$2:$H$393,8,0)-VLOOKUP($A300&amp;" - "&amp;L$2,ATMs!$L$2:$N$1355,3,0))))*1000,"")</f>
        <v/>
      </c>
      <c r="M300" s="3" t="str">
        <f>IFERROR(6378.7*ACOS(SIN(PI()/180*VLOOKUP($A300,Oficinas!$A$2:$H$393,7,0))*SIN(PI()/180*VLOOKUP($A300&amp;" - "&amp;M$2,ATMs!$L$2:$N$1355,2,0))+COS(PI()/180*VLOOKUP($A300,Oficinas!$A$2:$H$393,7,0))*COS(PI()/180*VLOOKUP($A300&amp;" - "&amp;M$2,ATMs!$L$2:$N$1355,2,0))*COS(PI()/180*(VLOOKUP($A300,Oficinas!$A$2:$H$393,8,0)-VLOOKUP($A300&amp;" - "&amp;M$2,ATMs!$L$2:$N$1355,3,0))))*1000,"")</f>
        <v/>
      </c>
      <c r="N300" s="3" t="str">
        <f>IFERROR(6378.7*ACOS(SIN(PI()/180*VLOOKUP($A300,Oficinas!$A$2:$H$393,7,0))*SIN(PI()/180*VLOOKUP($A300&amp;" - "&amp;N$2,ATMs!$L$2:$N$1355,2,0))+COS(PI()/180*VLOOKUP($A300,Oficinas!$A$2:$H$393,7,0))*COS(PI()/180*VLOOKUP($A300&amp;" - "&amp;N$2,ATMs!$L$2:$N$1355,2,0))*COS(PI()/180*(VLOOKUP($A300,Oficinas!$A$2:$H$393,8,0)-VLOOKUP($A300&amp;" - "&amp;N$2,ATMs!$L$2:$N$1355,3,0))))*1000,"")</f>
        <v/>
      </c>
      <c r="O300" s="3" t="str">
        <f>IFERROR(6378.7*ACOS(SIN(PI()/180*VLOOKUP($A300,Oficinas!$A$2:$H$393,7,0))*SIN(PI()/180*VLOOKUP($A300&amp;" - "&amp;O$2,ATMs!$L$2:$N$1355,2,0))+COS(PI()/180*VLOOKUP($A300,Oficinas!$A$2:$H$393,7,0))*COS(PI()/180*VLOOKUP($A300&amp;" - "&amp;O$2,ATMs!$L$2:$N$1355,2,0))*COS(PI()/180*(VLOOKUP($A300,Oficinas!$A$2:$H$393,8,0)-VLOOKUP($A300&amp;" - "&amp;O$2,ATMs!$L$2:$N$1355,3,0))))*1000,"")</f>
        <v/>
      </c>
    </row>
    <row r="301" spans="1:15" x14ac:dyDescent="0.25">
      <c r="A301">
        <v>820</v>
      </c>
      <c r="B301" t="s">
        <v>375</v>
      </c>
      <c r="C301" s="3">
        <f>IFERROR(6378.7*ACOS(SIN(PI()/180*VLOOKUP($A301,Oficinas!$A$2:$H$393,7,0))*SIN(PI()/180*VLOOKUP($A301&amp;" - "&amp;C$2,ATMs!$L$2:$N$1355,2,0))+COS(PI()/180*VLOOKUP($A301,Oficinas!$A$2:$H$393,7,0))*COS(PI()/180*VLOOKUP($A301&amp;" - "&amp;C$2,ATMs!$L$2:$N$1355,2,0))*COS(PI()/180*(VLOOKUP($A301,Oficinas!$A$2:$H$393,8,0)-VLOOKUP($A301&amp;" - "&amp;C$2,ATMs!$L$2:$N$1355,3,0))))*1000,"")</f>
        <v>10.835704207420347</v>
      </c>
      <c r="D301" s="3">
        <f>IFERROR(6378.7*ACOS(SIN(PI()/180*VLOOKUP($A301,Oficinas!$A$2:$H$393,7,0))*SIN(PI()/180*VLOOKUP($A301&amp;" - "&amp;D$2,ATMs!$L$2:$N$1355,2,0))+COS(PI()/180*VLOOKUP($A301,Oficinas!$A$2:$H$393,7,0))*COS(PI()/180*VLOOKUP($A301&amp;" - "&amp;D$2,ATMs!$L$2:$N$1355,2,0))*COS(PI()/180*(VLOOKUP($A301,Oficinas!$A$2:$H$393,8,0)-VLOOKUP($A301&amp;" - "&amp;D$2,ATMs!$L$2:$N$1355,3,0))))*1000,"")</f>
        <v>10.835704207420347</v>
      </c>
      <c r="E301" s="3" t="str">
        <f>IFERROR(6378.7*ACOS(SIN(PI()/180*VLOOKUP($A301,Oficinas!$A$2:$H$393,7,0))*SIN(PI()/180*VLOOKUP($A301&amp;" - "&amp;E$2,ATMs!$L$2:$N$1355,2,0))+COS(PI()/180*VLOOKUP($A301,Oficinas!$A$2:$H$393,7,0))*COS(PI()/180*VLOOKUP($A301&amp;" - "&amp;E$2,ATMs!$L$2:$N$1355,2,0))*COS(PI()/180*(VLOOKUP($A301,Oficinas!$A$2:$H$393,8,0)-VLOOKUP($A301&amp;" - "&amp;E$2,ATMs!$L$2:$N$1355,3,0))))*1000,"")</f>
        <v/>
      </c>
      <c r="F301" s="3" t="str">
        <f>IFERROR(6378.7*ACOS(SIN(PI()/180*VLOOKUP($A301,Oficinas!$A$2:$H$393,7,0))*SIN(PI()/180*VLOOKUP($A301&amp;" - "&amp;F$2,ATMs!$L$2:$N$1355,2,0))+COS(PI()/180*VLOOKUP($A301,Oficinas!$A$2:$H$393,7,0))*COS(PI()/180*VLOOKUP($A301&amp;" - "&amp;F$2,ATMs!$L$2:$N$1355,2,0))*COS(PI()/180*(VLOOKUP($A301,Oficinas!$A$2:$H$393,8,0)-VLOOKUP($A301&amp;" - "&amp;F$2,ATMs!$L$2:$N$1355,3,0))))*1000,"")</f>
        <v/>
      </c>
      <c r="G301" s="3" t="str">
        <f>IFERROR(6378.7*ACOS(SIN(PI()/180*VLOOKUP($A301,Oficinas!$A$2:$H$393,7,0))*SIN(PI()/180*VLOOKUP($A301&amp;" - "&amp;G$2,ATMs!$L$2:$N$1355,2,0))+COS(PI()/180*VLOOKUP($A301,Oficinas!$A$2:$H$393,7,0))*COS(PI()/180*VLOOKUP($A301&amp;" - "&amp;G$2,ATMs!$L$2:$N$1355,2,0))*COS(PI()/180*(VLOOKUP($A301,Oficinas!$A$2:$H$393,8,0)-VLOOKUP($A301&amp;" - "&amp;G$2,ATMs!$L$2:$N$1355,3,0))))*1000,"")</f>
        <v/>
      </c>
      <c r="H301" s="3" t="str">
        <f>IFERROR(6378.7*ACOS(SIN(PI()/180*VLOOKUP($A301,Oficinas!$A$2:$H$393,7,0))*SIN(PI()/180*VLOOKUP($A301&amp;" - "&amp;H$2,ATMs!$L$2:$N$1355,2,0))+COS(PI()/180*VLOOKUP($A301,Oficinas!$A$2:$H$393,7,0))*COS(PI()/180*VLOOKUP($A301&amp;" - "&amp;H$2,ATMs!$L$2:$N$1355,2,0))*COS(PI()/180*(VLOOKUP($A301,Oficinas!$A$2:$H$393,8,0)-VLOOKUP($A301&amp;" - "&amp;H$2,ATMs!$L$2:$N$1355,3,0))))*1000,"")</f>
        <v/>
      </c>
      <c r="I301" s="3" t="str">
        <f>IFERROR(6378.7*ACOS(SIN(PI()/180*VLOOKUP($A301,Oficinas!$A$2:$H$393,7,0))*SIN(PI()/180*VLOOKUP($A301&amp;" - "&amp;I$2,ATMs!$L$2:$N$1355,2,0))+COS(PI()/180*VLOOKUP($A301,Oficinas!$A$2:$H$393,7,0))*COS(PI()/180*VLOOKUP($A301&amp;" - "&amp;I$2,ATMs!$L$2:$N$1355,2,0))*COS(PI()/180*(VLOOKUP($A301,Oficinas!$A$2:$H$393,8,0)-VLOOKUP($A301&amp;" - "&amp;I$2,ATMs!$L$2:$N$1355,3,0))))*1000,"")</f>
        <v/>
      </c>
      <c r="J301" s="3" t="str">
        <f>IFERROR(6378.7*ACOS(SIN(PI()/180*VLOOKUP($A301,Oficinas!$A$2:$H$393,7,0))*SIN(PI()/180*VLOOKUP($A301&amp;" - "&amp;J$2,ATMs!$L$2:$N$1355,2,0))+COS(PI()/180*VLOOKUP($A301,Oficinas!$A$2:$H$393,7,0))*COS(PI()/180*VLOOKUP($A301&amp;" - "&amp;J$2,ATMs!$L$2:$N$1355,2,0))*COS(PI()/180*(VLOOKUP($A301,Oficinas!$A$2:$H$393,8,0)-VLOOKUP($A301&amp;" - "&amp;J$2,ATMs!$L$2:$N$1355,3,0))))*1000,"")</f>
        <v/>
      </c>
      <c r="K301" s="3" t="str">
        <f>IFERROR(6378.7*ACOS(SIN(PI()/180*VLOOKUP($A301,Oficinas!$A$2:$H$393,7,0))*SIN(PI()/180*VLOOKUP($A301&amp;" - "&amp;K$2,ATMs!$L$2:$N$1355,2,0))+COS(PI()/180*VLOOKUP($A301,Oficinas!$A$2:$H$393,7,0))*COS(PI()/180*VLOOKUP($A301&amp;" - "&amp;K$2,ATMs!$L$2:$N$1355,2,0))*COS(PI()/180*(VLOOKUP($A301,Oficinas!$A$2:$H$393,8,0)-VLOOKUP($A301&amp;" - "&amp;K$2,ATMs!$L$2:$N$1355,3,0))))*1000,"")</f>
        <v/>
      </c>
      <c r="L301" s="3" t="str">
        <f>IFERROR(6378.7*ACOS(SIN(PI()/180*VLOOKUP($A301,Oficinas!$A$2:$H$393,7,0))*SIN(PI()/180*VLOOKUP($A301&amp;" - "&amp;L$2,ATMs!$L$2:$N$1355,2,0))+COS(PI()/180*VLOOKUP($A301,Oficinas!$A$2:$H$393,7,0))*COS(PI()/180*VLOOKUP($A301&amp;" - "&amp;L$2,ATMs!$L$2:$N$1355,2,0))*COS(PI()/180*(VLOOKUP($A301,Oficinas!$A$2:$H$393,8,0)-VLOOKUP($A301&amp;" - "&amp;L$2,ATMs!$L$2:$N$1355,3,0))))*1000,"")</f>
        <v/>
      </c>
      <c r="M301" s="3" t="str">
        <f>IFERROR(6378.7*ACOS(SIN(PI()/180*VLOOKUP($A301,Oficinas!$A$2:$H$393,7,0))*SIN(PI()/180*VLOOKUP($A301&amp;" - "&amp;M$2,ATMs!$L$2:$N$1355,2,0))+COS(PI()/180*VLOOKUP($A301,Oficinas!$A$2:$H$393,7,0))*COS(PI()/180*VLOOKUP($A301&amp;" - "&amp;M$2,ATMs!$L$2:$N$1355,2,0))*COS(PI()/180*(VLOOKUP($A301,Oficinas!$A$2:$H$393,8,0)-VLOOKUP($A301&amp;" - "&amp;M$2,ATMs!$L$2:$N$1355,3,0))))*1000,"")</f>
        <v/>
      </c>
      <c r="N301" s="3" t="str">
        <f>IFERROR(6378.7*ACOS(SIN(PI()/180*VLOOKUP($A301,Oficinas!$A$2:$H$393,7,0))*SIN(PI()/180*VLOOKUP($A301&amp;" - "&amp;N$2,ATMs!$L$2:$N$1355,2,0))+COS(PI()/180*VLOOKUP($A301,Oficinas!$A$2:$H$393,7,0))*COS(PI()/180*VLOOKUP($A301&amp;" - "&amp;N$2,ATMs!$L$2:$N$1355,2,0))*COS(PI()/180*(VLOOKUP($A301,Oficinas!$A$2:$H$393,8,0)-VLOOKUP($A301&amp;" - "&amp;N$2,ATMs!$L$2:$N$1355,3,0))))*1000,"")</f>
        <v/>
      </c>
      <c r="O301" s="3" t="str">
        <f>IFERROR(6378.7*ACOS(SIN(PI()/180*VLOOKUP($A301,Oficinas!$A$2:$H$393,7,0))*SIN(PI()/180*VLOOKUP($A301&amp;" - "&amp;O$2,ATMs!$L$2:$N$1355,2,0))+COS(PI()/180*VLOOKUP($A301,Oficinas!$A$2:$H$393,7,0))*COS(PI()/180*VLOOKUP($A301&amp;" - "&amp;O$2,ATMs!$L$2:$N$1355,2,0))*COS(PI()/180*(VLOOKUP($A301,Oficinas!$A$2:$H$393,8,0)-VLOOKUP($A301&amp;" - "&amp;O$2,ATMs!$L$2:$N$1355,3,0))))*1000,"")</f>
        <v/>
      </c>
    </row>
    <row r="302" spans="1:15" x14ac:dyDescent="0.25">
      <c r="A302">
        <v>821</v>
      </c>
      <c r="B302" t="s">
        <v>43</v>
      </c>
      <c r="C302" s="3" t="str">
        <f>IFERROR(6378.7*ACOS(SIN(PI()/180*VLOOKUP($A302,Oficinas!$A$2:$H$393,7,0))*SIN(PI()/180*VLOOKUP($A302&amp;" - "&amp;C$2,ATMs!$L$2:$N$1355,2,0))+COS(PI()/180*VLOOKUP($A302,Oficinas!$A$2:$H$393,7,0))*COS(PI()/180*VLOOKUP($A302&amp;" - "&amp;C$2,ATMs!$L$2:$N$1355,2,0))*COS(PI()/180*(VLOOKUP($A302,Oficinas!$A$2:$H$393,8,0)-VLOOKUP($A302&amp;" - "&amp;C$2,ATMs!$L$2:$N$1355,3,0))))*1000,"")</f>
        <v/>
      </c>
      <c r="D302" s="3" t="str">
        <f>IFERROR(6378.7*ACOS(SIN(PI()/180*VLOOKUP($A302,Oficinas!$A$2:$H$393,7,0))*SIN(PI()/180*VLOOKUP($A302&amp;" - "&amp;D$2,ATMs!$L$2:$N$1355,2,0))+COS(PI()/180*VLOOKUP($A302,Oficinas!$A$2:$H$393,7,0))*COS(PI()/180*VLOOKUP($A302&amp;" - "&amp;D$2,ATMs!$L$2:$N$1355,2,0))*COS(PI()/180*(VLOOKUP($A302,Oficinas!$A$2:$H$393,8,0)-VLOOKUP($A302&amp;" - "&amp;D$2,ATMs!$L$2:$N$1355,3,0))))*1000,"")</f>
        <v/>
      </c>
      <c r="E302" s="3" t="str">
        <f>IFERROR(6378.7*ACOS(SIN(PI()/180*VLOOKUP($A302,Oficinas!$A$2:$H$393,7,0))*SIN(PI()/180*VLOOKUP($A302&amp;" - "&amp;E$2,ATMs!$L$2:$N$1355,2,0))+COS(PI()/180*VLOOKUP($A302,Oficinas!$A$2:$H$393,7,0))*COS(PI()/180*VLOOKUP($A302&amp;" - "&amp;E$2,ATMs!$L$2:$N$1355,2,0))*COS(PI()/180*(VLOOKUP($A302,Oficinas!$A$2:$H$393,8,0)-VLOOKUP($A302&amp;" - "&amp;E$2,ATMs!$L$2:$N$1355,3,0))))*1000,"")</f>
        <v/>
      </c>
      <c r="F302" s="3" t="str">
        <f>IFERROR(6378.7*ACOS(SIN(PI()/180*VLOOKUP($A302,Oficinas!$A$2:$H$393,7,0))*SIN(PI()/180*VLOOKUP($A302&amp;" - "&amp;F$2,ATMs!$L$2:$N$1355,2,0))+COS(PI()/180*VLOOKUP($A302,Oficinas!$A$2:$H$393,7,0))*COS(PI()/180*VLOOKUP($A302&amp;" - "&amp;F$2,ATMs!$L$2:$N$1355,2,0))*COS(PI()/180*(VLOOKUP($A302,Oficinas!$A$2:$H$393,8,0)-VLOOKUP($A302&amp;" - "&amp;F$2,ATMs!$L$2:$N$1355,3,0))))*1000,"")</f>
        <v/>
      </c>
      <c r="G302" s="3" t="str">
        <f>IFERROR(6378.7*ACOS(SIN(PI()/180*VLOOKUP($A302,Oficinas!$A$2:$H$393,7,0))*SIN(PI()/180*VLOOKUP($A302&amp;" - "&amp;G$2,ATMs!$L$2:$N$1355,2,0))+COS(PI()/180*VLOOKUP($A302,Oficinas!$A$2:$H$393,7,0))*COS(PI()/180*VLOOKUP($A302&amp;" - "&amp;G$2,ATMs!$L$2:$N$1355,2,0))*COS(PI()/180*(VLOOKUP($A302,Oficinas!$A$2:$H$393,8,0)-VLOOKUP($A302&amp;" - "&amp;G$2,ATMs!$L$2:$N$1355,3,0))))*1000,"")</f>
        <v/>
      </c>
      <c r="H302" s="3" t="str">
        <f>IFERROR(6378.7*ACOS(SIN(PI()/180*VLOOKUP($A302,Oficinas!$A$2:$H$393,7,0))*SIN(PI()/180*VLOOKUP($A302&amp;" - "&amp;H$2,ATMs!$L$2:$N$1355,2,0))+COS(PI()/180*VLOOKUP($A302,Oficinas!$A$2:$H$393,7,0))*COS(PI()/180*VLOOKUP($A302&amp;" - "&amp;H$2,ATMs!$L$2:$N$1355,2,0))*COS(PI()/180*(VLOOKUP($A302,Oficinas!$A$2:$H$393,8,0)-VLOOKUP($A302&amp;" - "&amp;H$2,ATMs!$L$2:$N$1355,3,0))))*1000,"")</f>
        <v/>
      </c>
      <c r="I302" s="3" t="str">
        <f>IFERROR(6378.7*ACOS(SIN(PI()/180*VLOOKUP($A302,Oficinas!$A$2:$H$393,7,0))*SIN(PI()/180*VLOOKUP($A302&amp;" - "&amp;I$2,ATMs!$L$2:$N$1355,2,0))+COS(PI()/180*VLOOKUP($A302,Oficinas!$A$2:$H$393,7,0))*COS(PI()/180*VLOOKUP($A302&amp;" - "&amp;I$2,ATMs!$L$2:$N$1355,2,0))*COS(PI()/180*(VLOOKUP($A302,Oficinas!$A$2:$H$393,8,0)-VLOOKUP($A302&amp;" - "&amp;I$2,ATMs!$L$2:$N$1355,3,0))))*1000,"")</f>
        <v/>
      </c>
      <c r="J302" s="3" t="str">
        <f>IFERROR(6378.7*ACOS(SIN(PI()/180*VLOOKUP($A302,Oficinas!$A$2:$H$393,7,0))*SIN(PI()/180*VLOOKUP($A302&amp;" - "&amp;J$2,ATMs!$L$2:$N$1355,2,0))+COS(PI()/180*VLOOKUP($A302,Oficinas!$A$2:$H$393,7,0))*COS(PI()/180*VLOOKUP($A302&amp;" - "&amp;J$2,ATMs!$L$2:$N$1355,2,0))*COS(PI()/180*(VLOOKUP($A302,Oficinas!$A$2:$H$393,8,0)-VLOOKUP($A302&amp;" - "&amp;J$2,ATMs!$L$2:$N$1355,3,0))))*1000,"")</f>
        <v/>
      </c>
      <c r="K302" s="3" t="str">
        <f>IFERROR(6378.7*ACOS(SIN(PI()/180*VLOOKUP($A302,Oficinas!$A$2:$H$393,7,0))*SIN(PI()/180*VLOOKUP($A302&amp;" - "&amp;K$2,ATMs!$L$2:$N$1355,2,0))+COS(PI()/180*VLOOKUP($A302,Oficinas!$A$2:$H$393,7,0))*COS(PI()/180*VLOOKUP($A302&amp;" - "&amp;K$2,ATMs!$L$2:$N$1355,2,0))*COS(PI()/180*(VLOOKUP($A302,Oficinas!$A$2:$H$393,8,0)-VLOOKUP($A302&amp;" - "&amp;K$2,ATMs!$L$2:$N$1355,3,0))))*1000,"")</f>
        <v/>
      </c>
      <c r="L302" s="3" t="str">
        <f>IFERROR(6378.7*ACOS(SIN(PI()/180*VLOOKUP($A302,Oficinas!$A$2:$H$393,7,0))*SIN(PI()/180*VLOOKUP($A302&amp;" - "&amp;L$2,ATMs!$L$2:$N$1355,2,0))+COS(PI()/180*VLOOKUP($A302,Oficinas!$A$2:$H$393,7,0))*COS(PI()/180*VLOOKUP($A302&amp;" - "&amp;L$2,ATMs!$L$2:$N$1355,2,0))*COS(PI()/180*(VLOOKUP($A302,Oficinas!$A$2:$H$393,8,0)-VLOOKUP($A302&amp;" - "&amp;L$2,ATMs!$L$2:$N$1355,3,0))))*1000,"")</f>
        <v/>
      </c>
      <c r="M302" s="3" t="str">
        <f>IFERROR(6378.7*ACOS(SIN(PI()/180*VLOOKUP($A302,Oficinas!$A$2:$H$393,7,0))*SIN(PI()/180*VLOOKUP($A302&amp;" - "&amp;M$2,ATMs!$L$2:$N$1355,2,0))+COS(PI()/180*VLOOKUP($A302,Oficinas!$A$2:$H$393,7,0))*COS(PI()/180*VLOOKUP($A302&amp;" - "&amp;M$2,ATMs!$L$2:$N$1355,2,0))*COS(PI()/180*(VLOOKUP($A302,Oficinas!$A$2:$H$393,8,0)-VLOOKUP($A302&amp;" - "&amp;M$2,ATMs!$L$2:$N$1355,3,0))))*1000,"")</f>
        <v/>
      </c>
      <c r="N302" s="3" t="str">
        <f>IFERROR(6378.7*ACOS(SIN(PI()/180*VLOOKUP($A302,Oficinas!$A$2:$H$393,7,0))*SIN(PI()/180*VLOOKUP($A302&amp;" - "&amp;N$2,ATMs!$L$2:$N$1355,2,0))+COS(PI()/180*VLOOKUP($A302,Oficinas!$A$2:$H$393,7,0))*COS(PI()/180*VLOOKUP($A302&amp;" - "&amp;N$2,ATMs!$L$2:$N$1355,2,0))*COS(PI()/180*(VLOOKUP($A302,Oficinas!$A$2:$H$393,8,0)-VLOOKUP($A302&amp;" - "&amp;N$2,ATMs!$L$2:$N$1355,3,0))))*1000,"")</f>
        <v/>
      </c>
      <c r="O302" s="3" t="str">
        <f>IFERROR(6378.7*ACOS(SIN(PI()/180*VLOOKUP($A302,Oficinas!$A$2:$H$393,7,0))*SIN(PI()/180*VLOOKUP($A302&amp;" - "&amp;O$2,ATMs!$L$2:$N$1355,2,0))+COS(PI()/180*VLOOKUP($A302,Oficinas!$A$2:$H$393,7,0))*COS(PI()/180*VLOOKUP($A302&amp;" - "&amp;O$2,ATMs!$L$2:$N$1355,2,0))*COS(PI()/180*(VLOOKUP($A302,Oficinas!$A$2:$H$393,8,0)-VLOOKUP($A302&amp;" - "&amp;O$2,ATMs!$L$2:$N$1355,3,0))))*1000,"")</f>
        <v/>
      </c>
    </row>
    <row r="303" spans="1:15" x14ac:dyDescent="0.25">
      <c r="A303">
        <v>826</v>
      </c>
      <c r="B303" t="s">
        <v>376</v>
      </c>
      <c r="C303" s="3">
        <f>IFERROR(6378.7*ACOS(SIN(PI()/180*VLOOKUP($A303,Oficinas!$A$2:$H$393,7,0))*SIN(PI()/180*VLOOKUP($A303&amp;" - "&amp;C$2,ATMs!$L$2:$N$1355,2,0))+COS(PI()/180*VLOOKUP($A303,Oficinas!$A$2:$H$393,7,0))*COS(PI()/180*VLOOKUP($A303&amp;" - "&amp;C$2,ATMs!$L$2:$N$1355,2,0))*COS(PI()/180*(VLOOKUP($A303,Oficinas!$A$2:$H$393,8,0)-VLOOKUP($A303&amp;" - "&amp;C$2,ATMs!$L$2:$N$1355,3,0))))*1000,"")</f>
        <v>10259.603385176064</v>
      </c>
      <c r="D303" s="3">
        <f>IFERROR(6378.7*ACOS(SIN(PI()/180*VLOOKUP($A303,Oficinas!$A$2:$H$393,7,0))*SIN(PI()/180*VLOOKUP($A303&amp;" - "&amp;D$2,ATMs!$L$2:$N$1355,2,0))+COS(PI()/180*VLOOKUP($A303,Oficinas!$A$2:$H$393,7,0))*COS(PI()/180*VLOOKUP($A303&amp;" - "&amp;D$2,ATMs!$L$2:$N$1355,2,0))*COS(PI()/180*(VLOOKUP($A303,Oficinas!$A$2:$H$393,8,0)-VLOOKUP($A303&amp;" - "&amp;D$2,ATMs!$L$2:$N$1355,3,0))))*1000,"")</f>
        <v>10259.603385176064</v>
      </c>
      <c r="E303" s="3">
        <f>IFERROR(6378.7*ACOS(SIN(PI()/180*VLOOKUP($A303,Oficinas!$A$2:$H$393,7,0))*SIN(PI()/180*VLOOKUP($A303&amp;" - "&amp;E$2,ATMs!$L$2:$N$1355,2,0))+COS(PI()/180*VLOOKUP($A303,Oficinas!$A$2:$H$393,7,0))*COS(PI()/180*VLOOKUP($A303&amp;" - "&amp;E$2,ATMs!$L$2:$N$1355,2,0))*COS(PI()/180*(VLOOKUP($A303,Oficinas!$A$2:$H$393,8,0)-VLOOKUP($A303&amp;" - "&amp;E$2,ATMs!$L$2:$N$1355,3,0))))*1000,"")</f>
        <v>944.13073519789816</v>
      </c>
      <c r="F303" s="3">
        <f>IFERROR(6378.7*ACOS(SIN(PI()/180*VLOOKUP($A303,Oficinas!$A$2:$H$393,7,0))*SIN(PI()/180*VLOOKUP($A303&amp;" - "&amp;F$2,ATMs!$L$2:$N$1355,2,0))+COS(PI()/180*VLOOKUP($A303,Oficinas!$A$2:$H$393,7,0))*COS(PI()/180*VLOOKUP($A303&amp;" - "&amp;F$2,ATMs!$L$2:$N$1355,2,0))*COS(PI()/180*(VLOOKUP($A303,Oficinas!$A$2:$H$393,8,0)-VLOOKUP($A303&amp;" - "&amp;F$2,ATMs!$L$2:$N$1355,3,0))))*1000,"")</f>
        <v>944.13073519789816</v>
      </c>
      <c r="G303" s="3">
        <f>IFERROR(6378.7*ACOS(SIN(PI()/180*VLOOKUP($A303,Oficinas!$A$2:$H$393,7,0))*SIN(PI()/180*VLOOKUP($A303&amp;" - "&amp;G$2,ATMs!$L$2:$N$1355,2,0))+COS(PI()/180*VLOOKUP($A303,Oficinas!$A$2:$H$393,7,0))*COS(PI()/180*VLOOKUP($A303&amp;" - "&amp;G$2,ATMs!$L$2:$N$1355,2,0))*COS(PI()/180*(VLOOKUP($A303,Oficinas!$A$2:$H$393,8,0)-VLOOKUP($A303&amp;" - "&amp;G$2,ATMs!$L$2:$N$1355,3,0))))*1000,"")</f>
        <v>0</v>
      </c>
      <c r="H303" s="3">
        <f>IFERROR(6378.7*ACOS(SIN(PI()/180*VLOOKUP($A303,Oficinas!$A$2:$H$393,7,0))*SIN(PI()/180*VLOOKUP($A303&amp;" - "&amp;H$2,ATMs!$L$2:$N$1355,2,0))+COS(PI()/180*VLOOKUP($A303,Oficinas!$A$2:$H$393,7,0))*COS(PI()/180*VLOOKUP($A303&amp;" - "&amp;H$2,ATMs!$L$2:$N$1355,2,0))*COS(PI()/180*(VLOOKUP($A303,Oficinas!$A$2:$H$393,8,0)-VLOOKUP($A303&amp;" - "&amp;H$2,ATMs!$L$2:$N$1355,3,0))))*1000,"")</f>
        <v>0</v>
      </c>
      <c r="I303" s="3">
        <f>IFERROR(6378.7*ACOS(SIN(PI()/180*VLOOKUP($A303,Oficinas!$A$2:$H$393,7,0))*SIN(PI()/180*VLOOKUP($A303&amp;" - "&amp;I$2,ATMs!$L$2:$N$1355,2,0))+COS(PI()/180*VLOOKUP($A303,Oficinas!$A$2:$H$393,7,0))*COS(PI()/180*VLOOKUP($A303&amp;" - "&amp;I$2,ATMs!$L$2:$N$1355,2,0))*COS(PI()/180*(VLOOKUP($A303,Oficinas!$A$2:$H$393,8,0)-VLOOKUP($A303&amp;" - "&amp;I$2,ATMs!$L$2:$N$1355,3,0))))*1000,"")</f>
        <v>0</v>
      </c>
      <c r="J303" s="3">
        <f>IFERROR(6378.7*ACOS(SIN(PI()/180*VLOOKUP($A303,Oficinas!$A$2:$H$393,7,0))*SIN(PI()/180*VLOOKUP($A303&amp;" - "&amp;J$2,ATMs!$L$2:$N$1355,2,0))+COS(PI()/180*VLOOKUP($A303,Oficinas!$A$2:$H$393,7,0))*COS(PI()/180*VLOOKUP($A303&amp;" - "&amp;J$2,ATMs!$L$2:$N$1355,2,0))*COS(PI()/180*(VLOOKUP($A303,Oficinas!$A$2:$H$393,8,0)-VLOOKUP($A303&amp;" - "&amp;J$2,ATMs!$L$2:$N$1355,3,0))))*1000,"")</f>
        <v>0</v>
      </c>
      <c r="K303" s="3" t="str">
        <f>IFERROR(6378.7*ACOS(SIN(PI()/180*VLOOKUP($A303,Oficinas!$A$2:$H$393,7,0))*SIN(PI()/180*VLOOKUP($A303&amp;" - "&amp;K$2,ATMs!$L$2:$N$1355,2,0))+COS(PI()/180*VLOOKUP($A303,Oficinas!$A$2:$H$393,7,0))*COS(PI()/180*VLOOKUP($A303&amp;" - "&amp;K$2,ATMs!$L$2:$N$1355,2,0))*COS(PI()/180*(VLOOKUP($A303,Oficinas!$A$2:$H$393,8,0)-VLOOKUP($A303&amp;" - "&amp;K$2,ATMs!$L$2:$N$1355,3,0))))*1000,"")</f>
        <v/>
      </c>
      <c r="L303" s="3" t="str">
        <f>IFERROR(6378.7*ACOS(SIN(PI()/180*VLOOKUP($A303,Oficinas!$A$2:$H$393,7,0))*SIN(PI()/180*VLOOKUP($A303&amp;" - "&amp;L$2,ATMs!$L$2:$N$1355,2,0))+COS(PI()/180*VLOOKUP($A303,Oficinas!$A$2:$H$393,7,0))*COS(PI()/180*VLOOKUP($A303&amp;" - "&amp;L$2,ATMs!$L$2:$N$1355,2,0))*COS(PI()/180*(VLOOKUP($A303,Oficinas!$A$2:$H$393,8,0)-VLOOKUP($A303&amp;" - "&amp;L$2,ATMs!$L$2:$N$1355,3,0))))*1000,"")</f>
        <v/>
      </c>
      <c r="M303" s="3" t="str">
        <f>IFERROR(6378.7*ACOS(SIN(PI()/180*VLOOKUP($A303,Oficinas!$A$2:$H$393,7,0))*SIN(PI()/180*VLOOKUP($A303&amp;" - "&amp;M$2,ATMs!$L$2:$N$1355,2,0))+COS(PI()/180*VLOOKUP($A303,Oficinas!$A$2:$H$393,7,0))*COS(PI()/180*VLOOKUP($A303&amp;" - "&amp;M$2,ATMs!$L$2:$N$1355,2,0))*COS(PI()/180*(VLOOKUP($A303,Oficinas!$A$2:$H$393,8,0)-VLOOKUP($A303&amp;" - "&amp;M$2,ATMs!$L$2:$N$1355,3,0))))*1000,"")</f>
        <v/>
      </c>
      <c r="N303" s="3" t="str">
        <f>IFERROR(6378.7*ACOS(SIN(PI()/180*VLOOKUP($A303,Oficinas!$A$2:$H$393,7,0))*SIN(PI()/180*VLOOKUP($A303&amp;" - "&amp;N$2,ATMs!$L$2:$N$1355,2,0))+COS(PI()/180*VLOOKUP($A303,Oficinas!$A$2:$H$393,7,0))*COS(PI()/180*VLOOKUP($A303&amp;" - "&amp;N$2,ATMs!$L$2:$N$1355,2,0))*COS(PI()/180*(VLOOKUP($A303,Oficinas!$A$2:$H$393,8,0)-VLOOKUP($A303&amp;" - "&amp;N$2,ATMs!$L$2:$N$1355,3,0))))*1000,"")</f>
        <v/>
      </c>
      <c r="O303" s="3" t="str">
        <f>IFERROR(6378.7*ACOS(SIN(PI()/180*VLOOKUP($A303,Oficinas!$A$2:$H$393,7,0))*SIN(PI()/180*VLOOKUP($A303&amp;" - "&amp;O$2,ATMs!$L$2:$N$1355,2,0))+COS(PI()/180*VLOOKUP($A303,Oficinas!$A$2:$H$393,7,0))*COS(PI()/180*VLOOKUP($A303&amp;" - "&amp;O$2,ATMs!$L$2:$N$1355,2,0))*COS(PI()/180*(VLOOKUP($A303,Oficinas!$A$2:$H$393,8,0)-VLOOKUP($A303&amp;" - "&amp;O$2,ATMs!$L$2:$N$1355,3,0))))*1000,"")</f>
        <v/>
      </c>
    </row>
    <row r="304" spans="1:15" x14ac:dyDescent="0.25">
      <c r="A304">
        <v>832</v>
      </c>
      <c r="B304" t="s">
        <v>188</v>
      </c>
      <c r="C304" s="3">
        <f>IFERROR(6378.7*ACOS(SIN(PI()/180*VLOOKUP($A304,Oficinas!$A$2:$H$393,7,0))*SIN(PI()/180*VLOOKUP($A304&amp;" - "&amp;C$2,ATMs!$L$2:$N$1355,2,0))+COS(PI()/180*VLOOKUP($A304,Oficinas!$A$2:$H$393,7,0))*COS(PI()/180*VLOOKUP($A304&amp;" - "&amp;C$2,ATMs!$L$2:$N$1355,2,0))*COS(PI()/180*(VLOOKUP($A304,Oficinas!$A$2:$H$393,8,0)-VLOOKUP($A304&amp;" - "&amp;C$2,ATMs!$L$2:$N$1355,3,0))))*1000,"")</f>
        <v>47.326328741997067</v>
      </c>
      <c r="D304" s="3">
        <f>IFERROR(6378.7*ACOS(SIN(PI()/180*VLOOKUP($A304,Oficinas!$A$2:$H$393,7,0))*SIN(PI()/180*VLOOKUP($A304&amp;" - "&amp;D$2,ATMs!$L$2:$N$1355,2,0))+COS(PI()/180*VLOOKUP($A304,Oficinas!$A$2:$H$393,7,0))*COS(PI()/180*VLOOKUP($A304&amp;" - "&amp;D$2,ATMs!$L$2:$N$1355,2,0))*COS(PI()/180*(VLOOKUP($A304,Oficinas!$A$2:$H$393,8,0)-VLOOKUP($A304&amp;" - "&amp;D$2,ATMs!$L$2:$N$1355,3,0))))*1000,"")</f>
        <v>47.326328741997067</v>
      </c>
      <c r="E304" s="3">
        <f>IFERROR(6378.7*ACOS(SIN(PI()/180*VLOOKUP($A304,Oficinas!$A$2:$H$393,7,0))*SIN(PI()/180*VLOOKUP($A304&amp;" - "&amp;E$2,ATMs!$L$2:$N$1355,2,0))+COS(PI()/180*VLOOKUP($A304,Oficinas!$A$2:$H$393,7,0))*COS(PI()/180*VLOOKUP($A304&amp;" - "&amp;E$2,ATMs!$L$2:$N$1355,2,0))*COS(PI()/180*(VLOOKUP($A304,Oficinas!$A$2:$H$393,8,0)-VLOOKUP($A304&amp;" - "&amp;E$2,ATMs!$L$2:$N$1355,3,0))))*1000,"")</f>
        <v>47.326328741997067</v>
      </c>
      <c r="F304" s="3" t="str">
        <f>IFERROR(6378.7*ACOS(SIN(PI()/180*VLOOKUP($A304,Oficinas!$A$2:$H$393,7,0))*SIN(PI()/180*VLOOKUP($A304&amp;" - "&amp;F$2,ATMs!$L$2:$N$1355,2,0))+COS(PI()/180*VLOOKUP($A304,Oficinas!$A$2:$H$393,7,0))*COS(PI()/180*VLOOKUP($A304&amp;" - "&amp;F$2,ATMs!$L$2:$N$1355,2,0))*COS(PI()/180*(VLOOKUP($A304,Oficinas!$A$2:$H$393,8,0)-VLOOKUP($A304&amp;" - "&amp;F$2,ATMs!$L$2:$N$1355,3,0))))*1000,"")</f>
        <v/>
      </c>
      <c r="G304" s="3" t="str">
        <f>IFERROR(6378.7*ACOS(SIN(PI()/180*VLOOKUP($A304,Oficinas!$A$2:$H$393,7,0))*SIN(PI()/180*VLOOKUP($A304&amp;" - "&amp;G$2,ATMs!$L$2:$N$1355,2,0))+COS(PI()/180*VLOOKUP($A304,Oficinas!$A$2:$H$393,7,0))*COS(PI()/180*VLOOKUP($A304&amp;" - "&amp;G$2,ATMs!$L$2:$N$1355,2,0))*COS(PI()/180*(VLOOKUP($A304,Oficinas!$A$2:$H$393,8,0)-VLOOKUP($A304&amp;" - "&amp;G$2,ATMs!$L$2:$N$1355,3,0))))*1000,"")</f>
        <v/>
      </c>
      <c r="H304" s="3" t="str">
        <f>IFERROR(6378.7*ACOS(SIN(PI()/180*VLOOKUP($A304,Oficinas!$A$2:$H$393,7,0))*SIN(PI()/180*VLOOKUP($A304&amp;" - "&amp;H$2,ATMs!$L$2:$N$1355,2,0))+COS(PI()/180*VLOOKUP($A304,Oficinas!$A$2:$H$393,7,0))*COS(PI()/180*VLOOKUP($A304&amp;" - "&amp;H$2,ATMs!$L$2:$N$1355,2,0))*COS(PI()/180*(VLOOKUP($A304,Oficinas!$A$2:$H$393,8,0)-VLOOKUP($A304&amp;" - "&amp;H$2,ATMs!$L$2:$N$1355,3,0))))*1000,"")</f>
        <v/>
      </c>
      <c r="I304" s="3" t="str">
        <f>IFERROR(6378.7*ACOS(SIN(PI()/180*VLOOKUP($A304,Oficinas!$A$2:$H$393,7,0))*SIN(PI()/180*VLOOKUP($A304&amp;" - "&amp;I$2,ATMs!$L$2:$N$1355,2,0))+COS(PI()/180*VLOOKUP($A304,Oficinas!$A$2:$H$393,7,0))*COS(PI()/180*VLOOKUP($A304&amp;" - "&amp;I$2,ATMs!$L$2:$N$1355,2,0))*COS(PI()/180*(VLOOKUP($A304,Oficinas!$A$2:$H$393,8,0)-VLOOKUP($A304&amp;" - "&amp;I$2,ATMs!$L$2:$N$1355,3,0))))*1000,"")</f>
        <v/>
      </c>
      <c r="J304" s="3" t="str">
        <f>IFERROR(6378.7*ACOS(SIN(PI()/180*VLOOKUP($A304,Oficinas!$A$2:$H$393,7,0))*SIN(PI()/180*VLOOKUP($A304&amp;" - "&amp;J$2,ATMs!$L$2:$N$1355,2,0))+COS(PI()/180*VLOOKUP($A304,Oficinas!$A$2:$H$393,7,0))*COS(PI()/180*VLOOKUP($A304&amp;" - "&amp;J$2,ATMs!$L$2:$N$1355,2,0))*COS(PI()/180*(VLOOKUP($A304,Oficinas!$A$2:$H$393,8,0)-VLOOKUP($A304&amp;" - "&amp;J$2,ATMs!$L$2:$N$1355,3,0))))*1000,"")</f>
        <v/>
      </c>
      <c r="K304" s="3" t="str">
        <f>IFERROR(6378.7*ACOS(SIN(PI()/180*VLOOKUP($A304,Oficinas!$A$2:$H$393,7,0))*SIN(PI()/180*VLOOKUP($A304&amp;" - "&amp;K$2,ATMs!$L$2:$N$1355,2,0))+COS(PI()/180*VLOOKUP($A304,Oficinas!$A$2:$H$393,7,0))*COS(PI()/180*VLOOKUP($A304&amp;" - "&amp;K$2,ATMs!$L$2:$N$1355,2,0))*COS(PI()/180*(VLOOKUP($A304,Oficinas!$A$2:$H$393,8,0)-VLOOKUP($A304&amp;" - "&amp;K$2,ATMs!$L$2:$N$1355,3,0))))*1000,"")</f>
        <v/>
      </c>
      <c r="L304" s="3" t="str">
        <f>IFERROR(6378.7*ACOS(SIN(PI()/180*VLOOKUP($A304,Oficinas!$A$2:$H$393,7,0))*SIN(PI()/180*VLOOKUP($A304&amp;" - "&amp;L$2,ATMs!$L$2:$N$1355,2,0))+COS(PI()/180*VLOOKUP($A304,Oficinas!$A$2:$H$393,7,0))*COS(PI()/180*VLOOKUP($A304&amp;" - "&amp;L$2,ATMs!$L$2:$N$1355,2,0))*COS(PI()/180*(VLOOKUP($A304,Oficinas!$A$2:$H$393,8,0)-VLOOKUP($A304&amp;" - "&amp;L$2,ATMs!$L$2:$N$1355,3,0))))*1000,"")</f>
        <v/>
      </c>
      <c r="M304" s="3" t="str">
        <f>IFERROR(6378.7*ACOS(SIN(PI()/180*VLOOKUP($A304,Oficinas!$A$2:$H$393,7,0))*SIN(PI()/180*VLOOKUP($A304&amp;" - "&amp;M$2,ATMs!$L$2:$N$1355,2,0))+COS(PI()/180*VLOOKUP($A304,Oficinas!$A$2:$H$393,7,0))*COS(PI()/180*VLOOKUP($A304&amp;" - "&amp;M$2,ATMs!$L$2:$N$1355,2,0))*COS(PI()/180*(VLOOKUP($A304,Oficinas!$A$2:$H$393,8,0)-VLOOKUP($A304&amp;" - "&amp;M$2,ATMs!$L$2:$N$1355,3,0))))*1000,"")</f>
        <v/>
      </c>
      <c r="N304" s="3" t="str">
        <f>IFERROR(6378.7*ACOS(SIN(PI()/180*VLOOKUP($A304,Oficinas!$A$2:$H$393,7,0))*SIN(PI()/180*VLOOKUP($A304&amp;" - "&amp;N$2,ATMs!$L$2:$N$1355,2,0))+COS(PI()/180*VLOOKUP($A304,Oficinas!$A$2:$H$393,7,0))*COS(PI()/180*VLOOKUP($A304&amp;" - "&amp;N$2,ATMs!$L$2:$N$1355,2,0))*COS(PI()/180*(VLOOKUP($A304,Oficinas!$A$2:$H$393,8,0)-VLOOKUP($A304&amp;" - "&amp;N$2,ATMs!$L$2:$N$1355,3,0))))*1000,"")</f>
        <v/>
      </c>
      <c r="O304" s="3" t="str">
        <f>IFERROR(6378.7*ACOS(SIN(PI()/180*VLOOKUP($A304,Oficinas!$A$2:$H$393,7,0))*SIN(PI()/180*VLOOKUP($A304&amp;" - "&amp;O$2,ATMs!$L$2:$N$1355,2,0))+COS(PI()/180*VLOOKUP($A304,Oficinas!$A$2:$H$393,7,0))*COS(PI()/180*VLOOKUP($A304&amp;" - "&amp;O$2,ATMs!$L$2:$N$1355,2,0))*COS(PI()/180*(VLOOKUP($A304,Oficinas!$A$2:$H$393,8,0)-VLOOKUP($A304&amp;" - "&amp;O$2,ATMs!$L$2:$N$1355,3,0))))*1000,"")</f>
        <v/>
      </c>
    </row>
    <row r="305" spans="1:15" x14ac:dyDescent="0.25">
      <c r="A305">
        <v>834</v>
      </c>
      <c r="B305" t="s">
        <v>84</v>
      </c>
      <c r="C305" s="3" t="str">
        <f>IFERROR(6378.7*ACOS(SIN(PI()/180*VLOOKUP($A305,Oficinas!$A$2:$H$393,7,0))*SIN(PI()/180*VLOOKUP($A305&amp;" - "&amp;C$2,ATMs!$L$2:$N$1355,2,0))+COS(PI()/180*VLOOKUP($A305,Oficinas!$A$2:$H$393,7,0))*COS(PI()/180*VLOOKUP($A305&amp;" - "&amp;C$2,ATMs!$L$2:$N$1355,2,0))*COS(PI()/180*(VLOOKUP($A305,Oficinas!$A$2:$H$393,8,0)-VLOOKUP($A305&amp;" - "&amp;C$2,ATMs!$L$2:$N$1355,3,0))))*1000,"")</f>
        <v/>
      </c>
      <c r="D305" s="3" t="str">
        <f>IFERROR(6378.7*ACOS(SIN(PI()/180*VLOOKUP($A305,Oficinas!$A$2:$H$393,7,0))*SIN(PI()/180*VLOOKUP($A305&amp;" - "&amp;D$2,ATMs!$L$2:$N$1355,2,0))+COS(PI()/180*VLOOKUP($A305,Oficinas!$A$2:$H$393,7,0))*COS(PI()/180*VLOOKUP($A305&amp;" - "&amp;D$2,ATMs!$L$2:$N$1355,2,0))*COS(PI()/180*(VLOOKUP($A305,Oficinas!$A$2:$H$393,8,0)-VLOOKUP($A305&amp;" - "&amp;D$2,ATMs!$L$2:$N$1355,3,0))))*1000,"")</f>
        <v/>
      </c>
      <c r="E305" s="3" t="str">
        <f>IFERROR(6378.7*ACOS(SIN(PI()/180*VLOOKUP($A305,Oficinas!$A$2:$H$393,7,0))*SIN(PI()/180*VLOOKUP($A305&amp;" - "&amp;E$2,ATMs!$L$2:$N$1355,2,0))+COS(PI()/180*VLOOKUP($A305,Oficinas!$A$2:$H$393,7,0))*COS(PI()/180*VLOOKUP($A305&amp;" - "&amp;E$2,ATMs!$L$2:$N$1355,2,0))*COS(PI()/180*(VLOOKUP($A305,Oficinas!$A$2:$H$393,8,0)-VLOOKUP($A305&amp;" - "&amp;E$2,ATMs!$L$2:$N$1355,3,0))))*1000,"")</f>
        <v/>
      </c>
      <c r="F305" s="3" t="str">
        <f>IFERROR(6378.7*ACOS(SIN(PI()/180*VLOOKUP($A305,Oficinas!$A$2:$H$393,7,0))*SIN(PI()/180*VLOOKUP($A305&amp;" - "&amp;F$2,ATMs!$L$2:$N$1355,2,0))+COS(PI()/180*VLOOKUP($A305,Oficinas!$A$2:$H$393,7,0))*COS(PI()/180*VLOOKUP($A305&amp;" - "&amp;F$2,ATMs!$L$2:$N$1355,2,0))*COS(PI()/180*(VLOOKUP($A305,Oficinas!$A$2:$H$393,8,0)-VLOOKUP($A305&amp;" - "&amp;F$2,ATMs!$L$2:$N$1355,3,0))))*1000,"")</f>
        <v/>
      </c>
      <c r="G305" s="3" t="str">
        <f>IFERROR(6378.7*ACOS(SIN(PI()/180*VLOOKUP($A305,Oficinas!$A$2:$H$393,7,0))*SIN(PI()/180*VLOOKUP($A305&amp;" - "&amp;G$2,ATMs!$L$2:$N$1355,2,0))+COS(PI()/180*VLOOKUP($A305,Oficinas!$A$2:$H$393,7,0))*COS(PI()/180*VLOOKUP($A305&amp;" - "&amp;G$2,ATMs!$L$2:$N$1355,2,0))*COS(PI()/180*(VLOOKUP($A305,Oficinas!$A$2:$H$393,8,0)-VLOOKUP($A305&amp;" - "&amp;G$2,ATMs!$L$2:$N$1355,3,0))))*1000,"")</f>
        <v/>
      </c>
      <c r="H305" s="3" t="str">
        <f>IFERROR(6378.7*ACOS(SIN(PI()/180*VLOOKUP($A305,Oficinas!$A$2:$H$393,7,0))*SIN(PI()/180*VLOOKUP($A305&amp;" - "&amp;H$2,ATMs!$L$2:$N$1355,2,0))+COS(PI()/180*VLOOKUP($A305,Oficinas!$A$2:$H$393,7,0))*COS(PI()/180*VLOOKUP($A305&amp;" - "&amp;H$2,ATMs!$L$2:$N$1355,2,0))*COS(PI()/180*(VLOOKUP($A305,Oficinas!$A$2:$H$393,8,0)-VLOOKUP($A305&amp;" - "&amp;H$2,ATMs!$L$2:$N$1355,3,0))))*1000,"")</f>
        <v/>
      </c>
      <c r="I305" s="3" t="str">
        <f>IFERROR(6378.7*ACOS(SIN(PI()/180*VLOOKUP($A305,Oficinas!$A$2:$H$393,7,0))*SIN(PI()/180*VLOOKUP($A305&amp;" - "&amp;I$2,ATMs!$L$2:$N$1355,2,0))+COS(PI()/180*VLOOKUP($A305,Oficinas!$A$2:$H$393,7,0))*COS(PI()/180*VLOOKUP($A305&amp;" - "&amp;I$2,ATMs!$L$2:$N$1355,2,0))*COS(PI()/180*(VLOOKUP($A305,Oficinas!$A$2:$H$393,8,0)-VLOOKUP($A305&amp;" - "&amp;I$2,ATMs!$L$2:$N$1355,3,0))))*1000,"")</f>
        <v/>
      </c>
      <c r="J305" s="3" t="str">
        <f>IFERROR(6378.7*ACOS(SIN(PI()/180*VLOOKUP($A305,Oficinas!$A$2:$H$393,7,0))*SIN(PI()/180*VLOOKUP($A305&amp;" - "&amp;J$2,ATMs!$L$2:$N$1355,2,0))+COS(PI()/180*VLOOKUP($A305,Oficinas!$A$2:$H$393,7,0))*COS(PI()/180*VLOOKUP($A305&amp;" - "&amp;J$2,ATMs!$L$2:$N$1355,2,0))*COS(PI()/180*(VLOOKUP($A305,Oficinas!$A$2:$H$393,8,0)-VLOOKUP($A305&amp;" - "&amp;J$2,ATMs!$L$2:$N$1355,3,0))))*1000,"")</f>
        <v/>
      </c>
      <c r="K305" s="3" t="str">
        <f>IFERROR(6378.7*ACOS(SIN(PI()/180*VLOOKUP($A305,Oficinas!$A$2:$H$393,7,0))*SIN(PI()/180*VLOOKUP($A305&amp;" - "&amp;K$2,ATMs!$L$2:$N$1355,2,0))+COS(PI()/180*VLOOKUP($A305,Oficinas!$A$2:$H$393,7,0))*COS(PI()/180*VLOOKUP($A305&amp;" - "&amp;K$2,ATMs!$L$2:$N$1355,2,0))*COS(PI()/180*(VLOOKUP($A305,Oficinas!$A$2:$H$393,8,0)-VLOOKUP($A305&amp;" - "&amp;K$2,ATMs!$L$2:$N$1355,3,0))))*1000,"")</f>
        <v/>
      </c>
      <c r="L305" s="3" t="str">
        <f>IFERROR(6378.7*ACOS(SIN(PI()/180*VLOOKUP($A305,Oficinas!$A$2:$H$393,7,0))*SIN(PI()/180*VLOOKUP($A305&amp;" - "&amp;L$2,ATMs!$L$2:$N$1355,2,0))+COS(PI()/180*VLOOKUP($A305,Oficinas!$A$2:$H$393,7,0))*COS(PI()/180*VLOOKUP($A305&amp;" - "&amp;L$2,ATMs!$L$2:$N$1355,2,0))*COS(PI()/180*(VLOOKUP($A305,Oficinas!$A$2:$H$393,8,0)-VLOOKUP($A305&amp;" - "&amp;L$2,ATMs!$L$2:$N$1355,3,0))))*1000,"")</f>
        <v/>
      </c>
      <c r="M305" s="3" t="str">
        <f>IFERROR(6378.7*ACOS(SIN(PI()/180*VLOOKUP($A305,Oficinas!$A$2:$H$393,7,0))*SIN(PI()/180*VLOOKUP($A305&amp;" - "&amp;M$2,ATMs!$L$2:$N$1355,2,0))+COS(PI()/180*VLOOKUP($A305,Oficinas!$A$2:$H$393,7,0))*COS(PI()/180*VLOOKUP($A305&amp;" - "&amp;M$2,ATMs!$L$2:$N$1355,2,0))*COS(PI()/180*(VLOOKUP($A305,Oficinas!$A$2:$H$393,8,0)-VLOOKUP($A305&amp;" - "&amp;M$2,ATMs!$L$2:$N$1355,3,0))))*1000,"")</f>
        <v/>
      </c>
      <c r="N305" s="3" t="str">
        <f>IFERROR(6378.7*ACOS(SIN(PI()/180*VLOOKUP($A305,Oficinas!$A$2:$H$393,7,0))*SIN(PI()/180*VLOOKUP($A305&amp;" - "&amp;N$2,ATMs!$L$2:$N$1355,2,0))+COS(PI()/180*VLOOKUP($A305,Oficinas!$A$2:$H$393,7,0))*COS(PI()/180*VLOOKUP($A305&amp;" - "&amp;N$2,ATMs!$L$2:$N$1355,2,0))*COS(PI()/180*(VLOOKUP($A305,Oficinas!$A$2:$H$393,8,0)-VLOOKUP($A305&amp;" - "&amp;N$2,ATMs!$L$2:$N$1355,3,0))))*1000,"")</f>
        <v/>
      </c>
      <c r="O305" s="3" t="str">
        <f>IFERROR(6378.7*ACOS(SIN(PI()/180*VLOOKUP($A305,Oficinas!$A$2:$H$393,7,0))*SIN(PI()/180*VLOOKUP($A305&amp;" - "&amp;O$2,ATMs!$L$2:$N$1355,2,0))+COS(PI()/180*VLOOKUP($A305,Oficinas!$A$2:$H$393,7,0))*COS(PI()/180*VLOOKUP($A305&amp;" - "&amp;O$2,ATMs!$L$2:$N$1355,2,0))*COS(PI()/180*(VLOOKUP($A305,Oficinas!$A$2:$H$393,8,0)-VLOOKUP($A305&amp;" - "&amp;O$2,ATMs!$L$2:$N$1355,3,0))))*1000,"")</f>
        <v/>
      </c>
    </row>
    <row r="306" spans="1:15" x14ac:dyDescent="0.25">
      <c r="A306">
        <v>836</v>
      </c>
      <c r="B306" t="s">
        <v>220</v>
      </c>
      <c r="C306" s="3" t="str">
        <f>IFERROR(6378.7*ACOS(SIN(PI()/180*VLOOKUP($A306,Oficinas!$A$2:$H$393,7,0))*SIN(PI()/180*VLOOKUP($A306&amp;" - "&amp;C$2,ATMs!$L$2:$N$1355,2,0))+COS(PI()/180*VLOOKUP($A306,Oficinas!$A$2:$H$393,7,0))*COS(PI()/180*VLOOKUP($A306&amp;" - "&amp;C$2,ATMs!$L$2:$N$1355,2,0))*COS(PI()/180*(VLOOKUP($A306,Oficinas!$A$2:$H$393,8,0)-VLOOKUP($A306&amp;" - "&amp;C$2,ATMs!$L$2:$N$1355,3,0))))*1000,"")</f>
        <v/>
      </c>
      <c r="D306" s="3" t="str">
        <f>IFERROR(6378.7*ACOS(SIN(PI()/180*VLOOKUP($A306,Oficinas!$A$2:$H$393,7,0))*SIN(PI()/180*VLOOKUP($A306&amp;" - "&amp;D$2,ATMs!$L$2:$N$1355,2,0))+COS(PI()/180*VLOOKUP($A306,Oficinas!$A$2:$H$393,7,0))*COS(PI()/180*VLOOKUP($A306&amp;" - "&amp;D$2,ATMs!$L$2:$N$1355,2,0))*COS(PI()/180*(VLOOKUP($A306,Oficinas!$A$2:$H$393,8,0)-VLOOKUP($A306&amp;" - "&amp;D$2,ATMs!$L$2:$N$1355,3,0))))*1000,"")</f>
        <v/>
      </c>
      <c r="E306" s="3" t="str">
        <f>IFERROR(6378.7*ACOS(SIN(PI()/180*VLOOKUP($A306,Oficinas!$A$2:$H$393,7,0))*SIN(PI()/180*VLOOKUP($A306&amp;" - "&amp;E$2,ATMs!$L$2:$N$1355,2,0))+COS(PI()/180*VLOOKUP($A306,Oficinas!$A$2:$H$393,7,0))*COS(PI()/180*VLOOKUP($A306&amp;" - "&amp;E$2,ATMs!$L$2:$N$1355,2,0))*COS(PI()/180*(VLOOKUP($A306,Oficinas!$A$2:$H$393,8,0)-VLOOKUP($A306&amp;" - "&amp;E$2,ATMs!$L$2:$N$1355,3,0))))*1000,"")</f>
        <v/>
      </c>
      <c r="F306" s="3" t="str">
        <f>IFERROR(6378.7*ACOS(SIN(PI()/180*VLOOKUP($A306,Oficinas!$A$2:$H$393,7,0))*SIN(PI()/180*VLOOKUP($A306&amp;" - "&amp;F$2,ATMs!$L$2:$N$1355,2,0))+COS(PI()/180*VLOOKUP($A306,Oficinas!$A$2:$H$393,7,0))*COS(PI()/180*VLOOKUP($A306&amp;" - "&amp;F$2,ATMs!$L$2:$N$1355,2,0))*COS(PI()/180*(VLOOKUP($A306,Oficinas!$A$2:$H$393,8,0)-VLOOKUP($A306&amp;" - "&amp;F$2,ATMs!$L$2:$N$1355,3,0))))*1000,"")</f>
        <v/>
      </c>
      <c r="G306" s="3" t="str">
        <f>IFERROR(6378.7*ACOS(SIN(PI()/180*VLOOKUP($A306,Oficinas!$A$2:$H$393,7,0))*SIN(PI()/180*VLOOKUP($A306&amp;" - "&amp;G$2,ATMs!$L$2:$N$1355,2,0))+COS(PI()/180*VLOOKUP($A306,Oficinas!$A$2:$H$393,7,0))*COS(PI()/180*VLOOKUP($A306&amp;" - "&amp;G$2,ATMs!$L$2:$N$1355,2,0))*COS(PI()/180*(VLOOKUP($A306,Oficinas!$A$2:$H$393,8,0)-VLOOKUP($A306&amp;" - "&amp;G$2,ATMs!$L$2:$N$1355,3,0))))*1000,"")</f>
        <v/>
      </c>
      <c r="H306" s="3" t="str">
        <f>IFERROR(6378.7*ACOS(SIN(PI()/180*VLOOKUP($A306,Oficinas!$A$2:$H$393,7,0))*SIN(PI()/180*VLOOKUP($A306&amp;" - "&amp;H$2,ATMs!$L$2:$N$1355,2,0))+COS(PI()/180*VLOOKUP($A306,Oficinas!$A$2:$H$393,7,0))*COS(PI()/180*VLOOKUP($A306&amp;" - "&amp;H$2,ATMs!$L$2:$N$1355,2,0))*COS(PI()/180*(VLOOKUP($A306,Oficinas!$A$2:$H$393,8,0)-VLOOKUP($A306&amp;" - "&amp;H$2,ATMs!$L$2:$N$1355,3,0))))*1000,"")</f>
        <v/>
      </c>
      <c r="I306" s="3" t="str">
        <f>IFERROR(6378.7*ACOS(SIN(PI()/180*VLOOKUP($A306,Oficinas!$A$2:$H$393,7,0))*SIN(PI()/180*VLOOKUP($A306&amp;" - "&amp;I$2,ATMs!$L$2:$N$1355,2,0))+COS(PI()/180*VLOOKUP($A306,Oficinas!$A$2:$H$393,7,0))*COS(PI()/180*VLOOKUP($A306&amp;" - "&amp;I$2,ATMs!$L$2:$N$1355,2,0))*COS(PI()/180*(VLOOKUP($A306,Oficinas!$A$2:$H$393,8,0)-VLOOKUP($A306&amp;" - "&amp;I$2,ATMs!$L$2:$N$1355,3,0))))*1000,"")</f>
        <v/>
      </c>
      <c r="J306" s="3" t="str">
        <f>IFERROR(6378.7*ACOS(SIN(PI()/180*VLOOKUP($A306,Oficinas!$A$2:$H$393,7,0))*SIN(PI()/180*VLOOKUP($A306&amp;" - "&amp;J$2,ATMs!$L$2:$N$1355,2,0))+COS(PI()/180*VLOOKUP($A306,Oficinas!$A$2:$H$393,7,0))*COS(PI()/180*VLOOKUP($A306&amp;" - "&amp;J$2,ATMs!$L$2:$N$1355,2,0))*COS(PI()/180*(VLOOKUP($A306,Oficinas!$A$2:$H$393,8,0)-VLOOKUP($A306&amp;" - "&amp;J$2,ATMs!$L$2:$N$1355,3,0))))*1000,"")</f>
        <v/>
      </c>
      <c r="K306" s="3" t="str">
        <f>IFERROR(6378.7*ACOS(SIN(PI()/180*VLOOKUP($A306,Oficinas!$A$2:$H$393,7,0))*SIN(PI()/180*VLOOKUP($A306&amp;" - "&amp;K$2,ATMs!$L$2:$N$1355,2,0))+COS(PI()/180*VLOOKUP($A306,Oficinas!$A$2:$H$393,7,0))*COS(PI()/180*VLOOKUP($A306&amp;" - "&amp;K$2,ATMs!$L$2:$N$1355,2,0))*COS(PI()/180*(VLOOKUP($A306,Oficinas!$A$2:$H$393,8,0)-VLOOKUP($A306&amp;" - "&amp;K$2,ATMs!$L$2:$N$1355,3,0))))*1000,"")</f>
        <v/>
      </c>
      <c r="L306" s="3" t="str">
        <f>IFERROR(6378.7*ACOS(SIN(PI()/180*VLOOKUP($A306,Oficinas!$A$2:$H$393,7,0))*SIN(PI()/180*VLOOKUP($A306&amp;" - "&amp;L$2,ATMs!$L$2:$N$1355,2,0))+COS(PI()/180*VLOOKUP($A306,Oficinas!$A$2:$H$393,7,0))*COS(PI()/180*VLOOKUP($A306&amp;" - "&amp;L$2,ATMs!$L$2:$N$1355,2,0))*COS(PI()/180*(VLOOKUP($A306,Oficinas!$A$2:$H$393,8,0)-VLOOKUP($A306&amp;" - "&amp;L$2,ATMs!$L$2:$N$1355,3,0))))*1000,"")</f>
        <v/>
      </c>
      <c r="M306" s="3" t="str">
        <f>IFERROR(6378.7*ACOS(SIN(PI()/180*VLOOKUP($A306,Oficinas!$A$2:$H$393,7,0))*SIN(PI()/180*VLOOKUP($A306&amp;" - "&amp;M$2,ATMs!$L$2:$N$1355,2,0))+COS(PI()/180*VLOOKUP($A306,Oficinas!$A$2:$H$393,7,0))*COS(PI()/180*VLOOKUP($A306&amp;" - "&amp;M$2,ATMs!$L$2:$N$1355,2,0))*COS(PI()/180*(VLOOKUP($A306,Oficinas!$A$2:$H$393,8,0)-VLOOKUP($A306&amp;" - "&amp;M$2,ATMs!$L$2:$N$1355,3,0))))*1000,"")</f>
        <v/>
      </c>
      <c r="N306" s="3" t="str">
        <f>IFERROR(6378.7*ACOS(SIN(PI()/180*VLOOKUP($A306,Oficinas!$A$2:$H$393,7,0))*SIN(PI()/180*VLOOKUP($A306&amp;" - "&amp;N$2,ATMs!$L$2:$N$1355,2,0))+COS(PI()/180*VLOOKUP($A306,Oficinas!$A$2:$H$393,7,0))*COS(PI()/180*VLOOKUP($A306&amp;" - "&amp;N$2,ATMs!$L$2:$N$1355,2,0))*COS(PI()/180*(VLOOKUP($A306,Oficinas!$A$2:$H$393,8,0)-VLOOKUP($A306&amp;" - "&amp;N$2,ATMs!$L$2:$N$1355,3,0))))*1000,"")</f>
        <v/>
      </c>
      <c r="O306" s="3" t="str">
        <f>IFERROR(6378.7*ACOS(SIN(PI()/180*VLOOKUP($A306,Oficinas!$A$2:$H$393,7,0))*SIN(PI()/180*VLOOKUP($A306&amp;" - "&amp;O$2,ATMs!$L$2:$N$1355,2,0))+COS(PI()/180*VLOOKUP($A306,Oficinas!$A$2:$H$393,7,0))*COS(PI()/180*VLOOKUP($A306&amp;" - "&amp;O$2,ATMs!$L$2:$N$1355,2,0))*COS(PI()/180*(VLOOKUP($A306,Oficinas!$A$2:$H$393,8,0)-VLOOKUP($A306&amp;" - "&amp;O$2,ATMs!$L$2:$N$1355,3,0))))*1000,"")</f>
        <v/>
      </c>
    </row>
    <row r="307" spans="1:15" x14ac:dyDescent="0.25">
      <c r="A307">
        <v>839</v>
      </c>
      <c r="B307" t="s">
        <v>378</v>
      </c>
      <c r="C307" s="3">
        <f>IFERROR(6378.7*ACOS(SIN(PI()/180*VLOOKUP($A307,Oficinas!$A$2:$H$393,7,0))*SIN(PI()/180*VLOOKUP($A307&amp;" - "&amp;C$2,ATMs!$L$2:$N$1355,2,0))+COS(PI()/180*VLOOKUP($A307,Oficinas!$A$2:$H$393,7,0))*COS(PI()/180*VLOOKUP($A307&amp;" - "&amp;C$2,ATMs!$L$2:$N$1355,2,0))*COS(PI()/180*(VLOOKUP($A307,Oficinas!$A$2:$H$393,8,0)-VLOOKUP($A307&amp;" - "&amp;C$2,ATMs!$L$2:$N$1355,3,0))))*1000,"")</f>
        <v>13.48304121743622</v>
      </c>
      <c r="D307" s="3">
        <f>IFERROR(6378.7*ACOS(SIN(PI()/180*VLOOKUP($A307,Oficinas!$A$2:$H$393,7,0))*SIN(PI()/180*VLOOKUP($A307&amp;" - "&amp;D$2,ATMs!$L$2:$N$1355,2,0))+COS(PI()/180*VLOOKUP($A307,Oficinas!$A$2:$H$393,7,0))*COS(PI()/180*VLOOKUP($A307&amp;" - "&amp;D$2,ATMs!$L$2:$N$1355,2,0))*COS(PI()/180*(VLOOKUP($A307,Oficinas!$A$2:$H$393,8,0)-VLOOKUP($A307&amp;" - "&amp;D$2,ATMs!$L$2:$N$1355,3,0))))*1000,"")</f>
        <v>13.48304121743622</v>
      </c>
      <c r="E307" s="3">
        <f>IFERROR(6378.7*ACOS(SIN(PI()/180*VLOOKUP($A307,Oficinas!$A$2:$H$393,7,0))*SIN(PI()/180*VLOOKUP($A307&amp;" - "&amp;E$2,ATMs!$L$2:$N$1355,2,0))+COS(PI()/180*VLOOKUP($A307,Oficinas!$A$2:$H$393,7,0))*COS(PI()/180*VLOOKUP($A307&amp;" - "&amp;E$2,ATMs!$L$2:$N$1355,2,0))*COS(PI()/180*(VLOOKUP($A307,Oficinas!$A$2:$H$393,8,0)-VLOOKUP($A307&amp;" - "&amp;E$2,ATMs!$L$2:$N$1355,3,0))))*1000,"")</f>
        <v>13.48304121743622</v>
      </c>
      <c r="F307" s="3" t="str">
        <f>IFERROR(6378.7*ACOS(SIN(PI()/180*VLOOKUP($A307,Oficinas!$A$2:$H$393,7,0))*SIN(PI()/180*VLOOKUP($A307&amp;" - "&amp;F$2,ATMs!$L$2:$N$1355,2,0))+COS(PI()/180*VLOOKUP($A307,Oficinas!$A$2:$H$393,7,0))*COS(PI()/180*VLOOKUP($A307&amp;" - "&amp;F$2,ATMs!$L$2:$N$1355,2,0))*COS(PI()/180*(VLOOKUP($A307,Oficinas!$A$2:$H$393,8,0)-VLOOKUP($A307&amp;" - "&amp;F$2,ATMs!$L$2:$N$1355,3,0))))*1000,"")</f>
        <v/>
      </c>
      <c r="G307" s="3" t="str">
        <f>IFERROR(6378.7*ACOS(SIN(PI()/180*VLOOKUP($A307,Oficinas!$A$2:$H$393,7,0))*SIN(PI()/180*VLOOKUP($A307&amp;" - "&amp;G$2,ATMs!$L$2:$N$1355,2,0))+COS(PI()/180*VLOOKUP($A307,Oficinas!$A$2:$H$393,7,0))*COS(PI()/180*VLOOKUP($A307&amp;" - "&amp;G$2,ATMs!$L$2:$N$1355,2,0))*COS(PI()/180*(VLOOKUP($A307,Oficinas!$A$2:$H$393,8,0)-VLOOKUP($A307&amp;" - "&amp;G$2,ATMs!$L$2:$N$1355,3,0))))*1000,"")</f>
        <v/>
      </c>
      <c r="H307" s="3" t="str">
        <f>IFERROR(6378.7*ACOS(SIN(PI()/180*VLOOKUP($A307,Oficinas!$A$2:$H$393,7,0))*SIN(PI()/180*VLOOKUP($A307&amp;" - "&amp;H$2,ATMs!$L$2:$N$1355,2,0))+COS(PI()/180*VLOOKUP($A307,Oficinas!$A$2:$H$393,7,0))*COS(PI()/180*VLOOKUP($A307&amp;" - "&amp;H$2,ATMs!$L$2:$N$1355,2,0))*COS(PI()/180*(VLOOKUP($A307,Oficinas!$A$2:$H$393,8,0)-VLOOKUP($A307&amp;" - "&amp;H$2,ATMs!$L$2:$N$1355,3,0))))*1000,"")</f>
        <v/>
      </c>
      <c r="I307" s="3" t="str">
        <f>IFERROR(6378.7*ACOS(SIN(PI()/180*VLOOKUP($A307,Oficinas!$A$2:$H$393,7,0))*SIN(PI()/180*VLOOKUP($A307&amp;" - "&amp;I$2,ATMs!$L$2:$N$1355,2,0))+COS(PI()/180*VLOOKUP($A307,Oficinas!$A$2:$H$393,7,0))*COS(PI()/180*VLOOKUP($A307&amp;" - "&amp;I$2,ATMs!$L$2:$N$1355,2,0))*COS(PI()/180*(VLOOKUP($A307,Oficinas!$A$2:$H$393,8,0)-VLOOKUP($A307&amp;" - "&amp;I$2,ATMs!$L$2:$N$1355,3,0))))*1000,"")</f>
        <v/>
      </c>
      <c r="J307" s="3" t="str">
        <f>IFERROR(6378.7*ACOS(SIN(PI()/180*VLOOKUP($A307,Oficinas!$A$2:$H$393,7,0))*SIN(PI()/180*VLOOKUP($A307&amp;" - "&amp;J$2,ATMs!$L$2:$N$1355,2,0))+COS(PI()/180*VLOOKUP($A307,Oficinas!$A$2:$H$393,7,0))*COS(PI()/180*VLOOKUP($A307&amp;" - "&amp;J$2,ATMs!$L$2:$N$1355,2,0))*COS(PI()/180*(VLOOKUP($A307,Oficinas!$A$2:$H$393,8,0)-VLOOKUP($A307&amp;" - "&amp;J$2,ATMs!$L$2:$N$1355,3,0))))*1000,"")</f>
        <v/>
      </c>
      <c r="K307" s="3" t="str">
        <f>IFERROR(6378.7*ACOS(SIN(PI()/180*VLOOKUP($A307,Oficinas!$A$2:$H$393,7,0))*SIN(PI()/180*VLOOKUP($A307&amp;" - "&amp;K$2,ATMs!$L$2:$N$1355,2,0))+COS(PI()/180*VLOOKUP($A307,Oficinas!$A$2:$H$393,7,0))*COS(PI()/180*VLOOKUP($A307&amp;" - "&amp;K$2,ATMs!$L$2:$N$1355,2,0))*COS(PI()/180*(VLOOKUP($A307,Oficinas!$A$2:$H$393,8,0)-VLOOKUP($A307&amp;" - "&amp;K$2,ATMs!$L$2:$N$1355,3,0))))*1000,"")</f>
        <v/>
      </c>
      <c r="L307" s="3" t="str">
        <f>IFERROR(6378.7*ACOS(SIN(PI()/180*VLOOKUP($A307,Oficinas!$A$2:$H$393,7,0))*SIN(PI()/180*VLOOKUP($A307&amp;" - "&amp;L$2,ATMs!$L$2:$N$1355,2,0))+COS(PI()/180*VLOOKUP($A307,Oficinas!$A$2:$H$393,7,0))*COS(PI()/180*VLOOKUP($A307&amp;" - "&amp;L$2,ATMs!$L$2:$N$1355,2,0))*COS(PI()/180*(VLOOKUP($A307,Oficinas!$A$2:$H$393,8,0)-VLOOKUP($A307&amp;" - "&amp;L$2,ATMs!$L$2:$N$1355,3,0))))*1000,"")</f>
        <v/>
      </c>
      <c r="M307" s="3" t="str">
        <f>IFERROR(6378.7*ACOS(SIN(PI()/180*VLOOKUP($A307,Oficinas!$A$2:$H$393,7,0))*SIN(PI()/180*VLOOKUP($A307&amp;" - "&amp;M$2,ATMs!$L$2:$N$1355,2,0))+COS(PI()/180*VLOOKUP($A307,Oficinas!$A$2:$H$393,7,0))*COS(PI()/180*VLOOKUP($A307&amp;" - "&amp;M$2,ATMs!$L$2:$N$1355,2,0))*COS(PI()/180*(VLOOKUP($A307,Oficinas!$A$2:$H$393,8,0)-VLOOKUP($A307&amp;" - "&amp;M$2,ATMs!$L$2:$N$1355,3,0))))*1000,"")</f>
        <v/>
      </c>
      <c r="N307" s="3" t="str">
        <f>IFERROR(6378.7*ACOS(SIN(PI()/180*VLOOKUP($A307,Oficinas!$A$2:$H$393,7,0))*SIN(PI()/180*VLOOKUP($A307&amp;" - "&amp;N$2,ATMs!$L$2:$N$1355,2,0))+COS(PI()/180*VLOOKUP($A307,Oficinas!$A$2:$H$393,7,0))*COS(PI()/180*VLOOKUP($A307&amp;" - "&amp;N$2,ATMs!$L$2:$N$1355,2,0))*COS(PI()/180*(VLOOKUP($A307,Oficinas!$A$2:$H$393,8,0)-VLOOKUP($A307&amp;" - "&amp;N$2,ATMs!$L$2:$N$1355,3,0))))*1000,"")</f>
        <v/>
      </c>
      <c r="O307" s="3" t="str">
        <f>IFERROR(6378.7*ACOS(SIN(PI()/180*VLOOKUP($A307,Oficinas!$A$2:$H$393,7,0))*SIN(PI()/180*VLOOKUP($A307&amp;" - "&amp;O$2,ATMs!$L$2:$N$1355,2,0))+COS(PI()/180*VLOOKUP($A307,Oficinas!$A$2:$H$393,7,0))*COS(PI()/180*VLOOKUP($A307&amp;" - "&amp;O$2,ATMs!$L$2:$N$1355,2,0))*COS(PI()/180*(VLOOKUP($A307,Oficinas!$A$2:$H$393,8,0)-VLOOKUP($A307&amp;" - "&amp;O$2,ATMs!$L$2:$N$1355,3,0))))*1000,"")</f>
        <v/>
      </c>
    </row>
    <row r="308" spans="1:15" x14ac:dyDescent="0.25">
      <c r="A308">
        <v>840</v>
      </c>
      <c r="B308" t="s">
        <v>24</v>
      </c>
      <c r="C308" s="3">
        <f>IFERROR(6378.7*ACOS(SIN(PI()/180*VLOOKUP($A308,Oficinas!$A$2:$H$393,7,0))*SIN(PI()/180*VLOOKUP($A308&amp;" - "&amp;C$2,ATMs!$L$2:$N$1355,2,0))+COS(PI()/180*VLOOKUP($A308,Oficinas!$A$2:$H$393,7,0))*COS(PI()/180*VLOOKUP($A308&amp;" - "&amp;C$2,ATMs!$L$2:$N$1355,2,0))*COS(PI()/180*(VLOOKUP($A308,Oficinas!$A$2:$H$393,8,0)-VLOOKUP($A308&amp;" - "&amp;C$2,ATMs!$L$2:$N$1355,3,0))))*1000,"")</f>
        <v>3173.8019849851303</v>
      </c>
      <c r="D308" s="3">
        <f>IFERROR(6378.7*ACOS(SIN(PI()/180*VLOOKUP($A308,Oficinas!$A$2:$H$393,7,0))*SIN(PI()/180*VLOOKUP($A308&amp;" - "&amp;D$2,ATMs!$L$2:$N$1355,2,0))+COS(PI()/180*VLOOKUP($A308,Oficinas!$A$2:$H$393,7,0))*COS(PI()/180*VLOOKUP($A308&amp;" - "&amp;D$2,ATMs!$L$2:$N$1355,2,0))*COS(PI()/180*(VLOOKUP($A308,Oficinas!$A$2:$H$393,8,0)-VLOOKUP($A308&amp;" - "&amp;D$2,ATMs!$L$2:$N$1355,3,0))))*1000,"")</f>
        <v>7715.5474244385396</v>
      </c>
      <c r="E308" s="3">
        <f>IFERROR(6378.7*ACOS(SIN(PI()/180*VLOOKUP($A308,Oficinas!$A$2:$H$393,7,0))*SIN(PI()/180*VLOOKUP($A308&amp;" - "&amp;E$2,ATMs!$L$2:$N$1355,2,0))+COS(PI()/180*VLOOKUP($A308,Oficinas!$A$2:$H$393,7,0))*COS(PI()/180*VLOOKUP($A308&amp;" - "&amp;E$2,ATMs!$L$2:$N$1355,2,0))*COS(PI()/180*(VLOOKUP($A308,Oficinas!$A$2:$H$393,8,0)-VLOOKUP($A308&amp;" - "&amp;E$2,ATMs!$L$2:$N$1355,3,0))))*1000,"")</f>
        <v>3072.2196001012221</v>
      </c>
      <c r="F308" s="3">
        <f>IFERROR(6378.7*ACOS(SIN(PI()/180*VLOOKUP($A308,Oficinas!$A$2:$H$393,7,0))*SIN(PI()/180*VLOOKUP($A308&amp;" - "&amp;F$2,ATMs!$L$2:$N$1355,2,0))+COS(PI()/180*VLOOKUP($A308,Oficinas!$A$2:$H$393,7,0))*COS(PI()/180*VLOOKUP($A308&amp;" - "&amp;F$2,ATMs!$L$2:$N$1355,2,0))*COS(PI()/180*(VLOOKUP($A308,Oficinas!$A$2:$H$393,8,0)-VLOOKUP($A308&amp;" - "&amp;F$2,ATMs!$L$2:$N$1355,3,0))))*1000,"")</f>
        <v>97.191532788841968</v>
      </c>
      <c r="G308" s="3" t="str">
        <f>IFERROR(6378.7*ACOS(SIN(PI()/180*VLOOKUP($A308,Oficinas!$A$2:$H$393,7,0))*SIN(PI()/180*VLOOKUP($A308&amp;" - "&amp;G$2,ATMs!$L$2:$N$1355,2,0))+COS(PI()/180*VLOOKUP($A308,Oficinas!$A$2:$H$393,7,0))*COS(PI()/180*VLOOKUP($A308&amp;" - "&amp;G$2,ATMs!$L$2:$N$1355,2,0))*COS(PI()/180*(VLOOKUP($A308,Oficinas!$A$2:$H$393,8,0)-VLOOKUP($A308&amp;" - "&amp;G$2,ATMs!$L$2:$N$1355,3,0))))*1000,"")</f>
        <v/>
      </c>
      <c r="H308" s="3" t="str">
        <f>IFERROR(6378.7*ACOS(SIN(PI()/180*VLOOKUP($A308,Oficinas!$A$2:$H$393,7,0))*SIN(PI()/180*VLOOKUP($A308&amp;" - "&amp;H$2,ATMs!$L$2:$N$1355,2,0))+COS(PI()/180*VLOOKUP($A308,Oficinas!$A$2:$H$393,7,0))*COS(PI()/180*VLOOKUP($A308&amp;" - "&amp;H$2,ATMs!$L$2:$N$1355,2,0))*COS(PI()/180*(VLOOKUP($A308,Oficinas!$A$2:$H$393,8,0)-VLOOKUP($A308&amp;" - "&amp;H$2,ATMs!$L$2:$N$1355,3,0))))*1000,"")</f>
        <v/>
      </c>
      <c r="I308" s="3" t="str">
        <f>IFERROR(6378.7*ACOS(SIN(PI()/180*VLOOKUP($A308,Oficinas!$A$2:$H$393,7,0))*SIN(PI()/180*VLOOKUP($A308&amp;" - "&amp;I$2,ATMs!$L$2:$N$1355,2,0))+COS(PI()/180*VLOOKUP($A308,Oficinas!$A$2:$H$393,7,0))*COS(PI()/180*VLOOKUP($A308&amp;" - "&amp;I$2,ATMs!$L$2:$N$1355,2,0))*COS(PI()/180*(VLOOKUP($A308,Oficinas!$A$2:$H$393,8,0)-VLOOKUP($A308&amp;" - "&amp;I$2,ATMs!$L$2:$N$1355,3,0))))*1000,"")</f>
        <v/>
      </c>
      <c r="J308" s="3" t="str">
        <f>IFERROR(6378.7*ACOS(SIN(PI()/180*VLOOKUP($A308,Oficinas!$A$2:$H$393,7,0))*SIN(PI()/180*VLOOKUP($A308&amp;" - "&amp;J$2,ATMs!$L$2:$N$1355,2,0))+COS(PI()/180*VLOOKUP($A308,Oficinas!$A$2:$H$393,7,0))*COS(PI()/180*VLOOKUP($A308&amp;" - "&amp;J$2,ATMs!$L$2:$N$1355,2,0))*COS(PI()/180*(VLOOKUP($A308,Oficinas!$A$2:$H$393,8,0)-VLOOKUP($A308&amp;" - "&amp;J$2,ATMs!$L$2:$N$1355,3,0))))*1000,"")</f>
        <v/>
      </c>
      <c r="K308" s="3" t="str">
        <f>IFERROR(6378.7*ACOS(SIN(PI()/180*VLOOKUP($A308,Oficinas!$A$2:$H$393,7,0))*SIN(PI()/180*VLOOKUP($A308&amp;" - "&amp;K$2,ATMs!$L$2:$N$1355,2,0))+COS(PI()/180*VLOOKUP($A308,Oficinas!$A$2:$H$393,7,0))*COS(PI()/180*VLOOKUP($A308&amp;" - "&amp;K$2,ATMs!$L$2:$N$1355,2,0))*COS(PI()/180*(VLOOKUP($A308,Oficinas!$A$2:$H$393,8,0)-VLOOKUP($A308&amp;" - "&amp;K$2,ATMs!$L$2:$N$1355,3,0))))*1000,"")</f>
        <v/>
      </c>
      <c r="L308" s="3" t="str">
        <f>IFERROR(6378.7*ACOS(SIN(PI()/180*VLOOKUP($A308,Oficinas!$A$2:$H$393,7,0))*SIN(PI()/180*VLOOKUP($A308&amp;" - "&amp;L$2,ATMs!$L$2:$N$1355,2,0))+COS(PI()/180*VLOOKUP($A308,Oficinas!$A$2:$H$393,7,0))*COS(PI()/180*VLOOKUP($A308&amp;" - "&amp;L$2,ATMs!$L$2:$N$1355,2,0))*COS(PI()/180*(VLOOKUP($A308,Oficinas!$A$2:$H$393,8,0)-VLOOKUP($A308&amp;" - "&amp;L$2,ATMs!$L$2:$N$1355,3,0))))*1000,"")</f>
        <v/>
      </c>
      <c r="M308" s="3" t="str">
        <f>IFERROR(6378.7*ACOS(SIN(PI()/180*VLOOKUP($A308,Oficinas!$A$2:$H$393,7,0))*SIN(PI()/180*VLOOKUP($A308&amp;" - "&amp;M$2,ATMs!$L$2:$N$1355,2,0))+COS(PI()/180*VLOOKUP($A308,Oficinas!$A$2:$H$393,7,0))*COS(PI()/180*VLOOKUP($A308&amp;" - "&amp;M$2,ATMs!$L$2:$N$1355,2,0))*COS(PI()/180*(VLOOKUP($A308,Oficinas!$A$2:$H$393,8,0)-VLOOKUP($A308&amp;" - "&amp;M$2,ATMs!$L$2:$N$1355,3,0))))*1000,"")</f>
        <v/>
      </c>
      <c r="N308" s="3" t="str">
        <f>IFERROR(6378.7*ACOS(SIN(PI()/180*VLOOKUP($A308,Oficinas!$A$2:$H$393,7,0))*SIN(PI()/180*VLOOKUP($A308&amp;" - "&amp;N$2,ATMs!$L$2:$N$1355,2,0))+COS(PI()/180*VLOOKUP($A308,Oficinas!$A$2:$H$393,7,0))*COS(PI()/180*VLOOKUP($A308&amp;" - "&amp;N$2,ATMs!$L$2:$N$1355,2,0))*COS(PI()/180*(VLOOKUP($A308,Oficinas!$A$2:$H$393,8,0)-VLOOKUP($A308&amp;" - "&amp;N$2,ATMs!$L$2:$N$1355,3,0))))*1000,"")</f>
        <v/>
      </c>
      <c r="O308" s="3" t="str">
        <f>IFERROR(6378.7*ACOS(SIN(PI()/180*VLOOKUP($A308,Oficinas!$A$2:$H$393,7,0))*SIN(PI()/180*VLOOKUP($A308&amp;" - "&amp;O$2,ATMs!$L$2:$N$1355,2,0))+COS(PI()/180*VLOOKUP($A308,Oficinas!$A$2:$H$393,7,0))*COS(PI()/180*VLOOKUP($A308&amp;" - "&amp;O$2,ATMs!$L$2:$N$1355,2,0))*COS(PI()/180*(VLOOKUP($A308,Oficinas!$A$2:$H$393,8,0)-VLOOKUP($A308&amp;" - "&amp;O$2,ATMs!$L$2:$N$1355,3,0))))*1000,"")</f>
        <v/>
      </c>
    </row>
    <row r="309" spans="1:15" x14ac:dyDescent="0.25">
      <c r="A309">
        <v>841</v>
      </c>
      <c r="B309" t="s">
        <v>379</v>
      </c>
      <c r="C309" s="3">
        <f>IFERROR(6378.7*ACOS(SIN(PI()/180*VLOOKUP($A309,Oficinas!$A$2:$H$393,7,0))*SIN(PI()/180*VLOOKUP($A309&amp;" - "&amp;C$2,ATMs!$L$2:$N$1355,2,0))+COS(PI()/180*VLOOKUP($A309,Oficinas!$A$2:$H$393,7,0))*COS(PI()/180*VLOOKUP($A309&amp;" - "&amp;C$2,ATMs!$L$2:$N$1355,2,0))*COS(PI()/180*(VLOOKUP($A309,Oficinas!$A$2:$H$393,8,0)-VLOOKUP($A309&amp;" - "&amp;C$2,ATMs!$L$2:$N$1355,3,0))))*1000,"")</f>
        <v>1238.1069880472046</v>
      </c>
      <c r="D309" s="3">
        <f>IFERROR(6378.7*ACOS(SIN(PI()/180*VLOOKUP($A309,Oficinas!$A$2:$H$393,7,0))*SIN(PI()/180*VLOOKUP($A309&amp;" - "&amp;D$2,ATMs!$L$2:$N$1355,2,0))+COS(PI()/180*VLOOKUP($A309,Oficinas!$A$2:$H$393,7,0))*COS(PI()/180*VLOOKUP($A309&amp;" - "&amp;D$2,ATMs!$L$2:$N$1355,2,0))*COS(PI()/180*(VLOOKUP($A309,Oficinas!$A$2:$H$393,8,0)-VLOOKUP($A309&amp;" - "&amp;D$2,ATMs!$L$2:$N$1355,3,0))))*1000,"")</f>
        <v>324.91718934700691</v>
      </c>
      <c r="E309" s="3">
        <f>IFERROR(6378.7*ACOS(SIN(PI()/180*VLOOKUP($A309,Oficinas!$A$2:$H$393,7,0))*SIN(PI()/180*VLOOKUP($A309&amp;" - "&amp;E$2,ATMs!$L$2:$N$1355,2,0))+COS(PI()/180*VLOOKUP($A309,Oficinas!$A$2:$H$393,7,0))*COS(PI()/180*VLOOKUP($A309&amp;" - "&amp;E$2,ATMs!$L$2:$N$1355,2,0))*COS(PI()/180*(VLOOKUP($A309,Oficinas!$A$2:$H$393,8,0)-VLOOKUP($A309&amp;" - "&amp;E$2,ATMs!$L$2:$N$1355,3,0))))*1000,"")</f>
        <v>0</v>
      </c>
      <c r="F309" s="3">
        <f>IFERROR(6378.7*ACOS(SIN(PI()/180*VLOOKUP($A309,Oficinas!$A$2:$H$393,7,0))*SIN(PI()/180*VLOOKUP($A309&amp;" - "&amp;F$2,ATMs!$L$2:$N$1355,2,0))+COS(PI()/180*VLOOKUP($A309,Oficinas!$A$2:$H$393,7,0))*COS(PI()/180*VLOOKUP($A309&amp;" - "&amp;F$2,ATMs!$L$2:$N$1355,2,0))*COS(PI()/180*(VLOOKUP($A309,Oficinas!$A$2:$H$393,8,0)-VLOOKUP($A309&amp;" - "&amp;F$2,ATMs!$L$2:$N$1355,3,0))))*1000,"")</f>
        <v>1.8650163973588541</v>
      </c>
      <c r="G309" s="3">
        <f>IFERROR(6378.7*ACOS(SIN(PI()/180*VLOOKUP($A309,Oficinas!$A$2:$H$393,7,0))*SIN(PI()/180*VLOOKUP($A309&amp;" - "&amp;G$2,ATMs!$L$2:$N$1355,2,0))+COS(PI()/180*VLOOKUP($A309,Oficinas!$A$2:$H$393,7,0))*COS(PI()/180*VLOOKUP($A309&amp;" - "&amp;G$2,ATMs!$L$2:$N$1355,2,0))*COS(PI()/180*(VLOOKUP($A309,Oficinas!$A$2:$H$393,8,0)-VLOOKUP($A309&amp;" - "&amp;G$2,ATMs!$L$2:$N$1355,3,0))))*1000,"")</f>
        <v>2264.8266618121124</v>
      </c>
      <c r="H309" s="3">
        <f>IFERROR(6378.7*ACOS(SIN(PI()/180*VLOOKUP($A309,Oficinas!$A$2:$H$393,7,0))*SIN(PI()/180*VLOOKUP($A309&amp;" - "&amp;H$2,ATMs!$L$2:$N$1355,2,0))+COS(PI()/180*VLOOKUP($A309,Oficinas!$A$2:$H$393,7,0))*COS(PI()/180*VLOOKUP($A309&amp;" - "&amp;H$2,ATMs!$L$2:$N$1355,2,0))*COS(PI()/180*(VLOOKUP($A309,Oficinas!$A$2:$H$393,8,0)-VLOOKUP($A309&amp;" - "&amp;H$2,ATMs!$L$2:$N$1355,3,0))))*1000,"")</f>
        <v>2264.8266618121124</v>
      </c>
      <c r="I309" s="3" t="str">
        <f>IFERROR(6378.7*ACOS(SIN(PI()/180*VLOOKUP($A309,Oficinas!$A$2:$H$393,7,0))*SIN(PI()/180*VLOOKUP($A309&amp;" - "&amp;I$2,ATMs!$L$2:$N$1355,2,0))+COS(PI()/180*VLOOKUP($A309,Oficinas!$A$2:$H$393,7,0))*COS(PI()/180*VLOOKUP($A309&amp;" - "&amp;I$2,ATMs!$L$2:$N$1355,2,0))*COS(PI()/180*(VLOOKUP($A309,Oficinas!$A$2:$H$393,8,0)-VLOOKUP($A309&amp;" - "&amp;I$2,ATMs!$L$2:$N$1355,3,0))))*1000,"")</f>
        <v/>
      </c>
      <c r="J309" s="3" t="str">
        <f>IFERROR(6378.7*ACOS(SIN(PI()/180*VLOOKUP($A309,Oficinas!$A$2:$H$393,7,0))*SIN(PI()/180*VLOOKUP($A309&amp;" - "&amp;J$2,ATMs!$L$2:$N$1355,2,0))+COS(PI()/180*VLOOKUP($A309,Oficinas!$A$2:$H$393,7,0))*COS(PI()/180*VLOOKUP($A309&amp;" - "&amp;J$2,ATMs!$L$2:$N$1355,2,0))*COS(PI()/180*(VLOOKUP($A309,Oficinas!$A$2:$H$393,8,0)-VLOOKUP($A309&amp;" - "&amp;J$2,ATMs!$L$2:$N$1355,3,0))))*1000,"")</f>
        <v/>
      </c>
      <c r="K309" s="3" t="str">
        <f>IFERROR(6378.7*ACOS(SIN(PI()/180*VLOOKUP($A309,Oficinas!$A$2:$H$393,7,0))*SIN(PI()/180*VLOOKUP($A309&amp;" - "&amp;K$2,ATMs!$L$2:$N$1355,2,0))+COS(PI()/180*VLOOKUP($A309,Oficinas!$A$2:$H$393,7,0))*COS(PI()/180*VLOOKUP($A309&amp;" - "&amp;K$2,ATMs!$L$2:$N$1355,2,0))*COS(PI()/180*(VLOOKUP($A309,Oficinas!$A$2:$H$393,8,0)-VLOOKUP($A309&amp;" - "&amp;K$2,ATMs!$L$2:$N$1355,3,0))))*1000,"")</f>
        <v/>
      </c>
      <c r="L309" s="3" t="str">
        <f>IFERROR(6378.7*ACOS(SIN(PI()/180*VLOOKUP($A309,Oficinas!$A$2:$H$393,7,0))*SIN(PI()/180*VLOOKUP($A309&amp;" - "&amp;L$2,ATMs!$L$2:$N$1355,2,0))+COS(PI()/180*VLOOKUP($A309,Oficinas!$A$2:$H$393,7,0))*COS(PI()/180*VLOOKUP($A309&amp;" - "&amp;L$2,ATMs!$L$2:$N$1355,2,0))*COS(PI()/180*(VLOOKUP($A309,Oficinas!$A$2:$H$393,8,0)-VLOOKUP($A309&amp;" - "&amp;L$2,ATMs!$L$2:$N$1355,3,0))))*1000,"")</f>
        <v/>
      </c>
      <c r="M309" s="3" t="str">
        <f>IFERROR(6378.7*ACOS(SIN(PI()/180*VLOOKUP($A309,Oficinas!$A$2:$H$393,7,0))*SIN(PI()/180*VLOOKUP($A309&amp;" - "&amp;M$2,ATMs!$L$2:$N$1355,2,0))+COS(PI()/180*VLOOKUP($A309,Oficinas!$A$2:$H$393,7,0))*COS(PI()/180*VLOOKUP($A309&amp;" - "&amp;M$2,ATMs!$L$2:$N$1355,2,0))*COS(PI()/180*(VLOOKUP($A309,Oficinas!$A$2:$H$393,8,0)-VLOOKUP($A309&amp;" - "&amp;M$2,ATMs!$L$2:$N$1355,3,0))))*1000,"")</f>
        <v/>
      </c>
      <c r="N309" s="3" t="str">
        <f>IFERROR(6378.7*ACOS(SIN(PI()/180*VLOOKUP($A309,Oficinas!$A$2:$H$393,7,0))*SIN(PI()/180*VLOOKUP($A309&amp;" - "&amp;N$2,ATMs!$L$2:$N$1355,2,0))+COS(PI()/180*VLOOKUP($A309,Oficinas!$A$2:$H$393,7,0))*COS(PI()/180*VLOOKUP($A309&amp;" - "&amp;N$2,ATMs!$L$2:$N$1355,2,0))*COS(PI()/180*(VLOOKUP($A309,Oficinas!$A$2:$H$393,8,0)-VLOOKUP($A309&amp;" - "&amp;N$2,ATMs!$L$2:$N$1355,3,0))))*1000,"")</f>
        <v/>
      </c>
      <c r="O309" s="3" t="str">
        <f>IFERROR(6378.7*ACOS(SIN(PI()/180*VLOOKUP($A309,Oficinas!$A$2:$H$393,7,0))*SIN(PI()/180*VLOOKUP($A309&amp;" - "&amp;O$2,ATMs!$L$2:$N$1355,2,0))+COS(PI()/180*VLOOKUP($A309,Oficinas!$A$2:$H$393,7,0))*COS(PI()/180*VLOOKUP($A309&amp;" - "&amp;O$2,ATMs!$L$2:$N$1355,2,0))*COS(PI()/180*(VLOOKUP($A309,Oficinas!$A$2:$H$393,8,0)-VLOOKUP($A309&amp;" - "&amp;O$2,ATMs!$L$2:$N$1355,3,0))))*1000,"")</f>
        <v/>
      </c>
    </row>
    <row r="310" spans="1:15" x14ac:dyDescent="0.25">
      <c r="A310">
        <v>842</v>
      </c>
      <c r="B310" t="s">
        <v>373</v>
      </c>
      <c r="C310" s="3">
        <f>IFERROR(6378.7*ACOS(SIN(PI()/180*VLOOKUP($A310,Oficinas!$A$2:$H$393,7,0))*SIN(PI()/180*VLOOKUP($A310&amp;" - "&amp;C$2,ATMs!$L$2:$N$1355,2,0))+COS(PI()/180*VLOOKUP($A310,Oficinas!$A$2:$H$393,7,0))*COS(PI()/180*VLOOKUP($A310&amp;" - "&amp;C$2,ATMs!$L$2:$N$1355,2,0))*COS(PI()/180*(VLOOKUP($A310,Oficinas!$A$2:$H$393,8,0)-VLOOKUP($A310&amp;" - "&amp;C$2,ATMs!$L$2:$N$1355,3,0))))*1000,"")</f>
        <v>1205780.0301243598</v>
      </c>
      <c r="D310" s="3">
        <f>IFERROR(6378.7*ACOS(SIN(PI()/180*VLOOKUP($A310,Oficinas!$A$2:$H$393,7,0))*SIN(PI()/180*VLOOKUP($A310&amp;" - "&amp;D$2,ATMs!$L$2:$N$1355,2,0))+COS(PI()/180*VLOOKUP($A310,Oficinas!$A$2:$H$393,7,0))*COS(PI()/180*VLOOKUP($A310&amp;" - "&amp;D$2,ATMs!$L$2:$N$1355,2,0))*COS(PI()/180*(VLOOKUP($A310,Oficinas!$A$2:$H$393,8,0)-VLOOKUP($A310&amp;" - "&amp;D$2,ATMs!$L$2:$N$1355,3,0))))*1000,"")</f>
        <v>0</v>
      </c>
      <c r="E310" s="3" t="str">
        <f>IFERROR(6378.7*ACOS(SIN(PI()/180*VLOOKUP($A310,Oficinas!$A$2:$H$393,7,0))*SIN(PI()/180*VLOOKUP($A310&amp;" - "&amp;E$2,ATMs!$L$2:$N$1355,2,0))+COS(PI()/180*VLOOKUP($A310,Oficinas!$A$2:$H$393,7,0))*COS(PI()/180*VLOOKUP($A310&amp;" - "&amp;E$2,ATMs!$L$2:$N$1355,2,0))*COS(PI()/180*(VLOOKUP($A310,Oficinas!$A$2:$H$393,8,0)-VLOOKUP($A310&amp;" - "&amp;E$2,ATMs!$L$2:$N$1355,3,0))))*1000,"")</f>
        <v/>
      </c>
      <c r="F310" s="3" t="str">
        <f>IFERROR(6378.7*ACOS(SIN(PI()/180*VLOOKUP($A310,Oficinas!$A$2:$H$393,7,0))*SIN(PI()/180*VLOOKUP($A310&amp;" - "&amp;F$2,ATMs!$L$2:$N$1355,2,0))+COS(PI()/180*VLOOKUP($A310,Oficinas!$A$2:$H$393,7,0))*COS(PI()/180*VLOOKUP($A310&amp;" - "&amp;F$2,ATMs!$L$2:$N$1355,2,0))*COS(PI()/180*(VLOOKUP($A310,Oficinas!$A$2:$H$393,8,0)-VLOOKUP($A310&amp;" - "&amp;F$2,ATMs!$L$2:$N$1355,3,0))))*1000,"")</f>
        <v/>
      </c>
      <c r="G310" s="3" t="str">
        <f>IFERROR(6378.7*ACOS(SIN(PI()/180*VLOOKUP($A310,Oficinas!$A$2:$H$393,7,0))*SIN(PI()/180*VLOOKUP($A310&amp;" - "&amp;G$2,ATMs!$L$2:$N$1355,2,0))+COS(PI()/180*VLOOKUP($A310,Oficinas!$A$2:$H$393,7,0))*COS(PI()/180*VLOOKUP($A310&amp;" - "&amp;G$2,ATMs!$L$2:$N$1355,2,0))*COS(PI()/180*(VLOOKUP($A310,Oficinas!$A$2:$H$393,8,0)-VLOOKUP($A310&amp;" - "&amp;G$2,ATMs!$L$2:$N$1355,3,0))))*1000,"")</f>
        <v/>
      </c>
      <c r="H310" s="3" t="str">
        <f>IFERROR(6378.7*ACOS(SIN(PI()/180*VLOOKUP($A310,Oficinas!$A$2:$H$393,7,0))*SIN(PI()/180*VLOOKUP($A310&amp;" - "&amp;H$2,ATMs!$L$2:$N$1355,2,0))+COS(PI()/180*VLOOKUP($A310,Oficinas!$A$2:$H$393,7,0))*COS(PI()/180*VLOOKUP($A310&amp;" - "&amp;H$2,ATMs!$L$2:$N$1355,2,0))*COS(PI()/180*(VLOOKUP($A310,Oficinas!$A$2:$H$393,8,0)-VLOOKUP($A310&amp;" - "&amp;H$2,ATMs!$L$2:$N$1355,3,0))))*1000,"")</f>
        <v/>
      </c>
      <c r="I310" s="3" t="str">
        <f>IFERROR(6378.7*ACOS(SIN(PI()/180*VLOOKUP($A310,Oficinas!$A$2:$H$393,7,0))*SIN(PI()/180*VLOOKUP($A310&amp;" - "&amp;I$2,ATMs!$L$2:$N$1355,2,0))+COS(PI()/180*VLOOKUP($A310,Oficinas!$A$2:$H$393,7,0))*COS(PI()/180*VLOOKUP($A310&amp;" - "&amp;I$2,ATMs!$L$2:$N$1355,2,0))*COS(PI()/180*(VLOOKUP($A310,Oficinas!$A$2:$H$393,8,0)-VLOOKUP($A310&amp;" - "&amp;I$2,ATMs!$L$2:$N$1355,3,0))))*1000,"")</f>
        <v/>
      </c>
      <c r="J310" s="3" t="str">
        <f>IFERROR(6378.7*ACOS(SIN(PI()/180*VLOOKUP($A310,Oficinas!$A$2:$H$393,7,0))*SIN(PI()/180*VLOOKUP($A310&amp;" - "&amp;J$2,ATMs!$L$2:$N$1355,2,0))+COS(PI()/180*VLOOKUP($A310,Oficinas!$A$2:$H$393,7,0))*COS(PI()/180*VLOOKUP($A310&amp;" - "&amp;J$2,ATMs!$L$2:$N$1355,2,0))*COS(PI()/180*(VLOOKUP($A310,Oficinas!$A$2:$H$393,8,0)-VLOOKUP($A310&amp;" - "&amp;J$2,ATMs!$L$2:$N$1355,3,0))))*1000,"")</f>
        <v/>
      </c>
      <c r="K310" s="3" t="str">
        <f>IFERROR(6378.7*ACOS(SIN(PI()/180*VLOOKUP($A310,Oficinas!$A$2:$H$393,7,0))*SIN(PI()/180*VLOOKUP($A310&amp;" - "&amp;K$2,ATMs!$L$2:$N$1355,2,0))+COS(PI()/180*VLOOKUP($A310,Oficinas!$A$2:$H$393,7,0))*COS(PI()/180*VLOOKUP($A310&amp;" - "&amp;K$2,ATMs!$L$2:$N$1355,2,0))*COS(PI()/180*(VLOOKUP($A310,Oficinas!$A$2:$H$393,8,0)-VLOOKUP($A310&amp;" - "&amp;K$2,ATMs!$L$2:$N$1355,3,0))))*1000,"")</f>
        <v/>
      </c>
      <c r="L310" s="3" t="str">
        <f>IFERROR(6378.7*ACOS(SIN(PI()/180*VLOOKUP($A310,Oficinas!$A$2:$H$393,7,0))*SIN(PI()/180*VLOOKUP($A310&amp;" - "&amp;L$2,ATMs!$L$2:$N$1355,2,0))+COS(PI()/180*VLOOKUP($A310,Oficinas!$A$2:$H$393,7,0))*COS(PI()/180*VLOOKUP($A310&amp;" - "&amp;L$2,ATMs!$L$2:$N$1355,2,0))*COS(PI()/180*(VLOOKUP($A310,Oficinas!$A$2:$H$393,8,0)-VLOOKUP($A310&amp;" - "&amp;L$2,ATMs!$L$2:$N$1355,3,0))))*1000,"")</f>
        <v/>
      </c>
      <c r="M310" s="3" t="str">
        <f>IFERROR(6378.7*ACOS(SIN(PI()/180*VLOOKUP($A310,Oficinas!$A$2:$H$393,7,0))*SIN(PI()/180*VLOOKUP($A310&amp;" - "&amp;M$2,ATMs!$L$2:$N$1355,2,0))+COS(PI()/180*VLOOKUP($A310,Oficinas!$A$2:$H$393,7,0))*COS(PI()/180*VLOOKUP($A310&amp;" - "&amp;M$2,ATMs!$L$2:$N$1355,2,0))*COS(PI()/180*(VLOOKUP($A310,Oficinas!$A$2:$H$393,8,0)-VLOOKUP($A310&amp;" - "&amp;M$2,ATMs!$L$2:$N$1355,3,0))))*1000,"")</f>
        <v/>
      </c>
      <c r="N310" s="3" t="str">
        <f>IFERROR(6378.7*ACOS(SIN(PI()/180*VLOOKUP($A310,Oficinas!$A$2:$H$393,7,0))*SIN(PI()/180*VLOOKUP($A310&amp;" - "&amp;N$2,ATMs!$L$2:$N$1355,2,0))+COS(PI()/180*VLOOKUP($A310,Oficinas!$A$2:$H$393,7,0))*COS(PI()/180*VLOOKUP($A310&amp;" - "&amp;N$2,ATMs!$L$2:$N$1355,2,0))*COS(PI()/180*(VLOOKUP($A310,Oficinas!$A$2:$H$393,8,0)-VLOOKUP($A310&amp;" - "&amp;N$2,ATMs!$L$2:$N$1355,3,0))))*1000,"")</f>
        <v/>
      </c>
      <c r="O310" s="3" t="str">
        <f>IFERROR(6378.7*ACOS(SIN(PI()/180*VLOOKUP($A310,Oficinas!$A$2:$H$393,7,0))*SIN(PI()/180*VLOOKUP($A310&amp;" - "&amp;O$2,ATMs!$L$2:$N$1355,2,0))+COS(PI()/180*VLOOKUP($A310,Oficinas!$A$2:$H$393,7,0))*COS(PI()/180*VLOOKUP($A310&amp;" - "&amp;O$2,ATMs!$L$2:$N$1355,2,0))*COS(PI()/180*(VLOOKUP($A310,Oficinas!$A$2:$H$393,8,0)-VLOOKUP($A310&amp;" - "&amp;O$2,ATMs!$L$2:$N$1355,3,0))))*1000,"")</f>
        <v/>
      </c>
    </row>
    <row r="311" spans="1:15" x14ac:dyDescent="0.25">
      <c r="A311">
        <v>846</v>
      </c>
      <c r="B311" t="s">
        <v>358</v>
      </c>
      <c r="C311" s="3" t="str">
        <f>IFERROR(6378.7*ACOS(SIN(PI()/180*VLOOKUP($A311,Oficinas!$A$2:$H$393,7,0))*SIN(PI()/180*VLOOKUP($A311&amp;" - "&amp;C$2,ATMs!$L$2:$N$1355,2,0))+COS(PI()/180*VLOOKUP($A311,Oficinas!$A$2:$H$393,7,0))*COS(PI()/180*VLOOKUP($A311&amp;" - "&amp;C$2,ATMs!$L$2:$N$1355,2,0))*COS(PI()/180*(VLOOKUP($A311,Oficinas!$A$2:$H$393,8,0)-VLOOKUP($A311&amp;" - "&amp;C$2,ATMs!$L$2:$N$1355,3,0))))*1000,"")</f>
        <v/>
      </c>
      <c r="D311" s="3" t="str">
        <f>IFERROR(6378.7*ACOS(SIN(PI()/180*VLOOKUP($A311,Oficinas!$A$2:$H$393,7,0))*SIN(PI()/180*VLOOKUP($A311&amp;" - "&amp;D$2,ATMs!$L$2:$N$1355,2,0))+COS(PI()/180*VLOOKUP($A311,Oficinas!$A$2:$H$393,7,0))*COS(PI()/180*VLOOKUP($A311&amp;" - "&amp;D$2,ATMs!$L$2:$N$1355,2,0))*COS(PI()/180*(VLOOKUP($A311,Oficinas!$A$2:$H$393,8,0)-VLOOKUP($A311&amp;" - "&amp;D$2,ATMs!$L$2:$N$1355,3,0))))*1000,"")</f>
        <v/>
      </c>
      <c r="E311" s="3" t="str">
        <f>IFERROR(6378.7*ACOS(SIN(PI()/180*VLOOKUP($A311,Oficinas!$A$2:$H$393,7,0))*SIN(PI()/180*VLOOKUP($A311&amp;" - "&amp;E$2,ATMs!$L$2:$N$1355,2,0))+COS(PI()/180*VLOOKUP($A311,Oficinas!$A$2:$H$393,7,0))*COS(PI()/180*VLOOKUP($A311&amp;" - "&amp;E$2,ATMs!$L$2:$N$1355,2,0))*COS(PI()/180*(VLOOKUP($A311,Oficinas!$A$2:$H$393,8,0)-VLOOKUP($A311&amp;" - "&amp;E$2,ATMs!$L$2:$N$1355,3,0))))*1000,"")</f>
        <v/>
      </c>
      <c r="F311" s="3" t="str">
        <f>IFERROR(6378.7*ACOS(SIN(PI()/180*VLOOKUP($A311,Oficinas!$A$2:$H$393,7,0))*SIN(PI()/180*VLOOKUP($A311&amp;" - "&amp;F$2,ATMs!$L$2:$N$1355,2,0))+COS(PI()/180*VLOOKUP($A311,Oficinas!$A$2:$H$393,7,0))*COS(PI()/180*VLOOKUP($A311&amp;" - "&amp;F$2,ATMs!$L$2:$N$1355,2,0))*COS(PI()/180*(VLOOKUP($A311,Oficinas!$A$2:$H$393,8,0)-VLOOKUP($A311&amp;" - "&amp;F$2,ATMs!$L$2:$N$1355,3,0))))*1000,"")</f>
        <v/>
      </c>
      <c r="G311" s="3" t="str">
        <f>IFERROR(6378.7*ACOS(SIN(PI()/180*VLOOKUP($A311,Oficinas!$A$2:$H$393,7,0))*SIN(PI()/180*VLOOKUP($A311&amp;" - "&amp;G$2,ATMs!$L$2:$N$1355,2,0))+COS(PI()/180*VLOOKUP($A311,Oficinas!$A$2:$H$393,7,0))*COS(PI()/180*VLOOKUP($A311&amp;" - "&amp;G$2,ATMs!$L$2:$N$1355,2,0))*COS(PI()/180*(VLOOKUP($A311,Oficinas!$A$2:$H$393,8,0)-VLOOKUP($A311&amp;" - "&amp;G$2,ATMs!$L$2:$N$1355,3,0))))*1000,"")</f>
        <v/>
      </c>
      <c r="H311" s="3" t="str">
        <f>IFERROR(6378.7*ACOS(SIN(PI()/180*VLOOKUP($A311,Oficinas!$A$2:$H$393,7,0))*SIN(PI()/180*VLOOKUP($A311&amp;" - "&amp;H$2,ATMs!$L$2:$N$1355,2,0))+COS(PI()/180*VLOOKUP($A311,Oficinas!$A$2:$H$393,7,0))*COS(PI()/180*VLOOKUP($A311&amp;" - "&amp;H$2,ATMs!$L$2:$N$1355,2,0))*COS(PI()/180*(VLOOKUP($A311,Oficinas!$A$2:$H$393,8,0)-VLOOKUP($A311&amp;" - "&amp;H$2,ATMs!$L$2:$N$1355,3,0))))*1000,"")</f>
        <v/>
      </c>
      <c r="I311" s="3" t="str">
        <f>IFERROR(6378.7*ACOS(SIN(PI()/180*VLOOKUP($A311,Oficinas!$A$2:$H$393,7,0))*SIN(PI()/180*VLOOKUP($A311&amp;" - "&amp;I$2,ATMs!$L$2:$N$1355,2,0))+COS(PI()/180*VLOOKUP($A311,Oficinas!$A$2:$H$393,7,0))*COS(PI()/180*VLOOKUP($A311&amp;" - "&amp;I$2,ATMs!$L$2:$N$1355,2,0))*COS(PI()/180*(VLOOKUP($A311,Oficinas!$A$2:$H$393,8,0)-VLOOKUP($A311&amp;" - "&amp;I$2,ATMs!$L$2:$N$1355,3,0))))*1000,"")</f>
        <v/>
      </c>
      <c r="J311" s="3" t="str">
        <f>IFERROR(6378.7*ACOS(SIN(PI()/180*VLOOKUP($A311,Oficinas!$A$2:$H$393,7,0))*SIN(PI()/180*VLOOKUP($A311&amp;" - "&amp;J$2,ATMs!$L$2:$N$1355,2,0))+COS(PI()/180*VLOOKUP($A311,Oficinas!$A$2:$H$393,7,0))*COS(PI()/180*VLOOKUP($A311&amp;" - "&amp;J$2,ATMs!$L$2:$N$1355,2,0))*COS(PI()/180*(VLOOKUP($A311,Oficinas!$A$2:$H$393,8,0)-VLOOKUP($A311&amp;" - "&amp;J$2,ATMs!$L$2:$N$1355,3,0))))*1000,"")</f>
        <v/>
      </c>
      <c r="K311" s="3" t="str">
        <f>IFERROR(6378.7*ACOS(SIN(PI()/180*VLOOKUP($A311,Oficinas!$A$2:$H$393,7,0))*SIN(PI()/180*VLOOKUP($A311&amp;" - "&amp;K$2,ATMs!$L$2:$N$1355,2,0))+COS(PI()/180*VLOOKUP($A311,Oficinas!$A$2:$H$393,7,0))*COS(PI()/180*VLOOKUP($A311&amp;" - "&amp;K$2,ATMs!$L$2:$N$1355,2,0))*COS(PI()/180*(VLOOKUP($A311,Oficinas!$A$2:$H$393,8,0)-VLOOKUP($A311&amp;" - "&amp;K$2,ATMs!$L$2:$N$1355,3,0))))*1000,"")</f>
        <v/>
      </c>
      <c r="L311" s="3" t="str">
        <f>IFERROR(6378.7*ACOS(SIN(PI()/180*VLOOKUP($A311,Oficinas!$A$2:$H$393,7,0))*SIN(PI()/180*VLOOKUP($A311&amp;" - "&amp;L$2,ATMs!$L$2:$N$1355,2,0))+COS(PI()/180*VLOOKUP($A311,Oficinas!$A$2:$H$393,7,0))*COS(PI()/180*VLOOKUP($A311&amp;" - "&amp;L$2,ATMs!$L$2:$N$1355,2,0))*COS(PI()/180*(VLOOKUP($A311,Oficinas!$A$2:$H$393,8,0)-VLOOKUP($A311&amp;" - "&amp;L$2,ATMs!$L$2:$N$1355,3,0))))*1000,"")</f>
        <v/>
      </c>
      <c r="M311" s="3" t="str">
        <f>IFERROR(6378.7*ACOS(SIN(PI()/180*VLOOKUP($A311,Oficinas!$A$2:$H$393,7,0))*SIN(PI()/180*VLOOKUP($A311&amp;" - "&amp;M$2,ATMs!$L$2:$N$1355,2,0))+COS(PI()/180*VLOOKUP($A311,Oficinas!$A$2:$H$393,7,0))*COS(PI()/180*VLOOKUP($A311&amp;" - "&amp;M$2,ATMs!$L$2:$N$1355,2,0))*COS(PI()/180*(VLOOKUP($A311,Oficinas!$A$2:$H$393,8,0)-VLOOKUP($A311&amp;" - "&amp;M$2,ATMs!$L$2:$N$1355,3,0))))*1000,"")</f>
        <v/>
      </c>
      <c r="N311" s="3" t="str">
        <f>IFERROR(6378.7*ACOS(SIN(PI()/180*VLOOKUP($A311,Oficinas!$A$2:$H$393,7,0))*SIN(PI()/180*VLOOKUP($A311&amp;" - "&amp;N$2,ATMs!$L$2:$N$1355,2,0))+COS(PI()/180*VLOOKUP($A311,Oficinas!$A$2:$H$393,7,0))*COS(PI()/180*VLOOKUP($A311&amp;" - "&amp;N$2,ATMs!$L$2:$N$1355,2,0))*COS(PI()/180*(VLOOKUP($A311,Oficinas!$A$2:$H$393,8,0)-VLOOKUP($A311&amp;" - "&amp;N$2,ATMs!$L$2:$N$1355,3,0))))*1000,"")</f>
        <v/>
      </c>
      <c r="O311" s="3" t="str">
        <f>IFERROR(6378.7*ACOS(SIN(PI()/180*VLOOKUP($A311,Oficinas!$A$2:$H$393,7,0))*SIN(PI()/180*VLOOKUP($A311&amp;" - "&amp;O$2,ATMs!$L$2:$N$1355,2,0))+COS(PI()/180*VLOOKUP($A311,Oficinas!$A$2:$H$393,7,0))*COS(PI()/180*VLOOKUP($A311&amp;" - "&amp;O$2,ATMs!$L$2:$N$1355,2,0))*COS(PI()/180*(VLOOKUP($A311,Oficinas!$A$2:$H$393,8,0)-VLOOKUP($A311&amp;" - "&amp;O$2,ATMs!$L$2:$N$1355,3,0))))*1000,"")</f>
        <v/>
      </c>
    </row>
    <row r="312" spans="1:15" x14ac:dyDescent="0.25">
      <c r="A312">
        <v>849</v>
      </c>
      <c r="B312" t="s">
        <v>38</v>
      </c>
      <c r="C312" s="3" t="str">
        <f>IFERROR(6378.7*ACOS(SIN(PI()/180*VLOOKUP($A312,Oficinas!$A$2:$H$393,7,0))*SIN(PI()/180*VLOOKUP($A312&amp;" - "&amp;C$2,ATMs!$L$2:$N$1355,2,0))+COS(PI()/180*VLOOKUP($A312,Oficinas!$A$2:$H$393,7,0))*COS(PI()/180*VLOOKUP($A312&amp;" - "&amp;C$2,ATMs!$L$2:$N$1355,2,0))*COS(PI()/180*(VLOOKUP($A312,Oficinas!$A$2:$H$393,8,0)-VLOOKUP($A312&amp;" - "&amp;C$2,ATMs!$L$2:$N$1355,3,0))))*1000,"")</f>
        <v/>
      </c>
      <c r="D312" s="3" t="str">
        <f>IFERROR(6378.7*ACOS(SIN(PI()/180*VLOOKUP($A312,Oficinas!$A$2:$H$393,7,0))*SIN(PI()/180*VLOOKUP($A312&amp;" - "&amp;D$2,ATMs!$L$2:$N$1355,2,0))+COS(PI()/180*VLOOKUP($A312,Oficinas!$A$2:$H$393,7,0))*COS(PI()/180*VLOOKUP($A312&amp;" - "&amp;D$2,ATMs!$L$2:$N$1355,2,0))*COS(PI()/180*(VLOOKUP($A312,Oficinas!$A$2:$H$393,8,0)-VLOOKUP($A312&amp;" - "&amp;D$2,ATMs!$L$2:$N$1355,3,0))))*1000,"")</f>
        <v/>
      </c>
      <c r="E312" s="3" t="str">
        <f>IFERROR(6378.7*ACOS(SIN(PI()/180*VLOOKUP($A312,Oficinas!$A$2:$H$393,7,0))*SIN(PI()/180*VLOOKUP($A312&amp;" - "&amp;E$2,ATMs!$L$2:$N$1355,2,0))+COS(PI()/180*VLOOKUP($A312,Oficinas!$A$2:$H$393,7,0))*COS(PI()/180*VLOOKUP($A312&amp;" - "&amp;E$2,ATMs!$L$2:$N$1355,2,0))*COS(PI()/180*(VLOOKUP($A312,Oficinas!$A$2:$H$393,8,0)-VLOOKUP($A312&amp;" - "&amp;E$2,ATMs!$L$2:$N$1355,3,0))))*1000,"")</f>
        <v/>
      </c>
      <c r="F312" s="3" t="str">
        <f>IFERROR(6378.7*ACOS(SIN(PI()/180*VLOOKUP($A312,Oficinas!$A$2:$H$393,7,0))*SIN(PI()/180*VLOOKUP($A312&amp;" - "&amp;F$2,ATMs!$L$2:$N$1355,2,0))+COS(PI()/180*VLOOKUP($A312,Oficinas!$A$2:$H$393,7,0))*COS(PI()/180*VLOOKUP($A312&amp;" - "&amp;F$2,ATMs!$L$2:$N$1355,2,0))*COS(PI()/180*(VLOOKUP($A312,Oficinas!$A$2:$H$393,8,0)-VLOOKUP($A312&amp;" - "&amp;F$2,ATMs!$L$2:$N$1355,3,0))))*1000,"")</f>
        <v/>
      </c>
      <c r="G312" s="3" t="str">
        <f>IFERROR(6378.7*ACOS(SIN(PI()/180*VLOOKUP($A312,Oficinas!$A$2:$H$393,7,0))*SIN(PI()/180*VLOOKUP($A312&amp;" - "&amp;G$2,ATMs!$L$2:$N$1355,2,0))+COS(PI()/180*VLOOKUP($A312,Oficinas!$A$2:$H$393,7,0))*COS(PI()/180*VLOOKUP($A312&amp;" - "&amp;G$2,ATMs!$L$2:$N$1355,2,0))*COS(PI()/180*(VLOOKUP($A312,Oficinas!$A$2:$H$393,8,0)-VLOOKUP($A312&amp;" - "&amp;G$2,ATMs!$L$2:$N$1355,3,0))))*1000,"")</f>
        <v/>
      </c>
      <c r="H312" s="3" t="str">
        <f>IFERROR(6378.7*ACOS(SIN(PI()/180*VLOOKUP($A312,Oficinas!$A$2:$H$393,7,0))*SIN(PI()/180*VLOOKUP($A312&amp;" - "&amp;H$2,ATMs!$L$2:$N$1355,2,0))+COS(PI()/180*VLOOKUP($A312,Oficinas!$A$2:$H$393,7,0))*COS(PI()/180*VLOOKUP($A312&amp;" - "&amp;H$2,ATMs!$L$2:$N$1355,2,0))*COS(PI()/180*(VLOOKUP($A312,Oficinas!$A$2:$H$393,8,0)-VLOOKUP($A312&amp;" - "&amp;H$2,ATMs!$L$2:$N$1355,3,0))))*1000,"")</f>
        <v/>
      </c>
      <c r="I312" s="3" t="str">
        <f>IFERROR(6378.7*ACOS(SIN(PI()/180*VLOOKUP($A312,Oficinas!$A$2:$H$393,7,0))*SIN(PI()/180*VLOOKUP($A312&amp;" - "&amp;I$2,ATMs!$L$2:$N$1355,2,0))+COS(PI()/180*VLOOKUP($A312,Oficinas!$A$2:$H$393,7,0))*COS(PI()/180*VLOOKUP($A312&amp;" - "&amp;I$2,ATMs!$L$2:$N$1355,2,0))*COS(PI()/180*(VLOOKUP($A312,Oficinas!$A$2:$H$393,8,0)-VLOOKUP($A312&amp;" - "&amp;I$2,ATMs!$L$2:$N$1355,3,0))))*1000,"")</f>
        <v/>
      </c>
      <c r="J312" s="3" t="str">
        <f>IFERROR(6378.7*ACOS(SIN(PI()/180*VLOOKUP($A312,Oficinas!$A$2:$H$393,7,0))*SIN(PI()/180*VLOOKUP($A312&amp;" - "&amp;J$2,ATMs!$L$2:$N$1355,2,0))+COS(PI()/180*VLOOKUP($A312,Oficinas!$A$2:$H$393,7,0))*COS(PI()/180*VLOOKUP($A312&amp;" - "&amp;J$2,ATMs!$L$2:$N$1355,2,0))*COS(PI()/180*(VLOOKUP($A312,Oficinas!$A$2:$H$393,8,0)-VLOOKUP($A312&amp;" - "&amp;J$2,ATMs!$L$2:$N$1355,3,0))))*1000,"")</f>
        <v/>
      </c>
      <c r="K312" s="3" t="str">
        <f>IFERROR(6378.7*ACOS(SIN(PI()/180*VLOOKUP($A312,Oficinas!$A$2:$H$393,7,0))*SIN(PI()/180*VLOOKUP($A312&amp;" - "&amp;K$2,ATMs!$L$2:$N$1355,2,0))+COS(PI()/180*VLOOKUP($A312,Oficinas!$A$2:$H$393,7,0))*COS(PI()/180*VLOOKUP($A312&amp;" - "&amp;K$2,ATMs!$L$2:$N$1355,2,0))*COS(PI()/180*(VLOOKUP($A312,Oficinas!$A$2:$H$393,8,0)-VLOOKUP($A312&amp;" - "&amp;K$2,ATMs!$L$2:$N$1355,3,0))))*1000,"")</f>
        <v/>
      </c>
      <c r="L312" s="3" t="str">
        <f>IFERROR(6378.7*ACOS(SIN(PI()/180*VLOOKUP($A312,Oficinas!$A$2:$H$393,7,0))*SIN(PI()/180*VLOOKUP($A312&amp;" - "&amp;L$2,ATMs!$L$2:$N$1355,2,0))+COS(PI()/180*VLOOKUP($A312,Oficinas!$A$2:$H$393,7,0))*COS(PI()/180*VLOOKUP($A312&amp;" - "&amp;L$2,ATMs!$L$2:$N$1355,2,0))*COS(PI()/180*(VLOOKUP($A312,Oficinas!$A$2:$H$393,8,0)-VLOOKUP($A312&amp;" - "&amp;L$2,ATMs!$L$2:$N$1355,3,0))))*1000,"")</f>
        <v/>
      </c>
      <c r="M312" s="3" t="str">
        <f>IFERROR(6378.7*ACOS(SIN(PI()/180*VLOOKUP($A312,Oficinas!$A$2:$H$393,7,0))*SIN(PI()/180*VLOOKUP($A312&amp;" - "&amp;M$2,ATMs!$L$2:$N$1355,2,0))+COS(PI()/180*VLOOKUP($A312,Oficinas!$A$2:$H$393,7,0))*COS(PI()/180*VLOOKUP($A312&amp;" - "&amp;M$2,ATMs!$L$2:$N$1355,2,0))*COS(PI()/180*(VLOOKUP($A312,Oficinas!$A$2:$H$393,8,0)-VLOOKUP($A312&amp;" - "&amp;M$2,ATMs!$L$2:$N$1355,3,0))))*1000,"")</f>
        <v/>
      </c>
      <c r="N312" s="3" t="str">
        <f>IFERROR(6378.7*ACOS(SIN(PI()/180*VLOOKUP($A312,Oficinas!$A$2:$H$393,7,0))*SIN(PI()/180*VLOOKUP($A312&amp;" - "&amp;N$2,ATMs!$L$2:$N$1355,2,0))+COS(PI()/180*VLOOKUP($A312,Oficinas!$A$2:$H$393,7,0))*COS(PI()/180*VLOOKUP($A312&amp;" - "&amp;N$2,ATMs!$L$2:$N$1355,2,0))*COS(PI()/180*(VLOOKUP($A312,Oficinas!$A$2:$H$393,8,0)-VLOOKUP($A312&amp;" - "&amp;N$2,ATMs!$L$2:$N$1355,3,0))))*1000,"")</f>
        <v/>
      </c>
      <c r="O312" s="3" t="str">
        <f>IFERROR(6378.7*ACOS(SIN(PI()/180*VLOOKUP($A312,Oficinas!$A$2:$H$393,7,0))*SIN(PI()/180*VLOOKUP($A312&amp;" - "&amp;O$2,ATMs!$L$2:$N$1355,2,0))+COS(PI()/180*VLOOKUP($A312,Oficinas!$A$2:$H$393,7,0))*COS(PI()/180*VLOOKUP($A312&amp;" - "&amp;O$2,ATMs!$L$2:$N$1355,2,0))*COS(PI()/180*(VLOOKUP($A312,Oficinas!$A$2:$H$393,8,0)-VLOOKUP($A312&amp;" - "&amp;O$2,ATMs!$L$2:$N$1355,3,0))))*1000,"")</f>
        <v/>
      </c>
    </row>
    <row r="313" spans="1:15" x14ac:dyDescent="0.25">
      <c r="A313">
        <v>850</v>
      </c>
      <c r="B313" t="s">
        <v>173</v>
      </c>
      <c r="C313" s="3">
        <f>IFERROR(6378.7*ACOS(SIN(PI()/180*VLOOKUP($A313,Oficinas!$A$2:$H$393,7,0))*SIN(PI()/180*VLOOKUP($A313&amp;" - "&amp;C$2,ATMs!$L$2:$N$1355,2,0))+COS(PI()/180*VLOOKUP($A313,Oficinas!$A$2:$H$393,7,0))*COS(PI()/180*VLOOKUP($A313&amp;" - "&amp;C$2,ATMs!$L$2:$N$1355,2,0))*COS(PI()/180*(VLOOKUP($A313,Oficinas!$A$2:$H$393,8,0)-VLOOKUP($A313&amp;" - "&amp;C$2,ATMs!$L$2:$N$1355,3,0))))*1000,"")</f>
        <v>5388.566954731501</v>
      </c>
      <c r="D313" s="3">
        <f>IFERROR(6378.7*ACOS(SIN(PI()/180*VLOOKUP($A313,Oficinas!$A$2:$H$393,7,0))*SIN(PI()/180*VLOOKUP($A313&amp;" - "&amp;D$2,ATMs!$L$2:$N$1355,2,0))+COS(PI()/180*VLOOKUP($A313,Oficinas!$A$2:$H$393,7,0))*COS(PI()/180*VLOOKUP($A313&amp;" - "&amp;D$2,ATMs!$L$2:$N$1355,2,0))*COS(PI()/180*(VLOOKUP($A313,Oficinas!$A$2:$H$393,8,0)-VLOOKUP($A313&amp;" - "&amp;D$2,ATMs!$L$2:$N$1355,3,0))))*1000,"")</f>
        <v>5388.566954731501</v>
      </c>
      <c r="E313" s="3">
        <f>IFERROR(6378.7*ACOS(SIN(PI()/180*VLOOKUP($A313,Oficinas!$A$2:$H$393,7,0))*SIN(PI()/180*VLOOKUP($A313&amp;" - "&amp;E$2,ATMs!$L$2:$N$1355,2,0))+COS(PI()/180*VLOOKUP($A313,Oficinas!$A$2:$H$393,7,0))*COS(PI()/180*VLOOKUP($A313&amp;" - "&amp;E$2,ATMs!$L$2:$N$1355,2,0))*COS(PI()/180*(VLOOKUP($A313,Oficinas!$A$2:$H$393,8,0)-VLOOKUP($A313&amp;" - "&amp;E$2,ATMs!$L$2:$N$1355,3,0))))*1000,"")</f>
        <v>5388.566954731501</v>
      </c>
      <c r="F313" s="3">
        <f>IFERROR(6378.7*ACOS(SIN(PI()/180*VLOOKUP($A313,Oficinas!$A$2:$H$393,7,0))*SIN(PI()/180*VLOOKUP($A313&amp;" - "&amp;F$2,ATMs!$L$2:$N$1355,2,0))+COS(PI()/180*VLOOKUP($A313,Oficinas!$A$2:$H$393,7,0))*COS(PI()/180*VLOOKUP($A313&amp;" - "&amp;F$2,ATMs!$L$2:$N$1355,2,0))*COS(PI()/180*(VLOOKUP($A313,Oficinas!$A$2:$H$393,8,0)-VLOOKUP($A313&amp;" - "&amp;F$2,ATMs!$L$2:$N$1355,3,0))))*1000,"")</f>
        <v>5388.566954731501</v>
      </c>
      <c r="G313" s="3">
        <f>IFERROR(6378.7*ACOS(SIN(PI()/180*VLOOKUP($A313,Oficinas!$A$2:$H$393,7,0))*SIN(PI()/180*VLOOKUP($A313&amp;" - "&amp;G$2,ATMs!$L$2:$N$1355,2,0))+COS(PI()/180*VLOOKUP($A313,Oficinas!$A$2:$H$393,7,0))*COS(PI()/180*VLOOKUP($A313&amp;" - "&amp;G$2,ATMs!$L$2:$N$1355,2,0))*COS(PI()/180*(VLOOKUP($A313,Oficinas!$A$2:$H$393,8,0)-VLOOKUP($A313&amp;" - "&amp;G$2,ATMs!$L$2:$N$1355,3,0))))*1000,"")</f>
        <v>6192.8202117046367</v>
      </c>
      <c r="H313" s="3" t="str">
        <f>IFERROR(6378.7*ACOS(SIN(PI()/180*VLOOKUP($A313,Oficinas!$A$2:$H$393,7,0))*SIN(PI()/180*VLOOKUP($A313&amp;" - "&amp;H$2,ATMs!$L$2:$N$1355,2,0))+COS(PI()/180*VLOOKUP($A313,Oficinas!$A$2:$H$393,7,0))*COS(PI()/180*VLOOKUP($A313&amp;" - "&amp;H$2,ATMs!$L$2:$N$1355,2,0))*COS(PI()/180*(VLOOKUP($A313,Oficinas!$A$2:$H$393,8,0)-VLOOKUP($A313&amp;" - "&amp;H$2,ATMs!$L$2:$N$1355,3,0))))*1000,"")</f>
        <v/>
      </c>
      <c r="I313" s="3" t="str">
        <f>IFERROR(6378.7*ACOS(SIN(PI()/180*VLOOKUP($A313,Oficinas!$A$2:$H$393,7,0))*SIN(PI()/180*VLOOKUP($A313&amp;" - "&amp;I$2,ATMs!$L$2:$N$1355,2,0))+COS(PI()/180*VLOOKUP($A313,Oficinas!$A$2:$H$393,7,0))*COS(PI()/180*VLOOKUP($A313&amp;" - "&amp;I$2,ATMs!$L$2:$N$1355,2,0))*COS(PI()/180*(VLOOKUP($A313,Oficinas!$A$2:$H$393,8,0)-VLOOKUP($A313&amp;" - "&amp;I$2,ATMs!$L$2:$N$1355,3,0))))*1000,"")</f>
        <v/>
      </c>
      <c r="J313" s="3" t="str">
        <f>IFERROR(6378.7*ACOS(SIN(PI()/180*VLOOKUP($A313,Oficinas!$A$2:$H$393,7,0))*SIN(PI()/180*VLOOKUP($A313&amp;" - "&amp;J$2,ATMs!$L$2:$N$1355,2,0))+COS(PI()/180*VLOOKUP($A313,Oficinas!$A$2:$H$393,7,0))*COS(PI()/180*VLOOKUP($A313&amp;" - "&amp;J$2,ATMs!$L$2:$N$1355,2,0))*COS(PI()/180*(VLOOKUP($A313,Oficinas!$A$2:$H$393,8,0)-VLOOKUP($A313&amp;" - "&amp;J$2,ATMs!$L$2:$N$1355,3,0))))*1000,"")</f>
        <v/>
      </c>
      <c r="K313" s="3" t="str">
        <f>IFERROR(6378.7*ACOS(SIN(PI()/180*VLOOKUP($A313,Oficinas!$A$2:$H$393,7,0))*SIN(PI()/180*VLOOKUP($A313&amp;" - "&amp;K$2,ATMs!$L$2:$N$1355,2,0))+COS(PI()/180*VLOOKUP($A313,Oficinas!$A$2:$H$393,7,0))*COS(PI()/180*VLOOKUP($A313&amp;" - "&amp;K$2,ATMs!$L$2:$N$1355,2,0))*COS(PI()/180*(VLOOKUP($A313,Oficinas!$A$2:$H$393,8,0)-VLOOKUP($A313&amp;" - "&amp;K$2,ATMs!$L$2:$N$1355,3,0))))*1000,"")</f>
        <v/>
      </c>
      <c r="L313" s="3" t="str">
        <f>IFERROR(6378.7*ACOS(SIN(PI()/180*VLOOKUP($A313,Oficinas!$A$2:$H$393,7,0))*SIN(PI()/180*VLOOKUP($A313&amp;" - "&amp;L$2,ATMs!$L$2:$N$1355,2,0))+COS(PI()/180*VLOOKUP($A313,Oficinas!$A$2:$H$393,7,0))*COS(PI()/180*VLOOKUP($A313&amp;" - "&amp;L$2,ATMs!$L$2:$N$1355,2,0))*COS(PI()/180*(VLOOKUP($A313,Oficinas!$A$2:$H$393,8,0)-VLOOKUP($A313&amp;" - "&amp;L$2,ATMs!$L$2:$N$1355,3,0))))*1000,"")</f>
        <v/>
      </c>
      <c r="M313" s="3" t="str">
        <f>IFERROR(6378.7*ACOS(SIN(PI()/180*VLOOKUP($A313,Oficinas!$A$2:$H$393,7,0))*SIN(PI()/180*VLOOKUP($A313&amp;" - "&amp;M$2,ATMs!$L$2:$N$1355,2,0))+COS(PI()/180*VLOOKUP($A313,Oficinas!$A$2:$H$393,7,0))*COS(PI()/180*VLOOKUP($A313&amp;" - "&amp;M$2,ATMs!$L$2:$N$1355,2,0))*COS(PI()/180*(VLOOKUP($A313,Oficinas!$A$2:$H$393,8,0)-VLOOKUP($A313&amp;" - "&amp;M$2,ATMs!$L$2:$N$1355,3,0))))*1000,"")</f>
        <v/>
      </c>
      <c r="N313" s="3" t="str">
        <f>IFERROR(6378.7*ACOS(SIN(PI()/180*VLOOKUP($A313,Oficinas!$A$2:$H$393,7,0))*SIN(PI()/180*VLOOKUP($A313&amp;" - "&amp;N$2,ATMs!$L$2:$N$1355,2,0))+COS(PI()/180*VLOOKUP($A313,Oficinas!$A$2:$H$393,7,0))*COS(PI()/180*VLOOKUP($A313&amp;" - "&amp;N$2,ATMs!$L$2:$N$1355,2,0))*COS(PI()/180*(VLOOKUP($A313,Oficinas!$A$2:$H$393,8,0)-VLOOKUP($A313&amp;" - "&amp;N$2,ATMs!$L$2:$N$1355,3,0))))*1000,"")</f>
        <v/>
      </c>
      <c r="O313" s="3" t="str">
        <f>IFERROR(6378.7*ACOS(SIN(PI()/180*VLOOKUP($A313,Oficinas!$A$2:$H$393,7,0))*SIN(PI()/180*VLOOKUP($A313&amp;" - "&amp;O$2,ATMs!$L$2:$N$1355,2,0))+COS(PI()/180*VLOOKUP($A313,Oficinas!$A$2:$H$393,7,0))*COS(PI()/180*VLOOKUP($A313&amp;" - "&amp;O$2,ATMs!$L$2:$N$1355,2,0))*COS(PI()/180*(VLOOKUP($A313,Oficinas!$A$2:$H$393,8,0)-VLOOKUP($A313&amp;" - "&amp;O$2,ATMs!$L$2:$N$1355,3,0))))*1000,"")</f>
        <v/>
      </c>
    </row>
    <row r="314" spans="1:15" x14ac:dyDescent="0.25">
      <c r="A314">
        <v>858</v>
      </c>
      <c r="B314" t="s">
        <v>402</v>
      </c>
      <c r="C314" s="3">
        <f>IFERROR(6378.7*ACOS(SIN(PI()/180*VLOOKUP($A314,Oficinas!$A$2:$H$393,7,0))*SIN(PI()/180*VLOOKUP($A314&amp;" - "&amp;C$2,ATMs!$L$2:$N$1355,2,0))+COS(PI()/180*VLOOKUP($A314,Oficinas!$A$2:$H$393,7,0))*COS(PI()/180*VLOOKUP($A314&amp;" - "&amp;C$2,ATMs!$L$2:$N$1355,2,0))*COS(PI()/180*(VLOOKUP($A314,Oficinas!$A$2:$H$393,8,0)-VLOOKUP($A314&amp;" - "&amp;C$2,ATMs!$L$2:$N$1355,3,0))))*1000,"")</f>
        <v>0</v>
      </c>
      <c r="D314" s="3">
        <f>IFERROR(6378.7*ACOS(SIN(PI()/180*VLOOKUP($A314,Oficinas!$A$2:$H$393,7,0))*SIN(PI()/180*VLOOKUP($A314&amp;" - "&amp;D$2,ATMs!$L$2:$N$1355,2,0))+COS(PI()/180*VLOOKUP($A314,Oficinas!$A$2:$H$393,7,0))*COS(PI()/180*VLOOKUP($A314&amp;" - "&amp;D$2,ATMs!$L$2:$N$1355,2,0))*COS(PI()/180*(VLOOKUP($A314,Oficinas!$A$2:$H$393,8,0)-VLOOKUP($A314&amp;" - "&amp;D$2,ATMs!$L$2:$N$1355,3,0))))*1000,"")</f>
        <v>0</v>
      </c>
      <c r="E314" s="3" t="str">
        <f>IFERROR(6378.7*ACOS(SIN(PI()/180*VLOOKUP($A314,Oficinas!$A$2:$H$393,7,0))*SIN(PI()/180*VLOOKUP($A314&amp;" - "&amp;E$2,ATMs!$L$2:$N$1355,2,0))+COS(PI()/180*VLOOKUP($A314,Oficinas!$A$2:$H$393,7,0))*COS(PI()/180*VLOOKUP($A314&amp;" - "&amp;E$2,ATMs!$L$2:$N$1355,2,0))*COS(PI()/180*(VLOOKUP($A314,Oficinas!$A$2:$H$393,8,0)-VLOOKUP($A314&amp;" - "&amp;E$2,ATMs!$L$2:$N$1355,3,0))))*1000,"")</f>
        <v/>
      </c>
      <c r="F314" s="3" t="str">
        <f>IFERROR(6378.7*ACOS(SIN(PI()/180*VLOOKUP($A314,Oficinas!$A$2:$H$393,7,0))*SIN(PI()/180*VLOOKUP($A314&amp;" - "&amp;F$2,ATMs!$L$2:$N$1355,2,0))+COS(PI()/180*VLOOKUP($A314,Oficinas!$A$2:$H$393,7,0))*COS(PI()/180*VLOOKUP($A314&amp;" - "&amp;F$2,ATMs!$L$2:$N$1355,2,0))*COS(PI()/180*(VLOOKUP($A314,Oficinas!$A$2:$H$393,8,0)-VLOOKUP($A314&amp;" - "&amp;F$2,ATMs!$L$2:$N$1355,3,0))))*1000,"")</f>
        <v/>
      </c>
      <c r="G314" s="3" t="str">
        <f>IFERROR(6378.7*ACOS(SIN(PI()/180*VLOOKUP($A314,Oficinas!$A$2:$H$393,7,0))*SIN(PI()/180*VLOOKUP($A314&amp;" - "&amp;G$2,ATMs!$L$2:$N$1355,2,0))+COS(PI()/180*VLOOKUP($A314,Oficinas!$A$2:$H$393,7,0))*COS(PI()/180*VLOOKUP($A314&amp;" - "&amp;G$2,ATMs!$L$2:$N$1355,2,0))*COS(PI()/180*(VLOOKUP($A314,Oficinas!$A$2:$H$393,8,0)-VLOOKUP($A314&amp;" - "&amp;G$2,ATMs!$L$2:$N$1355,3,0))))*1000,"")</f>
        <v/>
      </c>
      <c r="H314" s="3" t="str">
        <f>IFERROR(6378.7*ACOS(SIN(PI()/180*VLOOKUP($A314,Oficinas!$A$2:$H$393,7,0))*SIN(PI()/180*VLOOKUP($A314&amp;" - "&amp;H$2,ATMs!$L$2:$N$1355,2,0))+COS(PI()/180*VLOOKUP($A314,Oficinas!$A$2:$H$393,7,0))*COS(PI()/180*VLOOKUP($A314&amp;" - "&amp;H$2,ATMs!$L$2:$N$1355,2,0))*COS(PI()/180*(VLOOKUP($A314,Oficinas!$A$2:$H$393,8,0)-VLOOKUP($A314&amp;" - "&amp;H$2,ATMs!$L$2:$N$1355,3,0))))*1000,"")</f>
        <v/>
      </c>
      <c r="I314" s="3" t="str">
        <f>IFERROR(6378.7*ACOS(SIN(PI()/180*VLOOKUP($A314,Oficinas!$A$2:$H$393,7,0))*SIN(PI()/180*VLOOKUP($A314&amp;" - "&amp;I$2,ATMs!$L$2:$N$1355,2,0))+COS(PI()/180*VLOOKUP($A314,Oficinas!$A$2:$H$393,7,0))*COS(PI()/180*VLOOKUP($A314&amp;" - "&amp;I$2,ATMs!$L$2:$N$1355,2,0))*COS(PI()/180*(VLOOKUP($A314,Oficinas!$A$2:$H$393,8,0)-VLOOKUP($A314&amp;" - "&amp;I$2,ATMs!$L$2:$N$1355,3,0))))*1000,"")</f>
        <v/>
      </c>
      <c r="J314" s="3" t="str">
        <f>IFERROR(6378.7*ACOS(SIN(PI()/180*VLOOKUP($A314,Oficinas!$A$2:$H$393,7,0))*SIN(PI()/180*VLOOKUP($A314&amp;" - "&amp;J$2,ATMs!$L$2:$N$1355,2,0))+COS(PI()/180*VLOOKUP($A314,Oficinas!$A$2:$H$393,7,0))*COS(PI()/180*VLOOKUP($A314&amp;" - "&amp;J$2,ATMs!$L$2:$N$1355,2,0))*COS(PI()/180*(VLOOKUP($A314,Oficinas!$A$2:$H$393,8,0)-VLOOKUP($A314&amp;" - "&amp;J$2,ATMs!$L$2:$N$1355,3,0))))*1000,"")</f>
        <v/>
      </c>
      <c r="K314" s="3" t="str">
        <f>IFERROR(6378.7*ACOS(SIN(PI()/180*VLOOKUP($A314,Oficinas!$A$2:$H$393,7,0))*SIN(PI()/180*VLOOKUP($A314&amp;" - "&amp;K$2,ATMs!$L$2:$N$1355,2,0))+COS(PI()/180*VLOOKUP($A314,Oficinas!$A$2:$H$393,7,0))*COS(PI()/180*VLOOKUP($A314&amp;" - "&amp;K$2,ATMs!$L$2:$N$1355,2,0))*COS(PI()/180*(VLOOKUP($A314,Oficinas!$A$2:$H$393,8,0)-VLOOKUP($A314&amp;" - "&amp;K$2,ATMs!$L$2:$N$1355,3,0))))*1000,"")</f>
        <v/>
      </c>
      <c r="L314" s="3" t="str">
        <f>IFERROR(6378.7*ACOS(SIN(PI()/180*VLOOKUP($A314,Oficinas!$A$2:$H$393,7,0))*SIN(PI()/180*VLOOKUP($A314&amp;" - "&amp;L$2,ATMs!$L$2:$N$1355,2,0))+COS(PI()/180*VLOOKUP($A314,Oficinas!$A$2:$H$393,7,0))*COS(PI()/180*VLOOKUP($A314&amp;" - "&amp;L$2,ATMs!$L$2:$N$1355,2,0))*COS(PI()/180*(VLOOKUP($A314,Oficinas!$A$2:$H$393,8,0)-VLOOKUP($A314&amp;" - "&amp;L$2,ATMs!$L$2:$N$1355,3,0))))*1000,"")</f>
        <v/>
      </c>
      <c r="M314" s="3" t="str">
        <f>IFERROR(6378.7*ACOS(SIN(PI()/180*VLOOKUP($A314,Oficinas!$A$2:$H$393,7,0))*SIN(PI()/180*VLOOKUP($A314&amp;" - "&amp;M$2,ATMs!$L$2:$N$1355,2,0))+COS(PI()/180*VLOOKUP($A314,Oficinas!$A$2:$H$393,7,0))*COS(PI()/180*VLOOKUP($A314&amp;" - "&amp;M$2,ATMs!$L$2:$N$1355,2,0))*COS(PI()/180*(VLOOKUP($A314,Oficinas!$A$2:$H$393,8,0)-VLOOKUP($A314&amp;" - "&amp;M$2,ATMs!$L$2:$N$1355,3,0))))*1000,"")</f>
        <v/>
      </c>
      <c r="N314" s="3" t="str">
        <f>IFERROR(6378.7*ACOS(SIN(PI()/180*VLOOKUP($A314,Oficinas!$A$2:$H$393,7,0))*SIN(PI()/180*VLOOKUP($A314&amp;" - "&amp;N$2,ATMs!$L$2:$N$1355,2,0))+COS(PI()/180*VLOOKUP($A314,Oficinas!$A$2:$H$393,7,0))*COS(PI()/180*VLOOKUP($A314&amp;" - "&amp;N$2,ATMs!$L$2:$N$1355,2,0))*COS(PI()/180*(VLOOKUP($A314,Oficinas!$A$2:$H$393,8,0)-VLOOKUP($A314&amp;" - "&amp;N$2,ATMs!$L$2:$N$1355,3,0))))*1000,"")</f>
        <v/>
      </c>
      <c r="O314" s="3" t="str">
        <f>IFERROR(6378.7*ACOS(SIN(PI()/180*VLOOKUP($A314,Oficinas!$A$2:$H$393,7,0))*SIN(PI()/180*VLOOKUP($A314&amp;" - "&amp;O$2,ATMs!$L$2:$N$1355,2,0))+COS(PI()/180*VLOOKUP($A314,Oficinas!$A$2:$H$393,7,0))*COS(PI()/180*VLOOKUP($A314&amp;" - "&amp;O$2,ATMs!$L$2:$N$1355,2,0))*COS(PI()/180*(VLOOKUP($A314,Oficinas!$A$2:$H$393,8,0)-VLOOKUP($A314&amp;" - "&amp;O$2,ATMs!$L$2:$N$1355,3,0))))*1000,"")</f>
        <v/>
      </c>
    </row>
    <row r="315" spans="1:15" x14ac:dyDescent="0.25">
      <c r="A315">
        <v>859</v>
      </c>
      <c r="B315" t="s">
        <v>232</v>
      </c>
      <c r="C315" s="3">
        <f>IFERROR(6378.7*ACOS(SIN(PI()/180*VLOOKUP($A315,Oficinas!$A$2:$H$393,7,0))*SIN(PI()/180*VLOOKUP($A315&amp;" - "&amp;C$2,ATMs!$L$2:$N$1355,2,0))+COS(PI()/180*VLOOKUP($A315,Oficinas!$A$2:$H$393,7,0))*COS(PI()/180*VLOOKUP($A315&amp;" - "&amp;C$2,ATMs!$L$2:$N$1355,2,0))*COS(PI()/180*(VLOOKUP($A315,Oficinas!$A$2:$H$393,8,0)-VLOOKUP($A315&amp;" - "&amp;C$2,ATMs!$L$2:$N$1355,3,0))))*1000,"")</f>
        <v>6613.2834497994818</v>
      </c>
      <c r="D315" s="3" t="str">
        <f>IFERROR(6378.7*ACOS(SIN(PI()/180*VLOOKUP($A315,Oficinas!$A$2:$H$393,7,0))*SIN(PI()/180*VLOOKUP($A315&amp;" - "&amp;D$2,ATMs!$L$2:$N$1355,2,0))+COS(PI()/180*VLOOKUP($A315,Oficinas!$A$2:$H$393,7,0))*COS(PI()/180*VLOOKUP($A315&amp;" - "&amp;D$2,ATMs!$L$2:$N$1355,2,0))*COS(PI()/180*(VLOOKUP($A315,Oficinas!$A$2:$H$393,8,0)-VLOOKUP($A315&amp;" - "&amp;D$2,ATMs!$L$2:$N$1355,3,0))))*1000,"")</f>
        <v/>
      </c>
      <c r="E315" s="3" t="str">
        <f>IFERROR(6378.7*ACOS(SIN(PI()/180*VLOOKUP($A315,Oficinas!$A$2:$H$393,7,0))*SIN(PI()/180*VLOOKUP($A315&amp;" - "&amp;E$2,ATMs!$L$2:$N$1355,2,0))+COS(PI()/180*VLOOKUP($A315,Oficinas!$A$2:$H$393,7,0))*COS(PI()/180*VLOOKUP($A315&amp;" - "&amp;E$2,ATMs!$L$2:$N$1355,2,0))*COS(PI()/180*(VLOOKUP($A315,Oficinas!$A$2:$H$393,8,0)-VLOOKUP($A315&amp;" - "&amp;E$2,ATMs!$L$2:$N$1355,3,0))))*1000,"")</f>
        <v/>
      </c>
      <c r="F315" s="3" t="str">
        <f>IFERROR(6378.7*ACOS(SIN(PI()/180*VLOOKUP($A315,Oficinas!$A$2:$H$393,7,0))*SIN(PI()/180*VLOOKUP($A315&amp;" - "&amp;F$2,ATMs!$L$2:$N$1355,2,0))+COS(PI()/180*VLOOKUP($A315,Oficinas!$A$2:$H$393,7,0))*COS(PI()/180*VLOOKUP($A315&amp;" - "&amp;F$2,ATMs!$L$2:$N$1355,2,0))*COS(PI()/180*(VLOOKUP($A315,Oficinas!$A$2:$H$393,8,0)-VLOOKUP($A315&amp;" - "&amp;F$2,ATMs!$L$2:$N$1355,3,0))))*1000,"")</f>
        <v/>
      </c>
      <c r="G315" s="3" t="str">
        <f>IFERROR(6378.7*ACOS(SIN(PI()/180*VLOOKUP($A315,Oficinas!$A$2:$H$393,7,0))*SIN(PI()/180*VLOOKUP($A315&amp;" - "&amp;G$2,ATMs!$L$2:$N$1355,2,0))+COS(PI()/180*VLOOKUP($A315,Oficinas!$A$2:$H$393,7,0))*COS(PI()/180*VLOOKUP($A315&amp;" - "&amp;G$2,ATMs!$L$2:$N$1355,2,0))*COS(PI()/180*(VLOOKUP($A315,Oficinas!$A$2:$H$393,8,0)-VLOOKUP($A315&amp;" - "&amp;G$2,ATMs!$L$2:$N$1355,3,0))))*1000,"")</f>
        <v/>
      </c>
      <c r="H315" s="3" t="str">
        <f>IFERROR(6378.7*ACOS(SIN(PI()/180*VLOOKUP($A315,Oficinas!$A$2:$H$393,7,0))*SIN(PI()/180*VLOOKUP($A315&amp;" - "&amp;H$2,ATMs!$L$2:$N$1355,2,0))+COS(PI()/180*VLOOKUP($A315,Oficinas!$A$2:$H$393,7,0))*COS(PI()/180*VLOOKUP($A315&amp;" - "&amp;H$2,ATMs!$L$2:$N$1355,2,0))*COS(PI()/180*(VLOOKUP($A315,Oficinas!$A$2:$H$393,8,0)-VLOOKUP($A315&amp;" - "&amp;H$2,ATMs!$L$2:$N$1355,3,0))))*1000,"")</f>
        <v/>
      </c>
      <c r="I315" s="3" t="str">
        <f>IFERROR(6378.7*ACOS(SIN(PI()/180*VLOOKUP($A315,Oficinas!$A$2:$H$393,7,0))*SIN(PI()/180*VLOOKUP($A315&amp;" - "&amp;I$2,ATMs!$L$2:$N$1355,2,0))+COS(PI()/180*VLOOKUP($A315,Oficinas!$A$2:$H$393,7,0))*COS(PI()/180*VLOOKUP($A315&amp;" - "&amp;I$2,ATMs!$L$2:$N$1355,2,0))*COS(PI()/180*(VLOOKUP($A315,Oficinas!$A$2:$H$393,8,0)-VLOOKUP($A315&amp;" - "&amp;I$2,ATMs!$L$2:$N$1355,3,0))))*1000,"")</f>
        <v/>
      </c>
      <c r="J315" s="3" t="str">
        <f>IFERROR(6378.7*ACOS(SIN(PI()/180*VLOOKUP($A315,Oficinas!$A$2:$H$393,7,0))*SIN(PI()/180*VLOOKUP($A315&amp;" - "&amp;J$2,ATMs!$L$2:$N$1355,2,0))+COS(PI()/180*VLOOKUP($A315,Oficinas!$A$2:$H$393,7,0))*COS(PI()/180*VLOOKUP($A315&amp;" - "&amp;J$2,ATMs!$L$2:$N$1355,2,0))*COS(PI()/180*(VLOOKUP($A315,Oficinas!$A$2:$H$393,8,0)-VLOOKUP($A315&amp;" - "&amp;J$2,ATMs!$L$2:$N$1355,3,0))))*1000,"")</f>
        <v/>
      </c>
      <c r="K315" s="3" t="str">
        <f>IFERROR(6378.7*ACOS(SIN(PI()/180*VLOOKUP($A315,Oficinas!$A$2:$H$393,7,0))*SIN(PI()/180*VLOOKUP($A315&amp;" - "&amp;K$2,ATMs!$L$2:$N$1355,2,0))+COS(PI()/180*VLOOKUP($A315,Oficinas!$A$2:$H$393,7,0))*COS(PI()/180*VLOOKUP($A315&amp;" - "&amp;K$2,ATMs!$L$2:$N$1355,2,0))*COS(PI()/180*(VLOOKUP($A315,Oficinas!$A$2:$H$393,8,0)-VLOOKUP($A315&amp;" - "&amp;K$2,ATMs!$L$2:$N$1355,3,0))))*1000,"")</f>
        <v/>
      </c>
      <c r="L315" s="3" t="str">
        <f>IFERROR(6378.7*ACOS(SIN(PI()/180*VLOOKUP($A315,Oficinas!$A$2:$H$393,7,0))*SIN(PI()/180*VLOOKUP($A315&amp;" - "&amp;L$2,ATMs!$L$2:$N$1355,2,0))+COS(PI()/180*VLOOKUP($A315,Oficinas!$A$2:$H$393,7,0))*COS(PI()/180*VLOOKUP($A315&amp;" - "&amp;L$2,ATMs!$L$2:$N$1355,2,0))*COS(PI()/180*(VLOOKUP($A315,Oficinas!$A$2:$H$393,8,0)-VLOOKUP($A315&amp;" - "&amp;L$2,ATMs!$L$2:$N$1355,3,0))))*1000,"")</f>
        <v/>
      </c>
      <c r="M315" s="3" t="str">
        <f>IFERROR(6378.7*ACOS(SIN(PI()/180*VLOOKUP($A315,Oficinas!$A$2:$H$393,7,0))*SIN(PI()/180*VLOOKUP($A315&amp;" - "&amp;M$2,ATMs!$L$2:$N$1355,2,0))+COS(PI()/180*VLOOKUP($A315,Oficinas!$A$2:$H$393,7,0))*COS(PI()/180*VLOOKUP($A315&amp;" - "&amp;M$2,ATMs!$L$2:$N$1355,2,0))*COS(PI()/180*(VLOOKUP($A315,Oficinas!$A$2:$H$393,8,0)-VLOOKUP($A315&amp;" - "&amp;M$2,ATMs!$L$2:$N$1355,3,0))))*1000,"")</f>
        <v/>
      </c>
      <c r="N315" s="3" t="str">
        <f>IFERROR(6378.7*ACOS(SIN(PI()/180*VLOOKUP($A315,Oficinas!$A$2:$H$393,7,0))*SIN(PI()/180*VLOOKUP($A315&amp;" - "&amp;N$2,ATMs!$L$2:$N$1355,2,0))+COS(PI()/180*VLOOKUP($A315,Oficinas!$A$2:$H$393,7,0))*COS(PI()/180*VLOOKUP($A315&amp;" - "&amp;N$2,ATMs!$L$2:$N$1355,2,0))*COS(PI()/180*(VLOOKUP($A315,Oficinas!$A$2:$H$393,8,0)-VLOOKUP($A315&amp;" - "&amp;N$2,ATMs!$L$2:$N$1355,3,0))))*1000,"")</f>
        <v/>
      </c>
      <c r="O315" s="3" t="str">
        <f>IFERROR(6378.7*ACOS(SIN(PI()/180*VLOOKUP($A315,Oficinas!$A$2:$H$393,7,0))*SIN(PI()/180*VLOOKUP($A315&amp;" - "&amp;O$2,ATMs!$L$2:$N$1355,2,0))+COS(PI()/180*VLOOKUP($A315,Oficinas!$A$2:$H$393,7,0))*COS(PI()/180*VLOOKUP($A315&amp;" - "&amp;O$2,ATMs!$L$2:$N$1355,2,0))*COS(PI()/180*(VLOOKUP($A315,Oficinas!$A$2:$H$393,8,0)-VLOOKUP($A315&amp;" - "&amp;O$2,ATMs!$L$2:$N$1355,3,0))))*1000,"")</f>
        <v/>
      </c>
    </row>
    <row r="316" spans="1:15" x14ac:dyDescent="0.25">
      <c r="A316">
        <v>860</v>
      </c>
      <c r="B316" t="s">
        <v>35</v>
      </c>
      <c r="C316" s="3">
        <f>IFERROR(6378.7*ACOS(SIN(PI()/180*VLOOKUP($A316,Oficinas!$A$2:$H$393,7,0))*SIN(PI()/180*VLOOKUP($A316&amp;" - "&amp;C$2,ATMs!$L$2:$N$1355,2,0))+COS(PI()/180*VLOOKUP($A316,Oficinas!$A$2:$H$393,7,0))*COS(PI()/180*VLOOKUP($A316&amp;" - "&amp;C$2,ATMs!$L$2:$N$1355,2,0))*COS(PI()/180*(VLOOKUP($A316,Oficinas!$A$2:$H$393,8,0)-VLOOKUP($A316&amp;" - "&amp;C$2,ATMs!$L$2:$N$1355,3,0))))*1000,"")</f>
        <v>1932.3024468064548</v>
      </c>
      <c r="D316" s="3" t="str">
        <f>IFERROR(6378.7*ACOS(SIN(PI()/180*VLOOKUP($A316,Oficinas!$A$2:$H$393,7,0))*SIN(PI()/180*VLOOKUP($A316&amp;" - "&amp;D$2,ATMs!$L$2:$N$1355,2,0))+COS(PI()/180*VLOOKUP($A316,Oficinas!$A$2:$H$393,7,0))*COS(PI()/180*VLOOKUP($A316&amp;" - "&amp;D$2,ATMs!$L$2:$N$1355,2,0))*COS(PI()/180*(VLOOKUP($A316,Oficinas!$A$2:$H$393,8,0)-VLOOKUP($A316&amp;" - "&amp;D$2,ATMs!$L$2:$N$1355,3,0))))*1000,"")</f>
        <v/>
      </c>
      <c r="E316" s="3" t="str">
        <f>IFERROR(6378.7*ACOS(SIN(PI()/180*VLOOKUP($A316,Oficinas!$A$2:$H$393,7,0))*SIN(PI()/180*VLOOKUP($A316&amp;" - "&amp;E$2,ATMs!$L$2:$N$1355,2,0))+COS(PI()/180*VLOOKUP($A316,Oficinas!$A$2:$H$393,7,0))*COS(PI()/180*VLOOKUP($A316&amp;" - "&amp;E$2,ATMs!$L$2:$N$1355,2,0))*COS(PI()/180*(VLOOKUP($A316,Oficinas!$A$2:$H$393,8,0)-VLOOKUP($A316&amp;" - "&amp;E$2,ATMs!$L$2:$N$1355,3,0))))*1000,"")</f>
        <v/>
      </c>
      <c r="F316" s="3" t="str">
        <f>IFERROR(6378.7*ACOS(SIN(PI()/180*VLOOKUP($A316,Oficinas!$A$2:$H$393,7,0))*SIN(PI()/180*VLOOKUP($A316&amp;" - "&amp;F$2,ATMs!$L$2:$N$1355,2,0))+COS(PI()/180*VLOOKUP($A316,Oficinas!$A$2:$H$393,7,0))*COS(PI()/180*VLOOKUP($A316&amp;" - "&amp;F$2,ATMs!$L$2:$N$1355,2,0))*COS(PI()/180*(VLOOKUP($A316,Oficinas!$A$2:$H$393,8,0)-VLOOKUP($A316&amp;" - "&amp;F$2,ATMs!$L$2:$N$1355,3,0))))*1000,"")</f>
        <v/>
      </c>
      <c r="G316" s="3" t="str">
        <f>IFERROR(6378.7*ACOS(SIN(PI()/180*VLOOKUP($A316,Oficinas!$A$2:$H$393,7,0))*SIN(PI()/180*VLOOKUP($A316&amp;" - "&amp;G$2,ATMs!$L$2:$N$1355,2,0))+COS(PI()/180*VLOOKUP($A316,Oficinas!$A$2:$H$393,7,0))*COS(PI()/180*VLOOKUP($A316&amp;" - "&amp;G$2,ATMs!$L$2:$N$1355,2,0))*COS(PI()/180*(VLOOKUP($A316,Oficinas!$A$2:$H$393,8,0)-VLOOKUP($A316&amp;" - "&amp;G$2,ATMs!$L$2:$N$1355,3,0))))*1000,"")</f>
        <v/>
      </c>
      <c r="H316" s="3" t="str">
        <f>IFERROR(6378.7*ACOS(SIN(PI()/180*VLOOKUP($A316,Oficinas!$A$2:$H$393,7,0))*SIN(PI()/180*VLOOKUP($A316&amp;" - "&amp;H$2,ATMs!$L$2:$N$1355,2,0))+COS(PI()/180*VLOOKUP($A316,Oficinas!$A$2:$H$393,7,0))*COS(PI()/180*VLOOKUP($A316&amp;" - "&amp;H$2,ATMs!$L$2:$N$1355,2,0))*COS(PI()/180*(VLOOKUP($A316,Oficinas!$A$2:$H$393,8,0)-VLOOKUP($A316&amp;" - "&amp;H$2,ATMs!$L$2:$N$1355,3,0))))*1000,"")</f>
        <v/>
      </c>
      <c r="I316" s="3" t="str">
        <f>IFERROR(6378.7*ACOS(SIN(PI()/180*VLOOKUP($A316,Oficinas!$A$2:$H$393,7,0))*SIN(PI()/180*VLOOKUP($A316&amp;" - "&amp;I$2,ATMs!$L$2:$N$1355,2,0))+COS(PI()/180*VLOOKUP($A316,Oficinas!$A$2:$H$393,7,0))*COS(PI()/180*VLOOKUP($A316&amp;" - "&amp;I$2,ATMs!$L$2:$N$1355,2,0))*COS(PI()/180*(VLOOKUP($A316,Oficinas!$A$2:$H$393,8,0)-VLOOKUP($A316&amp;" - "&amp;I$2,ATMs!$L$2:$N$1355,3,0))))*1000,"")</f>
        <v/>
      </c>
      <c r="J316" s="3" t="str">
        <f>IFERROR(6378.7*ACOS(SIN(PI()/180*VLOOKUP($A316,Oficinas!$A$2:$H$393,7,0))*SIN(PI()/180*VLOOKUP($A316&amp;" - "&amp;J$2,ATMs!$L$2:$N$1355,2,0))+COS(PI()/180*VLOOKUP($A316,Oficinas!$A$2:$H$393,7,0))*COS(PI()/180*VLOOKUP($A316&amp;" - "&amp;J$2,ATMs!$L$2:$N$1355,2,0))*COS(PI()/180*(VLOOKUP($A316,Oficinas!$A$2:$H$393,8,0)-VLOOKUP($A316&amp;" - "&amp;J$2,ATMs!$L$2:$N$1355,3,0))))*1000,"")</f>
        <v/>
      </c>
      <c r="K316" s="3" t="str">
        <f>IFERROR(6378.7*ACOS(SIN(PI()/180*VLOOKUP($A316,Oficinas!$A$2:$H$393,7,0))*SIN(PI()/180*VLOOKUP($A316&amp;" - "&amp;K$2,ATMs!$L$2:$N$1355,2,0))+COS(PI()/180*VLOOKUP($A316,Oficinas!$A$2:$H$393,7,0))*COS(PI()/180*VLOOKUP($A316&amp;" - "&amp;K$2,ATMs!$L$2:$N$1355,2,0))*COS(PI()/180*(VLOOKUP($A316,Oficinas!$A$2:$H$393,8,0)-VLOOKUP($A316&amp;" - "&amp;K$2,ATMs!$L$2:$N$1355,3,0))))*1000,"")</f>
        <v/>
      </c>
      <c r="L316" s="3" t="str">
        <f>IFERROR(6378.7*ACOS(SIN(PI()/180*VLOOKUP($A316,Oficinas!$A$2:$H$393,7,0))*SIN(PI()/180*VLOOKUP($A316&amp;" - "&amp;L$2,ATMs!$L$2:$N$1355,2,0))+COS(PI()/180*VLOOKUP($A316,Oficinas!$A$2:$H$393,7,0))*COS(PI()/180*VLOOKUP($A316&amp;" - "&amp;L$2,ATMs!$L$2:$N$1355,2,0))*COS(PI()/180*(VLOOKUP($A316,Oficinas!$A$2:$H$393,8,0)-VLOOKUP($A316&amp;" - "&amp;L$2,ATMs!$L$2:$N$1355,3,0))))*1000,"")</f>
        <v/>
      </c>
      <c r="M316" s="3" t="str">
        <f>IFERROR(6378.7*ACOS(SIN(PI()/180*VLOOKUP($A316,Oficinas!$A$2:$H$393,7,0))*SIN(PI()/180*VLOOKUP($A316&amp;" - "&amp;M$2,ATMs!$L$2:$N$1355,2,0))+COS(PI()/180*VLOOKUP($A316,Oficinas!$A$2:$H$393,7,0))*COS(PI()/180*VLOOKUP($A316&amp;" - "&amp;M$2,ATMs!$L$2:$N$1355,2,0))*COS(PI()/180*(VLOOKUP($A316,Oficinas!$A$2:$H$393,8,0)-VLOOKUP($A316&amp;" - "&amp;M$2,ATMs!$L$2:$N$1355,3,0))))*1000,"")</f>
        <v/>
      </c>
      <c r="N316" s="3" t="str">
        <f>IFERROR(6378.7*ACOS(SIN(PI()/180*VLOOKUP($A316,Oficinas!$A$2:$H$393,7,0))*SIN(PI()/180*VLOOKUP($A316&amp;" - "&amp;N$2,ATMs!$L$2:$N$1355,2,0))+COS(PI()/180*VLOOKUP($A316,Oficinas!$A$2:$H$393,7,0))*COS(PI()/180*VLOOKUP($A316&amp;" - "&amp;N$2,ATMs!$L$2:$N$1355,2,0))*COS(PI()/180*(VLOOKUP($A316,Oficinas!$A$2:$H$393,8,0)-VLOOKUP($A316&amp;" - "&amp;N$2,ATMs!$L$2:$N$1355,3,0))))*1000,"")</f>
        <v/>
      </c>
      <c r="O316" s="3" t="str">
        <f>IFERROR(6378.7*ACOS(SIN(PI()/180*VLOOKUP($A316,Oficinas!$A$2:$H$393,7,0))*SIN(PI()/180*VLOOKUP($A316&amp;" - "&amp;O$2,ATMs!$L$2:$N$1355,2,0))+COS(PI()/180*VLOOKUP($A316,Oficinas!$A$2:$H$393,7,0))*COS(PI()/180*VLOOKUP($A316&amp;" - "&amp;O$2,ATMs!$L$2:$N$1355,2,0))*COS(PI()/180*(VLOOKUP($A316,Oficinas!$A$2:$H$393,8,0)-VLOOKUP($A316&amp;" - "&amp;O$2,ATMs!$L$2:$N$1355,3,0))))*1000,"")</f>
        <v/>
      </c>
    </row>
    <row r="317" spans="1:15" x14ac:dyDescent="0.25">
      <c r="A317">
        <v>861</v>
      </c>
      <c r="B317" t="s">
        <v>245</v>
      </c>
      <c r="C317" s="3">
        <f>IFERROR(6378.7*ACOS(SIN(PI()/180*VLOOKUP($A317,Oficinas!$A$2:$H$393,7,0))*SIN(PI()/180*VLOOKUP($A317&amp;" - "&amp;C$2,ATMs!$L$2:$N$1355,2,0))+COS(PI()/180*VLOOKUP($A317,Oficinas!$A$2:$H$393,7,0))*COS(PI()/180*VLOOKUP($A317&amp;" - "&amp;C$2,ATMs!$L$2:$N$1355,2,0))*COS(PI()/180*(VLOOKUP($A317,Oficinas!$A$2:$H$393,8,0)-VLOOKUP($A317&amp;" - "&amp;C$2,ATMs!$L$2:$N$1355,3,0))))*1000,"")</f>
        <v>1756.1885367899786</v>
      </c>
      <c r="D317" s="3">
        <f>IFERROR(6378.7*ACOS(SIN(PI()/180*VLOOKUP($A317,Oficinas!$A$2:$H$393,7,0))*SIN(PI()/180*VLOOKUP($A317&amp;" - "&amp;D$2,ATMs!$L$2:$N$1355,2,0))+COS(PI()/180*VLOOKUP($A317,Oficinas!$A$2:$H$393,7,0))*COS(PI()/180*VLOOKUP($A317&amp;" - "&amp;D$2,ATMs!$L$2:$N$1355,2,0))*COS(PI()/180*(VLOOKUP($A317,Oficinas!$A$2:$H$393,8,0)-VLOOKUP($A317&amp;" - "&amp;D$2,ATMs!$L$2:$N$1355,3,0))))*1000,"")</f>
        <v>0</v>
      </c>
      <c r="E317" s="3" t="str">
        <f>IFERROR(6378.7*ACOS(SIN(PI()/180*VLOOKUP($A317,Oficinas!$A$2:$H$393,7,0))*SIN(PI()/180*VLOOKUP($A317&amp;" - "&amp;E$2,ATMs!$L$2:$N$1355,2,0))+COS(PI()/180*VLOOKUP($A317,Oficinas!$A$2:$H$393,7,0))*COS(PI()/180*VLOOKUP($A317&amp;" - "&amp;E$2,ATMs!$L$2:$N$1355,2,0))*COS(PI()/180*(VLOOKUP($A317,Oficinas!$A$2:$H$393,8,0)-VLOOKUP($A317&amp;" - "&amp;E$2,ATMs!$L$2:$N$1355,3,0))))*1000,"")</f>
        <v/>
      </c>
      <c r="F317" s="3" t="str">
        <f>IFERROR(6378.7*ACOS(SIN(PI()/180*VLOOKUP($A317,Oficinas!$A$2:$H$393,7,0))*SIN(PI()/180*VLOOKUP($A317&amp;" - "&amp;F$2,ATMs!$L$2:$N$1355,2,0))+COS(PI()/180*VLOOKUP($A317,Oficinas!$A$2:$H$393,7,0))*COS(PI()/180*VLOOKUP($A317&amp;" - "&amp;F$2,ATMs!$L$2:$N$1355,2,0))*COS(PI()/180*(VLOOKUP($A317,Oficinas!$A$2:$H$393,8,0)-VLOOKUP($A317&amp;" - "&amp;F$2,ATMs!$L$2:$N$1355,3,0))))*1000,"")</f>
        <v/>
      </c>
      <c r="G317" s="3" t="str">
        <f>IFERROR(6378.7*ACOS(SIN(PI()/180*VLOOKUP($A317,Oficinas!$A$2:$H$393,7,0))*SIN(PI()/180*VLOOKUP($A317&amp;" - "&amp;G$2,ATMs!$L$2:$N$1355,2,0))+COS(PI()/180*VLOOKUP($A317,Oficinas!$A$2:$H$393,7,0))*COS(PI()/180*VLOOKUP($A317&amp;" - "&amp;G$2,ATMs!$L$2:$N$1355,2,0))*COS(PI()/180*(VLOOKUP($A317,Oficinas!$A$2:$H$393,8,0)-VLOOKUP($A317&amp;" - "&amp;G$2,ATMs!$L$2:$N$1355,3,0))))*1000,"")</f>
        <v/>
      </c>
      <c r="H317" s="3" t="str">
        <f>IFERROR(6378.7*ACOS(SIN(PI()/180*VLOOKUP($A317,Oficinas!$A$2:$H$393,7,0))*SIN(PI()/180*VLOOKUP($A317&amp;" - "&amp;H$2,ATMs!$L$2:$N$1355,2,0))+COS(PI()/180*VLOOKUP($A317,Oficinas!$A$2:$H$393,7,0))*COS(PI()/180*VLOOKUP($A317&amp;" - "&amp;H$2,ATMs!$L$2:$N$1355,2,0))*COS(PI()/180*(VLOOKUP($A317,Oficinas!$A$2:$H$393,8,0)-VLOOKUP($A317&amp;" - "&amp;H$2,ATMs!$L$2:$N$1355,3,0))))*1000,"")</f>
        <v/>
      </c>
      <c r="I317" s="3" t="str">
        <f>IFERROR(6378.7*ACOS(SIN(PI()/180*VLOOKUP($A317,Oficinas!$A$2:$H$393,7,0))*SIN(PI()/180*VLOOKUP($A317&amp;" - "&amp;I$2,ATMs!$L$2:$N$1355,2,0))+COS(PI()/180*VLOOKUP($A317,Oficinas!$A$2:$H$393,7,0))*COS(PI()/180*VLOOKUP($A317&amp;" - "&amp;I$2,ATMs!$L$2:$N$1355,2,0))*COS(PI()/180*(VLOOKUP($A317,Oficinas!$A$2:$H$393,8,0)-VLOOKUP($A317&amp;" - "&amp;I$2,ATMs!$L$2:$N$1355,3,0))))*1000,"")</f>
        <v/>
      </c>
      <c r="J317" s="3" t="str">
        <f>IFERROR(6378.7*ACOS(SIN(PI()/180*VLOOKUP($A317,Oficinas!$A$2:$H$393,7,0))*SIN(PI()/180*VLOOKUP($A317&amp;" - "&amp;J$2,ATMs!$L$2:$N$1355,2,0))+COS(PI()/180*VLOOKUP($A317,Oficinas!$A$2:$H$393,7,0))*COS(PI()/180*VLOOKUP($A317&amp;" - "&amp;J$2,ATMs!$L$2:$N$1355,2,0))*COS(PI()/180*(VLOOKUP($A317,Oficinas!$A$2:$H$393,8,0)-VLOOKUP($A317&amp;" - "&amp;J$2,ATMs!$L$2:$N$1355,3,0))))*1000,"")</f>
        <v/>
      </c>
      <c r="K317" s="3" t="str">
        <f>IFERROR(6378.7*ACOS(SIN(PI()/180*VLOOKUP($A317,Oficinas!$A$2:$H$393,7,0))*SIN(PI()/180*VLOOKUP($A317&amp;" - "&amp;K$2,ATMs!$L$2:$N$1355,2,0))+COS(PI()/180*VLOOKUP($A317,Oficinas!$A$2:$H$393,7,0))*COS(PI()/180*VLOOKUP($A317&amp;" - "&amp;K$2,ATMs!$L$2:$N$1355,2,0))*COS(PI()/180*(VLOOKUP($A317,Oficinas!$A$2:$H$393,8,0)-VLOOKUP($A317&amp;" - "&amp;K$2,ATMs!$L$2:$N$1355,3,0))))*1000,"")</f>
        <v/>
      </c>
      <c r="L317" s="3" t="str">
        <f>IFERROR(6378.7*ACOS(SIN(PI()/180*VLOOKUP($A317,Oficinas!$A$2:$H$393,7,0))*SIN(PI()/180*VLOOKUP($A317&amp;" - "&amp;L$2,ATMs!$L$2:$N$1355,2,0))+COS(PI()/180*VLOOKUP($A317,Oficinas!$A$2:$H$393,7,0))*COS(PI()/180*VLOOKUP($A317&amp;" - "&amp;L$2,ATMs!$L$2:$N$1355,2,0))*COS(PI()/180*(VLOOKUP($A317,Oficinas!$A$2:$H$393,8,0)-VLOOKUP($A317&amp;" - "&amp;L$2,ATMs!$L$2:$N$1355,3,0))))*1000,"")</f>
        <v/>
      </c>
      <c r="M317" s="3" t="str">
        <f>IFERROR(6378.7*ACOS(SIN(PI()/180*VLOOKUP($A317,Oficinas!$A$2:$H$393,7,0))*SIN(PI()/180*VLOOKUP($A317&amp;" - "&amp;M$2,ATMs!$L$2:$N$1355,2,0))+COS(PI()/180*VLOOKUP($A317,Oficinas!$A$2:$H$393,7,0))*COS(PI()/180*VLOOKUP($A317&amp;" - "&amp;M$2,ATMs!$L$2:$N$1355,2,0))*COS(PI()/180*(VLOOKUP($A317,Oficinas!$A$2:$H$393,8,0)-VLOOKUP($A317&amp;" - "&amp;M$2,ATMs!$L$2:$N$1355,3,0))))*1000,"")</f>
        <v/>
      </c>
      <c r="N317" s="3" t="str">
        <f>IFERROR(6378.7*ACOS(SIN(PI()/180*VLOOKUP($A317,Oficinas!$A$2:$H$393,7,0))*SIN(PI()/180*VLOOKUP($A317&amp;" - "&amp;N$2,ATMs!$L$2:$N$1355,2,0))+COS(PI()/180*VLOOKUP($A317,Oficinas!$A$2:$H$393,7,0))*COS(PI()/180*VLOOKUP($A317&amp;" - "&amp;N$2,ATMs!$L$2:$N$1355,2,0))*COS(PI()/180*(VLOOKUP($A317,Oficinas!$A$2:$H$393,8,0)-VLOOKUP($A317&amp;" - "&amp;N$2,ATMs!$L$2:$N$1355,3,0))))*1000,"")</f>
        <v/>
      </c>
      <c r="O317" s="3" t="str">
        <f>IFERROR(6378.7*ACOS(SIN(PI()/180*VLOOKUP($A317,Oficinas!$A$2:$H$393,7,0))*SIN(PI()/180*VLOOKUP($A317&amp;" - "&amp;O$2,ATMs!$L$2:$N$1355,2,0))+COS(PI()/180*VLOOKUP($A317,Oficinas!$A$2:$H$393,7,0))*COS(PI()/180*VLOOKUP($A317&amp;" - "&amp;O$2,ATMs!$L$2:$N$1355,2,0))*COS(PI()/180*(VLOOKUP($A317,Oficinas!$A$2:$H$393,8,0)-VLOOKUP($A317&amp;" - "&amp;O$2,ATMs!$L$2:$N$1355,3,0))))*1000,"")</f>
        <v/>
      </c>
    </row>
    <row r="318" spans="1:15" x14ac:dyDescent="0.25">
      <c r="A318">
        <v>862</v>
      </c>
      <c r="B318" t="s">
        <v>85</v>
      </c>
      <c r="C318" s="3" t="str">
        <f>IFERROR(6378.7*ACOS(SIN(PI()/180*VLOOKUP($A318,Oficinas!$A$2:$H$393,7,0))*SIN(PI()/180*VLOOKUP($A318&amp;" - "&amp;C$2,ATMs!$L$2:$N$1355,2,0))+COS(PI()/180*VLOOKUP($A318,Oficinas!$A$2:$H$393,7,0))*COS(PI()/180*VLOOKUP($A318&amp;" - "&amp;C$2,ATMs!$L$2:$N$1355,2,0))*COS(PI()/180*(VLOOKUP($A318,Oficinas!$A$2:$H$393,8,0)-VLOOKUP($A318&amp;" - "&amp;C$2,ATMs!$L$2:$N$1355,3,0))))*1000,"")</f>
        <v/>
      </c>
      <c r="D318" s="3" t="str">
        <f>IFERROR(6378.7*ACOS(SIN(PI()/180*VLOOKUP($A318,Oficinas!$A$2:$H$393,7,0))*SIN(PI()/180*VLOOKUP($A318&amp;" - "&amp;D$2,ATMs!$L$2:$N$1355,2,0))+COS(PI()/180*VLOOKUP($A318,Oficinas!$A$2:$H$393,7,0))*COS(PI()/180*VLOOKUP($A318&amp;" - "&amp;D$2,ATMs!$L$2:$N$1355,2,0))*COS(PI()/180*(VLOOKUP($A318,Oficinas!$A$2:$H$393,8,0)-VLOOKUP($A318&amp;" - "&amp;D$2,ATMs!$L$2:$N$1355,3,0))))*1000,"")</f>
        <v/>
      </c>
      <c r="E318" s="3" t="str">
        <f>IFERROR(6378.7*ACOS(SIN(PI()/180*VLOOKUP($A318,Oficinas!$A$2:$H$393,7,0))*SIN(PI()/180*VLOOKUP($A318&amp;" - "&amp;E$2,ATMs!$L$2:$N$1355,2,0))+COS(PI()/180*VLOOKUP($A318,Oficinas!$A$2:$H$393,7,0))*COS(PI()/180*VLOOKUP($A318&amp;" - "&amp;E$2,ATMs!$L$2:$N$1355,2,0))*COS(PI()/180*(VLOOKUP($A318,Oficinas!$A$2:$H$393,8,0)-VLOOKUP($A318&amp;" - "&amp;E$2,ATMs!$L$2:$N$1355,3,0))))*1000,"")</f>
        <v/>
      </c>
      <c r="F318" s="3" t="str">
        <f>IFERROR(6378.7*ACOS(SIN(PI()/180*VLOOKUP($A318,Oficinas!$A$2:$H$393,7,0))*SIN(PI()/180*VLOOKUP($A318&amp;" - "&amp;F$2,ATMs!$L$2:$N$1355,2,0))+COS(PI()/180*VLOOKUP($A318,Oficinas!$A$2:$H$393,7,0))*COS(PI()/180*VLOOKUP($A318&amp;" - "&amp;F$2,ATMs!$L$2:$N$1355,2,0))*COS(PI()/180*(VLOOKUP($A318,Oficinas!$A$2:$H$393,8,0)-VLOOKUP($A318&amp;" - "&amp;F$2,ATMs!$L$2:$N$1355,3,0))))*1000,"")</f>
        <v/>
      </c>
      <c r="G318" s="3" t="str">
        <f>IFERROR(6378.7*ACOS(SIN(PI()/180*VLOOKUP($A318,Oficinas!$A$2:$H$393,7,0))*SIN(PI()/180*VLOOKUP($A318&amp;" - "&amp;G$2,ATMs!$L$2:$N$1355,2,0))+COS(PI()/180*VLOOKUP($A318,Oficinas!$A$2:$H$393,7,0))*COS(PI()/180*VLOOKUP($A318&amp;" - "&amp;G$2,ATMs!$L$2:$N$1355,2,0))*COS(PI()/180*(VLOOKUP($A318,Oficinas!$A$2:$H$393,8,0)-VLOOKUP($A318&amp;" - "&amp;G$2,ATMs!$L$2:$N$1355,3,0))))*1000,"")</f>
        <v/>
      </c>
      <c r="H318" s="3" t="str">
        <f>IFERROR(6378.7*ACOS(SIN(PI()/180*VLOOKUP($A318,Oficinas!$A$2:$H$393,7,0))*SIN(PI()/180*VLOOKUP($A318&amp;" - "&amp;H$2,ATMs!$L$2:$N$1355,2,0))+COS(PI()/180*VLOOKUP($A318,Oficinas!$A$2:$H$393,7,0))*COS(PI()/180*VLOOKUP($A318&amp;" - "&amp;H$2,ATMs!$L$2:$N$1355,2,0))*COS(PI()/180*(VLOOKUP($A318,Oficinas!$A$2:$H$393,8,0)-VLOOKUP($A318&amp;" - "&amp;H$2,ATMs!$L$2:$N$1355,3,0))))*1000,"")</f>
        <v/>
      </c>
      <c r="I318" s="3" t="str">
        <f>IFERROR(6378.7*ACOS(SIN(PI()/180*VLOOKUP($A318,Oficinas!$A$2:$H$393,7,0))*SIN(PI()/180*VLOOKUP($A318&amp;" - "&amp;I$2,ATMs!$L$2:$N$1355,2,0))+COS(PI()/180*VLOOKUP($A318,Oficinas!$A$2:$H$393,7,0))*COS(PI()/180*VLOOKUP($A318&amp;" - "&amp;I$2,ATMs!$L$2:$N$1355,2,0))*COS(PI()/180*(VLOOKUP($A318,Oficinas!$A$2:$H$393,8,0)-VLOOKUP($A318&amp;" - "&amp;I$2,ATMs!$L$2:$N$1355,3,0))))*1000,"")</f>
        <v/>
      </c>
      <c r="J318" s="3" t="str">
        <f>IFERROR(6378.7*ACOS(SIN(PI()/180*VLOOKUP($A318,Oficinas!$A$2:$H$393,7,0))*SIN(PI()/180*VLOOKUP($A318&amp;" - "&amp;J$2,ATMs!$L$2:$N$1355,2,0))+COS(PI()/180*VLOOKUP($A318,Oficinas!$A$2:$H$393,7,0))*COS(PI()/180*VLOOKUP($A318&amp;" - "&amp;J$2,ATMs!$L$2:$N$1355,2,0))*COS(PI()/180*(VLOOKUP($A318,Oficinas!$A$2:$H$393,8,0)-VLOOKUP($A318&amp;" - "&amp;J$2,ATMs!$L$2:$N$1355,3,0))))*1000,"")</f>
        <v/>
      </c>
      <c r="K318" s="3" t="str">
        <f>IFERROR(6378.7*ACOS(SIN(PI()/180*VLOOKUP($A318,Oficinas!$A$2:$H$393,7,0))*SIN(PI()/180*VLOOKUP($A318&amp;" - "&amp;K$2,ATMs!$L$2:$N$1355,2,0))+COS(PI()/180*VLOOKUP($A318,Oficinas!$A$2:$H$393,7,0))*COS(PI()/180*VLOOKUP($A318&amp;" - "&amp;K$2,ATMs!$L$2:$N$1355,2,0))*COS(PI()/180*(VLOOKUP($A318,Oficinas!$A$2:$H$393,8,0)-VLOOKUP($A318&amp;" - "&amp;K$2,ATMs!$L$2:$N$1355,3,0))))*1000,"")</f>
        <v/>
      </c>
      <c r="L318" s="3" t="str">
        <f>IFERROR(6378.7*ACOS(SIN(PI()/180*VLOOKUP($A318,Oficinas!$A$2:$H$393,7,0))*SIN(PI()/180*VLOOKUP($A318&amp;" - "&amp;L$2,ATMs!$L$2:$N$1355,2,0))+COS(PI()/180*VLOOKUP($A318,Oficinas!$A$2:$H$393,7,0))*COS(PI()/180*VLOOKUP($A318&amp;" - "&amp;L$2,ATMs!$L$2:$N$1355,2,0))*COS(PI()/180*(VLOOKUP($A318,Oficinas!$A$2:$H$393,8,0)-VLOOKUP($A318&amp;" - "&amp;L$2,ATMs!$L$2:$N$1355,3,0))))*1000,"")</f>
        <v/>
      </c>
      <c r="M318" s="3" t="str">
        <f>IFERROR(6378.7*ACOS(SIN(PI()/180*VLOOKUP($A318,Oficinas!$A$2:$H$393,7,0))*SIN(PI()/180*VLOOKUP($A318&amp;" - "&amp;M$2,ATMs!$L$2:$N$1355,2,0))+COS(PI()/180*VLOOKUP($A318,Oficinas!$A$2:$H$393,7,0))*COS(PI()/180*VLOOKUP($A318&amp;" - "&amp;M$2,ATMs!$L$2:$N$1355,2,0))*COS(PI()/180*(VLOOKUP($A318,Oficinas!$A$2:$H$393,8,0)-VLOOKUP($A318&amp;" - "&amp;M$2,ATMs!$L$2:$N$1355,3,0))))*1000,"")</f>
        <v/>
      </c>
      <c r="N318" s="3" t="str">
        <f>IFERROR(6378.7*ACOS(SIN(PI()/180*VLOOKUP($A318,Oficinas!$A$2:$H$393,7,0))*SIN(PI()/180*VLOOKUP($A318&amp;" - "&amp;N$2,ATMs!$L$2:$N$1355,2,0))+COS(PI()/180*VLOOKUP($A318,Oficinas!$A$2:$H$393,7,0))*COS(PI()/180*VLOOKUP($A318&amp;" - "&amp;N$2,ATMs!$L$2:$N$1355,2,0))*COS(PI()/180*(VLOOKUP($A318,Oficinas!$A$2:$H$393,8,0)-VLOOKUP($A318&amp;" - "&amp;N$2,ATMs!$L$2:$N$1355,3,0))))*1000,"")</f>
        <v/>
      </c>
      <c r="O318" s="3" t="str">
        <f>IFERROR(6378.7*ACOS(SIN(PI()/180*VLOOKUP($A318,Oficinas!$A$2:$H$393,7,0))*SIN(PI()/180*VLOOKUP($A318&amp;" - "&amp;O$2,ATMs!$L$2:$N$1355,2,0))+COS(PI()/180*VLOOKUP($A318,Oficinas!$A$2:$H$393,7,0))*COS(PI()/180*VLOOKUP($A318&amp;" - "&amp;O$2,ATMs!$L$2:$N$1355,2,0))*COS(PI()/180*(VLOOKUP($A318,Oficinas!$A$2:$H$393,8,0)-VLOOKUP($A318&amp;" - "&amp;O$2,ATMs!$L$2:$N$1355,3,0))))*1000,"")</f>
        <v/>
      </c>
    </row>
    <row r="319" spans="1:15" x14ac:dyDescent="0.25">
      <c r="A319">
        <v>863</v>
      </c>
      <c r="B319" t="s">
        <v>205</v>
      </c>
      <c r="C319" s="3">
        <f>IFERROR(6378.7*ACOS(SIN(PI()/180*VLOOKUP($A319,Oficinas!$A$2:$H$393,7,0))*SIN(PI()/180*VLOOKUP($A319&amp;" - "&amp;C$2,ATMs!$L$2:$N$1355,2,0))+COS(PI()/180*VLOOKUP($A319,Oficinas!$A$2:$H$393,7,0))*COS(PI()/180*VLOOKUP($A319&amp;" - "&amp;C$2,ATMs!$L$2:$N$1355,2,0))*COS(PI()/180*(VLOOKUP($A319,Oficinas!$A$2:$H$393,8,0)-VLOOKUP($A319&amp;" - "&amp;C$2,ATMs!$L$2:$N$1355,3,0))))*1000,"")</f>
        <v>7.2599813026343885</v>
      </c>
      <c r="D319" s="3">
        <f>IFERROR(6378.7*ACOS(SIN(PI()/180*VLOOKUP($A319,Oficinas!$A$2:$H$393,7,0))*SIN(PI()/180*VLOOKUP($A319&amp;" - "&amp;D$2,ATMs!$L$2:$N$1355,2,0))+COS(PI()/180*VLOOKUP($A319,Oficinas!$A$2:$H$393,7,0))*COS(PI()/180*VLOOKUP($A319&amp;" - "&amp;D$2,ATMs!$L$2:$N$1355,2,0))*COS(PI()/180*(VLOOKUP($A319,Oficinas!$A$2:$H$393,8,0)-VLOOKUP($A319&amp;" - "&amp;D$2,ATMs!$L$2:$N$1355,3,0))))*1000,"")</f>
        <v>7.2599813026343885</v>
      </c>
      <c r="E319" s="3" t="str">
        <f>IFERROR(6378.7*ACOS(SIN(PI()/180*VLOOKUP($A319,Oficinas!$A$2:$H$393,7,0))*SIN(PI()/180*VLOOKUP($A319&amp;" - "&amp;E$2,ATMs!$L$2:$N$1355,2,0))+COS(PI()/180*VLOOKUP($A319,Oficinas!$A$2:$H$393,7,0))*COS(PI()/180*VLOOKUP($A319&amp;" - "&amp;E$2,ATMs!$L$2:$N$1355,2,0))*COS(PI()/180*(VLOOKUP($A319,Oficinas!$A$2:$H$393,8,0)-VLOOKUP($A319&amp;" - "&amp;E$2,ATMs!$L$2:$N$1355,3,0))))*1000,"")</f>
        <v/>
      </c>
      <c r="F319" s="3" t="str">
        <f>IFERROR(6378.7*ACOS(SIN(PI()/180*VLOOKUP($A319,Oficinas!$A$2:$H$393,7,0))*SIN(PI()/180*VLOOKUP($A319&amp;" - "&amp;F$2,ATMs!$L$2:$N$1355,2,0))+COS(PI()/180*VLOOKUP($A319,Oficinas!$A$2:$H$393,7,0))*COS(PI()/180*VLOOKUP($A319&amp;" - "&amp;F$2,ATMs!$L$2:$N$1355,2,0))*COS(PI()/180*(VLOOKUP($A319,Oficinas!$A$2:$H$393,8,0)-VLOOKUP($A319&amp;" - "&amp;F$2,ATMs!$L$2:$N$1355,3,0))))*1000,"")</f>
        <v/>
      </c>
      <c r="G319" s="3" t="str">
        <f>IFERROR(6378.7*ACOS(SIN(PI()/180*VLOOKUP($A319,Oficinas!$A$2:$H$393,7,0))*SIN(PI()/180*VLOOKUP($A319&amp;" - "&amp;G$2,ATMs!$L$2:$N$1355,2,0))+COS(PI()/180*VLOOKUP($A319,Oficinas!$A$2:$H$393,7,0))*COS(PI()/180*VLOOKUP($A319&amp;" - "&amp;G$2,ATMs!$L$2:$N$1355,2,0))*COS(PI()/180*(VLOOKUP($A319,Oficinas!$A$2:$H$393,8,0)-VLOOKUP($A319&amp;" - "&amp;G$2,ATMs!$L$2:$N$1355,3,0))))*1000,"")</f>
        <v/>
      </c>
      <c r="H319" s="3" t="str">
        <f>IFERROR(6378.7*ACOS(SIN(PI()/180*VLOOKUP($A319,Oficinas!$A$2:$H$393,7,0))*SIN(PI()/180*VLOOKUP($A319&amp;" - "&amp;H$2,ATMs!$L$2:$N$1355,2,0))+COS(PI()/180*VLOOKUP($A319,Oficinas!$A$2:$H$393,7,0))*COS(PI()/180*VLOOKUP($A319&amp;" - "&amp;H$2,ATMs!$L$2:$N$1355,2,0))*COS(PI()/180*(VLOOKUP($A319,Oficinas!$A$2:$H$393,8,0)-VLOOKUP($A319&amp;" - "&amp;H$2,ATMs!$L$2:$N$1355,3,0))))*1000,"")</f>
        <v/>
      </c>
      <c r="I319" s="3" t="str">
        <f>IFERROR(6378.7*ACOS(SIN(PI()/180*VLOOKUP($A319,Oficinas!$A$2:$H$393,7,0))*SIN(PI()/180*VLOOKUP($A319&amp;" - "&amp;I$2,ATMs!$L$2:$N$1355,2,0))+COS(PI()/180*VLOOKUP($A319,Oficinas!$A$2:$H$393,7,0))*COS(PI()/180*VLOOKUP($A319&amp;" - "&amp;I$2,ATMs!$L$2:$N$1355,2,0))*COS(PI()/180*(VLOOKUP($A319,Oficinas!$A$2:$H$393,8,0)-VLOOKUP($A319&amp;" - "&amp;I$2,ATMs!$L$2:$N$1355,3,0))))*1000,"")</f>
        <v/>
      </c>
      <c r="J319" s="3" t="str">
        <f>IFERROR(6378.7*ACOS(SIN(PI()/180*VLOOKUP($A319,Oficinas!$A$2:$H$393,7,0))*SIN(PI()/180*VLOOKUP($A319&amp;" - "&amp;J$2,ATMs!$L$2:$N$1355,2,0))+COS(PI()/180*VLOOKUP($A319,Oficinas!$A$2:$H$393,7,0))*COS(PI()/180*VLOOKUP($A319&amp;" - "&amp;J$2,ATMs!$L$2:$N$1355,2,0))*COS(PI()/180*(VLOOKUP($A319,Oficinas!$A$2:$H$393,8,0)-VLOOKUP($A319&amp;" - "&amp;J$2,ATMs!$L$2:$N$1355,3,0))))*1000,"")</f>
        <v/>
      </c>
      <c r="K319" s="3" t="str">
        <f>IFERROR(6378.7*ACOS(SIN(PI()/180*VLOOKUP($A319,Oficinas!$A$2:$H$393,7,0))*SIN(PI()/180*VLOOKUP($A319&amp;" - "&amp;K$2,ATMs!$L$2:$N$1355,2,0))+COS(PI()/180*VLOOKUP($A319,Oficinas!$A$2:$H$393,7,0))*COS(PI()/180*VLOOKUP($A319&amp;" - "&amp;K$2,ATMs!$L$2:$N$1355,2,0))*COS(PI()/180*(VLOOKUP($A319,Oficinas!$A$2:$H$393,8,0)-VLOOKUP($A319&amp;" - "&amp;K$2,ATMs!$L$2:$N$1355,3,0))))*1000,"")</f>
        <v/>
      </c>
      <c r="L319" s="3" t="str">
        <f>IFERROR(6378.7*ACOS(SIN(PI()/180*VLOOKUP($A319,Oficinas!$A$2:$H$393,7,0))*SIN(PI()/180*VLOOKUP($A319&amp;" - "&amp;L$2,ATMs!$L$2:$N$1355,2,0))+COS(PI()/180*VLOOKUP($A319,Oficinas!$A$2:$H$393,7,0))*COS(PI()/180*VLOOKUP($A319&amp;" - "&amp;L$2,ATMs!$L$2:$N$1355,2,0))*COS(PI()/180*(VLOOKUP($A319,Oficinas!$A$2:$H$393,8,0)-VLOOKUP($A319&amp;" - "&amp;L$2,ATMs!$L$2:$N$1355,3,0))))*1000,"")</f>
        <v/>
      </c>
      <c r="M319" s="3" t="str">
        <f>IFERROR(6378.7*ACOS(SIN(PI()/180*VLOOKUP($A319,Oficinas!$A$2:$H$393,7,0))*SIN(PI()/180*VLOOKUP($A319&amp;" - "&amp;M$2,ATMs!$L$2:$N$1355,2,0))+COS(PI()/180*VLOOKUP($A319,Oficinas!$A$2:$H$393,7,0))*COS(PI()/180*VLOOKUP($A319&amp;" - "&amp;M$2,ATMs!$L$2:$N$1355,2,0))*COS(PI()/180*(VLOOKUP($A319,Oficinas!$A$2:$H$393,8,0)-VLOOKUP($A319&amp;" - "&amp;M$2,ATMs!$L$2:$N$1355,3,0))))*1000,"")</f>
        <v/>
      </c>
      <c r="N319" s="3" t="str">
        <f>IFERROR(6378.7*ACOS(SIN(PI()/180*VLOOKUP($A319,Oficinas!$A$2:$H$393,7,0))*SIN(PI()/180*VLOOKUP($A319&amp;" - "&amp;N$2,ATMs!$L$2:$N$1355,2,0))+COS(PI()/180*VLOOKUP($A319,Oficinas!$A$2:$H$393,7,0))*COS(PI()/180*VLOOKUP($A319&amp;" - "&amp;N$2,ATMs!$L$2:$N$1355,2,0))*COS(PI()/180*(VLOOKUP($A319,Oficinas!$A$2:$H$393,8,0)-VLOOKUP($A319&amp;" - "&amp;N$2,ATMs!$L$2:$N$1355,3,0))))*1000,"")</f>
        <v/>
      </c>
      <c r="O319" s="3" t="str">
        <f>IFERROR(6378.7*ACOS(SIN(PI()/180*VLOOKUP($A319,Oficinas!$A$2:$H$393,7,0))*SIN(PI()/180*VLOOKUP($A319&amp;" - "&amp;O$2,ATMs!$L$2:$N$1355,2,0))+COS(PI()/180*VLOOKUP($A319,Oficinas!$A$2:$H$393,7,0))*COS(PI()/180*VLOOKUP($A319&amp;" - "&amp;O$2,ATMs!$L$2:$N$1355,2,0))*COS(PI()/180*(VLOOKUP($A319,Oficinas!$A$2:$H$393,8,0)-VLOOKUP($A319&amp;" - "&amp;O$2,ATMs!$L$2:$N$1355,3,0))))*1000,"")</f>
        <v/>
      </c>
    </row>
    <row r="320" spans="1:15" x14ac:dyDescent="0.25">
      <c r="A320">
        <v>865</v>
      </c>
      <c r="B320" t="s">
        <v>288</v>
      </c>
      <c r="C320" s="3">
        <f>IFERROR(6378.7*ACOS(SIN(PI()/180*VLOOKUP($A320,Oficinas!$A$2:$H$393,7,0))*SIN(PI()/180*VLOOKUP($A320&amp;" - "&amp;C$2,ATMs!$L$2:$N$1355,2,0))+COS(PI()/180*VLOOKUP($A320,Oficinas!$A$2:$H$393,7,0))*COS(PI()/180*VLOOKUP($A320&amp;" - "&amp;C$2,ATMs!$L$2:$N$1355,2,0))*COS(PI()/180*(VLOOKUP($A320,Oficinas!$A$2:$H$393,8,0)-VLOOKUP($A320&amp;" - "&amp;C$2,ATMs!$L$2:$N$1355,3,0))))*1000,"")</f>
        <v>1810.44642113437</v>
      </c>
      <c r="D320" s="3">
        <f>IFERROR(6378.7*ACOS(SIN(PI()/180*VLOOKUP($A320,Oficinas!$A$2:$H$393,7,0))*SIN(PI()/180*VLOOKUP($A320&amp;" - "&amp;D$2,ATMs!$L$2:$N$1355,2,0))+COS(PI()/180*VLOOKUP($A320,Oficinas!$A$2:$H$393,7,0))*COS(PI()/180*VLOOKUP($A320&amp;" - "&amp;D$2,ATMs!$L$2:$N$1355,2,0))*COS(PI()/180*(VLOOKUP($A320,Oficinas!$A$2:$H$393,8,0)-VLOOKUP($A320&amp;" - "&amp;D$2,ATMs!$L$2:$N$1355,3,0))))*1000,"")</f>
        <v>1810.44642113437</v>
      </c>
      <c r="E320" s="3" t="str">
        <f>IFERROR(6378.7*ACOS(SIN(PI()/180*VLOOKUP($A320,Oficinas!$A$2:$H$393,7,0))*SIN(PI()/180*VLOOKUP($A320&amp;" - "&amp;E$2,ATMs!$L$2:$N$1355,2,0))+COS(PI()/180*VLOOKUP($A320,Oficinas!$A$2:$H$393,7,0))*COS(PI()/180*VLOOKUP($A320&amp;" - "&amp;E$2,ATMs!$L$2:$N$1355,2,0))*COS(PI()/180*(VLOOKUP($A320,Oficinas!$A$2:$H$393,8,0)-VLOOKUP($A320&amp;" - "&amp;E$2,ATMs!$L$2:$N$1355,3,0))))*1000,"")</f>
        <v/>
      </c>
      <c r="F320" s="3" t="str">
        <f>IFERROR(6378.7*ACOS(SIN(PI()/180*VLOOKUP($A320,Oficinas!$A$2:$H$393,7,0))*SIN(PI()/180*VLOOKUP($A320&amp;" - "&amp;F$2,ATMs!$L$2:$N$1355,2,0))+COS(PI()/180*VLOOKUP($A320,Oficinas!$A$2:$H$393,7,0))*COS(PI()/180*VLOOKUP($A320&amp;" - "&amp;F$2,ATMs!$L$2:$N$1355,2,0))*COS(PI()/180*(VLOOKUP($A320,Oficinas!$A$2:$H$393,8,0)-VLOOKUP($A320&amp;" - "&amp;F$2,ATMs!$L$2:$N$1355,3,0))))*1000,"")</f>
        <v/>
      </c>
      <c r="G320" s="3" t="str">
        <f>IFERROR(6378.7*ACOS(SIN(PI()/180*VLOOKUP($A320,Oficinas!$A$2:$H$393,7,0))*SIN(PI()/180*VLOOKUP($A320&amp;" - "&amp;G$2,ATMs!$L$2:$N$1355,2,0))+COS(PI()/180*VLOOKUP($A320,Oficinas!$A$2:$H$393,7,0))*COS(PI()/180*VLOOKUP($A320&amp;" - "&amp;G$2,ATMs!$L$2:$N$1355,2,0))*COS(PI()/180*(VLOOKUP($A320,Oficinas!$A$2:$H$393,8,0)-VLOOKUP($A320&amp;" - "&amp;G$2,ATMs!$L$2:$N$1355,3,0))))*1000,"")</f>
        <v/>
      </c>
      <c r="H320" s="3" t="str">
        <f>IFERROR(6378.7*ACOS(SIN(PI()/180*VLOOKUP($A320,Oficinas!$A$2:$H$393,7,0))*SIN(PI()/180*VLOOKUP($A320&amp;" - "&amp;H$2,ATMs!$L$2:$N$1355,2,0))+COS(PI()/180*VLOOKUP($A320,Oficinas!$A$2:$H$393,7,0))*COS(PI()/180*VLOOKUP($A320&amp;" - "&amp;H$2,ATMs!$L$2:$N$1355,2,0))*COS(PI()/180*(VLOOKUP($A320,Oficinas!$A$2:$H$393,8,0)-VLOOKUP($A320&amp;" - "&amp;H$2,ATMs!$L$2:$N$1355,3,0))))*1000,"")</f>
        <v/>
      </c>
      <c r="I320" s="3" t="str">
        <f>IFERROR(6378.7*ACOS(SIN(PI()/180*VLOOKUP($A320,Oficinas!$A$2:$H$393,7,0))*SIN(PI()/180*VLOOKUP($A320&amp;" - "&amp;I$2,ATMs!$L$2:$N$1355,2,0))+COS(PI()/180*VLOOKUP($A320,Oficinas!$A$2:$H$393,7,0))*COS(PI()/180*VLOOKUP($A320&amp;" - "&amp;I$2,ATMs!$L$2:$N$1355,2,0))*COS(PI()/180*(VLOOKUP($A320,Oficinas!$A$2:$H$393,8,0)-VLOOKUP($A320&amp;" - "&amp;I$2,ATMs!$L$2:$N$1355,3,0))))*1000,"")</f>
        <v/>
      </c>
      <c r="J320" s="3" t="str">
        <f>IFERROR(6378.7*ACOS(SIN(PI()/180*VLOOKUP($A320,Oficinas!$A$2:$H$393,7,0))*SIN(PI()/180*VLOOKUP($A320&amp;" - "&amp;J$2,ATMs!$L$2:$N$1355,2,0))+COS(PI()/180*VLOOKUP($A320,Oficinas!$A$2:$H$393,7,0))*COS(PI()/180*VLOOKUP($A320&amp;" - "&amp;J$2,ATMs!$L$2:$N$1355,2,0))*COS(PI()/180*(VLOOKUP($A320,Oficinas!$A$2:$H$393,8,0)-VLOOKUP($A320&amp;" - "&amp;J$2,ATMs!$L$2:$N$1355,3,0))))*1000,"")</f>
        <v/>
      </c>
      <c r="K320" s="3" t="str">
        <f>IFERROR(6378.7*ACOS(SIN(PI()/180*VLOOKUP($A320,Oficinas!$A$2:$H$393,7,0))*SIN(PI()/180*VLOOKUP($A320&amp;" - "&amp;K$2,ATMs!$L$2:$N$1355,2,0))+COS(PI()/180*VLOOKUP($A320,Oficinas!$A$2:$H$393,7,0))*COS(PI()/180*VLOOKUP($A320&amp;" - "&amp;K$2,ATMs!$L$2:$N$1355,2,0))*COS(PI()/180*(VLOOKUP($A320,Oficinas!$A$2:$H$393,8,0)-VLOOKUP($A320&amp;" - "&amp;K$2,ATMs!$L$2:$N$1355,3,0))))*1000,"")</f>
        <v/>
      </c>
      <c r="L320" s="3" t="str">
        <f>IFERROR(6378.7*ACOS(SIN(PI()/180*VLOOKUP($A320,Oficinas!$A$2:$H$393,7,0))*SIN(PI()/180*VLOOKUP($A320&amp;" - "&amp;L$2,ATMs!$L$2:$N$1355,2,0))+COS(PI()/180*VLOOKUP($A320,Oficinas!$A$2:$H$393,7,0))*COS(PI()/180*VLOOKUP($A320&amp;" - "&amp;L$2,ATMs!$L$2:$N$1355,2,0))*COS(PI()/180*(VLOOKUP($A320,Oficinas!$A$2:$H$393,8,0)-VLOOKUP($A320&amp;" - "&amp;L$2,ATMs!$L$2:$N$1355,3,0))))*1000,"")</f>
        <v/>
      </c>
      <c r="M320" s="3" t="str">
        <f>IFERROR(6378.7*ACOS(SIN(PI()/180*VLOOKUP($A320,Oficinas!$A$2:$H$393,7,0))*SIN(PI()/180*VLOOKUP($A320&amp;" - "&amp;M$2,ATMs!$L$2:$N$1355,2,0))+COS(PI()/180*VLOOKUP($A320,Oficinas!$A$2:$H$393,7,0))*COS(PI()/180*VLOOKUP($A320&amp;" - "&amp;M$2,ATMs!$L$2:$N$1355,2,0))*COS(PI()/180*(VLOOKUP($A320,Oficinas!$A$2:$H$393,8,0)-VLOOKUP($A320&amp;" - "&amp;M$2,ATMs!$L$2:$N$1355,3,0))))*1000,"")</f>
        <v/>
      </c>
      <c r="N320" s="3" t="str">
        <f>IFERROR(6378.7*ACOS(SIN(PI()/180*VLOOKUP($A320,Oficinas!$A$2:$H$393,7,0))*SIN(PI()/180*VLOOKUP($A320&amp;" - "&amp;N$2,ATMs!$L$2:$N$1355,2,0))+COS(PI()/180*VLOOKUP($A320,Oficinas!$A$2:$H$393,7,0))*COS(PI()/180*VLOOKUP($A320&amp;" - "&amp;N$2,ATMs!$L$2:$N$1355,2,0))*COS(PI()/180*(VLOOKUP($A320,Oficinas!$A$2:$H$393,8,0)-VLOOKUP($A320&amp;" - "&amp;N$2,ATMs!$L$2:$N$1355,3,0))))*1000,"")</f>
        <v/>
      </c>
      <c r="O320" s="3" t="str">
        <f>IFERROR(6378.7*ACOS(SIN(PI()/180*VLOOKUP($A320,Oficinas!$A$2:$H$393,7,0))*SIN(PI()/180*VLOOKUP($A320&amp;" - "&amp;O$2,ATMs!$L$2:$N$1355,2,0))+COS(PI()/180*VLOOKUP($A320,Oficinas!$A$2:$H$393,7,0))*COS(PI()/180*VLOOKUP($A320&amp;" - "&amp;O$2,ATMs!$L$2:$N$1355,2,0))*COS(PI()/180*(VLOOKUP($A320,Oficinas!$A$2:$H$393,8,0)-VLOOKUP($A320&amp;" - "&amp;O$2,ATMs!$L$2:$N$1355,3,0))))*1000,"")</f>
        <v/>
      </c>
    </row>
    <row r="321" spans="1:15" x14ac:dyDescent="0.25">
      <c r="A321">
        <v>866</v>
      </c>
      <c r="B321" t="s">
        <v>209</v>
      </c>
      <c r="C321" s="3">
        <f>IFERROR(6378.7*ACOS(SIN(PI()/180*VLOOKUP($A321,Oficinas!$A$2:$H$393,7,0))*SIN(PI()/180*VLOOKUP($A321&amp;" - "&amp;C$2,ATMs!$L$2:$N$1355,2,0))+COS(PI()/180*VLOOKUP($A321,Oficinas!$A$2:$H$393,7,0))*COS(PI()/180*VLOOKUP($A321&amp;" - "&amp;C$2,ATMs!$L$2:$N$1355,2,0))*COS(PI()/180*(VLOOKUP($A321,Oficinas!$A$2:$H$393,8,0)-VLOOKUP($A321&amp;" - "&amp;C$2,ATMs!$L$2:$N$1355,3,0))))*1000,"")</f>
        <v>5405.496524466841</v>
      </c>
      <c r="D321" s="3" t="str">
        <f>IFERROR(6378.7*ACOS(SIN(PI()/180*VLOOKUP($A321,Oficinas!$A$2:$H$393,7,0))*SIN(PI()/180*VLOOKUP($A321&amp;" - "&amp;D$2,ATMs!$L$2:$N$1355,2,0))+COS(PI()/180*VLOOKUP($A321,Oficinas!$A$2:$H$393,7,0))*COS(PI()/180*VLOOKUP($A321&amp;" - "&amp;D$2,ATMs!$L$2:$N$1355,2,0))*COS(PI()/180*(VLOOKUP($A321,Oficinas!$A$2:$H$393,8,0)-VLOOKUP($A321&amp;" - "&amp;D$2,ATMs!$L$2:$N$1355,3,0))))*1000,"")</f>
        <v/>
      </c>
      <c r="E321" s="3" t="str">
        <f>IFERROR(6378.7*ACOS(SIN(PI()/180*VLOOKUP($A321,Oficinas!$A$2:$H$393,7,0))*SIN(PI()/180*VLOOKUP($A321&amp;" - "&amp;E$2,ATMs!$L$2:$N$1355,2,0))+COS(PI()/180*VLOOKUP($A321,Oficinas!$A$2:$H$393,7,0))*COS(PI()/180*VLOOKUP($A321&amp;" - "&amp;E$2,ATMs!$L$2:$N$1355,2,0))*COS(PI()/180*(VLOOKUP($A321,Oficinas!$A$2:$H$393,8,0)-VLOOKUP($A321&amp;" - "&amp;E$2,ATMs!$L$2:$N$1355,3,0))))*1000,"")</f>
        <v/>
      </c>
      <c r="F321" s="3" t="str">
        <f>IFERROR(6378.7*ACOS(SIN(PI()/180*VLOOKUP($A321,Oficinas!$A$2:$H$393,7,0))*SIN(PI()/180*VLOOKUP($A321&amp;" - "&amp;F$2,ATMs!$L$2:$N$1355,2,0))+COS(PI()/180*VLOOKUP($A321,Oficinas!$A$2:$H$393,7,0))*COS(PI()/180*VLOOKUP($A321&amp;" - "&amp;F$2,ATMs!$L$2:$N$1355,2,0))*COS(PI()/180*(VLOOKUP($A321,Oficinas!$A$2:$H$393,8,0)-VLOOKUP($A321&amp;" - "&amp;F$2,ATMs!$L$2:$N$1355,3,0))))*1000,"")</f>
        <v/>
      </c>
      <c r="G321" s="3" t="str">
        <f>IFERROR(6378.7*ACOS(SIN(PI()/180*VLOOKUP($A321,Oficinas!$A$2:$H$393,7,0))*SIN(PI()/180*VLOOKUP($A321&amp;" - "&amp;G$2,ATMs!$L$2:$N$1355,2,0))+COS(PI()/180*VLOOKUP($A321,Oficinas!$A$2:$H$393,7,0))*COS(PI()/180*VLOOKUP($A321&amp;" - "&amp;G$2,ATMs!$L$2:$N$1355,2,0))*COS(PI()/180*(VLOOKUP($A321,Oficinas!$A$2:$H$393,8,0)-VLOOKUP($A321&amp;" - "&amp;G$2,ATMs!$L$2:$N$1355,3,0))))*1000,"")</f>
        <v/>
      </c>
      <c r="H321" s="3" t="str">
        <f>IFERROR(6378.7*ACOS(SIN(PI()/180*VLOOKUP($A321,Oficinas!$A$2:$H$393,7,0))*SIN(PI()/180*VLOOKUP($A321&amp;" - "&amp;H$2,ATMs!$L$2:$N$1355,2,0))+COS(PI()/180*VLOOKUP($A321,Oficinas!$A$2:$H$393,7,0))*COS(PI()/180*VLOOKUP($A321&amp;" - "&amp;H$2,ATMs!$L$2:$N$1355,2,0))*COS(PI()/180*(VLOOKUP($A321,Oficinas!$A$2:$H$393,8,0)-VLOOKUP($A321&amp;" - "&amp;H$2,ATMs!$L$2:$N$1355,3,0))))*1000,"")</f>
        <v/>
      </c>
      <c r="I321" s="3" t="str">
        <f>IFERROR(6378.7*ACOS(SIN(PI()/180*VLOOKUP($A321,Oficinas!$A$2:$H$393,7,0))*SIN(PI()/180*VLOOKUP($A321&amp;" - "&amp;I$2,ATMs!$L$2:$N$1355,2,0))+COS(PI()/180*VLOOKUP($A321,Oficinas!$A$2:$H$393,7,0))*COS(PI()/180*VLOOKUP($A321&amp;" - "&amp;I$2,ATMs!$L$2:$N$1355,2,0))*COS(PI()/180*(VLOOKUP($A321,Oficinas!$A$2:$H$393,8,0)-VLOOKUP($A321&amp;" - "&amp;I$2,ATMs!$L$2:$N$1355,3,0))))*1000,"")</f>
        <v/>
      </c>
      <c r="J321" s="3" t="str">
        <f>IFERROR(6378.7*ACOS(SIN(PI()/180*VLOOKUP($A321,Oficinas!$A$2:$H$393,7,0))*SIN(PI()/180*VLOOKUP($A321&amp;" - "&amp;J$2,ATMs!$L$2:$N$1355,2,0))+COS(PI()/180*VLOOKUP($A321,Oficinas!$A$2:$H$393,7,0))*COS(PI()/180*VLOOKUP($A321&amp;" - "&amp;J$2,ATMs!$L$2:$N$1355,2,0))*COS(PI()/180*(VLOOKUP($A321,Oficinas!$A$2:$H$393,8,0)-VLOOKUP($A321&amp;" - "&amp;J$2,ATMs!$L$2:$N$1355,3,0))))*1000,"")</f>
        <v/>
      </c>
      <c r="K321" s="3" t="str">
        <f>IFERROR(6378.7*ACOS(SIN(PI()/180*VLOOKUP($A321,Oficinas!$A$2:$H$393,7,0))*SIN(PI()/180*VLOOKUP($A321&amp;" - "&amp;K$2,ATMs!$L$2:$N$1355,2,0))+COS(PI()/180*VLOOKUP($A321,Oficinas!$A$2:$H$393,7,0))*COS(PI()/180*VLOOKUP($A321&amp;" - "&amp;K$2,ATMs!$L$2:$N$1355,2,0))*COS(PI()/180*(VLOOKUP($A321,Oficinas!$A$2:$H$393,8,0)-VLOOKUP($A321&amp;" - "&amp;K$2,ATMs!$L$2:$N$1355,3,0))))*1000,"")</f>
        <v/>
      </c>
      <c r="L321" s="3" t="str">
        <f>IFERROR(6378.7*ACOS(SIN(PI()/180*VLOOKUP($A321,Oficinas!$A$2:$H$393,7,0))*SIN(PI()/180*VLOOKUP($A321&amp;" - "&amp;L$2,ATMs!$L$2:$N$1355,2,0))+COS(PI()/180*VLOOKUP($A321,Oficinas!$A$2:$H$393,7,0))*COS(PI()/180*VLOOKUP($A321&amp;" - "&amp;L$2,ATMs!$L$2:$N$1355,2,0))*COS(PI()/180*(VLOOKUP($A321,Oficinas!$A$2:$H$393,8,0)-VLOOKUP($A321&amp;" - "&amp;L$2,ATMs!$L$2:$N$1355,3,0))))*1000,"")</f>
        <v/>
      </c>
      <c r="M321" s="3" t="str">
        <f>IFERROR(6378.7*ACOS(SIN(PI()/180*VLOOKUP($A321,Oficinas!$A$2:$H$393,7,0))*SIN(PI()/180*VLOOKUP($A321&amp;" - "&amp;M$2,ATMs!$L$2:$N$1355,2,0))+COS(PI()/180*VLOOKUP($A321,Oficinas!$A$2:$H$393,7,0))*COS(PI()/180*VLOOKUP($A321&amp;" - "&amp;M$2,ATMs!$L$2:$N$1355,2,0))*COS(PI()/180*(VLOOKUP($A321,Oficinas!$A$2:$H$393,8,0)-VLOOKUP($A321&amp;" - "&amp;M$2,ATMs!$L$2:$N$1355,3,0))))*1000,"")</f>
        <v/>
      </c>
      <c r="N321" s="3" t="str">
        <f>IFERROR(6378.7*ACOS(SIN(PI()/180*VLOOKUP($A321,Oficinas!$A$2:$H$393,7,0))*SIN(PI()/180*VLOOKUP($A321&amp;" - "&amp;N$2,ATMs!$L$2:$N$1355,2,0))+COS(PI()/180*VLOOKUP($A321,Oficinas!$A$2:$H$393,7,0))*COS(PI()/180*VLOOKUP($A321&amp;" - "&amp;N$2,ATMs!$L$2:$N$1355,2,0))*COS(PI()/180*(VLOOKUP($A321,Oficinas!$A$2:$H$393,8,0)-VLOOKUP($A321&amp;" - "&amp;N$2,ATMs!$L$2:$N$1355,3,0))))*1000,"")</f>
        <v/>
      </c>
      <c r="O321" s="3" t="str">
        <f>IFERROR(6378.7*ACOS(SIN(PI()/180*VLOOKUP($A321,Oficinas!$A$2:$H$393,7,0))*SIN(PI()/180*VLOOKUP($A321&amp;" - "&amp;O$2,ATMs!$L$2:$N$1355,2,0))+COS(PI()/180*VLOOKUP($A321,Oficinas!$A$2:$H$393,7,0))*COS(PI()/180*VLOOKUP($A321&amp;" - "&amp;O$2,ATMs!$L$2:$N$1355,2,0))*COS(PI()/180*(VLOOKUP($A321,Oficinas!$A$2:$H$393,8,0)-VLOOKUP($A321&amp;" - "&amp;O$2,ATMs!$L$2:$N$1355,3,0))))*1000,"")</f>
        <v/>
      </c>
    </row>
    <row r="322" spans="1:15" x14ac:dyDescent="0.25">
      <c r="A322">
        <v>867</v>
      </c>
      <c r="B322" t="s">
        <v>77</v>
      </c>
      <c r="C322" s="3">
        <f>IFERROR(6378.7*ACOS(SIN(PI()/180*VLOOKUP($A322,Oficinas!$A$2:$H$393,7,0))*SIN(PI()/180*VLOOKUP($A322&amp;" - "&amp;C$2,ATMs!$L$2:$N$1355,2,0))+COS(PI()/180*VLOOKUP($A322,Oficinas!$A$2:$H$393,7,0))*COS(PI()/180*VLOOKUP($A322&amp;" - "&amp;C$2,ATMs!$L$2:$N$1355,2,0))*COS(PI()/180*(VLOOKUP($A322,Oficinas!$A$2:$H$393,8,0)-VLOOKUP($A322&amp;" - "&amp;C$2,ATMs!$L$2:$N$1355,3,0))))*1000,"")</f>
        <v>0</v>
      </c>
      <c r="D322" s="3">
        <f>IFERROR(6378.7*ACOS(SIN(PI()/180*VLOOKUP($A322,Oficinas!$A$2:$H$393,7,0))*SIN(PI()/180*VLOOKUP($A322&amp;" - "&amp;D$2,ATMs!$L$2:$N$1355,2,0))+COS(PI()/180*VLOOKUP($A322,Oficinas!$A$2:$H$393,7,0))*COS(PI()/180*VLOOKUP($A322&amp;" - "&amp;D$2,ATMs!$L$2:$N$1355,2,0))*COS(PI()/180*(VLOOKUP($A322,Oficinas!$A$2:$H$393,8,0)-VLOOKUP($A322&amp;" - "&amp;D$2,ATMs!$L$2:$N$1355,3,0))))*1000,"")</f>
        <v>0</v>
      </c>
      <c r="E322" s="3" t="str">
        <f>IFERROR(6378.7*ACOS(SIN(PI()/180*VLOOKUP($A322,Oficinas!$A$2:$H$393,7,0))*SIN(PI()/180*VLOOKUP($A322&amp;" - "&amp;E$2,ATMs!$L$2:$N$1355,2,0))+COS(PI()/180*VLOOKUP($A322,Oficinas!$A$2:$H$393,7,0))*COS(PI()/180*VLOOKUP($A322&amp;" - "&amp;E$2,ATMs!$L$2:$N$1355,2,0))*COS(PI()/180*(VLOOKUP($A322,Oficinas!$A$2:$H$393,8,0)-VLOOKUP($A322&amp;" - "&amp;E$2,ATMs!$L$2:$N$1355,3,0))))*1000,"")</f>
        <v/>
      </c>
      <c r="F322" s="3" t="str">
        <f>IFERROR(6378.7*ACOS(SIN(PI()/180*VLOOKUP($A322,Oficinas!$A$2:$H$393,7,0))*SIN(PI()/180*VLOOKUP($A322&amp;" - "&amp;F$2,ATMs!$L$2:$N$1355,2,0))+COS(PI()/180*VLOOKUP($A322,Oficinas!$A$2:$H$393,7,0))*COS(PI()/180*VLOOKUP($A322&amp;" - "&amp;F$2,ATMs!$L$2:$N$1355,2,0))*COS(PI()/180*(VLOOKUP($A322,Oficinas!$A$2:$H$393,8,0)-VLOOKUP($A322&amp;" - "&amp;F$2,ATMs!$L$2:$N$1355,3,0))))*1000,"")</f>
        <v/>
      </c>
      <c r="G322" s="3" t="str">
        <f>IFERROR(6378.7*ACOS(SIN(PI()/180*VLOOKUP($A322,Oficinas!$A$2:$H$393,7,0))*SIN(PI()/180*VLOOKUP($A322&amp;" - "&amp;G$2,ATMs!$L$2:$N$1355,2,0))+COS(PI()/180*VLOOKUP($A322,Oficinas!$A$2:$H$393,7,0))*COS(PI()/180*VLOOKUP($A322&amp;" - "&amp;G$2,ATMs!$L$2:$N$1355,2,0))*COS(PI()/180*(VLOOKUP($A322,Oficinas!$A$2:$H$393,8,0)-VLOOKUP($A322&amp;" - "&amp;G$2,ATMs!$L$2:$N$1355,3,0))))*1000,"")</f>
        <v/>
      </c>
      <c r="H322" s="3" t="str">
        <f>IFERROR(6378.7*ACOS(SIN(PI()/180*VLOOKUP($A322,Oficinas!$A$2:$H$393,7,0))*SIN(PI()/180*VLOOKUP($A322&amp;" - "&amp;H$2,ATMs!$L$2:$N$1355,2,0))+COS(PI()/180*VLOOKUP($A322,Oficinas!$A$2:$H$393,7,0))*COS(PI()/180*VLOOKUP($A322&amp;" - "&amp;H$2,ATMs!$L$2:$N$1355,2,0))*COS(PI()/180*(VLOOKUP($A322,Oficinas!$A$2:$H$393,8,0)-VLOOKUP($A322&amp;" - "&amp;H$2,ATMs!$L$2:$N$1355,3,0))))*1000,"")</f>
        <v/>
      </c>
      <c r="I322" s="3" t="str">
        <f>IFERROR(6378.7*ACOS(SIN(PI()/180*VLOOKUP($A322,Oficinas!$A$2:$H$393,7,0))*SIN(PI()/180*VLOOKUP($A322&amp;" - "&amp;I$2,ATMs!$L$2:$N$1355,2,0))+COS(PI()/180*VLOOKUP($A322,Oficinas!$A$2:$H$393,7,0))*COS(PI()/180*VLOOKUP($A322&amp;" - "&amp;I$2,ATMs!$L$2:$N$1355,2,0))*COS(PI()/180*(VLOOKUP($A322,Oficinas!$A$2:$H$393,8,0)-VLOOKUP($A322&amp;" - "&amp;I$2,ATMs!$L$2:$N$1355,3,0))))*1000,"")</f>
        <v/>
      </c>
      <c r="J322" s="3" t="str">
        <f>IFERROR(6378.7*ACOS(SIN(PI()/180*VLOOKUP($A322,Oficinas!$A$2:$H$393,7,0))*SIN(PI()/180*VLOOKUP($A322&amp;" - "&amp;J$2,ATMs!$L$2:$N$1355,2,0))+COS(PI()/180*VLOOKUP($A322,Oficinas!$A$2:$H$393,7,0))*COS(PI()/180*VLOOKUP($A322&amp;" - "&amp;J$2,ATMs!$L$2:$N$1355,2,0))*COS(PI()/180*(VLOOKUP($A322,Oficinas!$A$2:$H$393,8,0)-VLOOKUP($A322&amp;" - "&amp;J$2,ATMs!$L$2:$N$1355,3,0))))*1000,"")</f>
        <v/>
      </c>
      <c r="K322" s="3" t="str">
        <f>IFERROR(6378.7*ACOS(SIN(PI()/180*VLOOKUP($A322,Oficinas!$A$2:$H$393,7,0))*SIN(PI()/180*VLOOKUP($A322&amp;" - "&amp;K$2,ATMs!$L$2:$N$1355,2,0))+COS(PI()/180*VLOOKUP($A322,Oficinas!$A$2:$H$393,7,0))*COS(PI()/180*VLOOKUP($A322&amp;" - "&amp;K$2,ATMs!$L$2:$N$1355,2,0))*COS(PI()/180*(VLOOKUP($A322,Oficinas!$A$2:$H$393,8,0)-VLOOKUP($A322&amp;" - "&amp;K$2,ATMs!$L$2:$N$1355,3,0))))*1000,"")</f>
        <v/>
      </c>
      <c r="L322" s="3" t="str">
        <f>IFERROR(6378.7*ACOS(SIN(PI()/180*VLOOKUP($A322,Oficinas!$A$2:$H$393,7,0))*SIN(PI()/180*VLOOKUP($A322&amp;" - "&amp;L$2,ATMs!$L$2:$N$1355,2,0))+COS(PI()/180*VLOOKUP($A322,Oficinas!$A$2:$H$393,7,0))*COS(PI()/180*VLOOKUP($A322&amp;" - "&amp;L$2,ATMs!$L$2:$N$1355,2,0))*COS(PI()/180*(VLOOKUP($A322,Oficinas!$A$2:$H$393,8,0)-VLOOKUP($A322&amp;" - "&amp;L$2,ATMs!$L$2:$N$1355,3,0))))*1000,"")</f>
        <v/>
      </c>
      <c r="M322" s="3" t="str">
        <f>IFERROR(6378.7*ACOS(SIN(PI()/180*VLOOKUP($A322,Oficinas!$A$2:$H$393,7,0))*SIN(PI()/180*VLOOKUP($A322&amp;" - "&amp;M$2,ATMs!$L$2:$N$1355,2,0))+COS(PI()/180*VLOOKUP($A322,Oficinas!$A$2:$H$393,7,0))*COS(PI()/180*VLOOKUP($A322&amp;" - "&amp;M$2,ATMs!$L$2:$N$1355,2,0))*COS(PI()/180*(VLOOKUP($A322,Oficinas!$A$2:$H$393,8,0)-VLOOKUP($A322&amp;" - "&amp;M$2,ATMs!$L$2:$N$1355,3,0))))*1000,"")</f>
        <v/>
      </c>
      <c r="N322" s="3" t="str">
        <f>IFERROR(6378.7*ACOS(SIN(PI()/180*VLOOKUP($A322,Oficinas!$A$2:$H$393,7,0))*SIN(PI()/180*VLOOKUP($A322&amp;" - "&amp;N$2,ATMs!$L$2:$N$1355,2,0))+COS(PI()/180*VLOOKUP($A322,Oficinas!$A$2:$H$393,7,0))*COS(PI()/180*VLOOKUP($A322&amp;" - "&amp;N$2,ATMs!$L$2:$N$1355,2,0))*COS(PI()/180*(VLOOKUP($A322,Oficinas!$A$2:$H$393,8,0)-VLOOKUP($A322&amp;" - "&amp;N$2,ATMs!$L$2:$N$1355,3,0))))*1000,"")</f>
        <v/>
      </c>
      <c r="O322" s="3" t="str">
        <f>IFERROR(6378.7*ACOS(SIN(PI()/180*VLOOKUP($A322,Oficinas!$A$2:$H$393,7,0))*SIN(PI()/180*VLOOKUP($A322&amp;" - "&amp;O$2,ATMs!$L$2:$N$1355,2,0))+COS(PI()/180*VLOOKUP($A322,Oficinas!$A$2:$H$393,7,0))*COS(PI()/180*VLOOKUP($A322&amp;" - "&amp;O$2,ATMs!$L$2:$N$1355,2,0))*COS(PI()/180*(VLOOKUP($A322,Oficinas!$A$2:$H$393,8,0)-VLOOKUP($A322&amp;" - "&amp;O$2,ATMs!$L$2:$N$1355,3,0))))*1000,"")</f>
        <v/>
      </c>
    </row>
    <row r="323" spans="1:15" x14ac:dyDescent="0.25">
      <c r="A323">
        <v>868</v>
      </c>
      <c r="B323" t="s">
        <v>160</v>
      </c>
      <c r="C323" s="3">
        <f>IFERROR(6378.7*ACOS(SIN(PI()/180*VLOOKUP($A323,Oficinas!$A$2:$H$393,7,0))*SIN(PI()/180*VLOOKUP($A323&amp;" - "&amp;C$2,ATMs!$L$2:$N$1355,2,0))+COS(PI()/180*VLOOKUP($A323,Oficinas!$A$2:$H$393,7,0))*COS(PI()/180*VLOOKUP($A323&amp;" - "&amp;C$2,ATMs!$L$2:$N$1355,2,0))*COS(PI()/180*(VLOOKUP($A323,Oficinas!$A$2:$H$393,8,0)-VLOOKUP($A323&amp;" - "&amp;C$2,ATMs!$L$2:$N$1355,3,0))))*1000,"")</f>
        <v>0</v>
      </c>
      <c r="D323" s="3" t="str">
        <f>IFERROR(6378.7*ACOS(SIN(PI()/180*VLOOKUP($A323,Oficinas!$A$2:$H$393,7,0))*SIN(PI()/180*VLOOKUP($A323&amp;" - "&amp;D$2,ATMs!$L$2:$N$1355,2,0))+COS(PI()/180*VLOOKUP($A323,Oficinas!$A$2:$H$393,7,0))*COS(PI()/180*VLOOKUP($A323&amp;" - "&amp;D$2,ATMs!$L$2:$N$1355,2,0))*COS(PI()/180*(VLOOKUP($A323,Oficinas!$A$2:$H$393,8,0)-VLOOKUP($A323&amp;" - "&amp;D$2,ATMs!$L$2:$N$1355,3,0))))*1000,"")</f>
        <v/>
      </c>
      <c r="E323" s="3" t="str">
        <f>IFERROR(6378.7*ACOS(SIN(PI()/180*VLOOKUP($A323,Oficinas!$A$2:$H$393,7,0))*SIN(PI()/180*VLOOKUP($A323&amp;" - "&amp;E$2,ATMs!$L$2:$N$1355,2,0))+COS(PI()/180*VLOOKUP($A323,Oficinas!$A$2:$H$393,7,0))*COS(PI()/180*VLOOKUP($A323&amp;" - "&amp;E$2,ATMs!$L$2:$N$1355,2,0))*COS(PI()/180*(VLOOKUP($A323,Oficinas!$A$2:$H$393,8,0)-VLOOKUP($A323&amp;" - "&amp;E$2,ATMs!$L$2:$N$1355,3,0))))*1000,"")</f>
        <v/>
      </c>
      <c r="F323" s="3" t="str">
        <f>IFERROR(6378.7*ACOS(SIN(PI()/180*VLOOKUP($A323,Oficinas!$A$2:$H$393,7,0))*SIN(PI()/180*VLOOKUP($A323&amp;" - "&amp;F$2,ATMs!$L$2:$N$1355,2,0))+COS(PI()/180*VLOOKUP($A323,Oficinas!$A$2:$H$393,7,0))*COS(PI()/180*VLOOKUP($A323&amp;" - "&amp;F$2,ATMs!$L$2:$N$1355,2,0))*COS(PI()/180*(VLOOKUP($A323,Oficinas!$A$2:$H$393,8,0)-VLOOKUP($A323&amp;" - "&amp;F$2,ATMs!$L$2:$N$1355,3,0))))*1000,"")</f>
        <v/>
      </c>
      <c r="G323" s="3" t="str">
        <f>IFERROR(6378.7*ACOS(SIN(PI()/180*VLOOKUP($A323,Oficinas!$A$2:$H$393,7,0))*SIN(PI()/180*VLOOKUP($A323&amp;" - "&amp;G$2,ATMs!$L$2:$N$1355,2,0))+COS(PI()/180*VLOOKUP($A323,Oficinas!$A$2:$H$393,7,0))*COS(PI()/180*VLOOKUP($A323&amp;" - "&amp;G$2,ATMs!$L$2:$N$1355,2,0))*COS(PI()/180*(VLOOKUP($A323,Oficinas!$A$2:$H$393,8,0)-VLOOKUP($A323&amp;" - "&amp;G$2,ATMs!$L$2:$N$1355,3,0))))*1000,"")</f>
        <v/>
      </c>
      <c r="H323" s="3" t="str">
        <f>IFERROR(6378.7*ACOS(SIN(PI()/180*VLOOKUP($A323,Oficinas!$A$2:$H$393,7,0))*SIN(PI()/180*VLOOKUP($A323&amp;" - "&amp;H$2,ATMs!$L$2:$N$1355,2,0))+COS(PI()/180*VLOOKUP($A323,Oficinas!$A$2:$H$393,7,0))*COS(PI()/180*VLOOKUP($A323&amp;" - "&amp;H$2,ATMs!$L$2:$N$1355,2,0))*COS(PI()/180*(VLOOKUP($A323,Oficinas!$A$2:$H$393,8,0)-VLOOKUP($A323&amp;" - "&amp;H$2,ATMs!$L$2:$N$1355,3,0))))*1000,"")</f>
        <v/>
      </c>
      <c r="I323" s="3" t="str">
        <f>IFERROR(6378.7*ACOS(SIN(PI()/180*VLOOKUP($A323,Oficinas!$A$2:$H$393,7,0))*SIN(PI()/180*VLOOKUP($A323&amp;" - "&amp;I$2,ATMs!$L$2:$N$1355,2,0))+COS(PI()/180*VLOOKUP($A323,Oficinas!$A$2:$H$393,7,0))*COS(PI()/180*VLOOKUP($A323&amp;" - "&amp;I$2,ATMs!$L$2:$N$1355,2,0))*COS(PI()/180*(VLOOKUP($A323,Oficinas!$A$2:$H$393,8,0)-VLOOKUP($A323&amp;" - "&amp;I$2,ATMs!$L$2:$N$1355,3,0))))*1000,"")</f>
        <v/>
      </c>
      <c r="J323" s="3" t="str">
        <f>IFERROR(6378.7*ACOS(SIN(PI()/180*VLOOKUP($A323,Oficinas!$A$2:$H$393,7,0))*SIN(PI()/180*VLOOKUP($A323&amp;" - "&amp;J$2,ATMs!$L$2:$N$1355,2,0))+COS(PI()/180*VLOOKUP($A323,Oficinas!$A$2:$H$393,7,0))*COS(PI()/180*VLOOKUP($A323&amp;" - "&amp;J$2,ATMs!$L$2:$N$1355,2,0))*COS(PI()/180*(VLOOKUP($A323,Oficinas!$A$2:$H$393,8,0)-VLOOKUP($A323&amp;" - "&amp;J$2,ATMs!$L$2:$N$1355,3,0))))*1000,"")</f>
        <v/>
      </c>
      <c r="K323" s="3" t="str">
        <f>IFERROR(6378.7*ACOS(SIN(PI()/180*VLOOKUP($A323,Oficinas!$A$2:$H$393,7,0))*SIN(PI()/180*VLOOKUP($A323&amp;" - "&amp;K$2,ATMs!$L$2:$N$1355,2,0))+COS(PI()/180*VLOOKUP($A323,Oficinas!$A$2:$H$393,7,0))*COS(PI()/180*VLOOKUP($A323&amp;" - "&amp;K$2,ATMs!$L$2:$N$1355,2,0))*COS(PI()/180*(VLOOKUP($A323,Oficinas!$A$2:$H$393,8,0)-VLOOKUP($A323&amp;" - "&amp;K$2,ATMs!$L$2:$N$1355,3,0))))*1000,"")</f>
        <v/>
      </c>
      <c r="L323" s="3" t="str">
        <f>IFERROR(6378.7*ACOS(SIN(PI()/180*VLOOKUP($A323,Oficinas!$A$2:$H$393,7,0))*SIN(PI()/180*VLOOKUP($A323&amp;" - "&amp;L$2,ATMs!$L$2:$N$1355,2,0))+COS(PI()/180*VLOOKUP($A323,Oficinas!$A$2:$H$393,7,0))*COS(PI()/180*VLOOKUP($A323&amp;" - "&amp;L$2,ATMs!$L$2:$N$1355,2,0))*COS(PI()/180*(VLOOKUP($A323,Oficinas!$A$2:$H$393,8,0)-VLOOKUP($A323&amp;" - "&amp;L$2,ATMs!$L$2:$N$1355,3,0))))*1000,"")</f>
        <v/>
      </c>
      <c r="M323" s="3" t="str">
        <f>IFERROR(6378.7*ACOS(SIN(PI()/180*VLOOKUP($A323,Oficinas!$A$2:$H$393,7,0))*SIN(PI()/180*VLOOKUP($A323&amp;" - "&amp;M$2,ATMs!$L$2:$N$1355,2,0))+COS(PI()/180*VLOOKUP($A323,Oficinas!$A$2:$H$393,7,0))*COS(PI()/180*VLOOKUP($A323&amp;" - "&amp;M$2,ATMs!$L$2:$N$1355,2,0))*COS(PI()/180*(VLOOKUP($A323,Oficinas!$A$2:$H$393,8,0)-VLOOKUP($A323&amp;" - "&amp;M$2,ATMs!$L$2:$N$1355,3,0))))*1000,"")</f>
        <v/>
      </c>
      <c r="N323" s="3" t="str">
        <f>IFERROR(6378.7*ACOS(SIN(PI()/180*VLOOKUP($A323,Oficinas!$A$2:$H$393,7,0))*SIN(PI()/180*VLOOKUP($A323&amp;" - "&amp;N$2,ATMs!$L$2:$N$1355,2,0))+COS(PI()/180*VLOOKUP($A323,Oficinas!$A$2:$H$393,7,0))*COS(PI()/180*VLOOKUP($A323&amp;" - "&amp;N$2,ATMs!$L$2:$N$1355,2,0))*COS(PI()/180*(VLOOKUP($A323,Oficinas!$A$2:$H$393,8,0)-VLOOKUP($A323&amp;" - "&amp;N$2,ATMs!$L$2:$N$1355,3,0))))*1000,"")</f>
        <v/>
      </c>
      <c r="O323" s="3" t="str">
        <f>IFERROR(6378.7*ACOS(SIN(PI()/180*VLOOKUP($A323,Oficinas!$A$2:$H$393,7,0))*SIN(PI()/180*VLOOKUP($A323&amp;" - "&amp;O$2,ATMs!$L$2:$N$1355,2,0))+COS(PI()/180*VLOOKUP($A323,Oficinas!$A$2:$H$393,7,0))*COS(PI()/180*VLOOKUP($A323&amp;" - "&amp;O$2,ATMs!$L$2:$N$1355,2,0))*COS(PI()/180*(VLOOKUP($A323,Oficinas!$A$2:$H$393,8,0)-VLOOKUP($A323&amp;" - "&amp;O$2,ATMs!$L$2:$N$1355,3,0))))*1000,"")</f>
        <v/>
      </c>
    </row>
    <row r="324" spans="1:15" x14ac:dyDescent="0.25">
      <c r="A324">
        <v>869</v>
      </c>
      <c r="B324" t="s">
        <v>179</v>
      </c>
      <c r="C324" s="3" t="str">
        <f>IFERROR(6378.7*ACOS(SIN(PI()/180*VLOOKUP($A324,Oficinas!$A$2:$H$393,7,0))*SIN(PI()/180*VLOOKUP($A324&amp;" - "&amp;C$2,ATMs!$L$2:$N$1355,2,0))+COS(PI()/180*VLOOKUP($A324,Oficinas!$A$2:$H$393,7,0))*COS(PI()/180*VLOOKUP($A324&amp;" - "&amp;C$2,ATMs!$L$2:$N$1355,2,0))*COS(PI()/180*(VLOOKUP($A324,Oficinas!$A$2:$H$393,8,0)-VLOOKUP($A324&amp;" - "&amp;C$2,ATMs!$L$2:$N$1355,3,0))))*1000,"")</f>
        <v/>
      </c>
      <c r="D324" s="3" t="str">
        <f>IFERROR(6378.7*ACOS(SIN(PI()/180*VLOOKUP($A324,Oficinas!$A$2:$H$393,7,0))*SIN(PI()/180*VLOOKUP($A324&amp;" - "&amp;D$2,ATMs!$L$2:$N$1355,2,0))+COS(PI()/180*VLOOKUP($A324,Oficinas!$A$2:$H$393,7,0))*COS(PI()/180*VLOOKUP($A324&amp;" - "&amp;D$2,ATMs!$L$2:$N$1355,2,0))*COS(PI()/180*(VLOOKUP($A324,Oficinas!$A$2:$H$393,8,0)-VLOOKUP($A324&amp;" - "&amp;D$2,ATMs!$L$2:$N$1355,3,0))))*1000,"")</f>
        <v/>
      </c>
      <c r="E324" s="3" t="str">
        <f>IFERROR(6378.7*ACOS(SIN(PI()/180*VLOOKUP($A324,Oficinas!$A$2:$H$393,7,0))*SIN(PI()/180*VLOOKUP($A324&amp;" - "&amp;E$2,ATMs!$L$2:$N$1355,2,0))+COS(PI()/180*VLOOKUP($A324,Oficinas!$A$2:$H$393,7,0))*COS(PI()/180*VLOOKUP($A324&amp;" - "&amp;E$2,ATMs!$L$2:$N$1355,2,0))*COS(PI()/180*(VLOOKUP($A324,Oficinas!$A$2:$H$393,8,0)-VLOOKUP($A324&amp;" - "&amp;E$2,ATMs!$L$2:$N$1355,3,0))))*1000,"")</f>
        <v/>
      </c>
      <c r="F324" s="3" t="str">
        <f>IFERROR(6378.7*ACOS(SIN(PI()/180*VLOOKUP($A324,Oficinas!$A$2:$H$393,7,0))*SIN(PI()/180*VLOOKUP($A324&amp;" - "&amp;F$2,ATMs!$L$2:$N$1355,2,0))+COS(PI()/180*VLOOKUP($A324,Oficinas!$A$2:$H$393,7,0))*COS(PI()/180*VLOOKUP($A324&amp;" - "&amp;F$2,ATMs!$L$2:$N$1355,2,0))*COS(PI()/180*(VLOOKUP($A324,Oficinas!$A$2:$H$393,8,0)-VLOOKUP($A324&amp;" - "&amp;F$2,ATMs!$L$2:$N$1355,3,0))))*1000,"")</f>
        <v/>
      </c>
      <c r="G324" s="3" t="str">
        <f>IFERROR(6378.7*ACOS(SIN(PI()/180*VLOOKUP($A324,Oficinas!$A$2:$H$393,7,0))*SIN(PI()/180*VLOOKUP($A324&amp;" - "&amp;G$2,ATMs!$L$2:$N$1355,2,0))+COS(PI()/180*VLOOKUP($A324,Oficinas!$A$2:$H$393,7,0))*COS(PI()/180*VLOOKUP($A324&amp;" - "&amp;G$2,ATMs!$L$2:$N$1355,2,0))*COS(PI()/180*(VLOOKUP($A324,Oficinas!$A$2:$H$393,8,0)-VLOOKUP($A324&amp;" - "&amp;G$2,ATMs!$L$2:$N$1355,3,0))))*1000,"")</f>
        <v/>
      </c>
      <c r="H324" s="3" t="str">
        <f>IFERROR(6378.7*ACOS(SIN(PI()/180*VLOOKUP($A324,Oficinas!$A$2:$H$393,7,0))*SIN(PI()/180*VLOOKUP($A324&amp;" - "&amp;H$2,ATMs!$L$2:$N$1355,2,0))+COS(PI()/180*VLOOKUP($A324,Oficinas!$A$2:$H$393,7,0))*COS(PI()/180*VLOOKUP($A324&amp;" - "&amp;H$2,ATMs!$L$2:$N$1355,2,0))*COS(PI()/180*(VLOOKUP($A324,Oficinas!$A$2:$H$393,8,0)-VLOOKUP($A324&amp;" - "&amp;H$2,ATMs!$L$2:$N$1355,3,0))))*1000,"")</f>
        <v/>
      </c>
      <c r="I324" s="3" t="str">
        <f>IFERROR(6378.7*ACOS(SIN(PI()/180*VLOOKUP($A324,Oficinas!$A$2:$H$393,7,0))*SIN(PI()/180*VLOOKUP($A324&amp;" - "&amp;I$2,ATMs!$L$2:$N$1355,2,0))+COS(PI()/180*VLOOKUP($A324,Oficinas!$A$2:$H$393,7,0))*COS(PI()/180*VLOOKUP($A324&amp;" - "&amp;I$2,ATMs!$L$2:$N$1355,2,0))*COS(PI()/180*(VLOOKUP($A324,Oficinas!$A$2:$H$393,8,0)-VLOOKUP($A324&amp;" - "&amp;I$2,ATMs!$L$2:$N$1355,3,0))))*1000,"")</f>
        <v/>
      </c>
      <c r="J324" s="3" t="str">
        <f>IFERROR(6378.7*ACOS(SIN(PI()/180*VLOOKUP($A324,Oficinas!$A$2:$H$393,7,0))*SIN(PI()/180*VLOOKUP($A324&amp;" - "&amp;J$2,ATMs!$L$2:$N$1355,2,0))+COS(PI()/180*VLOOKUP($A324,Oficinas!$A$2:$H$393,7,0))*COS(PI()/180*VLOOKUP($A324&amp;" - "&amp;J$2,ATMs!$L$2:$N$1355,2,0))*COS(PI()/180*(VLOOKUP($A324,Oficinas!$A$2:$H$393,8,0)-VLOOKUP($A324&amp;" - "&amp;J$2,ATMs!$L$2:$N$1355,3,0))))*1000,"")</f>
        <v/>
      </c>
      <c r="K324" s="3" t="str">
        <f>IFERROR(6378.7*ACOS(SIN(PI()/180*VLOOKUP($A324,Oficinas!$A$2:$H$393,7,0))*SIN(PI()/180*VLOOKUP($A324&amp;" - "&amp;K$2,ATMs!$L$2:$N$1355,2,0))+COS(PI()/180*VLOOKUP($A324,Oficinas!$A$2:$H$393,7,0))*COS(PI()/180*VLOOKUP($A324&amp;" - "&amp;K$2,ATMs!$L$2:$N$1355,2,0))*COS(PI()/180*(VLOOKUP($A324,Oficinas!$A$2:$H$393,8,0)-VLOOKUP($A324&amp;" - "&amp;K$2,ATMs!$L$2:$N$1355,3,0))))*1000,"")</f>
        <v/>
      </c>
      <c r="L324" s="3" t="str">
        <f>IFERROR(6378.7*ACOS(SIN(PI()/180*VLOOKUP($A324,Oficinas!$A$2:$H$393,7,0))*SIN(PI()/180*VLOOKUP($A324&amp;" - "&amp;L$2,ATMs!$L$2:$N$1355,2,0))+COS(PI()/180*VLOOKUP($A324,Oficinas!$A$2:$H$393,7,0))*COS(PI()/180*VLOOKUP($A324&amp;" - "&amp;L$2,ATMs!$L$2:$N$1355,2,0))*COS(PI()/180*(VLOOKUP($A324,Oficinas!$A$2:$H$393,8,0)-VLOOKUP($A324&amp;" - "&amp;L$2,ATMs!$L$2:$N$1355,3,0))))*1000,"")</f>
        <v/>
      </c>
      <c r="M324" s="3" t="str">
        <f>IFERROR(6378.7*ACOS(SIN(PI()/180*VLOOKUP($A324,Oficinas!$A$2:$H$393,7,0))*SIN(PI()/180*VLOOKUP($A324&amp;" - "&amp;M$2,ATMs!$L$2:$N$1355,2,0))+COS(PI()/180*VLOOKUP($A324,Oficinas!$A$2:$H$393,7,0))*COS(PI()/180*VLOOKUP($A324&amp;" - "&amp;M$2,ATMs!$L$2:$N$1355,2,0))*COS(PI()/180*(VLOOKUP($A324,Oficinas!$A$2:$H$393,8,0)-VLOOKUP($A324&amp;" - "&amp;M$2,ATMs!$L$2:$N$1355,3,0))))*1000,"")</f>
        <v/>
      </c>
      <c r="N324" s="3" t="str">
        <f>IFERROR(6378.7*ACOS(SIN(PI()/180*VLOOKUP($A324,Oficinas!$A$2:$H$393,7,0))*SIN(PI()/180*VLOOKUP($A324&amp;" - "&amp;N$2,ATMs!$L$2:$N$1355,2,0))+COS(PI()/180*VLOOKUP($A324,Oficinas!$A$2:$H$393,7,0))*COS(PI()/180*VLOOKUP($A324&amp;" - "&amp;N$2,ATMs!$L$2:$N$1355,2,0))*COS(PI()/180*(VLOOKUP($A324,Oficinas!$A$2:$H$393,8,0)-VLOOKUP($A324&amp;" - "&amp;N$2,ATMs!$L$2:$N$1355,3,0))))*1000,"")</f>
        <v/>
      </c>
      <c r="O324" s="3" t="str">
        <f>IFERROR(6378.7*ACOS(SIN(PI()/180*VLOOKUP($A324,Oficinas!$A$2:$H$393,7,0))*SIN(PI()/180*VLOOKUP($A324&amp;" - "&amp;O$2,ATMs!$L$2:$N$1355,2,0))+COS(PI()/180*VLOOKUP($A324,Oficinas!$A$2:$H$393,7,0))*COS(PI()/180*VLOOKUP($A324&amp;" - "&amp;O$2,ATMs!$L$2:$N$1355,2,0))*COS(PI()/180*(VLOOKUP($A324,Oficinas!$A$2:$H$393,8,0)-VLOOKUP($A324&amp;" - "&amp;O$2,ATMs!$L$2:$N$1355,3,0))))*1000,"")</f>
        <v/>
      </c>
    </row>
    <row r="325" spans="1:15" x14ac:dyDescent="0.25">
      <c r="A325">
        <v>871</v>
      </c>
      <c r="B325" t="s">
        <v>49</v>
      </c>
      <c r="C325" s="3">
        <f>IFERROR(6378.7*ACOS(SIN(PI()/180*VLOOKUP($A325,Oficinas!$A$2:$H$393,7,0))*SIN(PI()/180*VLOOKUP($A325&amp;" - "&amp;C$2,ATMs!$L$2:$N$1355,2,0))+COS(PI()/180*VLOOKUP($A325,Oficinas!$A$2:$H$393,7,0))*COS(PI()/180*VLOOKUP($A325&amp;" - "&amp;C$2,ATMs!$L$2:$N$1355,2,0))*COS(PI()/180*(VLOOKUP($A325,Oficinas!$A$2:$H$393,8,0)-VLOOKUP($A325&amp;" - "&amp;C$2,ATMs!$L$2:$N$1355,3,0))))*1000,"")</f>
        <v>1607.596466280135</v>
      </c>
      <c r="D325" s="3" t="str">
        <f>IFERROR(6378.7*ACOS(SIN(PI()/180*VLOOKUP($A325,Oficinas!$A$2:$H$393,7,0))*SIN(PI()/180*VLOOKUP($A325&amp;" - "&amp;D$2,ATMs!$L$2:$N$1355,2,0))+COS(PI()/180*VLOOKUP($A325,Oficinas!$A$2:$H$393,7,0))*COS(PI()/180*VLOOKUP($A325&amp;" - "&amp;D$2,ATMs!$L$2:$N$1355,2,0))*COS(PI()/180*(VLOOKUP($A325,Oficinas!$A$2:$H$393,8,0)-VLOOKUP($A325&amp;" - "&amp;D$2,ATMs!$L$2:$N$1355,3,0))))*1000,"")</f>
        <v/>
      </c>
      <c r="E325" s="3" t="str">
        <f>IFERROR(6378.7*ACOS(SIN(PI()/180*VLOOKUP($A325,Oficinas!$A$2:$H$393,7,0))*SIN(PI()/180*VLOOKUP($A325&amp;" - "&amp;E$2,ATMs!$L$2:$N$1355,2,0))+COS(PI()/180*VLOOKUP($A325,Oficinas!$A$2:$H$393,7,0))*COS(PI()/180*VLOOKUP($A325&amp;" - "&amp;E$2,ATMs!$L$2:$N$1355,2,0))*COS(PI()/180*(VLOOKUP($A325,Oficinas!$A$2:$H$393,8,0)-VLOOKUP($A325&amp;" - "&amp;E$2,ATMs!$L$2:$N$1355,3,0))))*1000,"")</f>
        <v/>
      </c>
      <c r="F325" s="3" t="str">
        <f>IFERROR(6378.7*ACOS(SIN(PI()/180*VLOOKUP($A325,Oficinas!$A$2:$H$393,7,0))*SIN(PI()/180*VLOOKUP($A325&amp;" - "&amp;F$2,ATMs!$L$2:$N$1355,2,0))+COS(PI()/180*VLOOKUP($A325,Oficinas!$A$2:$H$393,7,0))*COS(PI()/180*VLOOKUP($A325&amp;" - "&amp;F$2,ATMs!$L$2:$N$1355,2,0))*COS(PI()/180*(VLOOKUP($A325,Oficinas!$A$2:$H$393,8,0)-VLOOKUP($A325&amp;" - "&amp;F$2,ATMs!$L$2:$N$1355,3,0))))*1000,"")</f>
        <v/>
      </c>
      <c r="G325" s="3" t="str">
        <f>IFERROR(6378.7*ACOS(SIN(PI()/180*VLOOKUP($A325,Oficinas!$A$2:$H$393,7,0))*SIN(PI()/180*VLOOKUP($A325&amp;" - "&amp;G$2,ATMs!$L$2:$N$1355,2,0))+COS(PI()/180*VLOOKUP($A325,Oficinas!$A$2:$H$393,7,0))*COS(PI()/180*VLOOKUP($A325&amp;" - "&amp;G$2,ATMs!$L$2:$N$1355,2,0))*COS(PI()/180*(VLOOKUP($A325,Oficinas!$A$2:$H$393,8,0)-VLOOKUP($A325&amp;" - "&amp;G$2,ATMs!$L$2:$N$1355,3,0))))*1000,"")</f>
        <v/>
      </c>
      <c r="H325" s="3" t="str">
        <f>IFERROR(6378.7*ACOS(SIN(PI()/180*VLOOKUP($A325,Oficinas!$A$2:$H$393,7,0))*SIN(PI()/180*VLOOKUP($A325&amp;" - "&amp;H$2,ATMs!$L$2:$N$1355,2,0))+COS(PI()/180*VLOOKUP($A325,Oficinas!$A$2:$H$393,7,0))*COS(PI()/180*VLOOKUP($A325&amp;" - "&amp;H$2,ATMs!$L$2:$N$1355,2,0))*COS(PI()/180*(VLOOKUP($A325,Oficinas!$A$2:$H$393,8,0)-VLOOKUP($A325&amp;" - "&amp;H$2,ATMs!$L$2:$N$1355,3,0))))*1000,"")</f>
        <v/>
      </c>
      <c r="I325" s="3" t="str">
        <f>IFERROR(6378.7*ACOS(SIN(PI()/180*VLOOKUP($A325,Oficinas!$A$2:$H$393,7,0))*SIN(PI()/180*VLOOKUP($A325&amp;" - "&amp;I$2,ATMs!$L$2:$N$1355,2,0))+COS(PI()/180*VLOOKUP($A325,Oficinas!$A$2:$H$393,7,0))*COS(PI()/180*VLOOKUP($A325&amp;" - "&amp;I$2,ATMs!$L$2:$N$1355,2,0))*COS(PI()/180*(VLOOKUP($A325,Oficinas!$A$2:$H$393,8,0)-VLOOKUP($A325&amp;" - "&amp;I$2,ATMs!$L$2:$N$1355,3,0))))*1000,"")</f>
        <v/>
      </c>
      <c r="J325" s="3" t="str">
        <f>IFERROR(6378.7*ACOS(SIN(PI()/180*VLOOKUP($A325,Oficinas!$A$2:$H$393,7,0))*SIN(PI()/180*VLOOKUP($A325&amp;" - "&amp;J$2,ATMs!$L$2:$N$1355,2,0))+COS(PI()/180*VLOOKUP($A325,Oficinas!$A$2:$H$393,7,0))*COS(PI()/180*VLOOKUP($A325&amp;" - "&amp;J$2,ATMs!$L$2:$N$1355,2,0))*COS(PI()/180*(VLOOKUP($A325,Oficinas!$A$2:$H$393,8,0)-VLOOKUP($A325&amp;" - "&amp;J$2,ATMs!$L$2:$N$1355,3,0))))*1000,"")</f>
        <v/>
      </c>
      <c r="K325" s="3" t="str">
        <f>IFERROR(6378.7*ACOS(SIN(PI()/180*VLOOKUP($A325,Oficinas!$A$2:$H$393,7,0))*SIN(PI()/180*VLOOKUP($A325&amp;" - "&amp;K$2,ATMs!$L$2:$N$1355,2,0))+COS(PI()/180*VLOOKUP($A325,Oficinas!$A$2:$H$393,7,0))*COS(PI()/180*VLOOKUP($A325&amp;" - "&amp;K$2,ATMs!$L$2:$N$1355,2,0))*COS(PI()/180*(VLOOKUP($A325,Oficinas!$A$2:$H$393,8,0)-VLOOKUP($A325&amp;" - "&amp;K$2,ATMs!$L$2:$N$1355,3,0))))*1000,"")</f>
        <v/>
      </c>
      <c r="L325" s="3" t="str">
        <f>IFERROR(6378.7*ACOS(SIN(PI()/180*VLOOKUP($A325,Oficinas!$A$2:$H$393,7,0))*SIN(PI()/180*VLOOKUP($A325&amp;" - "&amp;L$2,ATMs!$L$2:$N$1355,2,0))+COS(PI()/180*VLOOKUP($A325,Oficinas!$A$2:$H$393,7,0))*COS(PI()/180*VLOOKUP($A325&amp;" - "&amp;L$2,ATMs!$L$2:$N$1355,2,0))*COS(PI()/180*(VLOOKUP($A325,Oficinas!$A$2:$H$393,8,0)-VLOOKUP($A325&amp;" - "&amp;L$2,ATMs!$L$2:$N$1355,3,0))))*1000,"")</f>
        <v/>
      </c>
      <c r="M325" s="3" t="str">
        <f>IFERROR(6378.7*ACOS(SIN(PI()/180*VLOOKUP($A325,Oficinas!$A$2:$H$393,7,0))*SIN(PI()/180*VLOOKUP($A325&amp;" - "&amp;M$2,ATMs!$L$2:$N$1355,2,0))+COS(PI()/180*VLOOKUP($A325,Oficinas!$A$2:$H$393,7,0))*COS(PI()/180*VLOOKUP($A325&amp;" - "&amp;M$2,ATMs!$L$2:$N$1355,2,0))*COS(PI()/180*(VLOOKUP($A325,Oficinas!$A$2:$H$393,8,0)-VLOOKUP($A325&amp;" - "&amp;M$2,ATMs!$L$2:$N$1355,3,0))))*1000,"")</f>
        <v/>
      </c>
      <c r="N325" s="3" t="str">
        <f>IFERROR(6378.7*ACOS(SIN(PI()/180*VLOOKUP($A325,Oficinas!$A$2:$H$393,7,0))*SIN(PI()/180*VLOOKUP($A325&amp;" - "&amp;N$2,ATMs!$L$2:$N$1355,2,0))+COS(PI()/180*VLOOKUP($A325,Oficinas!$A$2:$H$393,7,0))*COS(PI()/180*VLOOKUP($A325&amp;" - "&amp;N$2,ATMs!$L$2:$N$1355,2,0))*COS(PI()/180*(VLOOKUP($A325,Oficinas!$A$2:$H$393,8,0)-VLOOKUP($A325&amp;" - "&amp;N$2,ATMs!$L$2:$N$1355,3,0))))*1000,"")</f>
        <v/>
      </c>
      <c r="O325" s="3" t="str">
        <f>IFERROR(6378.7*ACOS(SIN(PI()/180*VLOOKUP($A325,Oficinas!$A$2:$H$393,7,0))*SIN(PI()/180*VLOOKUP($A325&amp;" - "&amp;O$2,ATMs!$L$2:$N$1355,2,0))+COS(PI()/180*VLOOKUP($A325,Oficinas!$A$2:$H$393,7,0))*COS(PI()/180*VLOOKUP($A325&amp;" - "&amp;O$2,ATMs!$L$2:$N$1355,2,0))*COS(PI()/180*(VLOOKUP($A325,Oficinas!$A$2:$H$393,8,0)-VLOOKUP($A325&amp;" - "&amp;O$2,ATMs!$L$2:$N$1355,3,0))))*1000,"")</f>
        <v/>
      </c>
    </row>
    <row r="326" spans="1:15" x14ac:dyDescent="0.25">
      <c r="A326">
        <v>872</v>
      </c>
      <c r="B326" t="s">
        <v>72</v>
      </c>
      <c r="C326" s="3">
        <f>IFERROR(6378.7*ACOS(SIN(PI()/180*VLOOKUP($A326,Oficinas!$A$2:$H$393,7,0))*SIN(PI()/180*VLOOKUP($A326&amp;" - "&amp;C$2,ATMs!$L$2:$N$1355,2,0))+COS(PI()/180*VLOOKUP($A326,Oficinas!$A$2:$H$393,7,0))*COS(PI()/180*VLOOKUP($A326&amp;" - "&amp;C$2,ATMs!$L$2:$N$1355,2,0))*COS(PI()/180*(VLOOKUP($A326,Oficinas!$A$2:$H$393,8,0)-VLOOKUP($A326&amp;" - "&amp;C$2,ATMs!$L$2:$N$1355,3,0))))*1000,"")</f>
        <v>516.08892212147134</v>
      </c>
      <c r="D326" s="3">
        <f>IFERROR(6378.7*ACOS(SIN(PI()/180*VLOOKUP($A326,Oficinas!$A$2:$H$393,7,0))*SIN(PI()/180*VLOOKUP($A326&amp;" - "&amp;D$2,ATMs!$L$2:$N$1355,2,0))+COS(PI()/180*VLOOKUP($A326,Oficinas!$A$2:$H$393,7,0))*COS(PI()/180*VLOOKUP($A326&amp;" - "&amp;D$2,ATMs!$L$2:$N$1355,2,0))*COS(PI()/180*(VLOOKUP($A326,Oficinas!$A$2:$H$393,8,0)-VLOOKUP($A326&amp;" - "&amp;D$2,ATMs!$L$2:$N$1355,3,0))))*1000,"")</f>
        <v>9.5050036907196045E-2</v>
      </c>
      <c r="E326" s="3" t="str">
        <f>IFERROR(6378.7*ACOS(SIN(PI()/180*VLOOKUP($A326,Oficinas!$A$2:$H$393,7,0))*SIN(PI()/180*VLOOKUP($A326&amp;" - "&amp;E$2,ATMs!$L$2:$N$1355,2,0))+COS(PI()/180*VLOOKUP($A326,Oficinas!$A$2:$H$393,7,0))*COS(PI()/180*VLOOKUP($A326&amp;" - "&amp;E$2,ATMs!$L$2:$N$1355,2,0))*COS(PI()/180*(VLOOKUP($A326,Oficinas!$A$2:$H$393,8,0)-VLOOKUP($A326&amp;" - "&amp;E$2,ATMs!$L$2:$N$1355,3,0))))*1000,"")</f>
        <v/>
      </c>
      <c r="F326" s="3" t="str">
        <f>IFERROR(6378.7*ACOS(SIN(PI()/180*VLOOKUP($A326,Oficinas!$A$2:$H$393,7,0))*SIN(PI()/180*VLOOKUP($A326&amp;" - "&amp;F$2,ATMs!$L$2:$N$1355,2,0))+COS(PI()/180*VLOOKUP($A326,Oficinas!$A$2:$H$393,7,0))*COS(PI()/180*VLOOKUP($A326&amp;" - "&amp;F$2,ATMs!$L$2:$N$1355,2,0))*COS(PI()/180*(VLOOKUP($A326,Oficinas!$A$2:$H$393,8,0)-VLOOKUP($A326&amp;" - "&amp;F$2,ATMs!$L$2:$N$1355,3,0))))*1000,"")</f>
        <v/>
      </c>
      <c r="G326" s="3" t="str">
        <f>IFERROR(6378.7*ACOS(SIN(PI()/180*VLOOKUP($A326,Oficinas!$A$2:$H$393,7,0))*SIN(PI()/180*VLOOKUP($A326&amp;" - "&amp;G$2,ATMs!$L$2:$N$1355,2,0))+COS(PI()/180*VLOOKUP($A326,Oficinas!$A$2:$H$393,7,0))*COS(PI()/180*VLOOKUP($A326&amp;" - "&amp;G$2,ATMs!$L$2:$N$1355,2,0))*COS(PI()/180*(VLOOKUP($A326,Oficinas!$A$2:$H$393,8,0)-VLOOKUP($A326&amp;" - "&amp;G$2,ATMs!$L$2:$N$1355,3,0))))*1000,"")</f>
        <v/>
      </c>
      <c r="H326" s="3" t="str">
        <f>IFERROR(6378.7*ACOS(SIN(PI()/180*VLOOKUP($A326,Oficinas!$A$2:$H$393,7,0))*SIN(PI()/180*VLOOKUP($A326&amp;" - "&amp;H$2,ATMs!$L$2:$N$1355,2,0))+COS(PI()/180*VLOOKUP($A326,Oficinas!$A$2:$H$393,7,0))*COS(PI()/180*VLOOKUP($A326&amp;" - "&amp;H$2,ATMs!$L$2:$N$1355,2,0))*COS(PI()/180*(VLOOKUP($A326,Oficinas!$A$2:$H$393,8,0)-VLOOKUP($A326&amp;" - "&amp;H$2,ATMs!$L$2:$N$1355,3,0))))*1000,"")</f>
        <v/>
      </c>
      <c r="I326" s="3" t="str">
        <f>IFERROR(6378.7*ACOS(SIN(PI()/180*VLOOKUP($A326,Oficinas!$A$2:$H$393,7,0))*SIN(PI()/180*VLOOKUP($A326&amp;" - "&amp;I$2,ATMs!$L$2:$N$1355,2,0))+COS(PI()/180*VLOOKUP($A326,Oficinas!$A$2:$H$393,7,0))*COS(PI()/180*VLOOKUP($A326&amp;" - "&amp;I$2,ATMs!$L$2:$N$1355,2,0))*COS(PI()/180*(VLOOKUP($A326,Oficinas!$A$2:$H$393,8,0)-VLOOKUP($A326&amp;" - "&amp;I$2,ATMs!$L$2:$N$1355,3,0))))*1000,"")</f>
        <v/>
      </c>
      <c r="J326" s="3" t="str">
        <f>IFERROR(6378.7*ACOS(SIN(PI()/180*VLOOKUP($A326,Oficinas!$A$2:$H$393,7,0))*SIN(PI()/180*VLOOKUP($A326&amp;" - "&amp;J$2,ATMs!$L$2:$N$1355,2,0))+COS(PI()/180*VLOOKUP($A326,Oficinas!$A$2:$H$393,7,0))*COS(PI()/180*VLOOKUP($A326&amp;" - "&amp;J$2,ATMs!$L$2:$N$1355,2,0))*COS(PI()/180*(VLOOKUP($A326,Oficinas!$A$2:$H$393,8,0)-VLOOKUP($A326&amp;" - "&amp;J$2,ATMs!$L$2:$N$1355,3,0))))*1000,"")</f>
        <v/>
      </c>
      <c r="K326" s="3" t="str">
        <f>IFERROR(6378.7*ACOS(SIN(PI()/180*VLOOKUP($A326,Oficinas!$A$2:$H$393,7,0))*SIN(PI()/180*VLOOKUP($A326&amp;" - "&amp;K$2,ATMs!$L$2:$N$1355,2,0))+COS(PI()/180*VLOOKUP($A326,Oficinas!$A$2:$H$393,7,0))*COS(PI()/180*VLOOKUP($A326&amp;" - "&amp;K$2,ATMs!$L$2:$N$1355,2,0))*COS(PI()/180*(VLOOKUP($A326,Oficinas!$A$2:$H$393,8,0)-VLOOKUP($A326&amp;" - "&amp;K$2,ATMs!$L$2:$N$1355,3,0))))*1000,"")</f>
        <v/>
      </c>
      <c r="L326" s="3" t="str">
        <f>IFERROR(6378.7*ACOS(SIN(PI()/180*VLOOKUP($A326,Oficinas!$A$2:$H$393,7,0))*SIN(PI()/180*VLOOKUP($A326&amp;" - "&amp;L$2,ATMs!$L$2:$N$1355,2,0))+COS(PI()/180*VLOOKUP($A326,Oficinas!$A$2:$H$393,7,0))*COS(PI()/180*VLOOKUP($A326&amp;" - "&amp;L$2,ATMs!$L$2:$N$1355,2,0))*COS(PI()/180*(VLOOKUP($A326,Oficinas!$A$2:$H$393,8,0)-VLOOKUP($A326&amp;" - "&amp;L$2,ATMs!$L$2:$N$1355,3,0))))*1000,"")</f>
        <v/>
      </c>
      <c r="M326" s="3" t="str">
        <f>IFERROR(6378.7*ACOS(SIN(PI()/180*VLOOKUP($A326,Oficinas!$A$2:$H$393,7,0))*SIN(PI()/180*VLOOKUP($A326&amp;" - "&amp;M$2,ATMs!$L$2:$N$1355,2,0))+COS(PI()/180*VLOOKUP($A326,Oficinas!$A$2:$H$393,7,0))*COS(PI()/180*VLOOKUP($A326&amp;" - "&amp;M$2,ATMs!$L$2:$N$1355,2,0))*COS(PI()/180*(VLOOKUP($A326,Oficinas!$A$2:$H$393,8,0)-VLOOKUP($A326&amp;" - "&amp;M$2,ATMs!$L$2:$N$1355,3,0))))*1000,"")</f>
        <v/>
      </c>
      <c r="N326" s="3" t="str">
        <f>IFERROR(6378.7*ACOS(SIN(PI()/180*VLOOKUP($A326,Oficinas!$A$2:$H$393,7,0))*SIN(PI()/180*VLOOKUP($A326&amp;" - "&amp;N$2,ATMs!$L$2:$N$1355,2,0))+COS(PI()/180*VLOOKUP($A326,Oficinas!$A$2:$H$393,7,0))*COS(PI()/180*VLOOKUP($A326&amp;" - "&amp;N$2,ATMs!$L$2:$N$1355,2,0))*COS(PI()/180*(VLOOKUP($A326,Oficinas!$A$2:$H$393,8,0)-VLOOKUP($A326&amp;" - "&amp;N$2,ATMs!$L$2:$N$1355,3,0))))*1000,"")</f>
        <v/>
      </c>
      <c r="O326" s="3" t="str">
        <f>IFERROR(6378.7*ACOS(SIN(PI()/180*VLOOKUP($A326,Oficinas!$A$2:$H$393,7,0))*SIN(PI()/180*VLOOKUP($A326&amp;" - "&amp;O$2,ATMs!$L$2:$N$1355,2,0))+COS(PI()/180*VLOOKUP($A326,Oficinas!$A$2:$H$393,7,0))*COS(PI()/180*VLOOKUP($A326&amp;" - "&amp;O$2,ATMs!$L$2:$N$1355,2,0))*COS(PI()/180*(VLOOKUP($A326,Oficinas!$A$2:$H$393,8,0)-VLOOKUP($A326&amp;" - "&amp;O$2,ATMs!$L$2:$N$1355,3,0))))*1000,"")</f>
        <v/>
      </c>
    </row>
    <row r="327" spans="1:15" x14ac:dyDescent="0.25">
      <c r="A327">
        <v>874</v>
      </c>
      <c r="B327" t="s">
        <v>165</v>
      </c>
      <c r="C327" s="3">
        <f>IFERROR(6378.7*ACOS(SIN(PI()/180*VLOOKUP($A327,Oficinas!$A$2:$H$393,7,0))*SIN(PI()/180*VLOOKUP($A327&amp;" - "&amp;C$2,ATMs!$L$2:$N$1355,2,0))+COS(PI()/180*VLOOKUP($A327,Oficinas!$A$2:$H$393,7,0))*COS(PI()/180*VLOOKUP($A327&amp;" - "&amp;C$2,ATMs!$L$2:$N$1355,2,0))*COS(PI()/180*(VLOOKUP($A327,Oficinas!$A$2:$H$393,8,0)-VLOOKUP($A327&amp;" - "&amp;C$2,ATMs!$L$2:$N$1355,3,0))))*1000,"")</f>
        <v>2404.1799156397524</v>
      </c>
      <c r="D327" s="3">
        <f>IFERROR(6378.7*ACOS(SIN(PI()/180*VLOOKUP($A327,Oficinas!$A$2:$H$393,7,0))*SIN(PI()/180*VLOOKUP($A327&amp;" - "&amp;D$2,ATMs!$L$2:$N$1355,2,0))+COS(PI()/180*VLOOKUP($A327,Oficinas!$A$2:$H$393,7,0))*COS(PI()/180*VLOOKUP($A327&amp;" - "&amp;D$2,ATMs!$L$2:$N$1355,2,0))*COS(PI()/180*(VLOOKUP($A327,Oficinas!$A$2:$H$393,8,0)-VLOOKUP($A327&amp;" - "&amp;D$2,ATMs!$L$2:$N$1355,3,0))))*1000,"")</f>
        <v>23171.621789422989</v>
      </c>
      <c r="E327" s="3">
        <f>IFERROR(6378.7*ACOS(SIN(PI()/180*VLOOKUP($A327,Oficinas!$A$2:$H$393,7,0))*SIN(PI()/180*VLOOKUP($A327&amp;" - "&amp;E$2,ATMs!$L$2:$N$1355,2,0))+COS(PI()/180*VLOOKUP($A327,Oficinas!$A$2:$H$393,7,0))*COS(PI()/180*VLOOKUP($A327&amp;" - "&amp;E$2,ATMs!$L$2:$N$1355,2,0))*COS(PI()/180*(VLOOKUP($A327,Oficinas!$A$2:$H$393,8,0)-VLOOKUP($A327&amp;" - "&amp;E$2,ATMs!$L$2:$N$1355,3,0))))*1000,"")</f>
        <v>178.75667516413139</v>
      </c>
      <c r="F327" s="3" t="str">
        <f>IFERROR(6378.7*ACOS(SIN(PI()/180*VLOOKUP($A327,Oficinas!$A$2:$H$393,7,0))*SIN(PI()/180*VLOOKUP($A327&amp;" - "&amp;F$2,ATMs!$L$2:$N$1355,2,0))+COS(PI()/180*VLOOKUP($A327,Oficinas!$A$2:$H$393,7,0))*COS(PI()/180*VLOOKUP($A327&amp;" - "&amp;F$2,ATMs!$L$2:$N$1355,2,0))*COS(PI()/180*(VLOOKUP($A327,Oficinas!$A$2:$H$393,8,0)-VLOOKUP($A327&amp;" - "&amp;F$2,ATMs!$L$2:$N$1355,3,0))))*1000,"")</f>
        <v/>
      </c>
      <c r="G327" s="3" t="str">
        <f>IFERROR(6378.7*ACOS(SIN(PI()/180*VLOOKUP($A327,Oficinas!$A$2:$H$393,7,0))*SIN(PI()/180*VLOOKUP($A327&amp;" - "&amp;G$2,ATMs!$L$2:$N$1355,2,0))+COS(PI()/180*VLOOKUP($A327,Oficinas!$A$2:$H$393,7,0))*COS(PI()/180*VLOOKUP($A327&amp;" - "&amp;G$2,ATMs!$L$2:$N$1355,2,0))*COS(PI()/180*(VLOOKUP($A327,Oficinas!$A$2:$H$393,8,0)-VLOOKUP($A327&amp;" - "&amp;G$2,ATMs!$L$2:$N$1355,3,0))))*1000,"")</f>
        <v/>
      </c>
      <c r="H327" s="3" t="str">
        <f>IFERROR(6378.7*ACOS(SIN(PI()/180*VLOOKUP($A327,Oficinas!$A$2:$H$393,7,0))*SIN(PI()/180*VLOOKUP($A327&amp;" - "&amp;H$2,ATMs!$L$2:$N$1355,2,0))+COS(PI()/180*VLOOKUP($A327,Oficinas!$A$2:$H$393,7,0))*COS(PI()/180*VLOOKUP($A327&amp;" - "&amp;H$2,ATMs!$L$2:$N$1355,2,0))*COS(PI()/180*(VLOOKUP($A327,Oficinas!$A$2:$H$393,8,0)-VLOOKUP($A327&amp;" - "&amp;H$2,ATMs!$L$2:$N$1355,3,0))))*1000,"")</f>
        <v/>
      </c>
      <c r="I327" s="3" t="str">
        <f>IFERROR(6378.7*ACOS(SIN(PI()/180*VLOOKUP($A327,Oficinas!$A$2:$H$393,7,0))*SIN(PI()/180*VLOOKUP($A327&amp;" - "&amp;I$2,ATMs!$L$2:$N$1355,2,0))+COS(PI()/180*VLOOKUP($A327,Oficinas!$A$2:$H$393,7,0))*COS(PI()/180*VLOOKUP($A327&amp;" - "&amp;I$2,ATMs!$L$2:$N$1355,2,0))*COS(PI()/180*(VLOOKUP($A327,Oficinas!$A$2:$H$393,8,0)-VLOOKUP($A327&amp;" - "&amp;I$2,ATMs!$L$2:$N$1355,3,0))))*1000,"")</f>
        <v/>
      </c>
      <c r="J327" s="3" t="str">
        <f>IFERROR(6378.7*ACOS(SIN(PI()/180*VLOOKUP($A327,Oficinas!$A$2:$H$393,7,0))*SIN(PI()/180*VLOOKUP($A327&amp;" - "&amp;J$2,ATMs!$L$2:$N$1355,2,0))+COS(PI()/180*VLOOKUP($A327,Oficinas!$A$2:$H$393,7,0))*COS(PI()/180*VLOOKUP($A327&amp;" - "&amp;J$2,ATMs!$L$2:$N$1355,2,0))*COS(PI()/180*(VLOOKUP($A327,Oficinas!$A$2:$H$393,8,0)-VLOOKUP($A327&amp;" - "&amp;J$2,ATMs!$L$2:$N$1355,3,0))))*1000,"")</f>
        <v/>
      </c>
      <c r="K327" s="3" t="str">
        <f>IFERROR(6378.7*ACOS(SIN(PI()/180*VLOOKUP($A327,Oficinas!$A$2:$H$393,7,0))*SIN(PI()/180*VLOOKUP($A327&amp;" - "&amp;K$2,ATMs!$L$2:$N$1355,2,0))+COS(PI()/180*VLOOKUP($A327,Oficinas!$A$2:$H$393,7,0))*COS(PI()/180*VLOOKUP($A327&amp;" - "&amp;K$2,ATMs!$L$2:$N$1355,2,0))*COS(PI()/180*(VLOOKUP($A327,Oficinas!$A$2:$H$393,8,0)-VLOOKUP($A327&amp;" - "&amp;K$2,ATMs!$L$2:$N$1355,3,0))))*1000,"")</f>
        <v/>
      </c>
      <c r="L327" s="3" t="str">
        <f>IFERROR(6378.7*ACOS(SIN(PI()/180*VLOOKUP($A327,Oficinas!$A$2:$H$393,7,0))*SIN(PI()/180*VLOOKUP($A327&amp;" - "&amp;L$2,ATMs!$L$2:$N$1355,2,0))+COS(PI()/180*VLOOKUP($A327,Oficinas!$A$2:$H$393,7,0))*COS(PI()/180*VLOOKUP($A327&amp;" - "&amp;L$2,ATMs!$L$2:$N$1355,2,0))*COS(PI()/180*(VLOOKUP($A327,Oficinas!$A$2:$H$393,8,0)-VLOOKUP($A327&amp;" - "&amp;L$2,ATMs!$L$2:$N$1355,3,0))))*1000,"")</f>
        <v/>
      </c>
      <c r="M327" s="3" t="str">
        <f>IFERROR(6378.7*ACOS(SIN(PI()/180*VLOOKUP($A327,Oficinas!$A$2:$H$393,7,0))*SIN(PI()/180*VLOOKUP($A327&amp;" - "&amp;M$2,ATMs!$L$2:$N$1355,2,0))+COS(PI()/180*VLOOKUP($A327,Oficinas!$A$2:$H$393,7,0))*COS(PI()/180*VLOOKUP($A327&amp;" - "&amp;M$2,ATMs!$L$2:$N$1355,2,0))*COS(PI()/180*(VLOOKUP($A327,Oficinas!$A$2:$H$393,8,0)-VLOOKUP($A327&amp;" - "&amp;M$2,ATMs!$L$2:$N$1355,3,0))))*1000,"")</f>
        <v/>
      </c>
      <c r="N327" s="3" t="str">
        <f>IFERROR(6378.7*ACOS(SIN(PI()/180*VLOOKUP($A327,Oficinas!$A$2:$H$393,7,0))*SIN(PI()/180*VLOOKUP($A327&amp;" - "&amp;N$2,ATMs!$L$2:$N$1355,2,0))+COS(PI()/180*VLOOKUP($A327,Oficinas!$A$2:$H$393,7,0))*COS(PI()/180*VLOOKUP($A327&amp;" - "&amp;N$2,ATMs!$L$2:$N$1355,2,0))*COS(PI()/180*(VLOOKUP($A327,Oficinas!$A$2:$H$393,8,0)-VLOOKUP($A327&amp;" - "&amp;N$2,ATMs!$L$2:$N$1355,3,0))))*1000,"")</f>
        <v/>
      </c>
      <c r="O327" s="3" t="str">
        <f>IFERROR(6378.7*ACOS(SIN(PI()/180*VLOOKUP($A327,Oficinas!$A$2:$H$393,7,0))*SIN(PI()/180*VLOOKUP($A327&amp;" - "&amp;O$2,ATMs!$L$2:$N$1355,2,0))+COS(PI()/180*VLOOKUP($A327,Oficinas!$A$2:$H$393,7,0))*COS(PI()/180*VLOOKUP($A327&amp;" - "&amp;O$2,ATMs!$L$2:$N$1355,2,0))*COS(PI()/180*(VLOOKUP($A327,Oficinas!$A$2:$H$393,8,0)-VLOOKUP($A327&amp;" - "&amp;O$2,ATMs!$L$2:$N$1355,3,0))))*1000,"")</f>
        <v/>
      </c>
    </row>
    <row r="328" spans="1:15" x14ac:dyDescent="0.25">
      <c r="A328">
        <v>875</v>
      </c>
      <c r="B328" t="s">
        <v>305</v>
      </c>
      <c r="C328" s="3">
        <f>IFERROR(6378.7*ACOS(SIN(PI()/180*VLOOKUP($A328,Oficinas!$A$2:$H$393,7,0))*SIN(PI()/180*VLOOKUP($A328&amp;" - "&amp;C$2,ATMs!$L$2:$N$1355,2,0))+COS(PI()/180*VLOOKUP($A328,Oficinas!$A$2:$H$393,7,0))*COS(PI()/180*VLOOKUP($A328&amp;" - "&amp;C$2,ATMs!$L$2:$N$1355,2,0))*COS(PI()/180*(VLOOKUP($A328,Oficinas!$A$2:$H$393,8,0)-VLOOKUP($A328&amp;" - "&amp;C$2,ATMs!$L$2:$N$1355,3,0))))*1000,"")</f>
        <v>6702.9278496700108</v>
      </c>
      <c r="D328" s="3">
        <f>IFERROR(6378.7*ACOS(SIN(PI()/180*VLOOKUP($A328,Oficinas!$A$2:$H$393,7,0))*SIN(PI()/180*VLOOKUP($A328&amp;" - "&amp;D$2,ATMs!$L$2:$N$1355,2,0))+COS(PI()/180*VLOOKUP($A328,Oficinas!$A$2:$H$393,7,0))*COS(PI()/180*VLOOKUP($A328&amp;" - "&amp;D$2,ATMs!$L$2:$N$1355,2,0))*COS(PI()/180*(VLOOKUP($A328,Oficinas!$A$2:$H$393,8,0)-VLOOKUP($A328&amp;" - "&amp;D$2,ATMs!$L$2:$N$1355,3,0))))*1000,"")</f>
        <v>774.33118597102191</v>
      </c>
      <c r="E328" s="3">
        <f>IFERROR(6378.7*ACOS(SIN(PI()/180*VLOOKUP($A328,Oficinas!$A$2:$H$393,7,0))*SIN(PI()/180*VLOOKUP($A328&amp;" - "&amp;E$2,ATMs!$L$2:$N$1355,2,0))+COS(PI()/180*VLOOKUP($A328,Oficinas!$A$2:$H$393,7,0))*COS(PI()/180*VLOOKUP($A328&amp;" - "&amp;E$2,ATMs!$L$2:$N$1355,2,0))*COS(PI()/180*(VLOOKUP($A328,Oficinas!$A$2:$H$393,8,0)-VLOOKUP($A328&amp;" - "&amp;E$2,ATMs!$L$2:$N$1355,3,0))))*1000,"")</f>
        <v>1094.3868668089801</v>
      </c>
      <c r="F328" s="3">
        <f>IFERROR(6378.7*ACOS(SIN(PI()/180*VLOOKUP($A328,Oficinas!$A$2:$H$393,7,0))*SIN(PI()/180*VLOOKUP($A328&amp;" - "&amp;F$2,ATMs!$L$2:$N$1355,2,0))+COS(PI()/180*VLOOKUP($A328,Oficinas!$A$2:$H$393,7,0))*COS(PI()/180*VLOOKUP($A328&amp;" - "&amp;F$2,ATMs!$L$2:$N$1355,2,0))*COS(PI()/180*(VLOOKUP($A328,Oficinas!$A$2:$H$393,8,0)-VLOOKUP($A328&amp;" - "&amp;F$2,ATMs!$L$2:$N$1355,3,0))))*1000,"")</f>
        <v>3.1251087641586128</v>
      </c>
      <c r="G328" s="3">
        <f>IFERROR(6378.7*ACOS(SIN(PI()/180*VLOOKUP($A328,Oficinas!$A$2:$H$393,7,0))*SIN(PI()/180*VLOOKUP($A328&amp;" - "&amp;G$2,ATMs!$L$2:$N$1355,2,0))+COS(PI()/180*VLOOKUP($A328,Oficinas!$A$2:$H$393,7,0))*COS(PI()/180*VLOOKUP($A328&amp;" - "&amp;G$2,ATMs!$L$2:$N$1355,2,0))*COS(PI()/180*(VLOOKUP($A328,Oficinas!$A$2:$H$393,8,0)-VLOOKUP($A328&amp;" - "&amp;G$2,ATMs!$L$2:$N$1355,3,0))))*1000,"")</f>
        <v>812.9673280831438</v>
      </c>
      <c r="H328" s="3" t="str">
        <f>IFERROR(6378.7*ACOS(SIN(PI()/180*VLOOKUP($A328,Oficinas!$A$2:$H$393,7,0))*SIN(PI()/180*VLOOKUP($A328&amp;" - "&amp;H$2,ATMs!$L$2:$N$1355,2,0))+COS(PI()/180*VLOOKUP($A328,Oficinas!$A$2:$H$393,7,0))*COS(PI()/180*VLOOKUP($A328&amp;" - "&amp;H$2,ATMs!$L$2:$N$1355,2,0))*COS(PI()/180*(VLOOKUP($A328,Oficinas!$A$2:$H$393,8,0)-VLOOKUP($A328&amp;" - "&amp;H$2,ATMs!$L$2:$N$1355,3,0))))*1000,"")</f>
        <v/>
      </c>
      <c r="I328" s="3" t="str">
        <f>IFERROR(6378.7*ACOS(SIN(PI()/180*VLOOKUP($A328,Oficinas!$A$2:$H$393,7,0))*SIN(PI()/180*VLOOKUP($A328&amp;" - "&amp;I$2,ATMs!$L$2:$N$1355,2,0))+COS(PI()/180*VLOOKUP($A328,Oficinas!$A$2:$H$393,7,0))*COS(PI()/180*VLOOKUP($A328&amp;" - "&amp;I$2,ATMs!$L$2:$N$1355,2,0))*COS(PI()/180*(VLOOKUP($A328,Oficinas!$A$2:$H$393,8,0)-VLOOKUP($A328&amp;" - "&amp;I$2,ATMs!$L$2:$N$1355,3,0))))*1000,"")</f>
        <v/>
      </c>
      <c r="J328" s="3" t="str">
        <f>IFERROR(6378.7*ACOS(SIN(PI()/180*VLOOKUP($A328,Oficinas!$A$2:$H$393,7,0))*SIN(PI()/180*VLOOKUP($A328&amp;" - "&amp;J$2,ATMs!$L$2:$N$1355,2,0))+COS(PI()/180*VLOOKUP($A328,Oficinas!$A$2:$H$393,7,0))*COS(PI()/180*VLOOKUP($A328&amp;" - "&amp;J$2,ATMs!$L$2:$N$1355,2,0))*COS(PI()/180*(VLOOKUP($A328,Oficinas!$A$2:$H$393,8,0)-VLOOKUP($A328&amp;" - "&amp;J$2,ATMs!$L$2:$N$1355,3,0))))*1000,"")</f>
        <v/>
      </c>
      <c r="K328" s="3" t="str">
        <f>IFERROR(6378.7*ACOS(SIN(PI()/180*VLOOKUP($A328,Oficinas!$A$2:$H$393,7,0))*SIN(PI()/180*VLOOKUP($A328&amp;" - "&amp;K$2,ATMs!$L$2:$N$1355,2,0))+COS(PI()/180*VLOOKUP($A328,Oficinas!$A$2:$H$393,7,0))*COS(PI()/180*VLOOKUP($A328&amp;" - "&amp;K$2,ATMs!$L$2:$N$1355,2,0))*COS(PI()/180*(VLOOKUP($A328,Oficinas!$A$2:$H$393,8,0)-VLOOKUP($A328&amp;" - "&amp;K$2,ATMs!$L$2:$N$1355,3,0))))*1000,"")</f>
        <v/>
      </c>
      <c r="L328" s="3" t="str">
        <f>IFERROR(6378.7*ACOS(SIN(PI()/180*VLOOKUP($A328,Oficinas!$A$2:$H$393,7,0))*SIN(PI()/180*VLOOKUP($A328&amp;" - "&amp;L$2,ATMs!$L$2:$N$1355,2,0))+COS(PI()/180*VLOOKUP($A328,Oficinas!$A$2:$H$393,7,0))*COS(PI()/180*VLOOKUP($A328&amp;" - "&amp;L$2,ATMs!$L$2:$N$1355,2,0))*COS(PI()/180*(VLOOKUP($A328,Oficinas!$A$2:$H$393,8,0)-VLOOKUP($A328&amp;" - "&amp;L$2,ATMs!$L$2:$N$1355,3,0))))*1000,"")</f>
        <v/>
      </c>
      <c r="M328" s="3" t="str">
        <f>IFERROR(6378.7*ACOS(SIN(PI()/180*VLOOKUP($A328,Oficinas!$A$2:$H$393,7,0))*SIN(PI()/180*VLOOKUP($A328&amp;" - "&amp;M$2,ATMs!$L$2:$N$1355,2,0))+COS(PI()/180*VLOOKUP($A328,Oficinas!$A$2:$H$393,7,0))*COS(PI()/180*VLOOKUP($A328&amp;" - "&amp;M$2,ATMs!$L$2:$N$1355,2,0))*COS(PI()/180*(VLOOKUP($A328,Oficinas!$A$2:$H$393,8,0)-VLOOKUP($A328&amp;" - "&amp;M$2,ATMs!$L$2:$N$1355,3,0))))*1000,"")</f>
        <v/>
      </c>
      <c r="N328" s="3" t="str">
        <f>IFERROR(6378.7*ACOS(SIN(PI()/180*VLOOKUP($A328,Oficinas!$A$2:$H$393,7,0))*SIN(PI()/180*VLOOKUP($A328&amp;" - "&amp;N$2,ATMs!$L$2:$N$1355,2,0))+COS(PI()/180*VLOOKUP($A328,Oficinas!$A$2:$H$393,7,0))*COS(PI()/180*VLOOKUP($A328&amp;" - "&amp;N$2,ATMs!$L$2:$N$1355,2,0))*COS(PI()/180*(VLOOKUP($A328,Oficinas!$A$2:$H$393,8,0)-VLOOKUP($A328&amp;" - "&amp;N$2,ATMs!$L$2:$N$1355,3,0))))*1000,"")</f>
        <v/>
      </c>
      <c r="O328" s="3" t="str">
        <f>IFERROR(6378.7*ACOS(SIN(PI()/180*VLOOKUP($A328,Oficinas!$A$2:$H$393,7,0))*SIN(PI()/180*VLOOKUP($A328&amp;" - "&amp;O$2,ATMs!$L$2:$N$1355,2,0))+COS(PI()/180*VLOOKUP($A328,Oficinas!$A$2:$H$393,7,0))*COS(PI()/180*VLOOKUP($A328&amp;" - "&amp;O$2,ATMs!$L$2:$N$1355,2,0))*COS(PI()/180*(VLOOKUP($A328,Oficinas!$A$2:$H$393,8,0)-VLOOKUP($A328&amp;" - "&amp;O$2,ATMs!$L$2:$N$1355,3,0))))*1000,"")</f>
        <v/>
      </c>
    </row>
    <row r="329" spans="1:15" x14ac:dyDescent="0.25">
      <c r="A329">
        <v>876</v>
      </c>
      <c r="B329" t="s">
        <v>34</v>
      </c>
      <c r="C329" s="3">
        <f>IFERROR(6378.7*ACOS(SIN(PI()/180*VLOOKUP($A329,Oficinas!$A$2:$H$393,7,0))*SIN(PI()/180*VLOOKUP($A329&amp;" - "&amp;C$2,ATMs!$L$2:$N$1355,2,0))+COS(PI()/180*VLOOKUP($A329,Oficinas!$A$2:$H$393,7,0))*COS(PI()/180*VLOOKUP($A329&amp;" - "&amp;C$2,ATMs!$L$2:$N$1355,2,0))*COS(PI()/180*(VLOOKUP($A329,Oficinas!$A$2:$H$393,8,0)-VLOOKUP($A329&amp;" - "&amp;C$2,ATMs!$L$2:$N$1355,3,0))))*1000,"")</f>
        <v>469.4062216895702</v>
      </c>
      <c r="D329" s="3" t="str">
        <f>IFERROR(6378.7*ACOS(SIN(PI()/180*VLOOKUP($A329,Oficinas!$A$2:$H$393,7,0))*SIN(PI()/180*VLOOKUP($A329&amp;" - "&amp;D$2,ATMs!$L$2:$N$1355,2,0))+COS(PI()/180*VLOOKUP($A329,Oficinas!$A$2:$H$393,7,0))*COS(PI()/180*VLOOKUP($A329&amp;" - "&amp;D$2,ATMs!$L$2:$N$1355,2,0))*COS(PI()/180*(VLOOKUP($A329,Oficinas!$A$2:$H$393,8,0)-VLOOKUP($A329&amp;" - "&amp;D$2,ATMs!$L$2:$N$1355,3,0))))*1000,"")</f>
        <v/>
      </c>
      <c r="E329" s="3" t="str">
        <f>IFERROR(6378.7*ACOS(SIN(PI()/180*VLOOKUP($A329,Oficinas!$A$2:$H$393,7,0))*SIN(PI()/180*VLOOKUP($A329&amp;" - "&amp;E$2,ATMs!$L$2:$N$1355,2,0))+COS(PI()/180*VLOOKUP($A329,Oficinas!$A$2:$H$393,7,0))*COS(PI()/180*VLOOKUP($A329&amp;" - "&amp;E$2,ATMs!$L$2:$N$1355,2,0))*COS(PI()/180*(VLOOKUP($A329,Oficinas!$A$2:$H$393,8,0)-VLOOKUP($A329&amp;" - "&amp;E$2,ATMs!$L$2:$N$1355,3,0))))*1000,"")</f>
        <v/>
      </c>
      <c r="F329" s="3" t="str">
        <f>IFERROR(6378.7*ACOS(SIN(PI()/180*VLOOKUP($A329,Oficinas!$A$2:$H$393,7,0))*SIN(PI()/180*VLOOKUP($A329&amp;" - "&amp;F$2,ATMs!$L$2:$N$1355,2,0))+COS(PI()/180*VLOOKUP($A329,Oficinas!$A$2:$H$393,7,0))*COS(PI()/180*VLOOKUP($A329&amp;" - "&amp;F$2,ATMs!$L$2:$N$1355,2,0))*COS(PI()/180*(VLOOKUP($A329,Oficinas!$A$2:$H$393,8,0)-VLOOKUP($A329&amp;" - "&amp;F$2,ATMs!$L$2:$N$1355,3,0))))*1000,"")</f>
        <v/>
      </c>
      <c r="G329" s="3" t="str">
        <f>IFERROR(6378.7*ACOS(SIN(PI()/180*VLOOKUP($A329,Oficinas!$A$2:$H$393,7,0))*SIN(PI()/180*VLOOKUP($A329&amp;" - "&amp;G$2,ATMs!$L$2:$N$1355,2,0))+COS(PI()/180*VLOOKUP($A329,Oficinas!$A$2:$H$393,7,0))*COS(PI()/180*VLOOKUP($A329&amp;" - "&amp;G$2,ATMs!$L$2:$N$1355,2,0))*COS(PI()/180*(VLOOKUP($A329,Oficinas!$A$2:$H$393,8,0)-VLOOKUP($A329&amp;" - "&amp;G$2,ATMs!$L$2:$N$1355,3,0))))*1000,"")</f>
        <v/>
      </c>
      <c r="H329" s="3" t="str">
        <f>IFERROR(6378.7*ACOS(SIN(PI()/180*VLOOKUP($A329,Oficinas!$A$2:$H$393,7,0))*SIN(PI()/180*VLOOKUP($A329&amp;" - "&amp;H$2,ATMs!$L$2:$N$1355,2,0))+COS(PI()/180*VLOOKUP($A329,Oficinas!$A$2:$H$393,7,0))*COS(PI()/180*VLOOKUP($A329&amp;" - "&amp;H$2,ATMs!$L$2:$N$1355,2,0))*COS(PI()/180*(VLOOKUP($A329,Oficinas!$A$2:$H$393,8,0)-VLOOKUP($A329&amp;" - "&amp;H$2,ATMs!$L$2:$N$1355,3,0))))*1000,"")</f>
        <v/>
      </c>
      <c r="I329" s="3" t="str">
        <f>IFERROR(6378.7*ACOS(SIN(PI()/180*VLOOKUP($A329,Oficinas!$A$2:$H$393,7,0))*SIN(PI()/180*VLOOKUP($A329&amp;" - "&amp;I$2,ATMs!$L$2:$N$1355,2,0))+COS(PI()/180*VLOOKUP($A329,Oficinas!$A$2:$H$393,7,0))*COS(PI()/180*VLOOKUP($A329&amp;" - "&amp;I$2,ATMs!$L$2:$N$1355,2,0))*COS(PI()/180*(VLOOKUP($A329,Oficinas!$A$2:$H$393,8,0)-VLOOKUP($A329&amp;" - "&amp;I$2,ATMs!$L$2:$N$1355,3,0))))*1000,"")</f>
        <v/>
      </c>
      <c r="J329" s="3" t="str">
        <f>IFERROR(6378.7*ACOS(SIN(PI()/180*VLOOKUP($A329,Oficinas!$A$2:$H$393,7,0))*SIN(PI()/180*VLOOKUP($A329&amp;" - "&amp;J$2,ATMs!$L$2:$N$1355,2,0))+COS(PI()/180*VLOOKUP($A329,Oficinas!$A$2:$H$393,7,0))*COS(PI()/180*VLOOKUP($A329&amp;" - "&amp;J$2,ATMs!$L$2:$N$1355,2,0))*COS(PI()/180*(VLOOKUP($A329,Oficinas!$A$2:$H$393,8,0)-VLOOKUP($A329&amp;" - "&amp;J$2,ATMs!$L$2:$N$1355,3,0))))*1000,"")</f>
        <v/>
      </c>
      <c r="K329" s="3" t="str">
        <f>IFERROR(6378.7*ACOS(SIN(PI()/180*VLOOKUP($A329,Oficinas!$A$2:$H$393,7,0))*SIN(PI()/180*VLOOKUP($A329&amp;" - "&amp;K$2,ATMs!$L$2:$N$1355,2,0))+COS(PI()/180*VLOOKUP($A329,Oficinas!$A$2:$H$393,7,0))*COS(PI()/180*VLOOKUP($A329&amp;" - "&amp;K$2,ATMs!$L$2:$N$1355,2,0))*COS(PI()/180*(VLOOKUP($A329,Oficinas!$A$2:$H$393,8,0)-VLOOKUP($A329&amp;" - "&amp;K$2,ATMs!$L$2:$N$1355,3,0))))*1000,"")</f>
        <v/>
      </c>
      <c r="L329" s="3" t="str">
        <f>IFERROR(6378.7*ACOS(SIN(PI()/180*VLOOKUP($A329,Oficinas!$A$2:$H$393,7,0))*SIN(PI()/180*VLOOKUP($A329&amp;" - "&amp;L$2,ATMs!$L$2:$N$1355,2,0))+COS(PI()/180*VLOOKUP($A329,Oficinas!$A$2:$H$393,7,0))*COS(PI()/180*VLOOKUP($A329&amp;" - "&amp;L$2,ATMs!$L$2:$N$1355,2,0))*COS(PI()/180*(VLOOKUP($A329,Oficinas!$A$2:$H$393,8,0)-VLOOKUP($A329&amp;" - "&amp;L$2,ATMs!$L$2:$N$1355,3,0))))*1000,"")</f>
        <v/>
      </c>
      <c r="M329" s="3" t="str">
        <f>IFERROR(6378.7*ACOS(SIN(PI()/180*VLOOKUP($A329,Oficinas!$A$2:$H$393,7,0))*SIN(PI()/180*VLOOKUP($A329&amp;" - "&amp;M$2,ATMs!$L$2:$N$1355,2,0))+COS(PI()/180*VLOOKUP($A329,Oficinas!$A$2:$H$393,7,0))*COS(PI()/180*VLOOKUP($A329&amp;" - "&amp;M$2,ATMs!$L$2:$N$1355,2,0))*COS(PI()/180*(VLOOKUP($A329,Oficinas!$A$2:$H$393,8,0)-VLOOKUP($A329&amp;" - "&amp;M$2,ATMs!$L$2:$N$1355,3,0))))*1000,"")</f>
        <v/>
      </c>
      <c r="N329" s="3" t="str">
        <f>IFERROR(6378.7*ACOS(SIN(PI()/180*VLOOKUP($A329,Oficinas!$A$2:$H$393,7,0))*SIN(PI()/180*VLOOKUP($A329&amp;" - "&amp;N$2,ATMs!$L$2:$N$1355,2,0))+COS(PI()/180*VLOOKUP($A329,Oficinas!$A$2:$H$393,7,0))*COS(PI()/180*VLOOKUP($A329&amp;" - "&amp;N$2,ATMs!$L$2:$N$1355,2,0))*COS(PI()/180*(VLOOKUP($A329,Oficinas!$A$2:$H$393,8,0)-VLOOKUP($A329&amp;" - "&amp;N$2,ATMs!$L$2:$N$1355,3,0))))*1000,"")</f>
        <v/>
      </c>
      <c r="O329" s="3" t="str">
        <f>IFERROR(6378.7*ACOS(SIN(PI()/180*VLOOKUP($A329,Oficinas!$A$2:$H$393,7,0))*SIN(PI()/180*VLOOKUP($A329&amp;" - "&amp;O$2,ATMs!$L$2:$N$1355,2,0))+COS(PI()/180*VLOOKUP($A329,Oficinas!$A$2:$H$393,7,0))*COS(PI()/180*VLOOKUP($A329&amp;" - "&amp;O$2,ATMs!$L$2:$N$1355,2,0))*COS(PI()/180*(VLOOKUP($A329,Oficinas!$A$2:$H$393,8,0)-VLOOKUP($A329&amp;" - "&amp;O$2,ATMs!$L$2:$N$1355,3,0))))*1000,"")</f>
        <v/>
      </c>
    </row>
    <row r="330" spans="1:15" x14ac:dyDescent="0.25">
      <c r="A330">
        <v>880</v>
      </c>
      <c r="B330" t="s">
        <v>88</v>
      </c>
      <c r="C330" s="3" t="str">
        <f>IFERROR(6378.7*ACOS(SIN(PI()/180*VLOOKUP($A330,Oficinas!$A$2:$H$393,7,0))*SIN(PI()/180*VLOOKUP($A330&amp;" - "&amp;C$2,ATMs!$L$2:$N$1355,2,0))+COS(PI()/180*VLOOKUP($A330,Oficinas!$A$2:$H$393,7,0))*COS(PI()/180*VLOOKUP($A330&amp;" - "&amp;C$2,ATMs!$L$2:$N$1355,2,0))*COS(PI()/180*(VLOOKUP($A330,Oficinas!$A$2:$H$393,8,0)-VLOOKUP($A330&amp;" - "&amp;C$2,ATMs!$L$2:$N$1355,3,0))))*1000,"")</f>
        <v/>
      </c>
      <c r="D330" s="3" t="str">
        <f>IFERROR(6378.7*ACOS(SIN(PI()/180*VLOOKUP($A330,Oficinas!$A$2:$H$393,7,0))*SIN(PI()/180*VLOOKUP($A330&amp;" - "&amp;D$2,ATMs!$L$2:$N$1355,2,0))+COS(PI()/180*VLOOKUP($A330,Oficinas!$A$2:$H$393,7,0))*COS(PI()/180*VLOOKUP($A330&amp;" - "&amp;D$2,ATMs!$L$2:$N$1355,2,0))*COS(PI()/180*(VLOOKUP($A330,Oficinas!$A$2:$H$393,8,0)-VLOOKUP($A330&amp;" - "&amp;D$2,ATMs!$L$2:$N$1355,3,0))))*1000,"")</f>
        <v/>
      </c>
      <c r="E330" s="3" t="str">
        <f>IFERROR(6378.7*ACOS(SIN(PI()/180*VLOOKUP($A330,Oficinas!$A$2:$H$393,7,0))*SIN(PI()/180*VLOOKUP($A330&amp;" - "&amp;E$2,ATMs!$L$2:$N$1355,2,0))+COS(PI()/180*VLOOKUP($A330,Oficinas!$A$2:$H$393,7,0))*COS(PI()/180*VLOOKUP($A330&amp;" - "&amp;E$2,ATMs!$L$2:$N$1355,2,0))*COS(PI()/180*(VLOOKUP($A330,Oficinas!$A$2:$H$393,8,0)-VLOOKUP($A330&amp;" - "&amp;E$2,ATMs!$L$2:$N$1355,3,0))))*1000,"")</f>
        <v/>
      </c>
      <c r="F330" s="3" t="str">
        <f>IFERROR(6378.7*ACOS(SIN(PI()/180*VLOOKUP($A330,Oficinas!$A$2:$H$393,7,0))*SIN(PI()/180*VLOOKUP($A330&amp;" - "&amp;F$2,ATMs!$L$2:$N$1355,2,0))+COS(PI()/180*VLOOKUP($A330,Oficinas!$A$2:$H$393,7,0))*COS(PI()/180*VLOOKUP($A330&amp;" - "&amp;F$2,ATMs!$L$2:$N$1355,2,0))*COS(PI()/180*(VLOOKUP($A330,Oficinas!$A$2:$H$393,8,0)-VLOOKUP($A330&amp;" - "&amp;F$2,ATMs!$L$2:$N$1355,3,0))))*1000,"")</f>
        <v/>
      </c>
      <c r="G330" s="3" t="str">
        <f>IFERROR(6378.7*ACOS(SIN(PI()/180*VLOOKUP($A330,Oficinas!$A$2:$H$393,7,0))*SIN(PI()/180*VLOOKUP($A330&amp;" - "&amp;G$2,ATMs!$L$2:$N$1355,2,0))+COS(PI()/180*VLOOKUP($A330,Oficinas!$A$2:$H$393,7,0))*COS(PI()/180*VLOOKUP($A330&amp;" - "&amp;G$2,ATMs!$L$2:$N$1355,2,0))*COS(PI()/180*(VLOOKUP($A330,Oficinas!$A$2:$H$393,8,0)-VLOOKUP($A330&amp;" - "&amp;G$2,ATMs!$L$2:$N$1355,3,0))))*1000,"")</f>
        <v/>
      </c>
      <c r="H330" s="3" t="str">
        <f>IFERROR(6378.7*ACOS(SIN(PI()/180*VLOOKUP($A330,Oficinas!$A$2:$H$393,7,0))*SIN(PI()/180*VLOOKUP($A330&amp;" - "&amp;H$2,ATMs!$L$2:$N$1355,2,0))+COS(PI()/180*VLOOKUP($A330,Oficinas!$A$2:$H$393,7,0))*COS(PI()/180*VLOOKUP($A330&amp;" - "&amp;H$2,ATMs!$L$2:$N$1355,2,0))*COS(PI()/180*(VLOOKUP($A330,Oficinas!$A$2:$H$393,8,0)-VLOOKUP($A330&amp;" - "&amp;H$2,ATMs!$L$2:$N$1355,3,0))))*1000,"")</f>
        <v/>
      </c>
      <c r="I330" s="3" t="str">
        <f>IFERROR(6378.7*ACOS(SIN(PI()/180*VLOOKUP($A330,Oficinas!$A$2:$H$393,7,0))*SIN(PI()/180*VLOOKUP($A330&amp;" - "&amp;I$2,ATMs!$L$2:$N$1355,2,0))+COS(PI()/180*VLOOKUP($A330,Oficinas!$A$2:$H$393,7,0))*COS(PI()/180*VLOOKUP($A330&amp;" - "&amp;I$2,ATMs!$L$2:$N$1355,2,0))*COS(PI()/180*(VLOOKUP($A330,Oficinas!$A$2:$H$393,8,0)-VLOOKUP($A330&amp;" - "&amp;I$2,ATMs!$L$2:$N$1355,3,0))))*1000,"")</f>
        <v/>
      </c>
      <c r="J330" s="3" t="str">
        <f>IFERROR(6378.7*ACOS(SIN(PI()/180*VLOOKUP($A330,Oficinas!$A$2:$H$393,7,0))*SIN(PI()/180*VLOOKUP($A330&amp;" - "&amp;J$2,ATMs!$L$2:$N$1355,2,0))+COS(PI()/180*VLOOKUP($A330,Oficinas!$A$2:$H$393,7,0))*COS(PI()/180*VLOOKUP($A330&amp;" - "&amp;J$2,ATMs!$L$2:$N$1355,2,0))*COS(PI()/180*(VLOOKUP($A330,Oficinas!$A$2:$H$393,8,0)-VLOOKUP($A330&amp;" - "&amp;J$2,ATMs!$L$2:$N$1355,3,0))))*1000,"")</f>
        <v/>
      </c>
      <c r="K330" s="3" t="str">
        <f>IFERROR(6378.7*ACOS(SIN(PI()/180*VLOOKUP($A330,Oficinas!$A$2:$H$393,7,0))*SIN(PI()/180*VLOOKUP($A330&amp;" - "&amp;K$2,ATMs!$L$2:$N$1355,2,0))+COS(PI()/180*VLOOKUP($A330,Oficinas!$A$2:$H$393,7,0))*COS(PI()/180*VLOOKUP($A330&amp;" - "&amp;K$2,ATMs!$L$2:$N$1355,2,0))*COS(PI()/180*(VLOOKUP($A330,Oficinas!$A$2:$H$393,8,0)-VLOOKUP($A330&amp;" - "&amp;K$2,ATMs!$L$2:$N$1355,3,0))))*1000,"")</f>
        <v/>
      </c>
      <c r="L330" s="3" t="str">
        <f>IFERROR(6378.7*ACOS(SIN(PI()/180*VLOOKUP($A330,Oficinas!$A$2:$H$393,7,0))*SIN(PI()/180*VLOOKUP($A330&amp;" - "&amp;L$2,ATMs!$L$2:$N$1355,2,0))+COS(PI()/180*VLOOKUP($A330,Oficinas!$A$2:$H$393,7,0))*COS(PI()/180*VLOOKUP($A330&amp;" - "&amp;L$2,ATMs!$L$2:$N$1355,2,0))*COS(PI()/180*(VLOOKUP($A330,Oficinas!$A$2:$H$393,8,0)-VLOOKUP($A330&amp;" - "&amp;L$2,ATMs!$L$2:$N$1355,3,0))))*1000,"")</f>
        <v/>
      </c>
      <c r="M330" s="3" t="str">
        <f>IFERROR(6378.7*ACOS(SIN(PI()/180*VLOOKUP($A330,Oficinas!$A$2:$H$393,7,0))*SIN(PI()/180*VLOOKUP($A330&amp;" - "&amp;M$2,ATMs!$L$2:$N$1355,2,0))+COS(PI()/180*VLOOKUP($A330,Oficinas!$A$2:$H$393,7,0))*COS(PI()/180*VLOOKUP($A330&amp;" - "&amp;M$2,ATMs!$L$2:$N$1355,2,0))*COS(PI()/180*(VLOOKUP($A330,Oficinas!$A$2:$H$393,8,0)-VLOOKUP($A330&amp;" - "&amp;M$2,ATMs!$L$2:$N$1355,3,0))))*1000,"")</f>
        <v/>
      </c>
      <c r="N330" s="3" t="str">
        <f>IFERROR(6378.7*ACOS(SIN(PI()/180*VLOOKUP($A330,Oficinas!$A$2:$H$393,7,0))*SIN(PI()/180*VLOOKUP($A330&amp;" - "&amp;N$2,ATMs!$L$2:$N$1355,2,0))+COS(PI()/180*VLOOKUP($A330,Oficinas!$A$2:$H$393,7,0))*COS(PI()/180*VLOOKUP($A330&amp;" - "&amp;N$2,ATMs!$L$2:$N$1355,2,0))*COS(PI()/180*(VLOOKUP($A330,Oficinas!$A$2:$H$393,8,0)-VLOOKUP($A330&amp;" - "&amp;N$2,ATMs!$L$2:$N$1355,3,0))))*1000,"")</f>
        <v/>
      </c>
      <c r="O330" s="3" t="str">
        <f>IFERROR(6378.7*ACOS(SIN(PI()/180*VLOOKUP($A330,Oficinas!$A$2:$H$393,7,0))*SIN(PI()/180*VLOOKUP($A330&amp;" - "&amp;O$2,ATMs!$L$2:$N$1355,2,0))+COS(PI()/180*VLOOKUP($A330,Oficinas!$A$2:$H$393,7,0))*COS(PI()/180*VLOOKUP($A330&amp;" - "&amp;O$2,ATMs!$L$2:$N$1355,2,0))*COS(PI()/180*(VLOOKUP($A330,Oficinas!$A$2:$H$393,8,0)-VLOOKUP($A330&amp;" - "&amp;O$2,ATMs!$L$2:$N$1355,3,0))))*1000,"")</f>
        <v/>
      </c>
    </row>
    <row r="331" spans="1:15" x14ac:dyDescent="0.25">
      <c r="A331">
        <v>882</v>
      </c>
      <c r="B331" t="s">
        <v>50</v>
      </c>
      <c r="C331" s="3" t="str">
        <f>IFERROR(6378.7*ACOS(SIN(PI()/180*VLOOKUP($A331,Oficinas!$A$2:$H$393,7,0))*SIN(PI()/180*VLOOKUP($A331&amp;" - "&amp;C$2,ATMs!$L$2:$N$1355,2,0))+COS(PI()/180*VLOOKUP($A331,Oficinas!$A$2:$H$393,7,0))*COS(PI()/180*VLOOKUP($A331&amp;" - "&amp;C$2,ATMs!$L$2:$N$1355,2,0))*COS(PI()/180*(VLOOKUP($A331,Oficinas!$A$2:$H$393,8,0)-VLOOKUP($A331&amp;" - "&amp;C$2,ATMs!$L$2:$N$1355,3,0))))*1000,"")</f>
        <v/>
      </c>
      <c r="D331" s="3" t="str">
        <f>IFERROR(6378.7*ACOS(SIN(PI()/180*VLOOKUP($A331,Oficinas!$A$2:$H$393,7,0))*SIN(PI()/180*VLOOKUP($A331&amp;" - "&amp;D$2,ATMs!$L$2:$N$1355,2,0))+COS(PI()/180*VLOOKUP($A331,Oficinas!$A$2:$H$393,7,0))*COS(PI()/180*VLOOKUP($A331&amp;" - "&amp;D$2,ATMs!$L$2:$N$1355,2,0))*COS(PI()/180*(VLOOKUP($A331,Oficinas!$A$2:$H$393,8,0)-VLOOKUP($A331&amp;" - "&amp;D$2,ATMs!$L$2:$N$1355,3,0))))*1000,"")</f>
        <v/>
      </c>
      <c r="E331" s="3" t="str">
        <f>IFERROR(6378.7*ACOS(SIN(PI()/180*VLOOKUP($A331,Oficinas!$A$2:$H$393,7,0))*SIN(PI()/180*VLOOKUP($A331&amp;" - "&amp;E$2,ATMs!$L$2:$N$1355,2,0))+COS(PI()/180*VLOOKUP($A331,Oficinas!$A$2:$H$393,7,0))*COS(PI()/180*VLOOKUP($A331&amp;" - "&amp;E$2,ATMs!$L$2:$N$1355,2,0))*COS(PI()/180*(VLOOKUP($A331,Oficinas!$A$2:$H$393,8,0)-VLOOKUP($A331&amp;" - "&amp;E$2,ATMs!$L$2:$N$1355,3,0))))*1000,"")</f>
        <v/>
      </c>
      <c r="F331" s="3" t="str">
        <f>IFERROR(6378.7*ACOS(SIN(PI()/180*VLOOKUP($A331,Oficinas!$A$2:$H$393,7,0))*SIN(PI()/180*VLOOKUP($A331&amp;" - "&amp;F$2,ATMs!$L$2:$N$1355,2,0))+COS(PI()/180*VLOOKUP($A331,Oficinas!$A$2:$H$393,7,0))*COS(PI()/180*VLOOKUP($A331&amp;" - "&amp;F$2,ATMs!$L$2:$N$1355,2,0))*COS(PI()/180*(VLOOKUP($A331,Oficinas!$A$2:$H$393,8,0)-VLOOKUP($A331&amp;" - "&amp;F$2,ATMs!$L$2:$N$1355,3,0))))*1000,"")</f>
        <v/>
      </c>
      <c r="G331" s="3" t="str">
        <f>IFERROR(6378.7*ACOS(SIN(PI()/180*VLOOKUP($A331,Oficinas!$A$2:$H$393,7,0))*SIN(PI()/180*VLOOKUP($A331&amp;" - "&amp;G$2,ATMs!$L$2:$N$1355,2,0))+COS(PI()/180*VLOOKUP($A331,Oficinas!$A$2:$H$393,7,0))*COS(PI()/180*VLOOKUP($A331&amp;" - "&amp;G$2,ATMs!$L$2:$N$1355,2,0))*COS(PI()/180*(VLOOKUP($A331,Oficinas!$A$2:$H$393,8,0)-VLOOKUP($A331&amp;" - "&amp;G$2,ATMs!$L$2:$N$1355,3,0))))*1000,"")</f>
        <v/>
      </c>
      <c r="H331" s="3" t="str">
        <f>IFERROR(6378.7*ACOS(SIN(PI()/180*VLOOKUP($A331,Oficinas!$A$2:$H$393,7,0))*SIN(PI()/180*VLOOKUP($A331&amp;" - "&amp;H$2,ATMs!$L$2:$N$1355,2,0))+COS(PI()/180*VLOOKUP($A331,Oficinas!$A$2:$H$393,7,0))*COS(PI()/180*VLOOKUP($A331&amp;" - "&amp;H$2,ATMs!$L$2:$N$1355,2,0))*COS(PI()/180*(VLOOKUP($A331,Oficinas!$A$2:$H$393,8,0)-VLOOKUP($A331&amp;" - "&amp;H$2,ATMs!$L$2:$N$1355,3,0))))*1000,"")</f>
        <v/>
      </c>
      <c r="I331" s="3" t="str">
        <f>IFERROR(6378.7*ACOS(SIN(PI()/180*VLOOKUP($A331,Oficinas!$A$2:$H$393,7,0))*SIN(PI()/180*VLOOKUP($A331&amp;" - "&amp;I$2,ATMs!$L$2:$N$1355,2,0))+COS(PI()/180*VLOOKUP($A331,Oficinas!$A$2:$H$393,7,0))*COS(PI()/180*VLOOKUP($A331&amp;" - "&amp;I$2,ATMs!$L$2:$N$1355,2,0))*COS(PI()/180*(VLOOKUP($A331,Oficinas!$A$2:$H$393,8,0)-VLOOKUP($A331&amp;" - "&amp;I$2,ATMs!$L$2:$N$1355,3,0))))*1000,"")</f>
        <v/>
      </c>
      <c r="J331" s="3" t="str">
        <f>IFERROR(6378.7*ACOS(SIN(PI()/180*VLOOKUP($A331,Oficinas!$A$2:$H$393,7,0))*SIN(PI()/180*VLOOKUP($A331&amp;" - "&amp;J$2,ATMs!$L$2:$N$1355,2,0))+COS(PI()/180*VLOOKUP($A331,Oficinas!$A$2:$H$393,7,0))*COS(PI()/180*VLOOKUP($A331&amp;" - "&amp;J$2,ATMs!$L$2:$N$1355,2,0))*COS(PI()/180*(VLOOKUP($A331,Oficinas!$A$2:$H$393,8,0)-VLOOKUP($A331&amp;" - "&amp;J$2,ATMs!$L$2:$N$1355,3,0))))*1000,"")</f>
        <v/>
      </c>
      <c r="K331" s="3" t="str">
        <f>IFERROR(6378.7*ACOS(SIN(PI()/180*VLOOKUP($A331,Oficinas!$A$2:$H$393,7,0))*SIN(PI()/180*VLOOKUP($A331&amp;" - "&amp;K$2,ATMs!$L$2:$N$1355,2,0))+COS(PI()/180*VLOOKUP($A331,Oficinas!$A$2:$H$393,7,0))*COS(PI()/180*VLOOKUP($A331&amp;" - "&amp;K$2,ATMs!$L$2:$N$1355,2,0))*COS(PI()/180*(VLOOKUP($A331,Oficinas!$A$2:$H$393,8,0)-VLOOKUP($A331&amp;" - "&amp;K$2,ATMs!$L$2:$N$1355,3,0))))*1000,"")</f>
        <v/>
      </c>
      <c r="L331" s="3" t="str">
        <f>IFERROR(6378.7*ACOS(SIN(PI()/180*VLOOKUP($A331,Oficinas!$A$2:$H$393,7,0))*SIN(PI()/180*VLOOKUP($A331&amp;" - "&amp;L$2,ATMs!$L$2:$N$1355,2,0))+COS(PI()/180*VLOOKUP($A331,Oficinas!$A$2:$H$393,7,0))*COS(PI()/180*VLOOKUP($A331&amp;" - "&amp;L$2,ATMs!$L$2:$N$1355,2,0))*COS(PI()/180*(VLOOKUP($A331,Oficinas!$A$2:$H$393,8,0)-VLOOKUP($A331&amp;" - "&amp;L$2,ATMs!$L$2:$N$1355,3,0))))*1000,"")</f>
        <v/>
      </c>
      <c r="M331" s="3" t="str">
        <f>IFERROR(6378.7*ACOS(SIN(PI()/180*VLOOKUP($A331,Oficinas!$A$2:$H$393,7,0))*SIN(PI()/180*VLOOKUP($A331&amp;" - "&amp;M$2,ATMs!$L$2:$N$1355,2,0))+COS(PI()/180*VLOOKUP($A331,Oficinas!$A$2:$H$393,7,0))*COS(PI()/180*VLOOKUP($A331&amp;" - "&amp;M$2,ATMs!$L$2:$N$1355,2,0))*COS(PI()/180*(VLOOKUP($A331,Oficinas!$A$2:$H$393,8,0)-VLOOKUP($A331&amp;" - "&amp;M$2,ATMs!$L$2:$N$1355,3,0))))*1000,"")</f>
        <v/>
      </c>
      <c r="N331" s="3" t="str">
        <f>IFERROR(6378.7*ACOS(SIN(PI()/180*VLOOKUP($A331,Oficinas!$A$2:$H$393,7,0))*SIN(PI()/180*VLOOKUP($A331&amp;" - "&amp;N$2,ATMs!$L$2:$N$1355,2,0))+COS(PI()/180*VLOOKUP($A331,Oficinas!$A$2:$H$393,7,0))*COS(PI()/180*VLOOKUP($A331&amp;" - "&amp;N$2,ATMs!$L$2:$N$1355,2,0))*COS(PI()/180*(VLOOKUP($A331,Oficinas!$A$2:$H$393,8,0)-VLOOKUP($A331&amp;" - "&amp;N$2,ATMs!$L$2:$N$1355,3,0))))*1000,"")</f>
        <v/>
      </c>
      <c r="O331" s="3" t="str">
        <f>IFERROR(6378.7*ACOS(SIN(PI()/180*VLOOKUP($A331,Oficinas!$A$2:$H$393,7,0))*SIN(PI()/180*VLOOKUP($A331&amp;" - "&amp;O$2,ATMs!$L$2:$N$1355,2,0))+COS(PI()/180*VLOOKUP($A331,Oficinas!$A$2:$H$393,7,0))*COS(PI()/180*VLOOKUP($A331&amp;" - "&amp;O$2,ATMs!$L$2:$N$1355,2,0))*COS(PI()/180*(VLOOKUP($A331,Oficinas!$A$2:$H$393,8,0)-VLOOKUP($A331&amp;" - "&amp;O$2,ATMs!$L$2:$N$1355,3,0))))*1000,"")</f>
        <v/>
      </c>
    </row>
    <row r="332" spans="1:15" x14ac:dyDescent="0.25">
      <c r="A332">
        <v>883</v>
      </c>
      <c r="B332" t="s">
        <v>383</v>
      </c>
      <c r="C332" s="3">
        <f>IFERROR(6378.7*ACOS(SIN(PI()/180*VLOOKUP($A332,Oficinas!$A$2:$H$393,7,0))*SIN(PI()/180*VLOOKUP($A332&amp;" - "&amp;C$2,ATMs!$L$2:$N$1355,2,0))+COS(PI()/180*VLOOKUP($A332,Oficinas!$A$2:$H$393,7,0))*COS(PI()/180*VLOOKUP($A332&amp;" - "&amp;C$2,ATMs!$L$2:$N$1355,2,0))*COS(PI()/180*(VLOOKUP($A332,Oficinas!$A$2:$H$393,8,0)-VLOOKUP($A332&amp;" - "&amp;C$2,ATMs!$L$2:$N$1355,3,0))))*1000,"")</f>
        <v>6723.0818921843565</v>
      </c>
      <c r="D332" s="3" t="str">
        <f>IFERROR(6378.7*ACOS(SIN(PI()/180*VLOOKUP($A332,Oficinas!$A$2:$H$393,7,0))*SIN(PI()/180*VLOOKUP($A332&amp;" - "&amp;D$2,ATMs!$L$2:$N$1355,2,0))+COS(PI()/180*VLOOKUP($A332,Oficinas!$A$2:$H$393,7,0))*COS(PI()/180*VLOOKUP($A332&amp;" - "&amp;D$2,ATMs!$L$2:$N$1355,2,0))*COS(PI()/180*(VLOOKUP($A332,Oficinas!$A$2:$H$393,8,0)-VLOOKUP($A332&amp;" - "&amp;D$2,ATMs!$L$2:$N$1355,3,0))))*1000,"")</f>
        <v/>
      </c>
      <c r="E332" s="3" t="str">
        <f>IFERROR(6378.7*ACOS(SIN(PI()/180*VLOOKUP($A332,Oficinas!$A$2:$H$393,7,0))*SIN(PI()/180*VLOOKUP($A332&amp;" - "&amp;E$2,ATMs!$L$2:$N$1355,2,0))+COS(PI()/180*VLOOKUP($A332,Oficinas!$A$2:$H$393,7,0))*COS(PI()/180*VLOOKUP($A332&amp;" - "&amp;E$2,ATMs!$L$2:$N$1355,2,0))*COS(PI()/180*(VLOOKUP($A332,Oficinas!$A$2:$H$393,8,0)-VLOOKUP($A332&amp;" - "&amp;E$2,ATMs!$L$2:$N$1355,3,0))))*1000,"")</f>
        <v/>
      </c>
      <c r="F332" s="3" t="str">
        <f>IFERROR(6378.7*ACOS(SIN(PI()/180*VLOOKUP($A332,Oficinas!$A$2:$H$393,7,0))*SIN(PI()/180*VLOOKUP($A332&amp;" - "&amp;F$2,ATMs!$L$2:$N$1355,2,0))+COS(PI()/180*VLOOKUP($A332,Oficinas!$A$2:$H$393,7,0))*COS(PI()/180*VLOOKUP($A332&amp;" - "&amp;F$2,ATMs!$L$2:$N$1355,2,0))*COS(PI()/180*(VLOOKUP($A332,Oficinas!$A$2:$H$393,8,0)-VLOOKUP($A332&amp;" - "&amp;F$2,ATMs!$L$2:$N$1355,3,0))))*1000,"")</f>
        <v/>
      </c>
      <c r="G332" s="3" t="str">
        <f>IFERROR(6378.7*ACOS(SIN(PI()/180*VLOOKUP($A332,Oficinas!$A$2:$H$393,7,0))*SIN(PI()/180*VLOOKUP($A332&amp;" - "&amp;G$2,ATMs!$L$2:$N$1355,2,0))+COS(PI()/180*VLOOKUP($A332,Oficinas!$A$2:$H$393,7,0))*COS(PI()/180*VLOOKUP($A332&amp;" - "&amp;G$2,ATMs!$L$2:$N$1355,2,0))*COS(PI()/180*(VLOOKUP($A332,Oficinas!$A$2:$H$393,8,0)-VLOOKUP($A332&amp;" - "&amp;G$2,ATMs!$L$2:$N$1355,3,0))))*1000,"")</f>
        <v/>
      </c>
      <c r="H332" s="3" t="str">
        <f>IFERROR(6378.7*ACOS(SIN(PI()/180*VLOOKUP($A332,Oficinas!$A$2:$H$393,7,0))*SIN(PI()/180*VLOOKUP($A332&amp;" - "&amp;H$2,ATMs!$L$2:$N$1355,2,0))+COS(PI()/180*VLOOKUP($A332,Oficinas!$A$2:$H$393,7,0))*COS(PI()/180*VLOOKUP($A332&amp;" - "&amp;H$2,ATMs!$L$2:$N$1355,2,0))*COS(PI()/180*(VLOOKUP($A332,Oficinas!$A$2:$H$393,8,0)-VLOOKUP($A332&amp;" - "&amp;H$2,ATMs!$L$2:$N$1355,3,0))))*1000,"")</f>
        <v/>
      </c>
      <c r="I332" s="3" t="str">
        <f>IFERROR(6378.7*ACOS(SIN(PI()/180*VLOOKUP($A332,Oficinas!$A$2:$H$393,7,0))*SIN(PI()/180*VLOOKUP($A332&amp;" - "&amp;I$2,ATMs!$L$2:$N$1355,2,0))+COS(PI()/180*VLOOKUP($A332,Oficinas!$A$2:$H$393,7,0))*COS(PI()/180*VLOOKUP($A332&amp;" - "&amp;I$2,ATMs!$L$2:$N$1355,2,0))*COS(PI()/180*(VLOOKUP($A332,Oficinas!$A$2:$H$393,8,0)-VLOOKUP($A332&amp;" - "&amp;I$2,ATMs!$L$2:$N$1355,3,0))))*1000,"")</f>
        <v/>
      </c>
      <c r="J332" s="3" t="str">
        <f>IFERROR(6378.7*ACOS(SIN(PI()/180*VLOOKUP($A332,Oficinas!$A$2:$H$393,7,0))*SIN(PI()/180*VLOOKUP($A332&amp;" - "&amp;J$2,ATMs!$L$2:$N$1355,2,0))+COS(PI()/180*VLOOKUP($A332,Oficinas!$A$2:$H$393,7,0))*COS(PI()/180*VLOOKUP($A332&amp;" - "&amp;J$2,ATMs!$L$2:$N$1355,2,0))*COS(PI()/180*(VLOOKUP($A332,Oficinas!$A$2:$H$393,8,0)-VLOOKUP($A332&amp;" - "&amp;J$2,ATMs!$L$2:$N$1355,3,0))))*1000,"")</f>
        <v/>
      </c>
      <c r="K332" s="3" t="str">
        <f>IFERROR(6378.7*ACOS(SIN(PI()/180*VLOOKUP($A332,Oficinas!$A$2:$H$393,7,0))*SIN(PI()/180*VLOOKUP($A332&amp;" - "&amp;K$2,ATMs!$L$2:$N$1355,2,0))+COS(PI()/180*VLOOKUP($A332,Oficinas!$A$2:$H$393,7,0))*COS(PI()/180*VLOOKUP($A332&amp;" - "&amp;K$2,ATMs!$L$2:$N$1355,2,0))*COS(PI()/180*(VLOOKUP($A332,Oficinas!$A$2:$H$393,8,0)-VLOOKUP($A332&amp;" - "&amp;K$2,ATMs!$L$2:$N$1355,3,0))))*1000,"")</f>
        <v/>
      </c>
      <c r="L332" s="3" t="str">
        <f>IFERROR(6378.7*ACOS(SIN(PI()/180*VLOOKUP($A332,Oficinas!$A$2:$H$393,7,0))*SIN(PI()/180*VLOOKUP($A332&amp;" - "&amp;L$2,ATMs!$L$2:$N$1355,2,0))+COS(PI()/180*VLOOKUP($A332,Oficinas!$A$2:$H$393,7,0))*COS(PI()/180*VLOOKUP($A332&amp;" - "&amp;L$2,ATMs!$L$2:$N$1355,2,0))*COS(PI()/180*(VLOOKUP($A332,Oficinas!$A$2:$H$393,8,0)-VLOOKUP($A332&amp;" - "&amp;L$2,ATMs!$L$2:$N$1355,3,0))))*1000,"")</f>
        <v/>
      </c>
      <c r="M332" s="3" t="str">
        <f>IFERROR(6378.7*ACOS(SIN(PI()/180*VLOOKUP($A332,Oficinas!$A$2:$H$393,7,0))*SIN(PI()/180*VLOOKUP($A332&amp;" - "&amp;M$2,ATMs!$L$2:$N$1355,2,0))+COS(PI()/180*VLOOKUP($A332,Oficinas!$A$2:$H$393,7,0))*COS(PI()/180*VLOOKUP($A332&amp;" - "&amp;M$2,ATMs!$L$2:$N$1355,2,0))*COS(PI()/180*(VLOOKUP($A332,Oficinas!$A$2:$H$393,8,0)-VLOOKUP($A332&amp;" - "&amp;M$2,ATMs!$L$2:$N$1355,3,0))))*1000,"")</f>
        <v/>
      </c>
      <c r="N332" s="3" t="str">
        <f>IFERROR(6378.7*ACOS(SIN(PI()/180*VLOOKUP($A332,Oficinas!$A$2:$H$393,7,0))*SIN(PI()/180*VLOOKUP($A332&amp;" - "&amp;N$2,ATMs!$L$2:$N$1355,2,0))+COS(PI()/180*VLOOKUP($A332,Oficinas!$A$2:$H$393,7,0))*COS(PI()/180*VLOOKUP($A332&amp;" - "&amp;N$2,ATMs!$L$2:$N$1355,2,0))*COS(PI()/180*(VLOOKUP($A332,Oficinas!$A$2:$H$393,8,0)-VLOOKUP($A332&amp;" - "&amp;N$2,ATMs!$L$2:$N$1355,3,0))))*1000,"")</f>
        <v/>
      </c>
      <c r="O332" s="3" t="str">
        <f>IFERROR(6378.7*ACOS(SIN(PI()/180*VLOOKUP($A332,Oficinas!$A$2:$H$393,7,0))*SIN(PI()/180*VLOOKUP($A332&amp;" - "&amp;O$2,ATMs!$L$2:$N$1355,2,0))+COS(PI()/180*VLOOKUP($A332,Oficinas!$A$2:$H$393,7,0))*COS(PI()/180*VLOOKUP($A332&amp;" - "&amp;O$2,ATMs!$L$2:$N$1355,2,0))*COS(PI()/180*(VLOOKUP($A332,Oficinas!$A$2:$H$393,8,0)-VLOOKUP($A332&amp;" - "&amp;O$2,ATMs!$L$2:$N$1355,3,0))))*1000,"")</f>
        <v/>
      </c>
    </row>
    <row r="333" spans="1:15" x14ac:dyDescent="0.25">
      <c r="A333">
        <v>897</v>
      </c>
      <c r="B333" t="s">
        <v>109</v>
      </c>
      <c r="C333" s="3">
        <f>IFERROR(6378.7*ACOS(SIN(PI()/180*VLOOKUP($A333,Oficinas!$A$2:$H$393,7,0))*SIN(PI()/180*VLOOKUP($A333&amp;" - "&amp;C$2,ATMs!$L$2:$N$1355,2,0))+COS(PI()/180*VLOOKUP($A333,Oficinas!$A$2:$H$393,7,0))*COS(PI()/180*VLOOKUP($A333&amp;" - "&amp;C$2,ATMs!$L$2:$N$1355,2,0))*COS(PI()/180*(VLOOKUP($A333,Oficinas!$A$2:$H$393,8,0)-VLOOKUP($A333&amp;" - "&amp;C$2,ATMs!$L$2:$N$1355,3,0))))*1000,"")</f>
        <v>1063.0764639476004</v>
      </c>
      <c r="D333" s="3">
        <f>IFERROR(6378.7*ACOS(SIN(PI()/180*VLOOKUP($A333,Oficinas!$A$2:$H$393,7,0))*SIN(PI()/180*VLOOKUP($A333&amp;" - "&amp;D$2,ATMs!$L$2:$N$1355,2,0))+COS(PI()/180*VLOOKUP($A333,Oficinas!$A$2:$H$393,7,0))*COS(PI()/180*VLOOKUP($A333&amp;" - "&amp;D$2,ATMs!$L$2:$N$1355,2,0))*COS(PI()/180*(VLOOKUP($A333,Oficinas!$A$2:$H$393,8,0)-VLOOKUP($A333&amp;" - "&amp;D$2,ATMs!$L$2:$N$1355,3,0))))*1000,"")</f>
        <v>1063.0764639476004</v>
      </c>
      <c r="E333" s="3">
        <f>IFERROR(6378.7*ACOS(SIN(PI()/180*VLOOKUP($A333,Oficinas!$A$2:$H$393,7,0))*SIN(PI()/180*VLOOKUP($A333&amp;" - "&amp;E$2,ATMs!$L$2:$N$1355,2,0))+COS(PI()/180*VLOOKUP($A333,Oficinas!$A$2:$H$393,7,0))*COS(PI()/180*VLOOKUP($A333&amp;" - "&amp;E$2,ATMs!$L$2:$N$1355,2,0))*COS(PI()/180*(VLOOKUP($A333,Oficinas!$A$2:$H$393,8,0)-VLOOKUP($A333&amp;" - "&amp;E$2,ATMs!$L$2:$N$1355,3,0))))*1000,"")</f>
        <v>176.58882305306491</v>
      </c>
      <c r="F333" s="3" t="str">
        <f>IFERROR(6378.7*ACOS(SIN(PI()/180*VLOOKUP($A333,Oficinas!$A$2:$H$393,7,0))*SIN(PI()/180*VLOOKUP($A333&amp;" - "&amp;F$2,ATMs!$L$2:$N$1355,2,0))+COS(PI()/180*VLOOKUP($A333,Oficinas!$A$2:$H$393,7,0))*COS(PI()/180*VLOOKUP($A333&amp;" - "&amp;F$2,ATMs!$L$2:$N$1355,2,0))*COS(PI()/180*(VLOOKUP($A333,Oficinas!$A$2:$H$393,8,0)-VLOOKUP($A333&amp;" - "&amp;F$2,ATMs!$L$2:$N$1355,3,0))))*1000,"")</f>
        <v/>
      </c>
      <c r="G333" s="3" t="str">
        <f>IFERROR(6378.7*ACOS(SIN(PI()/180*VLOOKUP($A333,Oficinas!$A$2:$H$393,7,0))*SIN(PI()/180*VLOOKUP($A333&amp;" - "&amp;G$2,ATMs!$L$2:$N$1355,2,0))+COS(PI()/180*VLOOKUP($A333,Oficinas!$A$2:$H$393,7,0))*COS(PI()/180*VLOOKUP($A333&amp;" - "&amp;G$2,ATMs!$L$2:$N$1355,2,0))*COS(PI()/180*(VLOOKUP($A333,Oficinas!$A$2:$H$393,8,0)-VLOOKUP($A333&amp;" - "&amp;G$2,ATMs!$L$2:$N$1355,3,0))))*1000,"")</f>
        <v/>
      </c>
      <c r="H333" s="3" t="str">
        <f>IFERROR(6378.7*ACOS(SIN(PI()/180*VLOOKUP($A333,Oficinas!$A$2:$H$393,7,0))*SIN(PI()/180*VLOOKUP($A333&amp;" - "&amp;H$2,ATMs!$L$2:$N$1355,2,0))+COS(PI()/180*VLOOKUP($A333,Oficinas!$A$2:$H$393,7,0))*COS(PI()/180*VLOOKUP($A333&amp;" - "&amp;H$2,ATMs!$L$2:$N$1355,2,0))*COS(PI()/180*(VLOOKUP($A333,Oficinas!$A$2:$H$393,8,0)-VLOOKUP($A333&amp;" - "&amp;H$2,ATMs!$L$2:$N$1355,3,0))))*1000,"")</f>
        <v/>
      </c>
      <c r="I333" s="3" t="str">
        <f>IFERROR(6378.7*ACOS(SIN(PI()/180*VLOOKUP($A333,Oficinas!$A$2:$H$393,7,0))*SIN(PI()/180*VLOOKUP($A333&amp;" - "&amp;I$2,ATMs!$L$2:$N$1355,2,0))+COS(PI()/180*VLOOKUP($A333,Oficinas!$A$2:$H$393,7,0))*COS(PI()/180*VLOOKUP($A333&amp;" - "&amp;I$2,ATMs!$L$2:$N$1355,2,0))*COS(PI()/180*(VLOOKUP($A333,Oficinas!$A$2:$H$393,8,0)-VLOOKUP($A333&amp;" - "&amp;I$2,ATMs!$L$2:$N$1355,3,0))))*1000,"")</f>
        <v/>
      </c>
      <c r="J333" s="3" t="str">
        <f>IFERROR(6378.7*ACOS(SIN(PI()/180*VLOOKUP($A333,Oficinas!$A$2:$H$393,7,0))*SIN(PI()/180*VLOOKUP($A333&amp;" - "&amp;J$2,ATMs!$L$2:$N$1355,2,0))+COS(PI()/180*VLOOKUP($A333,Oficinas!$A$2:$H$393,7,0))*COS(PI()/180*VLOOKUP($A333&amp;" - "&amp;J$2,ATMs!$L$2:$N$1355,2,0))*COS(PI()/180*(VLOOKUP($A333,Oficinas!$A$2:$H$393,8,0)-VLOOKUP($A333&amp;" - "&amp;J$2,ATMs!$L$2:$N$1355,3,0))))*1000,"")</f>
        <v/>
      </c>
      <c r="K333" s="3" t="str">
        <f>IFERROR(6378.7*ACOS(SIN(PI()/180*VLOOKUP($A333,Oficinas!$A$2:$H$393,7,0))*SIN(PI()/180*VLOOKUP($A333&amp;" - "&amp;K$2,ATMs!$L$2:$N$1355,2,0))+COS(PI()/180*VLOOKUP($A333,Oficinas!$A$2:$H$393,7,0))*COS(PI()/180*VLOOKUP($A333&amp;" - "&amp;K$2,ATMs!$L$2:$N$1355,2,0))*COS(PI()/180*(VLOOKUP($A333,Oficinas!$A$2:$H$393,8,0)-VLOOKUP($A333&amp;" - "&amp;K$2,ATMs!$L$2:$N$1355,3,0))))*1000,"")</f>
        <v/>
      </c>
      <c r="L333" s="3" t="str">
        <f>IFERROR(6378.7*ACOS(SIN(PI()/180*VLOOKUP($A333,Oficinas!$A$2:$H$393,7,0))*SIN(PI()/180*VLOOKUP($A333&amp;" - "&amp;L$2,ATMs!$L$2:$N$1355,2,0))+COS(PI()/180*VLOOKUP($A333,Oficinas!$A$2:$H$393,7,0))*COS(PI()/180*VLOOKUP($A333&amp;" - "&amp;L$2,ATMs!$L$2:$N$1355,2,0))*COS(PI()/180*(VLOOKUP($A333,Oficinas!$A$2:$H$393,8,0)-VLOOKUP($A333&amp;" - "&amp;L$2,ATMs!$L$2:$N$1355,3,0))))*1000,"")</f>
        <v/>
      </c>
      <c r="M333" s="3" t="str">
        <f>IFERROR(6378.7*ACOS(SIN(PI()/180*VLOOKUP($A333,Oficinas!$A$2:$H$393,7,0))*SIN(PI()/180*VLOOKUP($A333&amp;" - "&amp;M$2,ATMs!$L$2:$N$1355,2,0))+COS(PI()/180*VLOOKUP($A333,Oficinas!$A$2:$H$393,7,0))*COS(PI()/180*VLOOKUP($A333&amp;" - "&amp;M$2,ATMs!$L$2:$N$1355,2,0))*COS(PI()/180*(VLOOKUP($A333,Oficinas!$A$2:$H$393,8,0)-VLOOKUP($A333&amp;" - "&amp;M$2,ATMs!$L$2:$N$1355,3,0))))*1000,"")</f>
        <v/>
      </c>
      <c r="N333" s="3" t="str">
        <f>IFERROR(6378.7*ACOS(SIN(PI()/180*VLOOKUP($A333,Oficinas!$A$2:$H$393,7,0))*SIN(PI()/180*VLOOKUP($A333&amp;" - "&amp;N$2,ATMs!$L$2:$N$1355,2,0))+COS(PI()/180*VLOOKUP($A333,Oficinas!$A$2:$H$393,7,0))*COS(PI()/180*VLOOKUP($A333&amp;" - "&amp;N$2,ATMs!$L$2:$N$1355,2,0))*COS(PI()/180*(VLOOKUP($A333,Oficinas!$A$2:$H$393,8,0)-VLOOKUP($A333&amp;" - "&amp;N$2,ATMs!$L$2:$N$1355,3,0))))*1000,"")</f>
        <v/>
      </c>
      <c r="O333" s="3" t="str">
        <f>IFERROR(6378.7*ACOS(SIN(PI()/180*VLOOKUP($A333,Oficinas!$A$2:$H$393,7,0))*SIN(PI()/180*VLOOKUP($A333&amp;" - "&amp;O$2,ATMs!$L$2:$N$1355,2,0))+COS(PI()/180*VLOOKUP($A333,Oficinas!$A$2:$H$393,7,0))*COS(PI()/180*VLOOKUP($A333&amp;" - "&amp;O$2,ATMs!$L$2:$N$1355,2,0))*COS(PI()/180*(VLOOKUP($A333,Oficinas!$A$2:$H$393,8,0)-VLOOKUP($A333&amp;" - "&amp;O$2,ATMs!$L$2:$N$1355,3,0))))*1000,"")</f>
        <v/>
      </c>
    </row>
    <row r="334" spans="1:15" x14ac:dyDescent="0.25">
      <c r="A334">
        <v>899</v>
      </c>
      <c r="B334" t="s">
        <v>181</v>
      </c>
      <c r="C334" s="3">
        <f>IFERROR(6378.7*ACOS(SIN(PI()/180*VLOOKUP($A334,Oficinas!$A$2:$H$393,7,0))*SIN(PI()/180*VLOOKUP($A334&amp;" - "&amp;C$2,ATMs!$L$2:$N$1355,2,0))+COS(PI()/180*VLOOKUP($A334,Oficinas!$A$2:$H$393,7,0))*COS(PI()/180*VLOOKUP($A334&amp;" - "&amp;C$2,ATMs!$L$2:$N$1355,2,0))*COS(PI()/180*(VLOOKUP($A334,Oficinas!$A$2:$H$393,8,0)-VLOOKUP($A334&amp;" - "&amp;C$2,ATMs!$L$2:$N$1355,3,0))))*1000,"")</f>
        <v>145.4083840054231</v>
      </c>
      <c r="D334" s="3" t="str">
        <f>IFERROR(6378.7*ACOS(SIN(PI()/180*VLOOKUP($A334,Oficinas!$A$2:$H$393,7,0))*SIN(PI()/180*VLOOKUP($A334&amp;" - "&amp;D$2,ATMs!$L$2:$N$1355,2,0))+COS(PI()/180*VLOOKUP($A334,Oficinas!$A$2:$H$393,7,0))*COS(PI()/180*VLOOKUP($A334&amp;" - "&amp;D$2,ATMs!$L$2:$N$1355,2,0))*COS(PI()/180*(VLOOKUP($A334,Oficinas!$A$2:$H$393,8,0)-VLOOKUP($A334&amp;" - "&amp;D$2,ATMs!$L$2:$N$1355,3,0))))*1000,"")</f>
        <v/>
      </c>
      <c r="E334" s="3" t="str">
        <f>IFERROR(6378.7*ACOS(SIN(PI()/180*VLOOKUP($A334,Oficinas!$A$2:$H$393,7,0))*SIN(PI()/180*VLOOKUP($A334&amp;" - "&amp;E$2,ATMs!$L$2:$N$1355,2,0))+COS(PI()/180*VLOOKUP($A334,Oficinas!$A$2:$H$393,7,0))*COS(PI()/180*VLOOKUP($A334&amp;" - "&amp;E$2,ATMs!$L$2:$N$1355,2,0))*COS(PI()/180*(VLOOKUP($A334,Oficinas!$A$2:$H$393,8,0)-VLOOKUP($A334&amp;" - "&amp;E$2,ATMs!$L$2:$N$1355,3,0))))*1000,"")</f>
        <v/>
      </c>
      <c r="F334" s="3" t="str">
        <f>IFERROR(6378.7*ACOS(SIN(PI()/180*VLOOKUP($A334,Oficinas!$A$2:$H$393,7,0))*SIN(PI()/180*VLOOKUP($A334&amp;" - "&amp;F$2,ATMs!$L$2:$N$1355,2,0))+COS(PI()/180*VLOOKUP($A334,Oficinas!$A$2:$H$393,7,0))*COS(PI()/180*VLOOKUP($A334&amp;" - "&amp;F$2,ATMs!$L$2:$N$1355,2,0))*COS(PI()/180*(VLOOKUP($A334,Oficinas!$A$2:$H$393,8,0)-VLOOKUP($A334&amp;" - "&amp;F$2,ATMs!$L$2:$N$1355,3,0))))*1000,"")</f>
        <v/>
      </c>
      <c r="G334" s="3" t="str">
        <f>IFERROR(6378.7*ACOS(SIN(PI()/180*VLOOKUP($A334,Oficinas!$A$2:$H$393,7,0))*SIN(PI()/180*VLOOKUP($A334&amp;" - "&amp;G$2,ATMs!$L$2:$N$1355,2,0))+COS(PI()/180*VLOOKUP($A334,Oficinas!$A$2:$H$393,7,0))*COS(PI()/180*VLOOKUP($A334&amp;" - "&amp;G$2,ATMs!$L$2:$N$1355,2,0))*COS(PI()/180*(VLOOKUP($A334,Oficinas!$A$2:$H$393,8,0)-VLOOKUP($A334&amp;" - "&amp;G$2,ATMs!$L$2:$N$1355,3,0))))*1000,"")</f>
        <v/>
      </c>
      <c r="H334" s="3" t="str">
        <f>IFERROR(6378.7*ACOS(SIN(PI()/180*VLOOKUP($A334,Oficinas!$A$2:$H$393,7,0))*SIN(PI()/180*VLOOKUP($A334&amp;" - "&amp;H$2,ATMs!$L$2:$N$1355,2,0))+COS(PI()/180*VLOOKUP($A334,Oficinas!$A$2:$H$393,7,0))*COS(PI()/180*VLOOKUP($A334&amp;" - "&amp;H$2,ATMs!$L$2:$N$1355,2,0))*COS(PI()/180*(VLOOKUP($A334,Oficinas!$A$2:$H$393,8,0)-VLOOKUP($A334&amp;" - "&amp;H$2,ATMs!$L$2:$N$1355,3,0))))*1000,"")</f>
        <v/>
      </c>
      <c r="I334" s="3" t="str">
        <f>IFERROR(6378.7*ACOS(SIN(PI()/180*VLOOKUP($A334,Oficinas!$A$2:$H$393,7,0))*SIN(PI()/180*VLOOKUP($A334&amp;" - "&amp;I$2,ATMs!$L$2:$N$1355,2,0))+COS(PI()/180*VLOOKUP($A334,Oficinas!$A$2:$H$393,7,0))*COS(PI()/180*VLOOKUP($A334&amp;" - "&amp;I$2,ATMs!$L$2:$N$1355,2,0))*COS(PI()/180*(VLOOKUP($A334,Oficinas!$A$2:$H$393,8,0)-VLOOKUP($A334&amp;" - "&amp;I$2,ATMs!$L$2:$N$1355,3,0))))*1000,"")</f>
        <v/>
      </c>
      <c r="J334" s="3" t="str">
        <f>IFERROR(6378.7*ACOS(SIN(PI()/180*VLOOKUP($A334,Oficinas!$A$2:$H$393,7,0))*SIN(PI()/180*VLOOKUP($A334&amp;" - "&amp;J$2,ATMs!$L$2:$N$1355,2,0))+COS(PI()/180*VLOOKUP($A334,Oficinas!$A$2:$H$393,7,0))*COS(PI()/180*VLOOKUP($A334&amp;" - "&amp;J$2,ATMs!$L$2:$N$1355,2,0))*COS(PI()/180*(VLOOKUP($A334,Oficinas!$A$2:$H$393,8,0)-VLOOKUP($A334&amp;" - "&amp;J$2,ATMs!$L$2:$N$1355,3,0))))*1000,"")</f>
        <v/>
      </c>
      <c r="K334" s="3" t="str">
        <f>IFERROR(6378.7*ACOS(SIN(PI()/180*VLOOKUP($A334,Oficinas!$A$2:$H$393,7,0))*SIN(PI()/180*VLOOKUP($A334&amp;" - "&amp;K$2,ATMs!$L$2:$N$1355,2,0))+COS(PI()/180*VLOOKUP($A334,Oficinas!$A$2:$H$393,7,0))*COS(PI()/180*VLOOKUP($A334&amp;" - "&amp;K$2,ATMs!$L$2:$N$1355,2,0))*COS(PI()/180*(VLOOKUP($A334,Oficinas!$A$2:$H$393,8,0)-VLOOKUP($A334&amp;" - "&amp;K$2,ATMs!$L$2:$N$1355,3,0))))*1000,"")</f>
        <v/>
      </c>
      <c r="L334" s="3" t="str">
        <f>IFERROR(6378.7*ACOS(SIN(PI()/180*VLOOKUP($A334,Oficinas!$A$2:$H$393,7,0))*SIN(PI()/180*VLOOKUP($A334&amp;" - "&amp;L$2,ATMs!$L$2:$N$1355,2,0))+COS(PI()/180*VLOOKUP($A334,Oficinas!$A$2:$H$393,7,0))*COS(PI()/180*VLOOKUP($A334&amp;" - "&amp;L$2,ATMs!$L$2:$N$1355,2,0))*COS(PI()/180*(VLOOKUP($A334,Oficinas!$A$2:$H$393,8,0)-VLOOKUP($A334&amp;" - "&amp;L$2,ATMs!$L$2:$N$1355,3,0))))*1000,"")</f>
        <v/>
      </c>
      <c r="M334" s="3" t="str">
        <f>IFERROR(6378.7*ACOS(SIN(PI()/180*VLOOKUP($A334,Oficinas!$A$2:$H$393,7,0))*SIN(PI()/180*VLOOKUP($A334&amp;" - "&amp;M$2,ATMs!$L$2:$N$1355,2,0))+COS(PI()/180*VLOOKUP($A334,Oficinas!$A$2:$H$393,7,0))*COS(PI()/180*VLOOKUP($A334&amp;" - "&amp;M$2,ATMs!$L$2:$N$1355,2,0))*COS(PI()/180*(VLOOKUP($A334,Oficinas!$A$2:$H$393,8,0)-VLOOKUP($A334&amp;" - "&amp;M$2,ATMs!$L$2:$N$1355,3,0))))*1000,"")</f>
        <v/>
      </c>
      <c r="N334" s="3" t="str">
        <f>IFERROR(6378.7*ACOS(SIN(PI()/180*VLOOKUP($A334,Oficinas!$A$2:$H$393,7,0))*SIN(PI()/180*VLOOKUP($A334&amp;" - "&amp;N$2,ATMs!$L$2:$N$1355,2,0))+COS(PI()/180*VLOOKUP($A334,Oficinas!$A$2:$H$393,7,0))*COS(PI()/180*VLOOKUP($A334&amp;" - "&amp;N$2,ATMs!$L$2:$N$1355,2,0))*COS(PI()/180*(VLOOKUP($A334,Oficinas!$A$2:$H$393,8,0)-VLOOKUP($A334&amp;" - "&amp;N$2,ATMs!$L$2:$N$1355,3,0))))*1000,"")</f>
        <v/>
      </c>
      <c r="O334" s="3" t="str">
        <f>IFERROR(6378.7*ACOS(SIN(PI()/180*VLOOKUP($A334,Oficinas!$A$2:$H$393,7,0))*SIN(PI()/180*VLOOKUP($A334&amp;" - "&amp;O$2,ATMs!$L$2:$N$1355,2,0))+COS(PI()/180*VLOOKUP($A334,Oficinas!$A$2:$H$393,7,0))*COS(PI()/180*VLOOKUP($A334&amp;" - "&amp;O$2,ATMs!$L$2:$N$1355,2,0))*COS(PI()/180*(VLOOKUP($A334,Oficinas!$A$2:$H$393,8,0)-VLOOKUP($A334&amp;" - "&amp;O$2,ATMs!$L$2:$N$1355,3,0))))*1000,"")</f>
        <v/>
      </c>
    </row>
    <row r="335" spans="1:15" x14ac:dyDescent="0.25">
      <c r="A335">
        <v>900</v>
      </c>
      <c r="B335" t="s">
        <v>279</v>
      </c>
      <c r="C335" s="3">
        <f>IFERROR(6378.7*ACOS(SIN(PI()/180*VLOOKUP($A335,Oficinas!$A$2:$H$393,7,0))*SIN(PI()/180*VLOOKUP($A335&amp;" - "&amp;C$2,ATMs!$L$2:$N$1355,2,0))+COS(PI()/180*VLOOKUP($A335,Oficinas!$A$2:$H$393,7,0))*COS(PI()/180*VLOOKUP($A335&amp;" - "&amp;C$2,ATMs!$L$2:$N$1355,2,0))*COS(PI()/180*(VLOOKUP($A335,Oficinas!$A$2:$H$393,8,0)-VLOOKUP($A335&amp;" - "&amp;C$2,ATMs!$L$2:$N$1355,3,0))))*1000,"")</f>
        <v>617.295108738831</v>
      </c>
      <c r="D335" s="3">
        <f>IFERROR(6378.7*ACOS(SIN(PI()/180*VLOOKUP($A335,Oficinas!$A$2:$H$393,7,0))*SIN(PI()/180*VLOOKUP($A335&amp;" - "&amp;D$2,ATMs!$L$2:$N$1355,2,0))+COS(PI()/180*VLOOKUP($A335,Oficinas!$A$2:$H$393,7,0))*COS(PI()/180*VLOOKUP($A335&amp;" - "&amp;D$2,ATMs!$L$2:$N$1355,2,0))*COS(PI()/180*(VLOOKUP($A335,Oficinas!$A$2:$H$393,8,0)-VLOOKUP($A335&amp;" - "&amp;D$2,ATMs!$L$2:$N$1355,3,0))))*1000,"")</f>
        <v>925.84815030505479</v>
      </c>
      <c r="E335" s="3" t="str">
        <f>IFERROR(6378.7*ACOS(SIN(PI()/180*VLOOKUP($A335,Oficinas!$A$2:$H$393,7,0))*SIN(PI()/180*VLOOKUP($A335&amp;" - "&amp;E$2,ATMs!$L$2:$N$1355,2,0))+COS(PI()/180*VLOOKUP($A335,Oficinas!$A$2:$H$393,7,0))*COS(PI()/180*VLOOKUP($A335&amp;" - "&amp;E$2,ATMs!$L$2:$N$1355,2,0))*COS(PI()/180*(VLOOKUP($A335,Oficinas!$A$2:$H$393,8,0)-VLOOKUP($A335&amp;" - "&amp;E$2,ATMs!$L$2:$N$1355,3,0))))*1000,"")</f>
        <v/>
      </c>
      <c r="F335" s="3" t="str">
        <f>IFERROR(6378.7*ACOS(SIN(PI()/180*VLOOKUP($A335,Oficinas!$A$2:$H$393,7,0))*SIN(PI()/180*VLOOKUP($A335&amp;" - "&amp;F$2,ATMs!$L$2:$N$1355,2,0))+COS(PI()/180*VLOOKUP($A335,Oficinas!$A$2:$H$393,7,0))*COS(PI()/180*VLOOKUP($A335&amp;" - "&amp;F$2,ATMs!$L$2:$N$1355,2,0))*COS(PI()/180*(VLOOKUP($A335,Oficinas!$A$2:$H$393,8,0)-VLOOKUP($A335&amp;" - "&amp;F$2,ATMs!$L$2:$N$1355,3,0))))*1000,"")</f>
        <v/>
      </c>
      <c r="G335" s="3" t="str">
        <f>IFERROR(6378.7*ACOS(SIN(PI()/180*VLOOKUP($A335,Oficinas!$A$2:$H$393,7,0))*SIN(PI()/180*VLOOKUP($A335&amp;" - "&amp;G$2,ATMs!$L$2:$N$1355,2,0))+COS(PI()/180*VLOOKUP($A335,Oficinas!$A$2:$H$393,7,0))*COS(PI()/180*VLOOKUP($A335&amp;" - "&amp;G$2,ATMs!$L$2:$N$1355,2,0))*COS(PI()/180*(VLOOKUP($A335,Oficinas!$A$2:$H$393,8,0)-VLOOKUP($A335&amp;" - "&amp;G$2,ATMs!$L$2:$N$1355,3,0))))*1000,"")</f>
        <v/>
      </c>
      <c r="H335" s="3" t="str">
        <f>IFERROR(6378.7*ACOS(SIN(PI()/180*VLOOKUP($A335,Oficinas!$A$2:$H$393,7,0))*SIN(PI()/180*VLOOKUP($A335&amp;" - "&amp;H$2,ATMs!$L$2:$N$1355,2,0))+COS(PI()/180*VLOOKUP($A335,Oficinas!$A$2:$H$393,7,0))*COS(PI()/180*VLOOKUP($A335&amp;" - "&amp;H$2,ATMs!$L$2:$N$1355,2,0))*COS(PI()/180*(VLOOKUP($A335,Oficinas!$A$2:$H$393,8,0)-VLOOKUP($A335&amp;" - "&amp;H$2,ATMs!$L$2:$N$1355,3,0))))*1000,"")</f>
        <v/>
      </c>
      <c r="I335" s="3" t="str">
        <f>IFERROR(6378.7*ACOS(SIN(PI()/180*VLOOKUP($A335,Oficinas!$A$2:$H$393,7,0))*SIN(PI()/180*VLOOKUP($A335&amp;" - "&amp;I$2,ATMs!$L$2:$N$1355,2,0))+COS(PI()/180*VLOOKUP($A335,Oficinas!$A$2:$H$393,7,0))*COS(PI()/180*VLOOKUP($A335&amp;" - "&amp;I$2,ATMs!$L$2:$N$1355,2,0))*COS(PI()/180*(VLOOKUP($A335,Oficinas!$A$2:$H$393,8,0)-VLOOKUP($A335&amp;" - "&amp;I$2,ATMs!$L$2:$N$1355,3,0))))*1000,"")</f>
        <v/>
      </c>
      <c r="J335" s="3" t="str">
        <f>IFERROR(6378.7*ACOS(SIN(PI()/180*VLOOKUP($A335,Oficinas!$A$2:$H$393,7,0))*SIN(PI()/180*VLOOKUP($A335&amp;" - "&amp;J$2,ATMs!$L$2:$N$1355,2,0))+COS(PI()/180*VLOOKUP($A335,Oficinas!$A$2:$H$393,7,0))*COS(PI()/180*VLOOKUP($A335&amp;" - "&amp;J$2,ATMs!$L$2:$N$1355,2,0))*COS(PI()/180*(VLOOKUP($A335,Oficinas!$A$2:$H$393,8,0)-VLOOKUP($A335&amp;" - "&amp;J$2,ATMs!$L$2:$N$1355,3,0))))*1000,"")</f>
        <v/>
      </c>
      <c r="K335" s="3" t="str">
        <f>IFERROR(6378.7*ACOS(SIN(PI()/180*VLOOKUP($A335,Oficinas!$A$2:$H$393,7,0))*SIN(PI()/180*VLOOKUP($A335&amp;" - "&amp;K$2,ATMs!$L$2:$N$1355,2,0))+COS(PI()/180*VLOOKUP($A335,Oficinas!$A$2:$H$393,7,0))*COS(PI()/180*VLOOKUP($A335&amp;" - "&amp;K$2,ATMs!$L$2:$N$1355,2,0))*COS(PI()/180*(VLOOKUP($A335,Oficinas!$A$2:$H$393,8,0)-VLOOKUP($A335&amp;" - "&amp;K$2,ATMs!$L$2:$N$1355,3,0))))*1000,"")</f>
        <v/>
      </c>
      <c r="L335" s="3" t="str">
        <f>IFERROR(6378.7*ACOS(SIN(PI()/180*VLOOKUP($A335,Oficinas!$A$2:$H$393,7,0))*SIN(PI()/180*VLOOKUP($A335&amp;" - "&amp;L$2,ATMs!$L$2:$N$1355,2,0))+COS(PI()/180*VLOOKUP($A335,Oficinas!$A$2:$H$393,7,0))*COS(PI()/180*VLOOKUP($A335&amp;" - "&amp;L$2,ATMs!$L$2:$N$1355,2,0))*COS(PI()/180*(VLOOKUP($A335,Oficinas!$A$2:$H$393,8,0)-VLOOKUP($A335&amp;" - "&amp;L$2,ATMs!$L$2:$N$1355,3,0))))*1000,"")</f>
        <v/>
      </c>
      <c r="M335" s="3" t="str">
        <f>IFERROR(6378.7*ACOS(SIN(PI()/180*VLOOKUP($A335,Oficinas!$A$2:$H$393,7,0))*SIN(PI()/180*VLOOKUP($A335&amp;" - "&amp;M$2,ATMs!$L$2:$N$1355,2,0))+COS(PI()/180*VLOOKUP($A335,Oficinas!$A$2:$H$393,7,0))*COS(PI()/180*VLOOKUP($A335&amp;" - "&amp;M$2,ATMs!$L$2:$N$1355,2,0))*COS(PI()/180*(VLOOKUP($A335,Oficinas!$A$2:$H$393,8,0)-VLOOKUP($A335&amp;" - "&amp;M$2,ATMs!$L$2:$N$1355,3,0))))*1000,"")</f>
        <v/>
      </c>
      <c r="N335" s="3" t="str">
        <f>IFERROR(6378.7*ACOS(SIN(PI()/180*VLOOKUP($A335,Oficinas!$A$2:$H$393,7,0))*SIN(PI()/180*VLOOKUP($A335&amp;" - "&amp;N$2,ATMs!$L$2:$N$1355,2,0))+COS(PI()/180*VLOOKUP($A335,Oficinas!$A$2:$H$393,7,0))*COS(PI()/180*VLOOKUP($A335&amp;" - "&amp;N$2,ATMs!$L$2:$N$1355,2,0))*COS(PI()/180*(VLOOKUP($A335,Oficinas!$A$2:$H$393,8,0)-VLOOKUP($A335&amp;" - "&amp;N$2,ATMs!$L$2:$N$1355,3,0))))*1000,"")</f>
        <v/>
      </c>
      <c r="O335" s="3" t="str">
        <f>IFERROR(6378.7*ACOS(SIN(PI()/180*VLOOKUP($A335,Oficinas!$A$2:$H$393,7,0))*SIN(PI()/180*VLOOKUP($A335&amp;" - "&amp;O$2,ATMs!$L$2:$N$1355,2,0))+COS(PI()/180*VLOOKUP($A335,Oficinas!$A$2:$H$393,7,0))*COS(PI()/180*VLOOKUP($A335&amp;" - "&amp;O$2,ATMs!$L$2:$N$1355,2,0))*COS(PI()/180*(VLOOKUP($A335,Oficinas!$A$2:$H$393,8,0)-VLOOKUP($A335&amp;" - "&amp;O$2,ATMs!$L$2:$N$1355,3,0))))*1000,"")</f>
        <v/>
      </c>
    </row>
    <row r="336" spans="1:15" x14ac:dyDescent="0.25">
      <c r="A336">
        <v>901</v>
      </c>
      <c r="B336" t="s">
        <v>385</v>
      </c>
      <c r="C336" s="3">
        <f>IFERROR(6378.7*ACOS(SIN(PI()/180*VLOOKUP($A336,Oficinas!$A$2:$H$393,7,0))*SIN(PI()/180*VLOOKUP($A336&amp;" - "&amp;C$2,ATMs!$L$2:$N$1355,2,0))+COS(PI()/180*VLOOKUP($A336,Oficinas!$A$2:$H$393,7,0))*COS(PI()/180*VLOOKUP($A336&amp;" - "&amp;C$2,ATMs!$L$2:$N$1355,2,0))*COS(PI()/180*(VLOOKUP($A336,Oficinas!$A$2:$H$393,8,0)-VLOOKUP($A336&amp;" - "&amp;C$2,ATMs!$L$2:$N$1355,3,0))))*1000,"")</f>
        <v>2423.1705119921771</v>
      </c>
      <c r="D336" s="3">
        <f>IFERROR(6378.7*ACOS(SIN(PI()/180*VLOOKUP($A336,Oficinas!$A$2:$H$393,7,0))*SIN(PI()/180*VLOOKUP($A336&amp;" - "&amp;D$2,ATMs!$L$2:$N$1355,2,0))+COS(PI()/180*VLOOKUP($A336,Oficinas!$A$2:$H$393,7,0))*COS(PI()/180*VLOOKUP($A336&amp;" - "&amp;D$2,ATMs!$L$2:$N$1355,2,0))*COS(PI()/180*(VLOOKUP($A336,Oficinas!$A$2:$H$393,8,0)-VLOOKUP($A336&amp;" - "&amp;D$2,ATMs!$L$2:$N$1355,3,0))))*1000,"")</f>
        <v>33.474755410492335</v>
      </c>
      <c r="E336" s="3">
        <f>IFERROR(6378.7*ACOS(SIN(PI()/180*VLOOKUP($A336,Oficinas!$A$2:$H$393,7,0))*SIN(PI()/180*VLOOKUP($A336&amp;" - "&amp;E$2,ATMs!$L$2:$N$1355,2,0))+COS(PI()/180*VLOOKUP($A336,Oficinas!$A$2:$H$393,7,0))*COS(PI()/180*VLOOKUP($A336&amp;" - "&amp;E$2,ATMs!$L$2:$N$1355,2,0))*COS(PI()/180*(VLOOKUP($A336,Oficinas!$A$2:$H$393,8,0)-VLOOKUP($A336&amp;" - "&amp;E$2,ATMs!$L$2:$N$1355,3,0))))*1000,"")</f>
        <v>1329.1670317478161</v>
      </c>
      <c r="F336" s="3">
        <f>IFERROR(6378.7*ACOS(SIN(PI()/180*VLOOKUP($A336,Oficinas!$A$2:$H$393,7,0))*SIN(PI()/180*VLOOKUP($A336&amp;" - "&amp;F$2,ATMs!$L$2:$N$1355,2,0))+COS(PI()/180*VLOOKUP($A336,Oficinas!$A$2:$H$393,7,0))*COS(PI()/180*VLOOKUP($A336&amp;" - "&amp;F$2,ATMs!$L$2:$N$1355,2,0))*COS(PI()/180*(VLOOKUP($A336,Oficinas!$A$2:$H$393,8,0)-VLOOKUP($A336&amp;" - "&amp;F$2,ATMs!$L$2:$N$1355,3,0))))*1000,"")</f>
        <v>33.474755410492335</v>
      </c>
      <c r="G336" s="3">
        <f>IFERROR(6378.7*ACOS(SIN(PI()/180*VLOOKUP($A336,Oficinas!$A$2:$H$393,7,0))*SIN(PI()/180*VLOOKUP($A336&amp;" - "&amp;G$2,ATMs!$L$2:$N$1355,2,0))+COS(PI()/180*VLOOKUP($A336,Oficinas!$A$2:$H$393,7,0))*COS(PI()/180*VLOOKUP($A336&amp;" - "&amp;G$2,ATMs!$L$2:$N$1355,2,0))*COS(PI()/180*(VLOOKUP($A336,Oficinas!$A$2:$H$393,8,0)-VLOOKUP($A336&amp;" - "&amp;G$2,ATMs!$L$2:$N$1355,3,0))))*1000,"")</f>
        <v>5911.4898943598337</v>
      </c>
      <c r="H336" s="3" t="str">
        <f>IFERROR(6378.7*ACOS(SIN(PI()/180*VLOOKUP($A336,Oficinas!$A$2:$H$393,7,0))*SIN(PI()/180*VLOOKUP($A336&amp;" - "&amp;H$2,ATMs!$L$2:$N$1355,2,0))+COS(PI()/180*VLOOKUP($A336,Oficinas!$A$2:$H$393,7,0))*COS(PI()/180*VLOOKUP($A336&amp;" - "&amp;H$2,ATMs!$L$2:$N$1355,2,0))*COS(PI()/180*(VLOOKUP($A336,Oficinas!$A$2:$H$393,8,0)-VLOOKUP($A336&amp;" - "&amp;H$2,ATMs!$L$2:$N$1355,3,0))))*1000,"")</f>
        <v/>
      </c>
      <c r="I336" s="3" t="str">
        <f>IFERROR(6378.7*ACOS(SIN(PI()/180*VLOOKUP($A336,Oficinas!$A$2:$H$393,7,0))*SIN(PI()/180*VLOOKUP($A336&amp;" - "&amp;I$2,ATMs!$L$2:$N$1355,2,0))+COS(PI()/180*VLOOKUP($A336,Oficinas!$A$2:$H$393,7,0))*COS(PI()/180*VLOOKUP($A336&amp;" - "&amp;I$2,ATMs!$L$2:$N$1355,2,0))*COS(PI()/180*(VLOOKUP($A336,Oficinas!$A$2:$H$393,8,0)-VLOOKUP($A336&amp;" - "&amp;I$2,ATMs!$L$2:$N$1355,3,0))))*1000,"")</f>
        <v/>
      </c>
      <c r="J336" s="3" t="str">
        <f>IFERROR(6378.7*ACOS(SIN(PI()/180*VLOOKUP($A336,Oficinas!$A$2:$H$393,7,0))*SIN(PI()/180*VLOOKUP($A336&amp;" - "&amp;J$2,ATMs!$L$2:$N$1355,2,0))+COS(PI()/180*VLOOKUP($A336,Oficinas!$A$2:$H$393,7,0))*COS(PI()/180*VLOOKUP($A336&amp;" - "&amp;J$2,ATMs!$L$2:$N$1355,2,0))*COS(PI()/180*(VLOOKUP($A336,Oficinas!$A$2:$H$393,8,0)-VLOOKUP($A336&amp;" - "&amp;J$2,ATMs!$L$2:$N$1355,3,0))))*1000,"")</f>
        <v/>
      </c>
      <c r="K336" s="3" t="str">
        <f>IFERROR(6378.7*ACOS(SIN(PI()/180*VLOOKUP($A336,Oficinas!$A$2:$H$393,7,0))*SIN(PI()/180*VLOOKUP($A336&amp;" - "&amp;K$2,ATMs!$L$2:$N$1355,2,0))+COS(PI()/180*VLOOKUP($A336,Oficinas!$A$2:$H$393,7,0))*COS(PI()/180*VLOOKUP($A336&amp;" - "&amp;K$2,ATMs!$L$2:$N$1355,2,0))*COS(PI()/180*(VLOOKUP($A336,Oficinas!$A$2:$H$393,8,0)-VLOOKUP($A336&amp;" - "&amp;K$2,ATMs!$L$2:$N$1355,3,0))))*1000,"")</f>
        <v/>
      </c>
      <c r="L336" s="3" t="str">
        <f>IFERROR(6378.7*ACOS(SIN(PI()/180*VLOOKUP($A336,Oficinas!$A$2:$H$393,7,0))*SIN(PI()/180*VLOOKUP($A336&amp;" - "&amp;L$2,ATMs!$L$2:$N$1355,2,0))+COS(PI()/180*VLOOKUP($A336,Oficinas!$A$2:$H$393,7,0))*COS(PI()/180*VLOOKUP($A336&amp;" - "&amp;L$2,ATMs!$L$2:$N$1355,2,0))*COS(PI()/180*(VLOOKUP($A336,Oficinas!$A$2:$H$393,8,0)-VLOOKUP($A336&amp;" - "&amp;L$2,ATMs!$L$2:$N$1355,3,0))))*1000,"")</f>
        <v/>
      </c>
      <c r="M336" s="3" t="str">
        <f>IFERROR(6378.7*ACOS(SIN(PI()/180*VLOOKUP($A336,Oficinas!$A$2:$H$393,7,0))*SIN(PI()/180*VLOOKUP($A336&amp;" - "&amp;M$2,ATMs!$L$2:$N$1355,2,0))+COS(PI()/180*VLOOKUP($A336,Oficinas!$A$2:$H$393,7,0))*COS(PI()/180*VLOOKUP($A336&amp;" - "&amp;M$2,ATMs!$L$2:$N$1355,2,0))*COS(PI()/180*(VLOOKUP($A336,Oficinas!$A$2:$H$393,8,0)-VLOOKUP($A336&amp;" - "&amp;M$2,ATMs!$L$2:$N$1355,3,0))))*1000,"")</f>
        <v/>
      </c>
      <c r="N336" s="3" t="str">
        <f>IFERROR(6378.7*ACOS(SIN(PI()/180*VLOOKUP($A336,Oficinas!$A$2:$H$393,7,0))*SIN(PI()/180*VLOOKUP($A336&amp;" - "&amp;N$2,ATMs!$L$2:$N$1355,2,0))+COS(PI()/180*VLOOKUP($A336,Oficinas!$A$2:$H$393,7,0))*COS(PI()/180*VLOOKUP($A336&amp;" - "&amp;N$2,ATMs!$L$2:$N$1355,2,0))*COS(PI()/180*(VLOOKUP($A336,Oficinas!$A$2:$H$393,8,0)-VLOOKUP($A336&amp;" - "&amp;N$2,ATMs!$L$2:$N$1355,3,0))))*1000,"")</f>
        <v/>
      </c>
      <c r="O336" s="3" t="str">
        <f>IFERROR(6378.7*ACOS(SIN(PI()/180*VLOOKUP($A336,Oficinas!$A$2:$H$393,7,0))*SIN(PI()/180*VLOOKUP($A336&amp;" - "&amp;O$2,ATMs!$L$2:$N$1355,2,0))+COS(PI()/180*VLOOKUP($A336,Oficinas!$A$2:$H$393,7,0))*COS(PI()/180*VLOOKUP($A336&amp;" - "&amp;O$2,ATMs!$L$2:$N$1355,2,0))*COS(PI()/180*(VLOOKUP($A336,Oficinas!$A$2:$H$393,8,0)-VLOOKUP($A336&amp;" - "&amp;O$2,ATMs!$L$2:$N$1355,3,0))))*1000,"")</f>
        <v/>
      </c>
    </row>
    <row r="337" spans="1:15" x14ac:dyDescent="0.25">
      <c r="A337">
        <v>902</v>
      </c>
      <c r="B337" t="s">
        <v>380</v>
      </c>
      <c r="C337" s="3">
        <f>IFERROR(6378.7*ACOS(SIN(PI()/180*VLOOKUP($A337,Oficinas!$A$2:$H$393,7,0))*SIN(PI()/180*VLOOKUP($A337&amp;" - "&amp;C$2,ATMs!$L$2:$N$1355,2,0))+COS(PI()/180*VLOOKUP($A337,Oficinas!$A$2:$H$393,7,0))*COS(PI()/180*VLOOKUP($A337&amp;" - "&amp;C$2,ATMs!$L$2:$N$1355,2,0))*COS(PI()/180*(VLOOKUP($A337,Oficinas!$A$2:$H$393,8,0)-VLOOKUP($A337&amp;" - "&amp;C$2,ATMs!$L$2:$N$1355,3,0))))*1000,"")</f>
        <v>8442.3750294447109</v>
      </c>
      <c r="D337" s="3">
        <f>IFERROR(6378.7*ACOS(SIN(PI()/180*VLOOKUP($A337,Oficinas!$A$2:$H$393,7,0))*SIN(PI()/180*VLOOKUP($A337&amp;" - "&amp;D$2,ATMs!$L$2:$N$1355,2,0))+COS(PI()/180*VLOOKUP($A337,Oficinas!$A$2:$H$393,7,0))*COS(PI()/180*VLOOKUP($A337&amp;" - "&amp;D$2,ATMs!$L$2:$N$1355,2,0))*COS(PI()/180*(VLOOKUP($A337,Oficinas!$A$2:$H$393,8,0)-VLOOKUP($A337&amp;" - "&amp;D$2,ATMs!$L$2:$N$1355,3,0))))*1000,"")</f>
        <v>4402.7558085808123</v>
      </c>
      <c r="E337" s="3">
        <f>IFERROR(6378.7*ACOS(SIN(PI()/180*VLOOKUP($A337,Oficinas!$A$2:$H$393,7,0))*SIN(PI()/180*VLOOKUP($A337&amp;" - "&amp;E$2,ATMs!$L$2:$N$1355,2,0))+COS(PI()/180*VLOOKUP($A337,Oficinas!$A$2:$H$393,7,0))*COS(PI()/180*VLOOKUP($A337&amp;" - "&amp;E$2,ATMs!$L$2:$N$1355,2,0))*COS(PI()/180*(VLOOKUP($A337,Oficinas!$A$2:$H$393,8,0)-VLOOKUP($A337&amp;" - "&amp;E$2,ATMs!$L$2:$N$1355,3,0))))*1000,"")</f>
        <v>4402.7558085808123</v>
      </c>
      <c r="F337" s="3">
        <f>IFERROR(6378.7*ACOS(SIN(PI()/180*VLOOKUP($A337,Oficinas!$A$2:$H$393,7,0))*SIN(PI()/180*VLOOKUP($A337&amp;" - "&amp;F$2,ATMs!$L$2:$N$1355,2,0))+COS(PI()/180*VLOOKUP($A337,Oficinas!$A$2:$H$393,7,0))*COS(PI()/180*VLOOKUP($A337&amp;" - "&amp;F$2,ATMs!$L$2:$N$1355,2,0))*COS(PI()/180*(VLOOKUP($A337,Oficinas!$A$2:$H$393,8,0)-VLOOKUP($A337&amp;" - "&amp;F$2,ATMs!$L$2:$N$1355,3,0))))*1000,"")</f>
        <v>4402.7558085808123</v>
      </c>
      <c r="G337" s="3">
        <f>IFERROR(6378.7*ACOS(SIN(PI()/180*VLOOKUP($A337,Oficinas!$A$2:$H$393,7,0))*SIN(PI()/180*VLOOKUP($A337&amp;" - "&amp;G$2,ATMs!$L$2:$N$1355,2,0))+COS(PI()/180*VLOOKUP($A337,Oficinas!$A$2:$H$393,7,0))*COS(PI()/180*VLOOKUP($A337&amp;" - "&amp;G$2,ATMs!$L$2:$N$1355,2,0))*COS(PI()/180*(VLOOKUP($A337,Oficinas!$A$2:$H$393,8,0)-VLOOKUP($A337&amp;" - "&amp;G$2,ATMs!$L$2:$N$1355,3,0))))*1000,"")</f>
        <v>4402.7558085808123</v>
      </c>
      <c r="H337" s="3" t="str">
        <f>IFERROR(6378.7*ACOS(SIN(PI()/180*VLOOKUP($A337,Oficinas!$A$2:$H$393,7,0))*SIN(PI()/180*VLOOKUP($A337&amp;" - "&amp;H$2,ATMs!$L$2:$N$1355,2,0))+COS(PI()/180*VLOOKUP($A337,Oficinas!$A$2:$H$393,7,0))*COS(PI()/180*VLOOKUP($A337&amp;" - "&amp;H$2,ATMs!$L$2:$N$1355,2,0))*COS(PI()/180*(VLOOKUP($A337,Oficinas!$A$2:$H$393,8,0)-VLOOKUP($A337&amp;" - "&amp;H$2,ATMs!$L$2:$N$1355,3,0))))*1000,"")</f>
        <v/>
      </c>
      <c r="I337" s="3" t="str">
        <f>IFERROR(6378.7*ACOS(SIN(PI()/180*VLOOKUP($A337,Oficinas!$A$2:$H$393,7,0))*SIN(PI()/180*VLOOKUP($A337&amp;" - "&amp;I$2,ATMs!$L$2:$N$1355,2,0))+COS(PI()/180*VLOOKUP($A337,Oficinas!$A$2:$H$393,7,0))*COS(PI()/180*VLOOKUP($A337&amp;" - "&amp;I$2,ATMs!$L$2:$N$1355,2,0))*COS(PI()/180*(VLOOKUP($A337,Oficinas!$A$2:$H$393,8,0)-VLOOKUP($A337&amp;" - "&amp;I$2,ATMs!$L$2:$N$1355,3,0))))*1000,"")</f>
        <v/>
      </c>
      <c r="J337" s="3" t="str">
        <f>IFERROR(6378.7*ACOS(SIN(PI()/180*VLOOKUP($A337,Oficinas!$A$2:$H$393,7,0))*SIN(PI()/180*VLOOKUP($A337&amp;" - "&amp;J$2,ATMs!$L$2:$N$1355,2,0))+COS(PI()/180*VLOOKUP($A337,Oficinas!$A$2:$H$393,7,0))*COS(PI()/180*VLOOKUP($A337&amp;" - "&amp;J$2,ATMs!$L$2:$N$1355,2,0))*COS(PI()/180*(VLOOKUP($A337,Oficinas!$A$2:$H$393,8,0)-VLOOKUP($A337&amp;" - "&amp;J$2,ATMs!$L$2:$N$1355,3,0))))*1000,"")</f>
        <v/>
      </c>
      <c r="K337" s="3" t="str">
        <f>IFERROR(6378.7*ACOS(SIN(PI()/180*VLOOKUP($A337,Oficinas!$A$2:$H$393,7,0))*SIN(PI()/180*VLOOKUP($A337&amp;" - "&amp;K$2,ATMs!$L$2:$N$1355,2,0))+COS(PI()/180*VLOOKUP($A337,Oficinas!$A$2:$H$393,7,0))*COS(PI()/180*VLOOKUP($A337&amp;" - "&amp;K$2,ATMs!$L$2:$N$1355,2,0))*COS(PI()/180*(VLOOKUP($A337,Oficinas!$A$2:$H$393,8,0)-VLOOKUP($A337&amp;" - "&amp;K$2,ATMs!$L$2:$N$1355,3,0))))*1000,"")</f>
        <v/>
      </c>
      <c r="L337" s="3" t="str">
        <f>IFERROR(6378.7*ACOS(SIN(PI()/180*VLOOKUP($A337,Oficinas!$A$2:$H$393,7,0))*SIN(PI()/180*VLOOKUP($A337&amp;" - "&amp;L$2,ATMs!$L$2:$N$1355,2,0))+COS(PI()/180*VLOOKUP($A337,Oficinas!$A$2:$H$393,7,0))*COS(PI()/180*VLOOKUP($A337&amp;" - "&amp;L$2,ATMs!$L$2:$N$1355,2,0))*COS(PI()/180*(VLOOKUP($A337,Oficinas!$A$2:$H$393,8,0)-VLOOKUP($A337&amp;" - "&amp;L$2,ATMs!$L$2:$N$1355,3,0))))*1000,"")</f>
        <v/>
      </c>
      <c r="M337" s="3" t="str">
        <f>IFERROR(6378.7*ACOS(SIN(PI()/180*VLOOKUP($A337,Oficinas!$A$2:$H$393,7,0))*SIN(PI()/180*VLOOKUP($A337&amp;" - "&amp;M$2,ATMs!$L$2:$N$1355,2,0))+COS(PI()/180*VLOOKUP($A337,Oficinas!$A$2:$H$393,7,0))*COS(PI()/180*VLOOKUP($A337&amp;" - "&amp;M$2,ATMs!$L$2:$N$1355,2,0))*COS(PI()/180*(VLOOKUP($A337,Oficinas!$A$2:$H$393,8,0)-VLOOKUP($A337&amp;" - "&amp;M$2,ATMs!$L$2:$N$1355,3,0))))*1000,"")</f>
        <v/>
      </c>
      <c r="N337" s="3" t="str">
        <f>IFERROR(6378.7*ACOS(SIN(PI()/180*VLOOKUP($A337,Oficinas!$A$2:$H$393,7,0))*SIN(PI()/180*VLOOKUP($A337&amp;" - "&amp;N$2,ATMs!$L$2:$N$1355,2,0))+COS(PI()/180*VLOOKUP($A337,Oficinas!$A$2:$H$393,7,0))*COS(PI()/180*VLOOKUP($A337&amp;" - "&amp;N$2,ATMs!$L$2:$N$1355,2,0))*COS(PI()/180*(VLOOKUP($A337,Oficinas!$A$2:$H$393,8,0)-VLOOKUP($A337&amp;" - "&amp;N$2,ATMs!$L$2:$N$1355,3,0))))*1000,"")</f>
        <v/>
      </c>
      <c r="O337" s="3" t="str">
        <f>IFERROR(6378.7*ACOS(SIN(PI()/180*VLOOKUP($A337,Oficinas!$A$2:$H$393,7,0))*SIN(PI()/180*VLOOKUP($A337&amp;" - "&amp;O$2,ATMs!$L$2:$N$1355,2,0))+COS(PI()/180*VLOOKUP($A337,Oficinas!$A$2:$H$393,7,0))*COS(PI()/180*VLOOKUP($A337&amp;" - "&amp;O$2,ATMs!$L$2:$N$1355,2,0))*COS(PI()/180*(VLOOKUP($A337,Oficinas!$A$2:$H$393,8,0)-VLOOKUP($A337&amp;" - "&amp;O$2,ATMs!$L$2:$N$1355,3,0))))*1000,"")</f>
        <v/>
      </c>
    </row>
    <row r="338" spans="1:15" x14ac:dyDescent="0.25">
      <c r="A338">
        <v>903</v>
      </c>
      <c r="B338" t="s">
        <v>162</v>
      </c>
      <c r="C338" s="3" t="str">
        <f>IFERROR(6378.7*ACOS(SIN(PI()/180*VLOOKUP($A338,Oficinas!$A$2:$H$393,7,0))*SIN(PI()/180*VLOOKUP($A338&amp;" - "&amp;C$2,ATMs!$L$2:$N$1355,2,0))+COS(PI()/180*VLOOKUP($A338,Oficinas!$A$2:$H$393,7,0))*COS(PI()/180*VLOOKUP($A338&amp;" - "&amp;C$2,ATMs!$L$2:$N$1355,2,0))*COS(PI()/180*(VLOOKUP($A338,Oficinas!$A$2:$H$393,8,0)-VLOOKUP($A338&amp;" - "&amp;C$2,ATMs!$L$2:$N$1355,3,0))))*1000,"")</f>
        <v/>
      </c>
      <c r="D338" s="3" t="str">
        <f>IFERROR(6378.7*ACOS(SIN(PI()/180*VLOOKUP($A338,Oficinas!$A$2:$H$393,7,0))*SIN(PI()/180*VLOOKUP($A338&amp;" - "&amp;D$2,ATMs!$L$2:$N$1355,2,0))+COS(PI()/180*VLOOKUP($A338,Oficinas!$A$2:$H$393,7,0))*COS(PI()/180*VLOOKUP($A338&amp;" - "&amp;D$2,ATMs!$L$2:$N$1355,2,0))*COS(PI()/180*(VLOOKUP($A338,Oficinas!$A$2:$H$393,8,0)-VLOOKUP($A338&amp;" - "&amp;D$2,ATMs!$L$2:$N$1355,3,0))))*1000,"")</f>
        <v/>
      </c>
      <c r="E338" s="3" t="str">
        <f>IFERROR(6378.7*ACOS(SIN(PI()/180*VLOOKUP($A338,Oficinas!$A$2:$H$393,7,0))*SIN(PI()/180*VLOOKUP($A338&amp;" - "&amp;E$2,ATMs!$L$2:$N$1355,2,0))+COS(PI()/180*VLOOKUP($A338,Oficinas!$A$2:$H$393,7,0))*COS(PI()/180*VLOOKUP($A338&amp;" - "&amp;E$2,ATMs!$L$2:$N$1355,2,0))*COS(PI()/180*(VLOOKUP($A338,Oficinas!$A$2:$H$393,8,0)-VLOOKUP($A338&amp;" - "&amp;E$2,ATMs!$L$2:$N$1355,3,0))))*1000,"")</f>
        <v/>
      </c>
      <c r="F338" s="3" t="str">
        <f>IFERROR(6378.7*ACOS(SIN(PI()/180*VLOOKUP($A338,Oficinas!$A$2:$H$393,7,0))*SIN(PI()/180*VLOOKUP($A338&amp;" - "&amp;F$2,ATMs!$L$2:$N$1355,2,0))+COS(PI()/180*VLOOKUP($A338,Oficinas!$A$2:$H$393,7,0))*COS(PI()/180*VLOOKUP($A338&amp;" - "&amp;F$2,ATMs!$L$2:$N$1355,2,0))*COS(PI()/180*(VLOOKUP($A338,Oficinas!$A$2:$H$393,8,0)-VLOOKUP($A338&amp;" - "&amp;F$2,ATMs!$L$2:$N$1355,3,0))))*1000,"")</f>
        <v/>
      </c>
      <c r="G338" s="3" t="str">
        <f>IFERROR(6378.7*ACOS(SIN(PI()/180*VLOOKUP($A338,Oficinas!$A$2:$H$393,7,0))*SIN(PI()/180*VLOOKUP($A338&amp;" - "&amp;G$2,ATMs!$L$2:$N$1355,2,0))+COS(PI()/180*VLOOKUP($A338,Oficinas!$A$2:$H$393,7,0))*COS(PI()/180*VLOOKUP($A338&amp;" - "&amp;G$2,ATMs!$L$2:$N$1355,2,0))*COS(PI()/180*(VLOOKUP($A338,Oficinas!$A$2:$H$393,8,0)-VLOOKUP($A338&amp;" - "&amp;G$2,ATMs!$L$2:$N$1355,3,0))))*1000,"")</f>
        <v/>
      </c>
      <c r="H338" s="3" t="str">
        <f>IFERROR(6378.7*ACOS(SIN(PI()/180*VLOOKUP($A338,Oficinas!$A$2:$H$393,7,0))*SIN(PI()/180*VLOOKUP($A338&amp;" - "&amp;H$2,ATMs!$L$2:$N$1355,2,0))+COS(PI()/180*VLOOKUP($A338,Oficinas!$A$2:$H$393,7,0))*COS(PI()/180*VLOOKUP($A338&amp;" - "&amp;H$2,ATMs!$L$2:$N$1355,2,0))*COS(PI()/180*(VLOOKUP($A338,Oficinas!$A$2:$H$393,8,0)-VLOOKUP($A338&amp;" - "&amp;H$2,ATMs!$L$2:$N$1355,3,0))))*1000,"")</f>
        <v/>
      </c>
      <c r="I338" s="3" t="str">
        <f>IFERROR(6378.7*ACOS(SIN(PI()/180*VLOOKUP($A338,Oficinas!$A$2:$H$393,7,0))*SIN(PI()/180*VLOOKUP($A338&amp;" - "&amp;I$2,ATMs!$L$2:$N$1355,2,0))+COS(PI()/180*VLOOKUP($A338,Oficinas!$A$2:$H$393,7,0))*COS(PI()/180*VLOOKUP($A338&amp;" - "&amp;I$2,ATMs!$L$2:$N$1355,2,0))*COS(PI()/180*(VLOOKUP($A338,Oficinas!$A$2:$H$393,8,0)-VLOOKUP($A338&amp;" - "&amp;I$2,ATMs!$L$2:$N$1355,3,0))))*1000,"")</f>
        <v/>
      </c>
      <c r="J338" s="3" t="str">
        <f>IFERROR(6378.7*ACOS(SIN(PI()/180*VLOOKUP($A338,Oficinas!$A$2:$H$393,7,0))*SIN(PI()/180*VLOOKUP($A338&amp;" - "&amp;J$2,ATMs!$L$2:$N$1355,2,0))+COS(PI()/180*VLOOKUP($A338,Oficinas!$A$2:$H$393,7,0))*COS(PI()/180*VLOOKUP($A338&amp;" - "&amp;J$2,ATMs!$L$2:$N$1355,2,0))*COS(PI()/180*(VLOOKUP($A338,Oficinas!$A$2:$H$393,8,0)-VLOOKUP($A338&amp;" - "&amp;J$2,ATMs!$L$2:$N$1355,3,0))))*1000,"")</f>
        <v/>
      </c>
      <c r="K338" s="3" t="str">
        <f>IFERROR(6378.7*ACOS(SIN(PI()/180*VLOOKUP($A338,Oficinas!$A$2:$H$393,7,0))*SIN(PI()/180*VLOOKUP($A338&amp;" - "&amp;K$2,ATMs!$L$2:$N$1355,2,0))+COS(PI()/180*VLOOKUP($A338,Oficinas!$A$2:$H$393,7,0))*COS(PI()/180*VLOOKUP($A338&amp;" - "&amp;K$2,ATMs!$L$2:$N$1355,2,0))*COS(PI()/180*(VLOOKUP($A338,Oficinas!$A$2:$H$393,8,0)-VLOOKUP($A338&amp;" - "&amp;K$2,ATMs!$L$2:$N$1355,3,0))))*1000,"")</f>
        <v/>
      </c>
      <c r="L338" s="3" t="str">
        <f>IFERROR(6378.7*ACOS(SIN(PI()/180*VLOOKUP($A338,Oficinas!$A$2:$H$393,7,0))*SIN(PI()/180*VLOOKUP($A338&amp;" - "&amp;L$2,ATMs!$L$2:$N$1355,2,0))+COS(PI()/180*VLOOKUP($A338,Oficinas!$A$2:$H$393,7,0))*COS(PI()/180*VLOOKUP($A338&amp;" - "&amp;L$2,ATMs!$L$2:$N$1355,2,0))*COS(PI()/180*(VLOOKUP($A338,Oficinas!$A$2:$H$393,8,0)-VLOOKUP($A338&amp;" - "&amp;L$2,ATMs!$L$2:$N$1355,3,0))))*1000,"")</f>
        <v/>
      </c>
      <c r="M338" s="3" t="str">
        <f>IFERROR(6378.7*ACOS(SIN(PI()/180*VLOOKUP($A338,Oficinas!$A$2:$H$393,7,0))*SIN(PI()/180*VLOOKUP($A338&amp;" - "&amp;M$2,ATMs!$L$2:$N$1355,2,0))+COS(PI()/180*VLOOKUP($A338,Oficinas!$A$2:$H$393,7,0))*COS(PI()/180*VLOOKUP($A338&amp;" - "&amp;M$2,ATMs!$L$2:$N$1355,2,0))*COS(PI()/180*(VLOOKUP($A338,Oficinas!$A$2:$H$393,8,0)-VLOOKUP($A338&amp;" - "&amp;M$2,ATMs!$L$2:$N$1355,3,0))))*1000,"")</f>
        <v/>
      </c>
      <c r="N338" s="3" t="str">
        <f>IFERROR(6378.7*ACOS(SIN(PI()/180*VLOOKUP($A338,Oficinas!$A$2:$H$393,7,0))*SIN(PI()/180*VLOOKUP($A338&amp;" - "&amp;N$2,ATMs!$L$2:$N$1355,2,0))+COS(PI()/180*VLOOKUP($A338,Oficinas!$A$2:$H$393,7,0))*COS(PI()/180*VLOOKUP($A338&amp;" - "&amp;N$2,ATMs!$L$2:$N$1355,2,0))*COS(PI()/180*(VLOOKUP($A338,Oficinas!$A$2:$H$393,8,0)-VLOOKUP($A338&amp;" - "&amp;N$2,ATMs!$L$2:$N$1355,3,0))))*1000,"")</f>
        <v/>
      </c>
      <c r="O338" s="3" t="str">
        <f>IFERROR(6378.7*ACOS(SIN(PI()/180*VLOOKUP($A338,Oficinas!$A$2:$H$393,7,0))*SIN(PI()/180*VLOOKUP($A338&amp;" - "&amp;O$2,ATMs!$L$2:$N$1355,2,0))+COS(PI()/180*VLOOKUP($A338,Oficinas!$A$2:$H$393,7,0))*COS(PI()/180*VLOOKUP($A338&amp;" - "&amp;O$2,ATMs!$L$2:$N$1355,2,0))*COS(PI()/180*(VLOOKUP($A338,Oficinas!$A$2:$H$393,8,0)-VLOOKUP($A338&amp;" - "&amp;O$2,ATMs!$L$2:$N$1355,3,0))))*1000,"")</f>
        <v/>
      </c>
    </row>
    <row r="339" spans="1:15" x14ac:dyDescent="0.25">
      <c r="A339">
        <v>904</v>
      </c>
      <c r="B339" t="s">
        <v>274</v>
      </c>
      <c r="C339" s="3">
        <f>IFERROR(6378.7*ACOS(SIN(PI()/180*VLOOKUP($A339,Oficinas!$A$2:$H$393,7,0))*SIN(PI()/180*VLOOKUP($A339&amp;" - "&amp;C$2,ATMs!$L$2:$N$1355,2,0))+COS(PI()/180*VLOOKUP($A339,Oficinas!$A$2:$H$393,7,0))*COS(PI()/180*VLOOKUP($A339&amp;" - "&amp;C$2,ATMs!$L$2:$N$1355,2,0))*COS(PI()/180*(VLOOKUP($A339,Oficinas!$A$2:$H$393,8,0)-VLOOKUP($A339&amp;" - "&amp;C$2,ATMs!$L$2:$N$1355,3,0))))*1000,"")</f>
        <v>11793.876614588797</v>
      </c>
      <c r="D339" s="3">
        <f>IFERROR(6378.7*ACOS(SIN(PI()/180*VLOOKUP($A339,Oficinas!$A$2:$H$393,7,0))*SIN(PI()/180*VLOOKUP($A339&amp;" - "&amp;D$2,ATMs!$L$2:$N$1355,2,0))+COS(PI()/180*VLOOKUP($A339,Oficinas!$A$2:$H$393,7,0))*COS(PI()/180*VLOOKUP($A339&amp;" - "&amp;D$2,ATMs!$L$2:$N$1355,2,0))*COS(PI()/180*(VLOOKUP($A339,Oficinas!$A$2:$H$393,8,0)-VLOOKUP($A339&amp;" - "&amp;D$2,ATMs!$L$2:$N$1355,3,0))))*1000,"")</f>
        <v>1373.4157449185907</v>
      </c>
      <c r="E339" s="3">
        <f>IFERROR(6378.7*ACOS(SIN(PI()/180*VLOOKUP($A339,Oficinas!$A$2:$H$393,7,0))*SIN(PI()/180*VLOOKUP($A339&amp;" - "&amp;E$2,ATMs!$L$2:$N$1355,2,0))+COS(PI()/180*VLOOKUP($A339,Oficinas!$A$2:$H$393,7,0))*COS(PI()/180*VLOOKUP($A339&amp;" - "&amp;E$2,ATMs!$L$2:$N$1355,2,0))*COS(PI()/180*(VLOOKUP($A339,Oficinas!$A$2:$H$393,8,0)-VLOOKUP($A339&amp;" - "&amp;E$2,ATMs!$L$2:$N$1355,3,0))))*1000,"")</f>
        <v>9.5050036907196045E-2</v>
      </c>
      <c r="F339" s="3">
        <f>IFERROR(6378.7*ACOS(SIN(PI()/180*VLOOKUP($A339,Oficinas!$A$2:$H$393,7,0))*SIN(PI()/180*VLOOKUP($A339&amp;" - "&amp;F$2,ATMs!$L$2:$N$1355,2,0))+COS(PI()/180*VLOOKUP($A339,Oficinas!$A$2:$H$393,7,0))*COS(PI()/180*VLOOKUP($A339&amp;" - "&amp;F$2,ATMs!$L$2:$N$1355,2,0))*COS(PI()/180*(VLOOKUP($A339,Oficinas!$A$2:$H$393,8,0)-VLOOKUP($A339&amp;" - "&amp;F$2,ATMs!$L$2:$N$1355,3,0))))*1000,"")</f>
        <v>9.1440901990595282</v>
      </c>
      <c r="G339" s="3">
        <f>IFERROR(6378.7*ACOS(SIN(PI()/180*VLOOKUP($A339,Oficinas!$A$2:$H$393,7,0))*SIN(PI()/180*VLOOKUP($A339&amp;" - "&amp;G$2,ATMs!$L$2:$N$1355,2,0))+COS(PI()/180*VLOOKUP($A339,Oficinas!$A$2:$H$393,7,0))*COS(PI()/180*VLOOKUP($A339&amp;" - "&amp;G$2,ATMs!$L$2:$N$1355,2,0))*COS(PI()/180*(VLOOKUP($A339,Oficinas!$A$2:$H$393,8,0)-VLOOKUP($A339&amp;" - "&amp;G$2,ATMs!$L$2:$N$1355,3,0))))*1000,"")</f>
        <v>9.1440901990595282</v>
      </c>
      <c r="H339" s="3" t="str">
        <f>IFERROR(6378.7*ACOS(SIN(PI()/180*VLOOKUP($A339,Oficinas!$A$2:$H$393,7,0))*SIN(PI()/180*VLOOKUP($A339&amp;" - "&amp;H$2,ATMs!$L$2:$N$1355,2,0))+COS(PI()/180*VLOOKUP($A339,Oficinas!$A$2:$H$393,7,0))*COS(PI()/180*VLOOKUP($A339&amp;" - "&amp;H$2,ATMs!$L$2:$N$1355,2,0))*COS(PI()/180*(VLOOKUP($A339,Oficinas!$A$2:$H$393,8,0)-VLOOKUP($A339&amp;" - "&amp;H$2,ATMs!$L$2:$N$1355,3,0))))*1000,"")</f>
        <v/>
      </c>
      <c r="I339" s="3" t="str">
        <f>IFERROR(6378.7*ACOS(SIN(PI()/180*VLOOKUP($A339,Oficinas!$A$2:$H$393,7,0))*SIN(PI()/180*VLOOKUP($A339&amp;" - "&amp;I$2,ATMs!$L$2:$N$1355,2,0))+COS(PI()/180*VLOOKUP($A339,Oficinas!$A$2:$H$393,7,0))*COS(PI()/180*VLOOKUP($A339&amp;" - "&amp;I$2,ATMs!$L$2:$N$1355,2,0))*COS(PI()/180*(VLOOKUP($A339,Oficinas!$A$2:$H$393,8,0)-VLOOKUP($A339&amp;" - "&amp;I$2,ATMs!$L$2:$N$1355,3,0))))*1000,"")</f>
        <v/>
      </c>
      <c r="J339" s="3" t="str">
        <f>IFERROR(6378.7*ACOS(SIN(PI()/180*VLOOKUP($A339,Oficinas!$A$2:$H$393,7,0))*SIN(PI()/180*VLOOKUP($A339&amp;" - "&amp;J$2,ATMs!$L$2:$N$1355,2,0))+COS(PI()/180*VLOOKUP($A339,Oficinas!$A$2:$H$393,7,0))*COS(PI()/180*VLOOKUP($A339&amp;" - "&amp;J$2,ATMs!$L$2:$N$1355,2,0))*COS(PI()/180*(VLOOKUP($A339,Oficinas!$A$2:$H$393,8,0)-VLOOKUP($A339&amp;" - "&amp;J$2,ATMs!$L$2:$N$1355,3,0))))*1000,"")</f>
        <v/>
      </c>
      <c r="K339" s="3" t="str">
        <f>IFERROR(6378.7*ACOS(SIN(PI()/180*VLOOKUP($A339,Oficinas!$A$2:$H$393,7,0))*SIN(PI()/180*VLOOKUP($A339&amp;" - "&amp;K$2,ATMs!$L$2:$N$1355,2,0))+COS(PI()/180*VLOOKUP($A339,Oficinas!$A$2:$H$393,7,0))*COS(PI()/180*VLOOKUP($A339&amp;" - "&amp;K$2,ATMs!$L$2:$N$1355,2,0))*COS(PI()/180*(VLOOKUP($A339,Oficinas!$A$2:$H$393,8,0)-VLOOKUP($A339&amp;" - "&amp;K$2,ATMs!$L$2:$N$1355,3,0))))*1000,"")</f>
        <v/>
      </c>
      <c r="L339" s="3" t="str">
        <f>IFERROR(6378.7*ACOS(SIN(PI()/180*VLOOKUP($A339,Oficinas!$A$2:$H$393,7,0))*SIN(PI()/180*VLOOKUP($A339&amp;" - "&amp;L$2,ATMs!$L$2:$N$1355,2,0))+COS(PI()/180*VLOOKUP($A339,Oficinas!$A$2:$H$393,7,0))*COS(PI()/180*VLOOKUP($A339&amp;" - "&amp;L$2,ATMs!$L$2:$N$1355,2,0))*COS(PI()/180*(VLOOKUP($A339,Oficinas!$A$2:$H$393,8,0)-VLOOKUP($A339&amp;" - "&amp;L$2,ATMs!$L$2:$N$1355,3,0))))*1000,"")</f>
        <v/>
      </c>
      <c r="M339" s="3" t="str">
        <f>IFERROR(6378.7*ACOS(SIN(PI()/180*VLOOKUP($A339,Oficinas!$A$2:$H$393,7,0))*SIN(PI()/180*VLOOKUP($A339&amp;" - "&amp;M$2,ATMs!$L$2:$N$1355,2,0))+COS(PI()/180*VLOOKUP($A339,Oficinas!$A$2:$H$393,7,0))*COS(PI()/180*VLOOKUP($A339&amp;" - "&amp;M$2,ATMs!$L$2:$N$1355,2,0))*COS(PI()/180*(VLOOKUP($A339,Oficinas!$A$2:$H$393,8,0)-VLOOKUP($A339&amp;" - "&amp;M$2,ATMs!$L$2:$N$1355,3,0))))*1000,"")</f>
        <v/>
      </c>
      <c r="N339" s="3" t="str">
        <f>IFERROR(6378.7*ACOS(SIN(PI()/180*VLOOKUP($A339,Oficinas!$A$2:$H$393,7,0))*SIN(PI()/180*VLOOKUP($A339&amp;" - "&amp;N$2,ATMs!$L$2:$N$1355,2,0))+COS(PI()/180*VLOOKUP($A339,Oficinas!$A$2:$H$393,7,0))*COS(PI()/180*VLOOKUP($A339&amp;" - "&amp;N$2,ATMs!$L$2:$N$1355,2,0))*COS(PI()/180*(VLOOKUP($A339,Oficinas!$A$2:$H$393,8,0)-VLOOKUP($A339&amp;" - "&amp;N$2,ATMs!$L$2:$N$1355,3,0))))*1000,"")</f>
        <v/>
      </c>
      <c r="O339" s="3" t="str">
        <f>IFERROR(6378.7*ACOS(SIN(PI()/180*VLOOKUP($A339,Oficinas!$A$2:$H$393,7,0))*SIN(PI()/180*VLOOKUP($A339&amp;" - "&amp;O$2,ATMs!$L$2:$N$1355,2,0))+COS(PI()/180*VLOOKUP($A339,Oficinas!$A$2:$H$393,7,0))*COS(PI()/180*VLOOKUP($A339&amp;" - "&amp;O$2,ATMs!$L$2:$N$1355,2,0))*COS(PI()/180*(VLOOKUP($A339,Oficinas!$A$2:$H$393,8,0)-VLOOKUP($A339&amp;" - "&amp;O$2,ATMs!$L$2:$N$1355,3,0))))*1000,"")</f>
        <v/>
      </c>
    </row>
    <row r="340" spans="1:15" x14ac:dyDescent="0.25">
      <c r="A340">
        <v>905</v>
      </c>
      <c r="B340" t="s">
        <v>105</v>
      </c>
      <c r="C340" s="3">
        <f>IFERROR(6378.7*ACOS(SIN(PI()/180*VLOOKUP($A340,Oficinas!$A$2:$H$393,7,0))*SIN(PI()/180*VLOOKUP($A340&amp;" - "&amp;C$2,ATMs!$L$2:$N$1355,2,0))+COS(PI()/180*VLOOKUP($A340,Oficinas!$A$2:$H$393,7,0))*COS(PI()/180*VLOOKUP($A340&amp;" - "&amp;C$2,ATMs!$L$2:$N$1355,2,0))*COS(PI()/180*(VLOOKUP($A340,Oficinas!$A$2:$H$393,8,0)-VLOOKUP($A340&amp;" - "&amp;C$2,ATMs!$L$2:$N$1355,3,0))))*1000,"")</f>
        <v>275025.78436649154</v>
      </c>
      <c r="D340" s="3">
        <f>IFERROR(6378.7*ACOS(SIN(PI()/180*VLOOKUP($A340,Oficinas!$A$2:$H$393,7,0))*SIN(PI()/180*VLOOKUP($A340&amp;" - "&amp;D$2,ATMs!$L$2:$N$1355,2,0))+COS(PI()/180*VLOOKUP($A340,Oficinas!$A$2:$H$393,7,0))*COS(PI()/180*VLOOKUP($A340&amp;" - "&amp;D$2,ATMs!$L$2:$N$1355,2,0))*COS(PI()/180*(VLOOKUP($A340,Oficinas!$A$2:$H$393,8,0)-VLOOKUP($A340&amp;" - "&amp;D$2,ATMs!$L$2:$N$1355,3,0))))*1000,"")</f>
        <v>0</v>
      </c>
      <c r="E340" s="3" t="str">
        <f>IFERROR(6378.7*ACOS(SIN(PI()/180*VLOOKUP($A340,Oficinas!$A$2:$H$393,7,0))*SIN(PI()/180*VLOOKUP($A340&amp;" - "&amp;E$2,ATMs!$L$2:$N$1355,2,0))+COS(PI()/180*VLOOKUP($A340,Oficinas!$A$2:$H$393,7,0))*COS(PI()/180*VLOOKUP($A340&amp;" - "&amp;E$2,ATMs!$L$2:$N$1355,2,0))*COS(PI()/180*(VLOOKUP($A340,Oficinas!$A$2:$H$393,8,0)-VLOOKUP($A340&amp;" - "&amp;E$2,ATMs!$L$2:$N$1355,3,0))))*1000,"")</f>
        <v/>
      </c>
      <c r="F340" s="3" t="str">
        <f>IFERROR(6378.7*ACOS(SIN(PI()/180*VLOOKUP($A340,Oficinas!$A$2:$H$393,7,0))*SIN(PI()/180*VLOOKUP($A340&amp;" - "&amp;F$2,ATMs!$L$2:$N$1355,2,0))+COS(PI()/180*VLOOKUP($A340,Oficinas!$A$2:$H$393,7,0))*COS(PI()/180*VLOOKUP($A340&amp;" - "&amp;F$2,ATMs!$L$2:$N$1355,2,0))*COS(PI()/180*(VLOOKUP($A340,Oficinas!$A$2:$H$393,8,0)-VLOOKUP($A340&amp;" - "&amp;F$2,ATMs!$L$2:$N$1355,3,0))))*1000,"")</f>
        <v/>
      </c>
      <c r="G340" s="3" t="str">
        <f>IFERROR(6378.7*ACOS(SIN(PI()/180*VLOOKUP($A340,Oficinas!$A$2:$H$393,7,0))*SIN(PI()/180*VLOOKUP($A340&amp;" - "&amp;G$2,ATMs!$L$2:$N$1355,2,0))+COS(PI()/180*VLOOKUP($A340,Oficinas!$A$2:$H$393,7,0))*COS(PI()/180*VLOOKUP($A340&amp;" - "&amp;G$2,ATMs!$L$2:$N$1355,2,0))*COS(PI()/180*(VLOOKUP($A340,Oficinas!$A$2:$H$393,8,0)-VLOOKUP($A340&amp;" - "&amp;G$2,ATMs!$L$2:$N$1355,3,0))))*1000,"")</f>
        <v/>
      </c>
      <c r="H340" s="3" t="str">
        <f>IFERROR(6378.7*ACOS(SIN(PI()/180*VLOOKUP($A340,Oficinas!$A$2:$H$393,7,0))*SIN(PI()/180*VLOOKUP($A340&amp;" - "&amp;H$2,ATMs!$L$2:$N$1355,2,0))+COS(PI()/180*VLOOKUP($A340,Oficinas!$A$2:$H$393,7,0))*COS(PI()/180*VLOOKUP($A340&amp;" - "&amp;H$2,ATMs!$L$2:$N$1355,2,0))*COS(PI()/180*(VLOOKUP($A340,Oficinas!$A$2:$H$393,8,0)-VLOOKUP($A340&amp;" - "&amp;H$2,ATMs!$L$2:$N$1355,3,0))))*1000,"")</f>
        <v/>
      </c>
      <c r="I340" s="3" t="str">
        <f>IFERROR(6378.7*ACOS(SIN(PI()/180*VLOOKUP($A340,Oficinas!$A$2:$H$393,7,0))*SIN(PI()/180*VLOOKUP($A340&amp;" - "&amp;I$2,ATMs!$L$2:$N$1355,2,0))+COS(PI()/180*VLOOKUP($A340,Oficinas!$A$2:$H$393,7,0))*COS(PI()/180*VLOOKUP($A340&amp;" - "&amp;I$2,ATMs!$L$2:$N$1355,2,0))*COS(PI()/180*(VLOOKUP($A340,Oficinas!$A$2:$H$393,8,0)-VLOOKUP($A340&amp;" - "&amp;I$2,ATMs!$L$2:$N$1355,3,0))))*1000,"")</f>
        <v/>
      </c>
      <c r="J340" s="3" t="str">
        <f>IFERROR(6378.7*ACOS(SIN(PI()/180*VLOOKUP($A340,Oficinas!$A$2:$H$393,7,0))*SIN(PI()/180*VLOOKUP($A340&amp;" - "&amp;J$2,ATMs!$L$2:$N$1355,2,0))+COS(PI()/180*VLOOKUP($A340,Oficinas!$A$2:$H$393,7,0))*COS(PI()/180*VLOOKUP($A340&amp;" - "&amp;J$2,ATMs!$L$2:$N$1355,2,0))*COS(PI()/180*(VLOOKUP($A340,Oficinas!$A$2:$H$393,8,0)-VLOOKUP($A340&amp;" - "&amp;J$2,ATMs!$L$2:$N$1355,3,0))))*1000,"")</f>
        <v/>
      </c>
      <c r="K340" s="3" t="str">
        <f>IFERROR(6378.7*ACOS(SIN(PI()/180*VLOOKUP($A340,Oficinas!$A$2:$H$393,7,0))*SIN(PI()/180*VLOOKUP($A340&amp;" - "&amp;K$2,ATMs!$L$2:$N$1355,2,0))+COS(PI()/180*VLOOKUP($A340,Oficinas!$A$2:$H$393,7,0))*COS(PI()/180*VLOOKUP($A340&amp;" - "&amp;K$2,ATMs!$L$2:$N$1355,2,0))*COS(PI()/180*(VLOOKUP($A340,Oficinas!$A$2:$H$393,8,0)-VLOOKUP($A340&amp;" - "&amp;K$2,ATMs!$L$2:$N$1355,3,0))))*1000,"")</f>
        <v/>
      </c>
      <c r="L340" s="3" t="str">
        <f>IFERROR(6378.7*ACOS(SIN(PI()/180*VLOOKUP($A340,Oficinas!$A$2:$H$393,7,0))*SIN(PI()/180*VLOOKUP($A340&amp;" - "&amp;L$2,ATMs!$L$2:$N$1355,2,0))+COS(PI()/180*VLOOKUP($A340,Oficinas!$A$2:$H$393,7,0))*COS(PI()/180*VLOOKUP($A340&amp;" - "&amp;L$2,ATMs!$L$2:$N$1355,2,0))*COS(PI()/180*(VLOOKUP($A340,Oficinas!$A$2:$H$393,8,0)-VLOOKUP($A340&amp;" - "&amp;L$2,ATMs!$L$2:$N$1355,3,0))))*1000,"")</f>
        <v/>
      </c>
      <c r="M340" s="3" t="str">
        <f>IFERROR(6378.7*ACOS(SIN(PI()/180*VLOOKUP($A340,Oficinas!$A$2:$H$393,7,0))*SIN(PI()/180*VLOOKUP($A340&amp;" - "&amp;M$2,ATMs!$L$2:$N$1355,2,0))+COS(PI()/180*VLOOKUP($A340,Oficinas!$A$2:$H$393,7,0))*COS(PI()/180*VLOOKUP($A340&amp;" - "&amp;M$2,ATMs!$L$2:$N$1355,2,0))*COS(PI()/180*(VLOOKUP($A340,Oficinas!$A$2:$H$393,8,0)-VLOOKUP($A340&amp;" - "&amp;M$2,ATMs!$L$2:$N$1355,3,0))))*1000,"")</f>
        <v/>
      </c>
      <c r="N340" s="3" t="str">
        <f>IFERROR(6378.7*ACOS(SIN(PI()/180*VLOOKUP($A340,Oficinas!$A$2:$H$393,7,0))*SIN(PI()/180*VLOOKUP($A340&amp;" - "&amp;N$2,ATMs!$L$2:$N$1355,2,0))+COS(PI()/180*VLOOKUP($A340,Oficinas!$A$2:$H$393,7,0))*COS(PI()/180*VLOOKUP($A340&amp;" - "&amp;N$2,ATMs!$L$2:$N$1355,2,0))*COS(PI()/180*(VLOOKUP($A340,Oficinas!$A$2:$H$393,8,0)-VLOOKUP($A340&amp;" - "&amp;N$2,ATMs!$L$2:$N$1355,3,0))))*1000,"")</f>
        <v/>
      </c>
      <c r="O340" s="3" t="str">
        <f>IFERROR(6378.7*ACOS(SIN(PI()/180*VLOOKUP($A340,Oficinas!$A$2:$H$393,7,0))*SIN(PI()/180*VLOOKUP($A340&amp;" - "&amp;O$2,ATMs!$L$2:$N$1355,2,0))+COS(PI()/180*VLOOKUP($A340,Oficinas!$A$2:$H$393,7,0))*COS(PI()/180*VLOOKUP($A340&amp;" - "&amp;O$2,ATMs!$L$2:$N$1355,2,0))*COS(PI()/180*(VLOOKUP($A340,Oficinas!$A$2:$H$393,8,0)-VLOOKUP($A340&amp;" - "&amp;O$2,ATMs!$L$2:$N$1355,3,0))))*1000,"")</f>
        <v/>
      </c>
    </row>
    <row r="341" spans="1:15" x14ac:dyDescent="0.25">
      <c r="A341">
        <v>907</v>
      </c>
      <c r="B341" t="s">
        <v>202</v>
      </c>
      <c r="C341" s="3">
        <f>IFERROR(6378.7*ACOS(SIN(PI()/180*VLOOKUP($A341,Oficinas!$A$2:$H$393,7,0))*SIN(PI()/180*VLOOKUP($A341&amp;" - "&amp;C$2,ATMs!$L$2:$N$1355,2,0))+COS(PI()/180*VLOOKUP($A341,Oficinas!$A$2:$H$393,7,0))*COS(PI()/180*VLOOKUP($A341&amp;" - "&amp;C$2,ATMs!$L$2:$N$1355,2,0))*COS(PI()/180*(VLOOKUP($A341,Oficinas!$A$2:$H$393,8,0)-VLOOKUP($A341&amp;" - "&amp;C$2,ATMs!$L$2:$N$1355,3,0))))*1000,"")</f>
        <v>51.001674553079866</v>
      </c>
      <c r="D341" s="3" t="str">
        <f>IFERROR(6378.7*ACOS(SIN(PI()/180*VLOOKUP($A341,Oficinas!$A$2:$H$393,7,0))*SIN(PI()/180*VLOOKUP($A341&amp;" - "&amp;D$2,ATMs!$L$2:$N$1355,2,0))+COS(PI()/180*VLOOKUP($A341,Oficinas!$A$2:$H$393,7,0))*COS(PI()/180*VLOOKUP($A341&amp;" - "&amp;D$2,ATMs!$L$2:$N$1355,2,0))*COS(PI()/180*(VLOOKUP($A341,Oficinas!$A$2:$H$393,8,0)-VLOOKUP($A341&amp;" - "&amp;D$2,ATMs!$L$2:$N$1355,3,0))))*1000,"")</f>
        <v/>
      </c>
      <c r="E341" s="3" t="str">
        <f>IFERROR(6378.7*ACOS(SIN(PI()/180*VLOOKUP($A341,Oficinas!$A$2:$H$393,7,0))*SIN(PI()/180*VLOOKUP($A341&amp;" - "&amp;E$2,ATMs!$L$2:$N$1355,2,0))+COS(PI()/180*VLOOKUP($A341,Oficinas!$A$2:$H$393,7,0))*COS(PI()/180*VLOOKUP($A341&amp;" - "&amp;E$2,ATMs!$L$2:$N$1355,2,0))*COS(PI()/180*(VLOOKUP($A341,Oficinas!$A$2:$H$393,8,0)-VLOOKUP($A341&amp;" - "&amp;E$2,ATMs!$L$2:$N$1355,3,0))))*1000,"")</f>
        <v/>
      </c>
      <c r="F341" s="3" t="str">
        <f>IFERROR(6378.7*ACOS(SIN(PI()/180*VLOOKUP($A341,Oficinas!$A$2:$H$393,7,0))*SIN(PI()/180*VLOOKUP($A341&amp;" - "&amp;F$2,ATMs!$L$2:$N$1355,2,0))+COS(PI()/180*VLOOKUP($A341,Oficinas!$A$2:$H$393,7,0))*COS(PI()/180*VLOOKUP($A341&amp;" - "&amp;F$2,ATMs!$L$2:$N$1355,2,0))*COS(PI()/180*(VLOOKUP($A341,Oficinas!$A$2:$H$393,8,0)-VLOOKUP($A341&amp;" - "&amp;F$2,ATMs!$L$2:$N$1355,3,0))))*1000,"")</f>
        <v/>
      </c>
      <c r="G341" s="3" t="str">
        <f>IFERROR(6378.7*ACOS(SIN(PI()/180*VLOOKUP($A341,Oficinas!$A$2:$H$393,7,0))*SIN(PI()/180*VLOOKUP($A341&amp;" - "&amp;G$2,ATMs!$L$2:$N$1355,2,0))+COS(PI()/180*VLOOKUP($A341,Oficinas!$A$2:$H$393,7,0))*COS(PI()/180*VLOOKUP($A341&amp;" - "&amp;G$2,ATMs!$L$2:$N$1355,2,0))*COS(PI()/180*(VLOOKUP($A341,Oficinas!$A$2:$H$393,8,0)-VLOOKUP($A341&amp;" - "&amp;G$2,ATMs!$L$2:$N$1355,3,0))))*1000,"")</f>
        <v/>
      </c>
      <c r="H341" s="3" t="str">
        <f>IFERROR(6378.7*ACOS(SIN(PI()/180*VLOOKUP($A341,Oficinas!$A$2:$H$393,7,0))*SIN(PI()/180*VLOOKUP($A341&amp;" - "&amp;H$2,ATMs!$L$2:$N$1355,2,0))+COS(PI()/180*VLOOKUP($A341,Oficinas!$A$2:$H$393,7,0))*COS(PI()/180*VLOOKUP($A341&amp;" - "&amp;H$2,ATMs!$L$2:$N$1355,2,0))*COS(PI()/180*(VLOOKUP($A341,Oficinas!$A$2:$H$393,8,0)-VLOOKUP($A341&amp;" - "&amp;H$2,ATMs!$L$2:$N$1355,3,0))))*1000,"")</f>
        <v/>
      </c>
      <c r="I341" s="3" t="str">
        <f>IFERROR(6378.7*ACOS(SIN(PI()/180*VLOOKUP($A341,Oficinas!$A$2:$H$393,7,0))*SIN(PI()/180*VLOOKUP($A341&amp;" - "&amp;I$2,ATMs!$L$2:$N$1355,2,0))+COS(PI()/180*VLOOKUP($A341,Oficinas!$A$2:$H$393,7,0))*COS(PI()/180*VLOOKUP($A341&amp;" - "&amp;I$2,ATMs!$L$2:$N$1355,2,0))*COS(PI()/180*(VLOOKUP($A341,Oficinas!$A$2:$H$393,8,0)-VLOOKUP($A341&amp;" - "&amp;I$2,ATMs!$L$2:$N$1355,3,0))))*1000,"")</f>
        <v/>
      </c>
      <c r="J341" s="3" t="str">
        <f>IFERROR(6378.7*ACOS(SIN(PI()/180*VLOOKUP($A341,Oficinas!$A$2:$H$393,7,0))*SIN(PI()/180*VLOOKUP($A341&amp;" - "&amp;J$2,ATMs!$L$2:$N$1355,2,0))+COS(PI()/180*VLOOKUP($A341,Oficinas!$A$2:$H$393,7,0))*COS(PI()/180*VLOOKUP($A341&amp;" - "&amp;J$2,ATMs!$L$2:$N$1355,2,0))*COS(PI()/180*(VLOOKUP($A341,Oficinas!$A$2:$H$393,8,0)-VLOOKUP($A341&amp;" - "&amp;J$2,ATMs!$L$2:$N$1355,3,0))))*1000,"")</f>
        <v/>
      </c>
      <c r="K341" s="3" t="str">
        <f>IFERROR(6378.7*ACOS(SIN(PI()/180*VLOOKUP($A341,Oficinas!$A$2:$H$393,7,0))*SIN(PI()/180*VLOOKUP($A341&amp;" - "&amp;K$2,ATMs!$L$2:$N$1355,2,0))+COS(PI()/180*VLOOKUP($A341,Oficinas!$A$2:$H$393,7,0))*COS(PI()/180*VLOOKUP($A341&amp;" - "&amp;K$2,ATMs!$L$2:$N$1355,2,0))*COS(PI()/180*(VLOOKUP($A341,Oficinas!$A$2:$H$393,8,0)-VLOOKUP($A341&amp;" - "&amp;K$2,ATMs!$L$2:$N$1355,3,0))))*1000,"")</f>
        <v/>
      </c>
      <c r="L341" s="3" t="str">
        <f>IFERROR(6378.7*ACOS(SIN(PI()/180*VLOOKUP($A341,Oficinas!$A$2:$H$393,7,0))*SIN(PI()/180*VLOOKUP($A341&amp;" - "&amp;L$2,ATMs!$L$2:$N$1355,2,0))+COS(PI()/180*VLOOKUP($A341,Oficinas!$A$2:$H$393,7,0))*COS(PI()/180*VLOOKUP($A341&amp;" - "&amp;L$2,ATMs!$L$2:$N$1355,2,0))*COS(PI()/180*(VLOOKUP($A341,Oficinas!$A$2:$H$393,8,0)-VLOOKUP($A341&amp;" - "&amp;L$2,ATMs!$L$2:$N$1355,3,0))))*1000,"")</f>
        <v/>
      </c>
      <c r="M341" s="3" t="str">
        <f>IFERROR(6378.7*ACOS(SIN(PI()/180*VLOOKUP($A341,Oficinas!$A$2:$H$393,7,0))*SIN(PI()/180*VLOOKUP($A341&amp;" - "&amp;M$2,ATMs!$L$2:$N$1355,2,0))+COS(PI()/180*VLOOKUP($A341,Oficinas!$A$2:$H$393,7,0))*COS(PI()/180*VLOOKUP($A341&amp;" - "&amp;M$2,ATMs!$L$2:$N$1355,2,0))*COS(PI()/180*(VLOOKUP($A341,Oficinas!$A$2:$H$393,8,0)-VLOOKUP($A341&amp;" - "&amp;M$2,ATMs!$L$2:$N$1355,3,0))))*1000,"")</f>
        <v/>
      </c>
      <c r="N341" s="3" t="str">
        <f>IFERROR(6378.7*ACOS(SIN(PI()/180*VLOOKUP($A341,Oficinas!$A$2:$H$393,7,0))*SIN(PI()/180*VLOOKUP($A341&amp;" - "&amp;N$2,ATMs!$L$2:$N$1355,2,0))+COS(PI()/180*VLOOKUP($A341,Oficinas!$A$2:$H$393,7,0))*COS(PI()/180*VLOOKUP($A341&amp;" - "&amp;N$2,ATMs!$L$2:$N$1355,2,0))*COS(PI()/180*(VLOOKUP($A341,Oficinas!$A$2:$H$393,8,0)-VLOOKUP($A341&amp;" - "&amp;N$2,ATMs!$L$2:$N$1355,3,0))))*1000,"")</f>
        <v/>
      </c>
      <c r="O341" s="3" t="str">
        <f>IFERROR(6378.7*ACOS(SIN(PI()/180*VLOOKUP($A341,Oficinas!$A$2:$H$393,7,0))*SIN(PI()/180*VLOOKUP($A341&amp;" - "&amp;O$2,ATMs!$L$2:$N$1355,2,0))+COS(PI()/180*VLOOKUP($A341,Oficinas!$A$2:$H$393,7,0))*COS(PI()/180*VLOOKUP($A341&amp;" - "&amp;O$2,ATMs!$L$2:$N$1355,2,0))*COS(PI()/180*(VLOOKUP($A341,Oficinas!$A$2:$H$393,8,0)-VLOOKUP($A341&amp;" - "&amp;O$2,ATMs!$L$2:$N$1355,3,0))))*1000,"")</f>
        <v/>
      </c>
    </row>
    <row r="342" spans="1:15" x14ac:dyDescent="0.25">
      <c r="A342">
        <v>908</v>
      </c>
      <c r="B342" t="s">
        <v>103</v>
      </c>
      <c r="C342" s="3">
        <f>IFERROR(6378.7*ACOS(SIN(PI()/180*VLOOKUP($A342,Oficinas!$A$2:$H$393,7,0))*SIN(PI()/180*VLOOKUP($A342&amp;" - "&amp;C$2,ATMs!$L$2:$N$1355,2,0))+COS(PI()/180*VLOOKUP($A342,Oficinas!$A$2:$H$393,7,0))*COS(PI()/180*VLOOKUP($A342&amp;" - "&amp;C$2,ATMs!$L$2:$N$1355,2,0))*COS(PI()/180*(VLOOKUP($A342,Oficinas!$A$2:$H$393,8,0)-VLOOKUP($A342&amp;" - "&amp;C$2,ATMs!$L$2:$N$1355,3,0))))*1000,"")</f>
        <v>59.964069365522626</v>
      </c>
      <c r="D342" s="3" t="str">
        <f>IFERROR(6378.7*ACOS(SIN(PI()/180*VLOOKUP($A342,Oficinas!$A$2:$H$393,7,0))*SIN(PI()/180*VLOOKUP($A342&amp;" - "&amp;D$2,ATMs!$L$2:$N$1355,2,0))+COS(PI()/180*VLOOKUP($A342,Oficinas!$A$2:$H$393,7,0))*COS(PI()/180*VLOOKUP($A342&amp;" - "&amp;D$2,ATMs!$L$2:$N$1355,2,0))*COS(PI()/180*(VLOOKUP($A342,Oficinas!$A$2:$H$393,8,0)-VLOOKUP($A342&amp;" - "&amp;D$2,ATMs!$L$2:$N$1355,3,0))))*1000,"")</f>
        <v/>
      </c>
      <c r="E342" s="3" t="str">
        <f>IFERROR(6378.7*ACOS(SIN(PI()/180*VLOOKUP($A342,Oficinas!$A$2:$H$393,7,0))*SIN(PI()/180*VLOOKUP($A342&amp;" - "&amp;E$2,ATMs!$L$2:$N$1355,2,0))+COS(PI()/180*VLOOKUP($A342,Oficinas!$A$2:$H$393,7,0))*COS(PI()/180*VLOOKUP($A342&amp;" - "&amp;E$2,ATMs!$L$2:$N$1355,2,0))*COS(PI()/180*(VLOOKUP($A342,Oficinas!$A$2:$H$393,8,0)-VLOOKUP($A342&amp;" - "&amp;E$2,ATMs!$L$2:$N$1355,3,0))))*1000,"")</f>
        <v/>
      </c>
      <c r="F342" s="3" t="str">
        <f>IFERROR(6378.7*ACOS(SIN(PI()/180*VLOOKUP($A342,Oficinas!$A$2:$H$393,7,0))*SIN(PI()/180*VLOOKUP($A342&amp;" - "&amp;F$2,ATMs!$L$2:$N$1355,2,0))+COS(PI()/180*VLOOKUP($A342,Oficinas!$A$2:$H$393,7,0))*COS(PI()/180*VLOOKUP($A342&amp;" - "&amp;F$2,ATMs!$L$2:$N$1355,2,0))*COS(PI()/180*(VLOOKUP($A342,Oficinas!$A$2:$H$393,8,0)-VLOOKUP($A342&amp;" - "&amp;F$2,ATMs!$L$2:$N$1355,3,0))))*1000,"")</f>
        <v/>
      </c>
      <c r="G342" s="3" t="str">
        <f>IFERROR(6378.7*ACOS(SIN(PI()/180*VLOOKUP($A342,Oficinas!$A$2:$H$393,7,0))*SIN(PI()/180*VLOOKUP($A342&amp;" - "&amp;G$2,ATMs!$L$2:$N$1355,2,0))+COS(PI()/180*VLOOKUP($A342,Oficinas!$A$2:$H$393,7,0))*COS(PI()/180*VLOOKUP($A342&amp;" - "&amp;G$2,ATMs!$L$2:$N$1355,2,0))*COS(PI()/180*(VLOOKUP($A342,Oficinas!$A$2:$H$393,8,0)-VLOOKUP($A342&amp;" - "&amp;G$2,ATMs!$L$2:$N$1355,3,0))))*1000,"")</f>
        <v/>
      </c>
      <c r="H342" s="3" t="str">
        <f>IFERROR(6378.7*ACOS(SIN(PI()/180*VLOOKUP($A342,Oficinas!$A$2:$H$393,7,0))*SIN(PI()/180*VLOOKUP($A342&amp;" - "&amp;H$2,ATMs!$L$2:$N$1355,2,0))+COS(PI()/180*VLOOKUP($A342,Oficinas!$A$2:$H$393,7,0))*COS(PI()/180*VLOOKUP($A342&amp;" - "&amp;H$2,ATMs!$L$2:$N$1355,2,0))*COS(PI()/180*(VLOOKUP($A342,Oficinas!$A$2:$H$393,8,0)-VLOOKUP($A342&amp;" - "&amp;H$2,ATMs!$L$2:$N$1355,3,0))))*1000,"")</f>
        <v/>
      </c>
      <c r="I342" s="3" t="str">
        <f>IFERROR(6378.7*ACOS(SIN(PI()/180*VLOOKUP($A342,Oficinas!$A$2:$H$393,7,0))*SIN(PI()/180*VLOOKUP($A342&amp;" - "&amp;I$2,ATMs!$L$2:$N$1355,2,0))+COS(PI()/180*VLOOKUP($A342,Oficinas!$A$2:$H$393,7,0))*COS(PI()/180*VLOOKUP($A342&amp;" - "&amp;I$2,ATMs!$L$2:$N$1355,2,0))*COS(PI()/180*(VLOOKUP($A342,Oficinas!$A$2:$H$393,8,0)-VLOOKUP($A342&amp;" - "&amp;I$2,ATMs!$L$2:$N$1355,3,0))))*1000,"")</f>
        <v/>
      </c>
      <c r="J342" s="3" t="str">
        <f>IFERROR(6378.7*ACOS(SIN(PI()/180*VLOOKUP($A342,Oficinas!$A$2:$H$393,7,0))*SIN(PI()/180*VLOOKUP($A342&amp;" - "&amp;J$2,ATMs!$L$2:$N$1355,2,0))+COS(PI()/180*VLOOKUP($A342,Oficinas!$A$2:$H$393,7,0))*COS(PI()/180*VLOOKUP($A342&amp;" - "&amp;J$2,ATMs!$L$2:$N$1355,2,0))*COS(PI()/180*(VLOOKUP($A342,Oficinas!$A$2:$H$393,8,0)-VLOOKUP($A342&amp;" - "&amp;J$2,ATMs!$L$2:$N$1355,3,0))))*1000,"")</f>
        <v/>
      </c>
      <c r="K342" s="3" t="str">
        <f>IFERROR(6378.7*ACOS(SIN(PI()/180*VLOOKUP($A342,Oficinas!$A$2:$H$393,7,0))*SIN(PI()/180*VLOOKUP($A342&amp;" - "&amp;K$2,ATMs!$L$2:$N$1355,2,0))+COS(PI()/180*VLOOKUP($A342,Oficinas!$A$2:$H$393,7,0))*COS(PI()/180*VLOOKUP($A342&amp;" - "&amp;K$2,ATMs!$L$2:$N$1355,2,0))*COS(PI()/180*(VLOOKUP($A342,Oficinas!$A$2:$H$393,8,0)-VLOOKUP($A342&amp;" - "&amp;K$2,ATMs!$L$2:$N$1355,3,0))))*1000,"")</f>
        <v/>
      </c>
      <c r="L342" s="3" t="str">
        <f>IFERROR(6378.7*ACOS(SIN(PI()/180*VLOOKUP($A342,Oficinas!$A$2:$H$393,7,0))*SIN(PI()/180*VLOOKUP($A342&amp;" - "&amp;L$2,ATMs!$L$2:$N$1355,2,0))+COS(PI()/180*VLOOKUP($A342,Oficinas!$A$2:$H$393,7,0))*COS(PI()/180*VLOOKUP($A342&amp;" - "&amp;L$2,ATMs!$L$2:$N$1355,2,0))*COS(PI()/180*(VLOOKUP($A342,Oficinas!$A$2:$H$393,8,0)-VLOOKUP($A342&amp;" - "&amp;L$2,ATMs!$L$2:$N$1355,3,0))))*1000,"")</f>
        <v/>
      </c>
      <c r="M342" s="3" t="str">
        <f>IFERROR(6378.7*ACOS(SIN(PI()/180*VLOOKUP($A342,Oficinas!$A$2:$H$393,7,0))*SIN(PI()/180*VLOOKUP($A342&amp;" - "&amp;M$2,ATMs!$L$2:$N$1355,2,0))+COS(PI()/180*VLOOKUP($A342,Oficinas!$A$2:$H$393,7,0))*COS(PI()/180*VLOOKUP($A342&amp;" - "&amp;M$2,ATMs!$L$2:$N$1355,2,0))*COS(PI()/180*(VLOOKUP($A342,Oficinas!$A$2:$H$393,8,0)-VLOOKUP($A342&amp;" - "&amp;M$2,ATMs!$L$2:$N$1355,3,0))))*1000,"")</f>
        <v/>
      </c>
      <c r="N342" s="3" t="str">
        <f>IFERROR(6378.7*ACOS(SIN(PI()/180*VLOOKUP($A342,Oficinas!$A$2:$H$393,7,0))*SIN(PI()/180*VLOOKUP($A342&amp;" - "&amp;N$2,ATMs!$L$2:$N$1355,2,0))+COS(PI()/180*VLOOKUP($A342,Oficinas!$A$2:$H$393,7,0))*COS(PI()/180*VLOOKUP($A342&amp;" - "&amp;N$2,ATMs!$L$2:$N$1355,2,0))*COS(PI()/180*(VLOOKUP($A342,Oficinas!$A$2:$H$393,8,0)-VLOOKUP($A342&amp;" - "&amp;N$2,ATMs!$L$2:$N$1355,3,0))))*1000,"")</f>
        <v/>
      </c>
      <c r="O342" s="3" t="str">
        <f>IFERROR(6378.7*ACOS(SIN(PI()/180*VLOOKUP($A342,Oficinas!$A$2:$H$393,7,0))*SIN(PI()/180*VLOOKUP($A342&amp;" - "&amp;O$2,ATMs!$L$2:$N$1355,2,0))+COS(PI()/180*VLOOKUP($A342,Oficinas!$A$2:$H$393,7,0))*COS(PI()/180*VLOOKUP($A342&amp;" - "&amp;O$2,ATMs!$L$2:$N$1355,2,0))*COS(PI()/180*(VLOOKUP($A342,Oficinas!$A$2:$H$393,8,0)-VLOOKUP($A342&amp;" - "&amp;O$2,ATMs!$L$2:$N$1355,3,0))))*1000,"")</f>
        <v/>
      </c>
    </row>
    <row r="343" spans="1:15" x14ac:dyDescent="0.25">
      <c r="A343">
        <v>909</v>
      </c>
      <c r="B343" t="s">
        <v>193</v>
      </c>
      <c r="C343" s="3">
        <f>IFERROR(6378.7*ACOS(SIN(PI()/180*VLOOKUP($A343,Oficinas!$A$2:$H$393,7,0))*SIN(PI()/180*VLOOKUP($A343&amp;" - "&amp;C$2,ATMs!$L$2:$N$1355,2,0))+COS(PI()/180*VLOOKUP($A343,Oficinas!$A$2:$H$393,7,0))*COS(PI()/180*VLOOKUP($A343&amp;" - "&amp;C$2,ATMs!$L$2:$N$1355,2,0))*COS(PI()/180*(VLOOKUP($A343,Oficinas!$A$2:$H$393,8,0)-VLOOKUP($A343&amp;" - "&amp;C$2,ATMs!$L$2:$N$1355,3,0))))*1000,"")</f>
        <v>240.49629761964007</v>
      </c>
      <c r="D343" s="3">
        <f>IFERROR(6378.7*ACOS(SIN(PI()/180*VLOOKUP($A343,Oficinas!$A$2:$H$393,7,0))*SIN(PI()/180*VLOOKUP($A343&amp;" - "&amp;D$2,ATMs!$L$2:$N$1355,2,0))+COS(PI()/180*VLOOKUP($A343,Oficinas!$A$2:$H$393,7,0))*COS(PI()/180*VLOOKUP($A343&amp;" - "&amp;D$2,ATMs!$L$2:$N$1355,2,0))*COS(PI()/180*(VLOOKUP($A343,Oficinas!$A$2:$H$393,8,0)-VLOOKUP($A343&amp;" - "&amp;D$2,ATMs!$L$2:$N$1355,3,0))))*1000,"")</f>
        <v>0</v>
      </c>
      <c r="E343" s="3">
        <f>IFERROR(6378.7*ACOS(SIN(PI()/180*VLOOKUP($A343,Oficinas!$A$2:$H$393,7,0))*SIN(PI()/180*VLOOKUP($A343&amp;" - "&amp;E$2,ATMs!$L$2:$N$1355,2,0))+COS(PI()/180*VLOOKUP($A343,Oficinas!$A$2:$H$393,7,0))*COS(PI()/180*VLOOKUP($A343&amp;" - "&amp;E$2,ATMs!$L$2:$N$1355,2,0))*COS(PI()/180*(VLOOKUP($A343,Oficinas!$A$2:$H$393,8,0)-VLOOKUP($A343&amp;" - "&amp;E$2,ATMs!$L$2:$N$1355,3,0))))*1000,"")</f>
        <v>228949.21493965809</v>
      </c>
      <c r="F343" s="3" t="str">
        <f>IFERROR(6378.7*ACOS(SIN(PI()/180*VLOOKUP($A343,Oficinas!$A$2:$H$393,7,0))*SIN(PI()/180*VLOOKUP($A343&amp;" - "&amp;F$2,ATMs!$L$2:$N$1355,2,0))+COS(PI()/180*VLOOKUP($A343,Oficinas!$A$2:$H$393,7,0))*COS(PI()/180*VLOOKUP($A343&amp;" - "&amp;F$2,ATMs!$L$2:$N$1355,2,0))*COS(PI()/180*(VLOOKUP($A343,Oficinas!$A$2:$H$393,8,0)-VLOOKUP($A343&amp;" - "&amp;F$2,ATMs!$L$2:$N$1355,3,0))))*1000,"")</f>
        <v/>
      </c>
      <c r="G343" s="3" t="str">
        <f>IFERROR(6378.7*ACOS(SIN(PI()/180*VLOOKUP($A343,Oficinas!$A$2:$H$393,7,0))*SIN(PI()/180*VLOOKUP($A343&amp;" - "&amp;G$2,ATMs!$L$2:$N$1355,2,0))+COS(PI()/180*VLOOKUP($A343,Oficinas!$A$2:$H$393,7,0))*COS(PI()/180*VLOOKUP($A343&amp;" - "&amp;G$2,ATMs!$L$2:$N$1355,2,0))*COS(PI()/180*(VLOOKUP($A343,Oficinas!$A$2:$H$393,8,0)-VLOOKUP($A343&amp;" - "&amp;G$2,ATMs!$L$2:$N$1355,3,0))))*1000,"")</f>
        <v/>
      </c>
      <c r="H343" s="3" t="str">
        <f>IFERROR(6378.7*ACOS(SIN(PI()/180*VLOOKUP($A343,Oficinas!$A$2:$H$393,7,0))*SIN(PI()/180*VLOOKUP($A343&amp;" - "&amp;H$2,ATMs!$L$2:$N$1355,2,0))+COS(PI()/180*VLOOKUP($A343,Oficinas!$A$2:$H$393,7,0))*COS(PI()/180*VLOOKUP($A343&amp;" - "&amp;H$2,ATMs!$L$2:$N$1355,2,0))*COS(PI()/180*(VLOOKUP($A343,Oficinas!$A$2:$H$393,8,0)-VLOOKUP($A343&amp;" - "&amp;H$2,ATMs!$L$2:$N$1355,3,0))))*1000,"")</f>
        <v/>
      </c>
      <c r="I343" s="3" t="str">
        <f>IFERROR(6378.7*ACOS(SIN(PI()/180*VLOOKUP($A343,Oficinas!$A$2:$H$393,7,0))*SIN(PI()/180*VLOOKUP($A343&amp;" - "&amp;I$2,ATMs!$L$2:$N$1355,2,0))+COS(PI()/180*VLOOKUP($A343,Oficinas!$A$2:$H$393,7,0))*COS(PI()/180*VLOOKUP($A343&amp;" - "&amp;I$2,ATMs!$L$2:$N$1355,2,0))*COS(PI()/180*(VLOOKUP($A343,Oficinas!$A$2:$H$393,8,0)-VLOOKUP($A343&amp;" - "&amp;I$2,ATMs!$L$2:$N$1355,3,0))))*1000,"")</f>
        <v/>
      </c>
      <c r="J343" s="3" t="str">
        <f>IFERROR(6378.7*ACOS(SIN(PI()/180*VLOOKUP($A343,Oficinas!$A$2:$H$393,7,0))*SIN(PI()/180*VLOOKUP($A343&amp;" - "&amp;J$2,ATMs!$L$2:$N$1355,2,0))+COS(PI()/180*VLOOKUP($A343,Oficinas!$A$2:$H$393,7,0))*COS(PI()/180*VLOOKUP($A343&amp;" - "&amp;J$2,ATMs!$L$2:$N$1355,2,0))*COS(PI()/180*(VLOOKUP($A343,Oficinas!$A$2:$H$393,8,0)-VLOOKUP($A343&amp;" - "&amp;J$2,ATMs!$L$2:$N$1355,3,0))))*1000,"")</f>
        <v/>
      </c>
      <c r="K343" s="3" t="str">
        <f>IFERROR(6378.7*ACOS(SIN(PI()/180*VLOOKUP($A343,Oficinas!$A$2:$H$393,7,0))*SIN(PI()/180*VLOOKUP($A343&amp;" - "&amp;K$2,ATMs!$L$2:$N$1355,2,0))+COS(PI()/180*VLOOKUP($A343,Oficinas!$A$2:$H$393,7,0))*COS(PI()/180*VLOOKUP($A343&amp;" - "&amp;K$2,ATMs!$L$2:$N$1355,2,0))*COS(PI()/180*(VLOOKUP($A343,Oficinas!$A$2:$H$393,8,0)-VLOOKUP($A343&amp;" - "&amp;K$2,ATMs!$L$2:$N$1355,3,0))))*1000,"")</f>
        <v/>
      </c>
      <c r="L343" s="3" t="str">
        <f>IFERROR(6378.7*ACOS(SIN(PI()/180*VLOOKUP($A343,Oficinas!$A$2:$H$393,7,0))*SIN(PI()/180*VLOOKUP($A343&amp;" - "&amp;L$2,ATMs!$L$2:$N$1355,2,0))+COS(PI()/180*VLOOKUP($A343,Oficinas!$A$2:$H$393,7,0))*COS(PI()/180*VLOOKUP($A343&amp;" - "&amp;L$2,ATMs!$L$2:$N$1355,2,0))*COS(PI()/180*(VLOOKUP($A343,Oficinas!$A$2:$H$393,8,0)-VLOOKUP($A343&amp;" - "&amp;L$2,ATMs!$L$2:$N$1355,3,0))))*1000,"")</f>
        <v/>
      </c>
      <c r="M343" s="3" t="str">
        <f>IFERROR(6378.7*ACOS(SIN(PI()/180*VLOOKUP($A343,Oficinas!$A$2:$H$393,7,0))*SIN(PI()/180*VLOOKUP($A343&amp;" - "&amp;M$2,ATMs!$L$2:$N$1355,2,0))+COS(PI()/180*VLOOKUP($A343,Oficinas!$A$2:$H$393,7,0))*COS(PI()/180*VLOOKUP($A343&amp;" - "&amp;M$2,ATMs!$L$2:$N$1355,2,0))*COS(PI()/180*(VLOOKUP($A343,Oficinas!$A$2:$H$393,8,0)-VLOOKUP($A343&amp;" - "&amp;M$2,ATMs!$L$2:$N$1355,3,0))))*1000,"")</f>
        <v/>
      </c>
      <c r="N343" s="3" t="str">
        <f>IFERROR(6378.7*ACOS(SIN(PI()/180*VLOOKUP($A343,Oficinas!$A$2:$H$393,7,0))*SIN(PI()/180*VLOOKUP($A343&amp;" - "&amp;N$2,ATMs!$L$2:$N$1355,2,0))+COS(PI()/180*VLOOKUP($A343,Oficinas!$A$2:$H$393,7,0))*COS(PI()/180*VLOOKUP($A343&amp;" - "&amp;N$2,ATMs!$L$2:$N$1355,2,0))*COS(PI()/180*(VLOOKUP($A343,Oficinas!$A$2:$H$393,8,0)-VLOOKUP($A343&amp;" - "&amp;N$2,ATMs!$L$2:$N$1355,3,0))))*1000,"")</f>
        <v/>
      </c>
      <c r="O343" s="3" t="str">
        <f>IFERROR(6378.7*ACOS(SIN(PI()/180*VLOOKUP($A343,Oficinas!$A$2:$H$393,7,0))*SIN(PI()/180*VLOOKUP($A343&amp;" - "&amp;O$2,ATMs!$L$2:$N$1355,2,0))+COS(PI()/180*VLOOKUP($A343,Oficinas!$A$2:$H$393,7,0))*COS(PI()/180*VLOOKUP($A343&amp;" - "&amp;O$2,ATMs!$L$2:$N$1355,2,0))*COS(PI()/180*(VLOOKUP($A343,Oficinas!$A$2:$H$393,8,0)-VLOOKUP($A343&amp;" - "&amp;O$2,ATMs!$L$2:$N$1355,3,0))))*1000,"")</f>
        <v/>
      </c>
    </row>
    <row r="344" spans="1:15" x14ac:dyDescent="0.25">
      <c r="A344">
        <v>910</v>
      </c>
      <c r="B344" t="s">
        <v>387</v>
      </c>
      <c r="C344" s="3">
        <f>IFERROR(6378.7*ACOS(SIN(PI()/180*VLOOKUP($A344,Oficinas!$A$2:$H$393,7,0))*SIN(PI()/180*VLOOKUP($A344&amp;" - "&amp;C$2,ATMs!$L$2:$N$1355,2,0))+COS(PI()/180*VLOOKUP($A344,Oficinas!$A$2:$H$393,7,0))*COS(PI()/180*VLOOKUP($A344&amp;" - "&amp;C$2,ATMs!$L$2:$N$1355,2,0))*COS(PI()/180*(VLOOKUP($A344,Oficinas!$A$2:$H$393,8,0)-VLOOKUP($A344&amp;" - "&amp;C$2,ATMs!$L$2:$N$1355,3,0))))*1000,"")</f>
        <v>31137.532857129314</v>
      </c>
      <c r="D344" s="3">
        <f>IFERROR(6378.7*ACOS(SIN(PI()/180*VLOOKUP($A344,Oficinas!$A$2:$H$393,7,0))*SIN(PI()/180*VLOOKUP($A344&amp;" - "&amp;D$2,ATMs!$L$2:$N$1355,2,0))+COS(PI()/180*VLOOKUP($A344,Oficinas!$A$2:$H$393,7,0))*COS(PI()/180*VLOOKUP($A344&amp;" - "&amp;D$2,ATMs!$L$2:$N$1355,2,0))*COS(PI()/180*(VLOOKUP($A344,Oficinas!$A$2:$H$393,8,0)-VLOOKUP($A344&amp;" - "&amp;D$2,ATMs!$L$2:$N$1355,3,0))))*1000,"")</f>
        <v>730.62368561473409</v>
      </c>
      <c r="E344" s="3">
        <f>IFERROR(6378.7*ACOS(SIN(PI()/180*VLOOKUP($A344,Oficinas!$A$2:$H$393,7,0))*SIN(PI()/180*VLOOKUP($A344&amp;" - "&amp;E$2,ATMs!$L$2:$N$1355,2,0))+COS(PI()/180*VLOOKUP($A344,Oficinas!$A$2:$H$393,7,0))*COS(PI()/180*VLOOKUP($A344&amp;" - "&amp;E$2,ATMs!$L$2:$N$1355,2,0))*COS(PI()/180*(VLOOKUP($A344,Oficinas!$A$2:$H$393,8,0)-VLOOKUP($A344&amp;" - "&amp;E$2,ATMs!$L$2:$N$1355,3,0))))*1000,"")</f>
        <v>9.5050036907196045E-2</v>
      </c>
      <c r="F344" s="3">
        <f>IFERROR(6378.7*ACOS(SIN(PI()/180*VLOOKUP($A344,Oficinas!$A$2:$H$393,7,0))*SIN(PI()/180*VLOOKUP($A344&amp;" - "&amp;F$2,ATMs!$L$2:$N$1355,2,0))+COS(PI()/180*VLOOKUP($A344,Oficinas!$A$2:$H$393,7,0))*COS(PI()/180*VLOOKUP($A344&amp;" - "&amp;F$2,ATMs!$L$2:$N$1355,2,0))*COS(PI()/180*(VLOOKUP($A344,Oficinas!$A$2:$H$393,8,0)-VLOOKUP($A344&amp;" - "&amp;F$2,ATMs!$L$2:$N$1355,3,0))))*1000,"")</f>
        <v>9.5050036907196045E-2</v>
      </c>
      <c r="G344" s="3">
        <f>IFERROR(6378.7*ACOS(SIN(PI()/180*VLOOKUP($A344,Oficinas!$A$2:$H$393,7,0))*SIN(PI()/180*VLOOKUP($A344&amp;" - "&amp;G$2,ATMs!$L$2:$N$1355,2,0))+COS(PI()/180*VLOOKUP($A344,Oficinas!$A$2:$H$393,7,0))*COS(PI()/180*VLOOKUP($A344&amp;" - "&amp;G$2,ATMs!$L$2:$N$1355,2,0))*COS(PI()/180*(VLOOKUP($A344,Oficinas!$A$2:$H$393,8,0)-VLOOKUP($A344&amp;" - "&amp;G$2,ATMs!$L$2:$N$1355,3,0))))*1000,"")</f>
        <v>9.5050036907196045E-2</v>
      </c>
      <c r="H344" s="3" t="str">
        <f>IFERROR(6378.7*ACOS(SIN(PI()/180*VLOOKUP($A344,Oficinas!$A$2:$H$393,7,0))*SIN(PI()/180*VLOOKUP($A344&amp;" - "&amp;H$2,ATMs!$L$2:$N$1355,2,0))+COS(PI()/180*VLOOKUP($A344,Oficinas!$A$2:$H$393,7,0))*COS(PI()/180*VLOOKUP($A344&amp;" - "&amp;H$2,ATMs!$L$2:$N$1355,2,0))*COS(PI()/180*(VLOOKUP($A344,Oficinas!$A$2:$H$393,8,0)-VLOOKUP($A344&amp;" - "&amp;H$2,ATMs!$L$2:$N$1355,3,0))))*1000,"")</f>
        <v/>
      </c>
      <c r="I344" s="3" t="str">
        <f>IFERROR(6378.7*ACOS(SIN(PI()/180*VLOOKUP($A344,Oficinas!$A$2:$H$393,7,0))*SIN(PI()/180*VLOOKUP($A344&amp;" - "&amp;I$2,ATMs!$L$2:$N$1355,2,0))+COS(PI()/180*VLOOKUP($A344,Oficinas!$A$2:$H$393,7,0))*COS(PI()/180*VLOOKUP($A344&amp;" - "&amp;I$2,ATMs!$L$2:$N$1355,2,0))*COS(PI()/180*(VLOOKUP($A344,Oficinas!$A$2:$H$393,8,0)-VLOOKUP($A344&amp;" - "&amp;I$2,ATMs!$L$2:$N$1355,3,0))))*1000,"")</f>
        <v/>
      </c>
      <c r="J344" s="3" t="str">
        <f>IFERROR(6378.7*ACOS(SIN(PI()/180*VLOOKUP($A344,Oficinas!$A$2:$H$393,7,0))*SIN(PI()/180*VLOOKUP($A344&amp;" - "&amp;J$2,ATMs!$L$2:$N$1355,2,0))+COS(PI()/180*VLOOKUP($A344,Oficinas!$A$2:$H$393,7,0))*COS(PI()/180*VLOOKUP($A344&amp;" - "&amp;J$2,ATMs!$L$2:$N$1355,2,0))*COS(PI()/180*(VLOOKUP($A344,Oficinas!$A$2:$H$393,8,0)-VLOOKUP($A344&amp;" - "&amp;J$2,ATMs!$L$2:$N$1355,3,0))))*1000,"")</f>
        <v/>
      </c>
      <c r="K344" s="3" t="str">
        <f>IFERROR(6378.7*ACOS(SIN(PI()/180*VLOOKUP($A344,Oficinas!$A$2:$H$393,7,0))*SIN(PI()/180*VLOOKUP($A344&amp;" - "&amp;K$2,ATMs!$L$2:$N$1355,2,0))+COS(PI()/180*VLOOKUP($A344,Oficinas!$A$2:$H$393,7,0))*COS(PI()/180*VLOOKUP($A344&amp;" - "&amp;K$2,ATMs!$L$2:$N$1355,2,0))*COS(PI()/180*(VLOOKUP($A344,Oficinas!$A$2:$H$393,8,0)-VLOOKUP($A344&amp;" - "&amp;K$2,ATMs!$L$2:$N$1355,3,0))))*1000,"")</f>
        <v/>
      </c>
      <c r="L344" s="3" t="str">
        <f>IFERROR(6378.7*ACOS(SIN(PI()/180*VLOOKUP($A344,Oficinas!$A$2:$H$393,7,0))*SIN(PI()/180*VLOOKUP($A344&amp;" - "&amp;L$2,ATMs!$L$2:$N$1355,2,0))+COS(PI()/180*VLOOKUP($A344,Oficinas!$A$2:$H$393,7,0))*COS(PI()/180*VLOOKUP($A344&amp;" - "&amp;L$2,ATMs!$L$2:$N$1355,2,0))*COS(PI()/180*(VLOOKUP($A344,Oficinas!$A$2:$H$393,8,0)-VLOOKUP($A344&amp;" - "&amp;L$2,ATMs!$L$2:$N$1355,3,0))))*1000,"")</f>
        <v/>
      </c>
      <c r="M344" s="3" t="str">
        <f>IFERROR(6378.7*ACOS(SIN(PI()/180*VLOOKUP($A344,Oficinas!$A$2:$H$393,7,0))*SIN(PI()/180*VLOOKUP($A344&amp;" - "&amp;M$2,ATMs!$L$2:$N$1355,2,0))+COS(PI()/180*VLOOKUP($A344,Oficinas!$A$2:$H$393,7,0))*COS(PI()/180*VLOOKUP($A344&amp;" - "&amp;M$2,ATMs!$L$2:$N$1355,2,0))*COS(PI()/180*(VLOOKUP($A344,Oficinas!$A$2:$H$393,8,0)-VLOOKUP($A344&amp;" - "&amp;M$2,ATMs!$L$2:$N$1355,3,0))))*1000,"")</f>
        <v/>
      </c>
      <c r="N344" s="3" t="str">
        <f>IFERROR(6378.7*ACOS(SIN(PI()/180*VLOOKUP($A344,Oficinas!$A$2:$H$393,7,0))*SIN(PI()/180*VLOOKUP($A344&amp;" - "&amp;N$2,ATMs!$L$2:$N$1355,2,0))+COS(PI()/180*VLOOKUP($A344,Oficinas!$A$2:$H$393,7,0))*COS(PI()/180*VLOOKUP($A344&amp;" - "&amp;N$2,ATMs!$L$2:$N$1355,2,0))*COS(PI()/180*(VLOOKUP($A344,Oficinas!$A$2:$H$393,8,0)-VLOOKUP($A344&amp;" - "&amp;N$2,ATMs!$L$2:$N$1355,3,0))))*1000,"")</f>
        <v/>
      </c>
      <c r="O344" s="3" t="str">
        <f>IFERROR(6378.7*ACOS(SIN(PI()/180*VLOOKUP($A344,Oficinas!$A$2:$H$393,7,0))*SIN(PI()/180*VLOOKUP($A344&amp;" - "&amp;O$2,ATMs!$L$2:$N$1355,2,0))+COS(PI()/180*VLOOKUP($A344,Oficinas!$A$2:$H$393,7,0))*COS(PI()/180*VLOOKUP($A344&amp;" - "&amp;O$2,ATMs!$L$2:$N$1355,2,0))*COS(PI()/180*(VLOOKUP($A344,Oficinas!$A$2:$H$393,8,0)-VLOOKUP($A344&amp;" - "&amp;O$2,ATMs!$L$2:$N$1355,3,0))))*1000,"")</f>
        <v/>
      </c>
    </row>
    <row r="345" spans="1:15" x14ac:dyDescent="0.25">
      <c r="A345">
        <v>912</v>
      </c>
      <c r="B345" t="s">
        <v>113</v>
      </c>
      <c r="C345" s="3">
        <f>IFERROR(6378.7*ACOS(SIN(PI()/180*VLOOKUP($A345,Oficinas!$A$2:$H$393,7,0))*SIN(PI()/180*VLOOKUP($A345&amp;" - "&amp;C$2,ATMs!$L$2:$N$1355,2,0))+COS(PI()/180*VLOOKUP($A345,Oficinas!$A$2:$H$393,7,0))*COS(PI()/180*VLOOKUP($A345&amp;" - "&amp;C$2,ATMs!$L$2:$N$1355,2,0))*COS(PI()/180*(VLOOKUP($A345,Oficinas!$A$2:$H$393,8,0)-VLOOKUP($A345&amp;" - "&amp;C$2,ATMs!$L$2:$N$1355,3,0))))*1000,"")</f>
        <v>148.37536054576123</v>
      </c>
      <c r="D345" s="3">
        <f>IFERROR(6378.7*ACOS(SIN(PI()/180*VLOOKUP($A345,Oficinas!$A$2:$H$393,7,0))*SIN(PI()/180*VLOOKUP($A345&amp;" - "&amp;D$2,ATMs!$L$2:$N$1355,2,0))+COS(PI()/180*VLOOKUP($A345,Oficinas!$A$2:$H$393,7,0))*COS(PI()/180*VLOOKUP($A345&amp;" - "&amp;D$2,ATMs!$L$2:$N$1355,2,0))*COS(PI()/180*(VLOOKUP($A345,Oficinas!$A$2:$H$393,8,0)-VLOOKUP($A345&amp;" - "&amp;D$2,ATMs!$L$2:$N$1355,3,0))))*1000,"")</f>
        <v>46.915931802558283</v>
      </c>
      <c r="E345" s="3">
        <f>IFERROR(6378.7*ACOS(SIN(PI()/180*VLOOKUP($A345,Oficinas!$A$2:$H$393,7,0))*SIN(PI()/180*VLOOKUP($A345&amp;" - "&amp;E$2,ATMs!$L$2:$N$1355,2,0))+COS(PI()/180*VLOOKUP($A345,Oficinas!$A$2:$H$393,7,0))*COS(PI()/180*VLOOKUP($A345&amp;" - "&amp;E$2,ATMs!$L$2:$N$1355,2,0))*COS(PI()/180*(VLOOKUP($A345,Oficinas!$A$2:$H$393,8,0)-VLOOKUP($A345&amp;" - "&amp;E$2,ATMs!$L$2:$N$1355,3,0))))*1000,"")</f>
        <v>148.37536054576123</v>
      </c>
      <c r="F345" s="3">
        <f>IFERROR(6378.7*ACOS(SIN(PI()/180*VLOOKUP($A345,Oficinas!$A$2:$H$393,7,0))*SIN(PI()/180*VLOOKUP($A345&amp;" - "&amp;F$2,ATMs!$L$2:$N$1355,2,0))+COS(PI()/180*VLOOKUP($A345,Oficinas!$A$2:$H$393,7,0))*COS(PI()/180*VLOOKUP($A345&amp;" - "&amp;F$2,ATMs!$L$2:$N$1355,2,0))*COS(PI()/180*(VLOOKUP($A345,Oficinas!$A$2:$H$393,8,0)-VLOOKUP($A345&amp;" - "&amp;F$2,ATMs!$L$2:$N$1355,3,0))))*1000,"")</f>
        <v>148.37536054576123</v>
      </c>
      <c r="G345" s="3" t="str">
        <f>IFERROR(6378.7*ACOS(SIN(PI()/180*VLOOKUP($A345,Oficinas!$A$2:$H$393,7,0))*SIN(PI()/180*VLOOKUP($A345&amp;" - "&amp;G$2,ATMs!$L$2:$N$1355,2,0))+COS(PI()/180*VLOOKUP($A345,Oficinas!$A$2:$H$393,7,0))*COS(PI()/180*VLOOKUP($A345&amp;" - "&amp;G$2,ATMs!$L$2:$N$1355,2,0))*COS(PI()/180*(VLOOKUP($A345,Oficinas!$A$2:$H$393,8,0)-VLOOKUP($A345&amp;" - "&amp;G$2,ATMs!$L$2:$N$1355,3,0))))*1000,"")</f>
        <v/>
      </c>
      <c r="H345" s="3" t="str">
        <f>IFERROR(6378.7*ACOS(SIN(PI()/180*VLOOKUP($A345,Oficinas!$A$2:$H$393,7,0))*SIN(PI()/180*VLOOKUP($A345&amp;" - "&amp;H$2,ATMs!$L$2:$N$1355,2,0))+COS(PI()/180*VLOOKUP($A345,Oficinas!$A$2:$H$393,7,0))*COS(PI()/180*VLOOKUP($A345&amp;" - "&amp;H$2,ATMs!$L$2:$N$1355,2,0))*COS(PI()/180*(VLOOKUP($A345,Oficinas!$A$2:$H$393,8,0)-VLOOKUP($A345&amp;" - "&amp;H$2,ATMs!$L$2:$N$1355,3,0))))*1000,"")</f>
        <v/>
      </c>
      <c r="I345" s="3" t="str">
        <f>IFERROR(6378.7*ACOS(SIN(PI()/180*VLOOKUP($A345,Oficinas!$A$2:$H$393,7,0))*SIN(PI()/180*VLOOKUP($A345&amp;" - "&amp;I$2,ATMs!$L$2:$N$1355,2,0))+COS(PI()/180*VLOOKUP($A345,Oficinas!$A$2:$H$393,7,0))*COS(PI()/180*VLOOKUP($A345&amp;" - "&amp;I$2,ATMs!$L$2:$N$1355,2,0))*COS(PI()/180*(VLOOKUP($A345,Oficinas!$A$2:$H$393,8,0)-VLOOKUP($A345&amp;" - "&amp;I$2,ATMs!$L$2:$N$1355,3,0))))*1000,"")</f>
        <v/>
      </c>
      <c r="J345" s="3" t="str">
        <f>IFERROR(6378.7*ACOS(SIN(PI()/180*VLOOKUP($A345,Oficinas!$A$2:$H$393,7,0))*SIN(PI()/180*VLOOKUP($A345&amp;" - "&amp;J$2,ATMs!$L$2:$N$1355,2,0))+COS(PI()/180*VLOOKUP($A345,Oficinas!$A$2:$H$393,7,0))*COS(PI()/180*VLOOKUP($A345&amp;" - "&amp;J$2,ATMs!$L$2:$N$1355,2,0))*COS(PI()/180*(VLOOKUP($A345,Oficinas!$A$2:$H$393,8,0)-VLOOKUP($A345&amp;" - "&amp;J$2,ATMs!$L$2:$N$1355,3,0))))*1000,"")</f>
        <v/>
      </c>
      <c r="K345" s="3" t="str">
        <f>IFERROR(6378.7*ACOS(SIN(PI()/180*VLOOKUP($A345,Oficinas!$A$2:$H$393,7,0))*SIN(PI()/180*VLOOKUP($A345&amp;" - "&amp;K$2,ATMs!$L$2:$N$1355,2,0))+COS(PI()/180*VLOOKUP($A345,Oficinas!$A$2:$H$393,7,0))*COS(PI()/180*VLOOKUP($A345&amp;" - "&amp;K$2,ATMs!$L$2:$N$1355,2,0))*COS(PI()/180*(VLOOKUP($A345,Oficinas!$A$2:$H$393,8,0)-VLOOKUP($A345&amp;" - "&amp;K$2,ATMs!$L$2:$N$1355,3,0))))*1000,"")</f>
        <v/>
      </c>
      <c r="L345" s="3" t="str">
        <f>IFERROR(6378.7*ACOS(SIN(PI()/180*VLOOKUP($A345,Oficinas!$A$2:$H$393,7,0))*SIN(PI()/180*VLOOKUP($A345&amp;" - "&amp;L$2,ATMs!$L$2:$N$1355,2,0))+COS(PI()/180*VLOOKUP($A345,Oficinas!$A$2:$H$393,7,0))*COS(PI()/180*VLOOKUP($A345&amp;" - "&amp;L$2,ATMs!$L$2:$N$1355,2,0))*COS(PI()/180*(VLOOKUP($A345,Oficinas!$A$2:$H$393,8,0)-VLOOKUP($A345&amp;" - "&amp;L$2,ATMs!$L$2:$N$1355,3,0))))*1000,"")</f>
        <v/>
      </c>
      <c r="M345" s="3" t="str">
        <f>IFERROR(6378.7*ACOS(SIN(PI()/180*VLOOKUP($A345,Oficinas!$A$2:$H$393,7,0))*SIN(PI()/180*VLOOKUP($A345&amp;" - "&amp;M$2,ATMs!$L$2:$N$1355,2,0))+COS(PI()/180*VLOOKUP($A345,Oficinas!$A$2:$H$393,7,0))*COS(PI()/180*VLOOKUP($A345&amp;" - "&amp;M$2,ATMs!$L$2:$N$1355,2,0))*COS(PI()/180*(VLOOKUP($A345,Oficinas!$A$2:$H$393,8,0)-VLOOKUP($A345&amp;" - "&amp;M$2,ATMs!$L$2:$N$1355,3,0))))*1000,"")</f>
        <v/>
      </c>
      <c r="N345" s="3" t="str">
        <f>IFERROR(6378.7*ACOS(SIN(PI()/180*VLOOKUP($A345,Oficinas!$A$2:$H$393,7,0))*SIN(PI()/180*VLOOKUP($A345&amp;" - "&amp;N$2,ATMs!$L$2:$N$1355,2,0))+COS(PI()/180*VLOOKUP($A345,Oficinas!$A$2:$H$393,7,0))*COS(PI()/180*VLOOKUP($A345&amp;" - "&amp;N$2,ATMs!$L$2:$N$1355,2,0))*COS(PI()/180*(VLOOKUP($A345,Oficinas!$A$2:$H$393,8,0)-VLOOKUP($A345&amp;" - "&amp;N$2,ATMs!$L$2:$N$1355,3,0))))*1000,"")</f>
        <v/>
      </c>
      <c r="O345" s="3" t="str">
        <f>IFERROR(6378.7*ACOS(SIN(PI()/180*VLOOKUP($A345,Oficinas!$A$2:$H$393,7,0))*SIN(PI()/180*VLOOKUP($A345&amp;" - "&amp;O$2,ATMs!$L$2:$N$1355,2,0))+COS(PI()/180*VLOOKUP($A345,Oficinas!$A$2:$H$393,7,0))*COS(PI()/180*VLOOKUP($A345&amp;" - "&amp;O$2,ATMs!$L$2:$N$1355,2,0))*COS(PI()/180*(VLOOKUP($A345,Oficinas!$A$2:$H$393,8,0)-VLOOKUP($A345&amp;" - "&amp;O$2,ATMs!$L$2:$N$1355,3,0))))*1000,"")</f>
        <v/>
      </c>
    </row>
    <row r="346" spans="1:15" x14ac:dyDescent="0.25">
      <c r="A346">
        <v>913</v>
      </c>
      <c r="B346" t="s">
        <v>10</v>
      </c>
      <c r="C346" s="3">
        <f>IFERROR(6378.7*ACOS(SIN(PI()/180*VLOOKUP($A346,Oficinas!$A$2:$H$393,7,0))*SIN(PI()/180*VLOOKUP($A346&amp;" - "&amp;C$2,ATMs!$L$2:$N$1355,2,0))+COS(PI()/180*VLOOKUP($A346,Oficinas!$A$2:$H$393,7,0))*COS(PI()/180*VLOOKUP($A346&amp;" - "&amp;C$2,ATMs!$L$2:$N$1355,2,0))*COS(PI()/180*(VLOOKUP($A346,Oficinas!$A$2:$H$393,8,0)-VLOOKUP($A346&amp;" - "&amp;C$2,ATMs!$L$2:$N$1355,3,0))))*1000,"")</f>
        <v>3894.2454988865393</v>
      </c>
      <c r="D346" s="3">
        <f>IFERROR(6378.7*ACOS(SIN(PI()/180*VLOOKUP($A346,Oficinas!$A$2:$H$393,7,0))*SIN(PI()/180*VLOOKUP($A346&amp;" - "&amp;D$2,ATMs!$L$2:$N$1355,2,0))+COS(PI()/180*VLOOKUP($A346,Oficinas!$A$2:$H$393,7,0))*COS(PI()/180*VLOOKUP($A346&amp;" - "&amp;D$2,ATMs!$L$2:$N$1355,2,0))*COS(PI()/180*(VLOOKUP($A346,Oficinas!$A$2:$H$393,8,0)-VLOOKUP($A346&amp;" - "&amp;D$2,ATMs!$L$2:$N$1355,3,0))))*1000,"")</f>
        <v>113.96610408981546</v>
      </c>
      <c r="E346" s="3" t="str">
        <f>IFERROR(6378.7*ACOS(SIN(PI()/180*VLOOKUP($A346,Oficinas!$A$2:$H$393,7,0))*SIN(PI()/180*VLOOKUP($A346&amp;" - "&amp;E$2,ATMs!$L$2:$N$1355,2,0))+COS(PI()/180*VLOOKUP($A346,Oficinas!$A$2:$H$393,7,0))*COS(PI()/180*VLOOKUP($A346&amp;" - "&amp;E$2,ATMs!$L$2:$N$1355,2,0))*COS(PI()/180*(VLOOKUP($A346,Oficinas!$A$2:$H$393,8,0)-VLOOKUP($A346&amp;" - "&amp;E$2,ATMs!$L$2:$N$1355,3,0))))*1000,"")</f>
        <v/>
      </c>
      <c r="F346" s="3" t="str">
        <f>IFERROR(6378.7*ACOS(SIN(PI()/180*VLOOKUP($A346,Oficinas!$A$2:$H$393,7,0))*SIN(PI()/180*VLOOKUP($A346&amp;" - "&amp;F$2,ATMs!$L$2:$N$1355,2,0))+COS(PI()/180*VLOOKUP($A346,Oficinas!$A$2:$H$393,7,0))*COS(PI()/180*VLOOKUP($A346&amp;" - "&amp;F$2,ATMs!$L$2:$N$1355,2,0))*COS(PI()/180*(VLOOKUP($A346,Oficinas!$A$2:$H$393,8,0)-VLOOKUP($A346&amp;" - "&amp;F$2,ATMs!$L$2:$N$1355,3,0))))*1000,"")</f>
        <v/>
      </c>
      <c r="G346" s="3" t="str">
        <f>IFERROR(6378.7*ACOS(SIN(PI()/180*VLOOKUP($A346,Oficinas!$A$2:$H$393,7,0))*SIN(PI()/180*VLOOKUP($A346&amp;" - "&amp;G$2,ATMs!$L$2:$N$1355,2,0))+COS(PI()/180*VLOOKUP($A346,Oficinas!$A$2:$H$393,7,0))*COS(PI()/180*VLOOKUP($A346&amp;" - "&amp;G$2,ATMs!$L$2:$N$1355,2,0))*COS(PI()/180*(VLOOKUP($A346,Oficinas!$A$2:$H$393,8,0)-VLOOKUP($A346&amp;" - "&amp;G$2,ATMs!$L$2:$N$1355,3,0))))*1000,"")</f>
        <v/>
      </c>
      <c r="H346" s="3" t="str">
        <f>IFERROR(6378.7*ACOS(SIN(PI()/180*VLOOKUP($A346,Oficinas!$A$2:$H$393,7,0))*SIN(PI()/180*VLOOKUP($A346&amp;" - "&amp;H$2,ATMs!$L$2:$N$1355,2,0))+COS(PI()/180*VLOOKUP($A346,Oficinas!$A$2:$H$393,7,0))*COS(PI()/180*VLOOKUP($A346&amp;" - "&amp;H$2,ATMs!$L$2:$N$1355,2,0))*COS(PI()/180*(VLOOKUP($A346,Oficinas!$A$2:$H$393,8,0)-VLOOKUP($A346&amp;" - "&amp;H$2,ATMs!$L$2:$N$1355,3,0))))*1000,"")</f>
        <v/>
      </c>
      <c r="I346" s="3" t="str">
        <f>IFERROR(6378.7*ACOS(SIN(PI()/180*VLOOKUP($A346,Oficinas!$A$2:$H$393,7,0))*SIN(PI()/180*VLOOKUP($A346&amp;" - "&amp;I$2,ATMs!$L$2:$N$1355,2,0))+COS(PI()/180*VLOOKUP($A346,Oficinas!$A$2:$H$393,7,0))*COS(PI()/180*VLOOKUP($A346&amp;" - "&amp;I$2,ATMs!$L$2:$N$1355,2,0))*COS(PI()/180*(VLOOKUP($A346,Oficinas!$A$2:$H$393,8,0)-VLOOKUP($A346&amp;" - "&amp;I$2,ATMs!$L$2:$N$1355,3,0))))*1000,"")</f>
        <v/>
      </c>
      <c r="J346" s="3" t="str">
        <f>IFERROR(6378.7*ACOS(SIN(PI()/180*VLOOKUP($A346,Oficinas!$A$2:$H$393,7,0))*SIN(PI()/180*VLOOKUP($A346&amp;" - "&amp;J$2,ATMs!$L$2:$N$1355,2,0))+COS(PI()/180*VLOOKUP($A346,Oficinas!$A$2:$H$393,7,0))*COS(PI()/180*VLOOKUP($A346&amp;" - "&amp;J$2,ATMs!$L$2:$N$1355,2,0))*COS(PI()/180*(VLOOKUP($A346,Oficinas!$A$2:$H$393,8,0)-VLOOKUP($A346&amp;" - "&amp;J$2,ATMs!$L$2:$N$1355,3,0))))*1000,"")</f>
        <v/>
      </c>
      <c r="K346" s="3" t="str">
        <f>IFERROR(6378.7*ACOS(SIN(PI()/180*VLOOKUP($A346,Oficinas!$A$2:$H$393,7,0))*SIN(PI()/180*VLOOKUP($A346&amp;" - "&amp;K$2,ATMs!$L$2:$N$1355,2,0))+COS(PI()/180*VLOOKUP($A346,Oficinas!$A$2:$H$393,7,0))*COS(PI()/180*VLOOKUP($A346&amp;" - "&amp;K$2,ATMs!$L$2:$N$1355,2,0))*COS(PI()/180*(VLOOKUP($A346,Oficinas!$A$2:$H$393,8,0)-VLOOKUP($A346&amp;" - "&amp;K$2,ATMs!$L$2:$N$1355,3,0))))*1000,"")</f>
        <v/>
      </c>
      <c r="L346" s="3" t="str">
        <f>IFERROR(6378.7*ACOS(SIN(PI()/180*VLOOKUP($A346,Oficinas!$A$2:$H$393,7,0))*SIN(PI()/180*VLOOKUP($A346&amp;" - "&amp;L$2,ATMs!$L$2:$N$1355,2,0))+COS(PI()/180*VLOOKUP($A346,Oficinas!$A$2:$H$393,7,0))*COS(PI()/180*VLOOKUP($A346&amp;" - "&amp;L$2,ATMs!$L$2:$N$1355,2,0))*COS(PI()/180*(VLOOKUP($A346,Oficinas!$A$2:$H$393,8,0)-VLOOKUP($A346&amp;" - "&amp;L$2,ATMs!$L$2:$N$1355,3,0))))*1000,"")</f>
        <v/>
      </c>
      <c r="M346" s="3" t="str">
        <f>IFERROR(6378.7*ACOS(SIN(PI()/180*VLOOKUP($A346,Oficinas!$A$2:$H$393,7,0))*SIN(PI()/180*VLOOKUP($A346&amp;" - "&amp;M$2,ATMs!$L$2:$N$1355,2,0))+COS(PI()/180*VLOOKUP($A346,Oficinas!$A$2:$H$393,7,0))*COS(PI()/180*VLOOKUP($A346&amp;" - "&amp;M$2,ATMs!$L$2:$N$1355,2,0))*COS(PI()/180*(VLOOKUP($A346,Oficinas!$A$2:$H$393,8,0)-VLOOKUP($A346&amp;" - "&amp;M$2,ATMs!$L$2:$N$1355,3,0))))*1000,"")</f>
        <v/>
      </c>
      <c r="N346" s="3" t="str">
        <f>IFERROR(6378.7*ACOS(SIN(PI()/180*VLOOKUP($A346,Oficinas!$A$2:$H$393,7,0))*SIN(PI()/180*VLOOKUP($A346&amp;" - "&amp;N$2,ATMs!$L$2:$N$1355,2,0))+COS(PI()/180*VLOOKUP($A346,Oficinas!$A$2:$H$393,7,0))*COS(PI()/180*VLOOKUP($A346&amp;" - "&amp;N$2,ATMs!$L$2:$N$1355,2,0))*COS(PI()/180*(VLOOKUP($A346,Oficinas!$A$2:$H$393,8,0)-VLOOKUP($A346&amp;" - "&amp;N$2,ATMs!$L$2:$N$1355,3,0))))*1000,"")</f>
        <v/>
      </c>
      <c r="O346" s="3" t="str">
        <f>IFERROR(6378.7*ACOS(SIN(PI()/180*VLOOKUP($A346,Oficinas!$A$2:$H$393,7,0))*SIN(PI()/180*VLOOKUP($A346&amp;" - "&amp;O$2,ATMs!$L$2:$N$1355,2,0))+COS(PI()/180*VLOOKUP($A346,Oficinas!$A$2:$H$393,7,0))*COS(PI()/180*VLOOKUP($A346&amp;" - "&amp;O$2,ATMs!$L$2:$N$1355,2,0))*COS(PI()/180*(VLOOKUP($A346,Oficinas!$A$2:$H$393,8,0)-VLOOKUP($A346&amp;" - "&amp;O$2,ATMs!$L$2:$N$1355,3,0))))*1000,"")</f>
        <v/>
      </c>
    </row>
    <row r="347" spans="1:15" x14ac:dyDescent="0.25">
      <c r="A347">
        <v>914</v>
      </c>
      <c r="B347" t="s">
        <v>390</v>
      </c>
      <c r="C347" s="3">
        <f>IFERROR(6378.7*ACOS(SIN(PI()/180*VLOOKUP($A347,Oficinas!$A$2:$H$393,7,0))*SIN(PI()/180*VLOOKUP($A347&amp;" - "&amp;C$2,ATMs!$L$2:$N$1355,2,0))+COS(PI()/180*VLOOKUP($A347,Oficinas!$A$2:$H$393,7,0))*COS(PI()/180*VLOOKUP($A347&amp;" - "&amp;C$2,ATMs!$L$2:$N$1355,2,0))*COS(PI()/180*(VLOOKUP($A347,Oficinas!$A$2:$H$393,8,0)-VLOOKUP($A347&amp;" - "&amp;C$2,ATMs!$L$2:$N$1355,3,0))))*1000,"")</f>
        <v>359827.78560506331</v>
      </c>
      <c r="D347" s="3">
        <f>IFERROR(6378.7*ACOS(SIN(PI()/180*VLOOKUP($A347,Oficinas!$A$2:$H$393,7,0))*SIN(PI()/180*VLOOKUP($A347&amp;" - "&amp;D$2,ATMs!$L$2:$N$1355,2,0))+COS(PI()/180*VLOOKUP($A347,Oficinas!$A$2:$H$393,7,0))*COS(PI()/180*VLOOKUP($A347&amp;" - "&amp;D$2,ATMs!$L$2:$N$1355,2,0))*COS(PI()/180*(VLOOKUP($A347,Oficinas!$A$2:$H$393,8,0)-VLOOKUP($A347&amp;" - "&amp;D$2,ATMs!$L$2:$N$1355,3,0))))*1000,"")</f>
        <v>2042.8769411798075</v>
      </c>
      <c r="E347" s="3">
        <f>IFERROR(6378.7*ACOS(SIN(PI()/180*VLOOKUP($A347,Oficinas!$A$2:$H$393,7,0))*SIN(PI()/180*VLOOKUP($A347&amp;" - "&amp;E$2,ATMs!$L$2:$N$1355,2,0))+COS(PI()/180*VLOOKUP($A347,Oficinas!$A$2:$H$393,7,0))*COS(PI()/180*VLOOKUP($A347&amp;" - "&amp;E$2,ATMs!$L$2:$N$1355,2,0))*COS(PI()/180*(VLOOKUP($A347,Oficinas!$A$2:$H$393,8,0)-VLOOKUP($A347&amp;" - "&amp;E$2,ATMs!$L$2:$N$1355,3,0))))*1000,"")</f>
        <v>274.71200456465334</v>
      </c>
      <c r="F347" s="3">
        <f>IFERROR(6378.7*ACOS(SIN(PI()/180*VLOOKUP($A347,Oficinas!$A$2:$H$393,7,0))*SIN(PI()/180*VLOOKUP($A347&amp;" - "&amp;F$2,ATMs!$L$2:$N$1355,2,0))+COS(PI()/180*VLOOKUP($A347,Oficinas!$A$2:$H$393,7,0))*COS(PI()/180*VLOOKUP($A347&amp;" - "&amp;F$2,ATMs!$L$2:$N$1355,2,0))*COS(PI()/180*(VLOOKUP($A347,Oficinas!$A$2:$H$393,8,0)-VLOOKUP($A347&amp;" - "&amp;F$2,ATMs!$L$2:$N$1355,3,0))))*1000,"")</f>
        <v>0</v>
      </c>
      <c r="G347" s="3">
        <f>IFERROR(6378.7*ACOS(SIN(PI()/180*VLOOKUP($A347,Oficinas!$A$2:$H$393,7,0))*SIN(PI()/180*VLOOKUP($A347&amp;" - "&amp;G$2,ATMs!$L$2:$N$1355,2,0))+COS(PI()/180*VLOOKUP($A347,Oficinas!$A$2:$H$393,7,0))*COS(PI()/180*VLOOKUP($A347&amp;" - "&amp;G$2,ATMs!$L$2:$N$1355,2,0))*COS(PI()/180*(VLOOKUP($A347,Oficinas!$A$2:$H$393,8,0)-VLOOKUP($A347&amp;" - "&amp;G$2,ATMs!$L$2:$N$1355,3,0))))*1000,"")</f>
        <v>0</v>
      </c>
      <c r="H347" s="3">
        <f>IFERROR(6378.7*ACOS(SIN(PI()/180*VLOOKUP($A347,Oficinas!$A$2:$H$393,7,0))*SIN(PI()/180*VLOOKUP($A347&amp;" - "&amp;H$2,ATMs!$L$2:$N$1355,2,0))+COS(PI()/180*VLOOKUP($A347,Oficinas!$A$2:$H$393,7,0))*COS(PI()/180*VLOOKUP($A347&amp;" - "&amp;H$2,ATMs!$L$2:$N$1355,2,0))*COS(PI()/180*(VLOOKUP($A347,Oficinas!$A$2:$H$393,8,0)-VLOOKUP($A347&amp;" - "&amp;H$2,ATMs!$L$2:$N$1355,3,0))))*1000,"")</f>
        <v>21079.855862774642</v>
      </c>
      <c r="I347" s="3" t="str">
        <f>IFERROR(6378.7*ACOS(SIN(PI()/180*VLOOKUP($A347,Oficinas!$A$2:$H$393,7,0))*SIN(PI()/180*VLOOKUP($A347&amp;" - "&amp;I$2,ATMs!$L$2:$N$1355,2,0))+COS(PI()/180*VLOOKUP($A347,Oficinas!$A$2:$H$393,7,0))*COS(PI()/180*VLOOKUP($A347&amp;" - "&amp;I$2,ATMs!$L$2:$N$1355,2,0))*COS(PI()/180*(VLOOKUP($A347,Oficinas!$A$2:$H$393,8,0)-VLOOKUP($A347&amp;" - "&amp;I$2,ATMs!$L$2:$N$1355,3,0))))*1000,"")</f>
        <v/>
      </c>
      <c r="J347" s="3" t="str">
        <f>IFERROR(6378.7*ACOS(SIN(PI()/180*VLOOKUP($A347,Oficinas!$A$2:$H$393,7,0))*SIN(PI()/180*VLOOKUP($A347&amp;" - "&amp;J$2,ATMs!$L$2:$N$1355,2,0))+COS(PI()/180*VLOOKUP($A347,Oficinas!$A$2:$H$393,7,0))*COS(PI()/180*VLOOKUP($A347&amp;" - "&amp;J$2,ATMs!$L$2:$N$1355,2,0))*COS(PI()/180*(VLOOKUP($A347,Oficinas!$A$2:$H$393,8,0)-VLOOKUP($A347&amp;" - "&amp;J$2,ATMs!$L$2:$N$1355,3,0))))*1000,"")</f>
        <v/>
      </c>
      <c r="K347" s="3" t="str">
        <f>IFERROR(6378.7*ACOS(SIN(PI()/180*VLOOKUP($A347,Oficinas!$A$2:$H$393,7,0))*SIN(PI()/180*VLOOKUP($A347&amp;" - "&amp;K$2,ATMs!$L$2:$N$1355,2,0))+COS(PI()/180*VLOOKUP($A347,Oficinas!$A$2:$H$393,7,0))*COS(PI()/180*VLOOKUP($A347&amp;" - "&amp;K$2,ATMs!$L$2:$N$1355,2,0))*COS(PI()/180*(VLOOKUP($A347,Oficinas!$A$2:$H$393,8,0)-VLOOKUP($A347&amp;" - "&amp;K$2,ATMs!$L$2:$N$1355,3,0))))*1000,"")</f>
        <v/>
      </c>
      <c r="L347" s="3" t="str">
        <f>IFERROR(6378.7*ACOS(SIN(PI()/180*VLOOKUP($A347,Oficinas!$A$2:$H$393,7,0))*SIN(PI()/180*VLOOKUP($A347&amp;" - "&amp;L$2,ATMs!$L$2:$N$1355,2,0))+COS(PI()/180*VLOOKUP($A347,Oficinas!$A$2:$H$393,7,0))*COS(PI()/180*VLOOKUP($A347&amp;" - "&amp;L$2,ATMs!$L$2:$N$1355,2,0))*COS(PI()/180*(VLOOKUP($A347,Oficinas!$A$2:$H$393,8,0)-VLOOKUP($A347&amp;" - "&amp;L$2,ATMs!$L$2:$N$1355,3,0))))*1000,"")</f>
        <v/>
      </c>
      <c r="M347" s="3" t="str">
        <f>IFERROR(6378.7*ACOS(SIN(PI()/180*VLOOKUP($A347,Oficinas!$A$2:$H$393,7,0))*SIN(PI()/180*VLOOKUP($A347&amp;" - "&amp;M$2,ATMs!$L$2:$N$1355,2,0))+COS(PI()/180*VLOOKUP($A347,Oficinas!$A$2:$H$393,7,0))*COS(PI()/180*VLOOKUP($A347&amp;" - "&amp;M$2,ATMs!$L$2:$N$1355,2,0))*COS(PI()/180*(VLOOKUP($A347,Oficinas!$A$2:$H$393,8,0)-VLOOKUP($A347&amp;" - "&amp;M$2,ATMs!$L$2:$N$1355,3,0))))*1000,"")</f>
        <v/>
      </c>
      <c r="N347" s="3" t="str">
        <f>IFERROR(6378.7*ACOS(SIN(PI()/180*VLOOKUP($A347,Oficinas!$A$2:$H$393,7,0))*SIN(PI()/180*VLOOKUP($A347&amp;" - "&amp;N$2,ATMs!$L$2:$N$1355,2,0))+COS(PI()/180*VLOOKUP($A347,Oficinas!$A$2:$H$393,7,0))*COS(PI()/180*VLOOKUP($A347&amp;" - "&amp;N$2,ATMs!$L$2:$N$1355,2,0))*COS(PI()/180*(VLOOKUP($A347,Oficinas!$A$2:$H$393,8,0)-VLOOKUP($A347&amp;" - "&amp;N$2,ATMs!$L$2:$N$1355,3,0))))*1000,"")</f>
        <v/>
      </c>
      <c r="O347" s="3" t="str">
        <f>IFERROR(6378.7*ACOS(SIN(PI()/180*VLOOKUP($A347,Oficinas!$A$2:$H$393,7,0))*SIN(PI()/180*VLOOKUP($A347&amp;" - "&amp;O$2,ATMs!$L$2:$N$1355,2,0))+COS(PI()/180*VLOOKUP($A347,Oficinas!$A$2:$H$393,7,0))*COS(PI()/180*VLOOKUP($A347&amp;" - "&amp;O$2,ATMs!$L$2:$N$1355,2,0))*COS(PI()/180*(VLOOKUP($A347,Oficinas!$A$2:$H$393,8,0)-VLOOKUP($A347&amp;" - "&amp;O$2,ATMs!$L$2:$N$1355,3,0))))*1000,"")</f>
        <v/>
      </c>
    </row>
    <row r="348" spans="1:15" x14ac:dyDescent="0.25">
      <c r="A348">
        <v>915</v>
      </c>
      <c r="B348" t="s">
        <v>328</v>
      </c>
      <c r="C348" s="3">
        <f>IFERROR(6378.7*ACOS(SIN(PI()/180*VLOOKUP($A348,Oficinas!$A$2:$H$393,7,0))*SIN(PI()/180*VLOOKUP($A348&amp;" - "&amp;C$2,ATMs!$L$2:$N$1355,2,0))+COS(PI()/180*VLOOKUP($A348,Oficinas!$A$2:$H$393,7,0))*COS(PI()/180*VLOOKUP($A348&amp;" - "&amp;C$2,ATMs!$L$2:$N$1355,2,0))*COS(PI()/180*(VLOOKUP($A348,Oficinas!$A$2:$H$393,8,0)-VLOOKUP($A348&amp;" - "&amp;C$2,ATMs!$L$2:$N$1355,3,0))))*1000,"")</f>
        <v>1925.4425642043359</v>
      </c>
      <c r="D348" s="3">
        <f>IFERROR(6378.7*ACOS(SIN(PI()/180*VLOOKUP($A348,Oficinas!$A$2:$H$393,7,0))*SIN(PI()/180*VLOOKUP($A348&amp;" - "&amp;D$2,ATMs!$L$2:$N$1355,2,0))+COS(PI()/180*VLOOKUP($A348,Oficinas!$A$2:$H$393,7,0))*COS(PI()/180*VLOOKUP($A348&amp;" - "&amp;D$2,ATMs!$L$2:$N$1355,2,0))*COS(PI()/180*(VLOOKUP($A348,Oficinas!$A$2:$H$393,8,0)-VLOOKUP($A348&amp;" - "&amp;D$2,ATMs!$L$2:$N$1355,3,0))))*1000,"")</f>
        <v>9.5050036907196045E-2</v>
      </c>
      <c r="E348" s="3">
        <f>IFERROR(6378.7*ACOS(SIN(PI()/180*VLOOKUP($A348,Oficinas!$A$2:$H$393,7,0))*SIN(PI()/180*VLOOKUP($A348&amp;" - "&amp;E$2,ATMs!$L$2:$N$1355,2,0))+COS(PI()/180*VLOOKUP($A348,Oficinas!$A$2:$H$393,7,0))*COS(PI()/180*VLOOKUP($A348&amp;" - "&amp;E$2,ATMs!$L$2:$N$1355,2,0))*COS(PI()/180*(VLOOKUP($A348,Oficinas!$A$2:$H$393,8,0)-VLOOKUP($A348&amp;" - "&amp;E$2,ATMs!$L$2:$N$1355,3,0))))*1000,"")</f>
        <v>9.5050036907196045E-2</v>
      </c>
      <c r="F348" s="3" t="str">
        <f>IFERROR(6378.7*ACOS(SIN(PI()/180*VLOOKUP($A348,Oficinas!$A$2:$H$393,7,0))*SIN(PI()/180*VLOOKUP($A348&amp;" - "&amp;F$2,ATMs!$L$2:$N$1355,2,0))+COS(PI()/180*VLOOKUP($A348,Oficinas!$A$2:$H$393,7,0))*COS(PI()/180*VLOOKUP($A348&amp;" - "&amp;F$2,ATMs!$L$2:$N$1355,2,0))*COS(PI()/180*(VLOOKUP($A348,Oficinas!$A$2:$H$393,8,0)-VLOOKUP($A348&amp;" - "&amp;F$2,ATMs!$L$2:$N$1355,3,0))))*1000,"")</f>
        <v/>
      </c>
      <c r="G348" s="3" t="str">
        <f>IFERROR(6378.7*ACOS(SIN(PI()/180*VLOOKUP($A348,Oficinas!$A$2:$H$393,7,0))*SIN(PI()/180*VLOOKUP($A348&amp;" - "&amp;G$2,ATMs!$L$2:$N$1355,2,0))+COS(PI()/180*VLOOKUP($A348,Oficinas!$A$2:$H$393,7,0))*COS(PI()/180*VLOOKUP($A348&amp;" - "&amp;G$2,ATMs!$L$2:$N$1355,2,0))*COS(PI()/180*(VLOOKUP($A348,Oficinas!$A$2:$H$393,8,0)-VLOOKUP($A348&amp;" - "&amp;G$2,ATMs!$L$2:$N$1355,3,0))))*1000,"")</f>
        <v/>
      </c>
      <c r="H348" s="3" t="str">
        <f>IFERROR(6378.7*ACOS(SIN(PI()/180*VLOOKUP($A348,Oficinas!$A$2:$H$393,7,0))*SIN(PI()/180*VLOOKUP($A348&amp;" - "&amp;H$2,ATMs!$L$2:$N$1355,2,0))+COS(PI()/180*VLOOKUP($A348,Oficinas!$A$2:$H$393,7,0))*COS(PI()/180*VLOOKUP($A348&amp;" - "&amp;H$2,ATMs!$L$2:$N$1355,2,0))*COS(PI()/180*(VLOOKUP($A348,Oficinas!$A$2:$H$393,8,0)-VLOOKUP($A348&amp;" - "&amp;H$2,ATMs!$L$2:$N$1355,3,0))))*1000,"")</f>
        <v/>
      </c>
      <c r="I348" s="3" t="str">
        <f>IFERROR(6378.7*ACOS(SIN(PI()/180*VLOOKUP($A348,Oficinas!$A$2:$H$393,7,0))*SIN(PI()/180*VLOOKUP($A348&amp;" - "&amp;I$2,ATMs!$L$2:$N$1355,2,0))+COS(PI()/180*VLOOKUP($A348,Oficinas!$A$2:$H$393,7,0))*COS(PI()/180*VLOOKUP($A348&amp;" - "&amp;I$2,ATMs!$L$2:$N$1355,2,0))*COS(PI()/180*(VLOOKUP($A348,Oficinas!$A$2:$H$393,8,0)-VLOOKUP($A348&amp;" - "&amp;I$2,ATMs!$L$2:$N$1355,3,0))))*1000,"")</f>
        <v/>
      </c>
      <c r="J348" s="3" t="str">
        <f>IFERROR(6378.7*ACOS(SIN(PI()/180*VLOOKUP($A348,Oficinas!$A$2:$H$393,7,0))*SIN(PI()/180*VLOOKUP($A348&amp;" - "&amp;J$2,ATMs!$L$2:$N$1355,2,0))+COS(PI()/180*VLOOKUP($A348,Oficinas!$A$2:$H$393,7,0))*COS(PI()/180*VLOOKUP($A348&amp;" - "&amp;J$2,ATMs!$L$2:$N$1355,2,0))*COS(PI()/180*(VLOOKUP($A348,Oficinas!$A$2:$H$393,8,0)-VLOOKUP($A348&amp;" - "&amp;J$2,ATMs!$L$2:$N$1355,3,0))))*1000,"")</f>
        <v/>
      </c>
      <c r="K348" s="3" t="str">
        <f>IFERROR(6378.7*ACOS(SIN(PI()/180*VLOOKUP($A348,Oficinas!$A$2:$H$393,7,0))*SIN(PI()/180*VLOOKUP($A348&amp;" - "&amp;K$2,ATMs!$L$2:$N$1355,2,0))+COS(PI()/180*VLOOKUP($A348,Oficinas!$A$2:$H$393,7,0))*COS(PI()/180*VLOOKUP($A348&amp;" - "&amp;K$2,ATMs!$L$2:$N$1355,2,0))*COS(PI()/180*(VLOOKUP($A348,Oficinas!$A$2:$H$393,8,0)-VLOOKUP($A348&amp;" - "&amp;K$2,ATMs!$L$2:$N$1355,3,0))))*1000,"")</f>
        <v/>
      </c>
      <c r="L348" s="3" t="str">
        <f>IFERROR(6378.7*ACOS(SIN(PI()/180*VLOOKUP($A348,Oficinas!$A$2:$H$393,7,0))*SIN(PI()/180*VLOOKUP($A348&amp;" - "&amp;L$2,ATMs!$L$2:$N$1355,2,0))+COS(PI()/180*VLOOKUP($A348,Oficinas!$A$2:$H$393,7,0))*COS(PI()/180*VLOOKUP($A348&amp;" - "&amp;L$2,ATMs!$L$2:$N$1355,2,0))*COS(PI()/180*(VLOOKUP($A348,Oficinas!$A$2:$H$393,8,0)-VLOOKUP($A348&amp;" - "&amp;L$2,ATMs!$L$2:$N$1355,3,0))))*1000,"")</f>
        <v/>
      </c>
      <c r="M348" s="3" t="str">
        <f>IFERROR(6378.7*ACOS(SIN(PI()/180*VLOOKUP($A348,Oficinas!$A$2:$H$393,7,0))*SIN(PI()/180*VLOOKUP($A348&amp;" - "&amp;M$2,ATMs!$L$2:$N$1355,2,0))+COS(PI()/180*VLOOKUP($A348,Oficinas!$A$2:$H$393,7,0))*COS(PI()/180*VLOOKUP($A348&amp;" - "&amp;M$2,ATMs!$L$2:$N$1355,2,0))*COS(PI()/180*(VLOOKUP($A348,Oficinas!$A$2:$H$393,8,0)-VLOOKUP($A348&amp;" - "&amp;M$2,ATMs!$L$2:$N$1355,3,0))))*1000,"")</f>
        <v/>
      </c>
      <c r="N348" s="3" t="str">
        <f>IFERROR(6378.7*ACOS(SIN(PI()/180*VLOOKUP($A348,Oficinas!$A$2:$H$393,7,0))*SIN(PI()/180*VLOOKUP($A348&amp;" - "&amp;N$2,ATMs!$L$2:$N$1355,2,0))+COS(PI()/180*VLOOKUP($A348,Oficinas!$A$2:$H$393,7,0))*COS(PI()/180*VLOOKUP($A348&amp;" - "&amp;N$2,ATMs!$L$2:$N$1355,2,0))*COS(PI()/180*(VLOOKUP($A348,Oficinas!$A$2:$H$393,8,0)-VLOOKUP($A348&amp;" - "&amp;N$2,ATMs!$L$2:$N$1355,3,0))))*1000,"")</f>
        <v/>
      </c>
      <c r="O348" s="3" t="str">
        <f>IFERROR(6378.7*ACOS(SIN(PI()/180*VLOOKUP($A348,Oficinas!$A$2:$H$393,7,0))*SIN(PI()/180*VLOOKUP($A348&amp;" - "&amp;O$2,ATMs!$L$2:$N$1355,2,0))+COS(PI()/180*VLOOKUP($A348,Oficinas!$A$2:$H$393,7,0))*COS(PI()/180*VLOOKUP($A348&amp;" - "&amp;O$2,ATMs!$L$2:$N$1355,2,0))*COS(PI()/180*(VLOOKUP($A348,Oficinas!$A$2:$H$393,8,0)-VLOOKUP($A348&amp;" - "&amp;O$2,ATMs!$L$2:$N$1355,3,0))))*1000,"")</f>
        <v/>
      </c>
    </row>
    <row r="349" spans="1:15" x14ac:dyDescent="0.25">
      <c r="A349">
        <v>916</v>
      </c>
      <c r="B349" t="s">
        <v>169</v>
      </c>
      <c r="C349" s="3" t="str">
        <f>IFERROR(6378.7*ACOS(SIN(PI()/180*VLOOKUP($A349,Oficinas!$A$2:$H$393,7,0))*SIN(PI()/180*VLOOKUP($A349&amp;" - "&amp;C$2,ATMs!$L$2:$N$1355,2,0))+COS(PI()/180*VLOOKUP($A349,Oficinas!$A$2:$H$393,7,0))*COS(PI()/180*VLOOKUP($A349&amp;" - "&amp;C$2,ATMs!$L$2:$N$1355,2,0))*COS(PI()/180*(VLOOKUP($A349,Oficinas!$A$2:$H$393,8,0)-VLOOKUP($A349&amp;" - "&amp;C$2,ATMs!$L$2:$N$1355,3,0))))*1000,"")</f>
        <v/>
      </c>
      <c r="D349" s="3" t="str">
        <f>IFERROR(6378.7*ACOS(SIN(PI()/180*VLOOKUP($A349,Oficinas!$A$2:$H$393,7,0))*SIN(PI()/180*VLOOKUP($A349&amp;" - "&amp;D$2,ATMs!$L$2:$N$1355,2,0))+COS(PI()/180*VLOOKUP($A349,Oficinas!$A$2:$H$393,7,0))*COS(PI()/180*VLOOKUP($A349&amp;" - "&amp;D$2,ATMs!$L$2:$N$1355,2,0))*COS(PI()/180*(VLOOKUP($A349,Oficinas!$A$2:$H$393,8,0)-VLOOKUP($A349&amp;" - "&amp;D$2,ATMs!$L$2:$N$1355,3,0))))*1000,"")</f>
        <v/>
      </c>
      <c r="E349" s="3" t="str">
        <f>IFERROR(6378.7*ACOS(SIN(PI()/180*VLOOKUP($A349,Oficinas!$A$2:$H$393,7,0))*SIN(PI()/180*VLOOKUP($A349&amp;" - "&amp;E$2,ATMs!$L$2:$N$1355,2,0))+COS(PI()/180*VLOOKUP($A349,Oficinas!$A$2:$H$393,7,0))*COS(PI()/180*VLOOKUP($A349&amp;" - "&amp;E$2,ATMs!$L$2:$N$1355,2,0))*COS(PI()/180*(VLOOKUP($A349,Oficinas!$A$2:$H$393,8,0)-VLOOKUP($A349&amp;" - "&amp;E$2,ATMs!$L$2:$N$1355,3,0))))*1000,"")</f>
        <v/>
      </c>
      <c r="F349" s="3" t="str">
        <f>IFERROR(6378.7*ACOS(SIN(PI()/180*VLOOKUP($A349,Oficinas!$A$2:$H$393,7,0))*SIN(PI()/180*VLOOKUP($A349&amp;" - "&amp;F$2,ATMs!$L$2:$N$1355,2,0))+COS(PI()/180*VLOOKUP($A349,Oficinas!$A$2:$H$393,7,0))*COS(PI()/180*VLOOKUP($A349&amp;" - "&amp;F$2,ATMs!$L$2:$N$1355,2,0))*COS(PI()/180*(VLOOKUP($A349,Oficinas!$A$2:$H$393,8,0)-VLOOKUP($A349&amp;" - "&amp;F$2,ATMs!$L$2:$N$1355,3,0))))*1000,"")</f>
        <v/>
      </c>
      <c r="G349" s="3" t="str">
        <f>IFERROR(6378.7*ACOS(SIN(PI()/180*VLOOKUP($A349,Oficinas!$A$2:$H$393,7,0))*SIN(PI()/180*VLOOKUP($A349&amp;" - "&amp;G$2,ATMs!$L$2:$N$1355,2,0))+COS(PI()/180*VLOOKUP($A349,Oficinas!$A$2:$H$393,7,0))*COS(PI()/180*VLOOKUP($A349&amp;" - "&amp;G$2,ATMs!$L$2:$N$1355,2,0))*COS(PI()/180*(VLOOKUP($A349,Oficinas!$A$2:$H$393,8,0)-VLOOKUP($A349&amp;" - "&amp;G$2,ATMs!$L$2:$N$1355,3,0))))*1000,"")</f>
        <v/>
      </c>
      <c r="H349" s="3" t="str">
        <f>IFERROR(6378.7*ACOS(SIN(PI()/180*VLOOKUP($A349,Oficinas!$A$2:$H$393,7,0))*SIN(PI()/180*VLOOKUP($A349&amp;" - "&amp;H$2,ATMs!$L$2:$N$1355,2,0))+COS(PI()/180*VLOOKUP($A349,Oficinas!$A$2:$H$393,7,0))*COS(PI()/180*VLOOKUP($A349&amp;" - "&amp;H$2,ATMs!$L$2:$N$1355,2,0))*COS(PI()/180*(VLOOKUP($A349,Oficinas!$A$2:$H$393,8,0)-VLOOKUP($A349&amp;" - "&amp;H$2,ATMs!$L$2:$N$1355,3,0))))*1000,"")</f>
        <v/>
      </c>
      <c r="I349" s="3" t="str">
        <f>IFERROR(6378.7*ACOS(SIN(PI()/180*VLOOKUP($A349,Oficinas!$A$2:$H$393,7,0))*SIN(PI()/180*VLOOKUP($A349&amp;" - "&amp;I$2,ATMs!$L$2:$N$1355,2,0))+COS(PI()/180*VLOOKUP($A349,Oficinas!$A$2:$H$393,7,0))*COS(PI()/180*VLOOKUP($A349&amp;" - "&amp;I$2,ATMs!$L$2:$N$1355,2,0))*COS(PI()/180*(VLOOKUP($A349,Oficinas!$A$2:$H$393,8,0)-VLOOKUP($A349&amp;" - "&amp;I$2,ATMs!$L$2:$N$1355,3,0))))*1000,"")</f>
        <v/>
      </c>
      <c r="J349" s="3" t="str">
        <f>IFERROR(6378.7*ACOS(SIN(PI()/180*VLOOKUP($A349,Oficinas!$A$2:$H$393,7,0))*SIN(PI()/180*VLOOKUP($A349&amp;" - "&amp;J$2,ATMs!$L$2:$N$1355,2,0))+COS(PI()/180*VLOOKUP($A349,Oficinas!$A$2:$H$393,7,0))*COS(PI()/180*VLOOKUP($A349&amp;" - "&amp;J$2,ATMs!$L$2:$N$1355,2,0))*COS(PI()/180*(VLOOKUP($A349,Oficinas!$A$2:$H$393,8,0)-VLOOKUP($A349&amp;" - "&amp;J$2,ATMs!$L$2:$N$1355,3,0))))*1000,"")</f>
        <v/>
      </c>
      <c r="K349" s="3" t="str">
        <f>IFERROR(6378.7*ACOS(SIN(PI()/180*VLOOKUP($A349,Oficinas!$A$2:$H$393,7,0))*SIN(PI()/180*VLOOKUP($A349&amp;" - "&amp;K$2,ATMs!$L$2:$N$1355,2,0))+COS(PI()/180*VLOOKUP($A349,Oficinas!$A$2:$H$393,7,0))*COS(PI()/180*VLOOKUP($A349&amp;" - "&amp;K$2,ATMs!$L$2:$N$1355,2,0))*COS(PI()/180*(VLOOKUP($A349,Oficinas!$A$2:$H$393,8,0)-VLOOKUP($A349&amp;" - "&amp;K$2,ATMs!$L$2:$N$1355,3,0))))*1000,"")</f>
        <v/>
      </c>
      <c r="L349" s="3" t="str">
        <f>IFERROR(6378.7*ACOS(SIN(PI()/180*VLOOKUP($A349,Oficinas!$A$2:$H$393,7,0))*SIN(PI()/180*VLOOKUP($A349&amp;" - "&amp;L$2,ATMs!$L$2:$N$1355,2,0))+COS(PI()/180*VLOOKUP($A349,Oficinas!$A$2:$H$393,7,0))*COS(PI()/180*VLOOKUP($A349&amp;" - "&amp;L$2,ATMs!$L$2:$N$1355,2,0))*COS(PI()/180*(VLOOKUP($A349,Oficinas!$A$2:$H$393,8,0)-VLOOKUP($A349&amp;" - "&amp;L$2,ATMs!$L$2:$N$1355,3,0))))*1000,"")</f>
        <v/>
      </c>
      <c r="M349" s="3" t="str">
        <f>IFERROR(6378.7*ACOS(SIN(PI()/180*VLOOKUP($A349,Oficinas!$A$2:$H$393,7,0))*SIN(PI()/180*VLOOKUP($A349&amp;" - "&amp;M$2,ATMs!$L$2:$N$1355,2,0))+COS(PI()/180*VLOOKUP($A349,Oficinas!$A$2:$H$393,7,0))*COS(PI()/180*VLOOKUP($A349&amp;" - "&amp;M$2,ATMs!$L$2:$N$1355,2,0))*COS(PI()/180*(VLOOKUP($A349,Oficinas!$A$2:$H$393,8,0)-VLOOKUP($A349&amp;" - "&amp;M$2,ATMs!$L$2:$N$1355,3,0))))*1000,"")</f>
        <v/>
      </c>
      <c r="N349" s="3" t="str">
        <f>IFERROR(6378.7*ACOS(SIN(PI()/180*VLOOKUP($A349,Oficinas!$A$2:$H$393,7,0))*SIN(PI()/180*VLOOKUP($A349&amp;" - "&amp;N$2,ATMs!$L$2:$N$1355,2,0))+COS(PI()/180*VLOOKUP($A349,Oficinas!$A$2:$H$393,7,0))*COS(PI()/180*VLOOKUP($A349&amp;" - "&amp;N$2,ATMs!$L$2:$N$1355,2,0))*COS(PI()/180*(VLOOKUP($A349,Oficinas!$A$2:$H$393,8,0)-VLOOKUP($A349&amp;" - "&amp;N$2,ATMs!$L$2:$N$1355,3,0))))*1000,"")</f>
        <v/>
      </c>
      <c r="O349" s="3" t="str">
        <f>IFERROR(6378.7*ACOS(SIN(PI()/180*VLOOKUP($A349,Oficinas!$A$2:$H$393,7,0))*SIN(PI()/180*VLOOKUP($A349&amp;" - "&amp;O$2,ATMs!$L$2:$N$1355,2,0))+COS(PI()/180*VLOOKUP($A349,Oficinas!$A$2:$H$393,7,0))*COS(PI()/180*VLOOKUP($A349&amp;" - "&amp;O$2,ATMs!$L$2:$N$1355,2,0))*COS(PI()/180*(VLOOKUP($A349,Oficinas!$A$2:$H$393,8,0)-VLOOKUP($A349&amp;" - "&amp;O$2,ATMs!$L$2:$N$1355,3,0))))*1000,"")</f>
        <v/>
      </c>
    </row>
    <row r="350" spans="1:15" x14ac:dyDescent="0.25">
      <c r="A350">
        <v>917</v>
      </c>
      <c r="B350" t="s">
        <v>414</v>
      </c>
      <c r="C350" s="3">
        <f>IFERROR(6378.7*ACOS(SIN(PI()/180*VLOOKUP($A350,Oficinas!$A$2:$H$393,7,0))*SIN(PI()/180*VLOOKUP($A350&amp;" - "&amp;C$2,ATMs!$L$2:$N$1355,2,0))+COS(PI()/180*VLOOKUP($A350,Oficinas!$A$2:$H$393,7,0))*COS(PI()/180*VLOOKUP($A350&amp;" - "&amp;C$2,ATMs!$L$2:$N$1355,2,0))*COS(PI()/180*(VLOOKUP($A350,Oficinas!$A$2:$H$393,8,0)-VLOOKUP($A350&amp;" - "&amp;C$2,ATMs!$L$2:$N$1355,3,0))))*1000,"")</f>
        <v>1765.6756763545466</v>
      </c>
      <c r="D350" s="3">
        <f>IFERROR(6378.7*ACOS(SIN(PI()/180*VLOOKUP($A350,Oficinas!$A$2:$H$393,7,0))*SIN(PI()/180*VLOOKUP($A350&amp;" - "&amp;D$2,ATMs!$L$2:$N$1355,2,0))+COS(PI()/180*VLOOKUP($A350,Oficinas!$A$2:$H$393,7,0))*COS(PI()/180*VLOOKUP($A350&amp;" - "&amp;D$2,ATMs!$L$2:$N$1355,2,0))*COS(PI()/180*(VLOOKUP($A350,Oficinas!$A$2:$H$393,8,0)-VLOOKUP($A350&amp;" - "&amp;D$2,ATMs!$L$2:$N$1355,3,0))))*1000,"")</f>
        <v>106.78100685612192</v>
      </c>
      <c r="E350" s="3">
        <f>IFERROR(6378.7*ACOS(SIN(PI()/180*VLOOKUP($A350,Oficinas!$A$2:$H$393,7,0))*SIN(PI()/180*VLOOKUP($A350&amp;" - "&amp;E$2,ATMs!$L$2:$N$1355,2,0))+COS(PI()/180*VLOOKUP($A350,Oficinas!$A$2:$H$393,7,0))*COS(PI()/180*VLOOKUP($A350&amp;" - "&amp;E$2,ATMs!$L$2:$N$1355,2,0))*COS(PI()/180*(VLOOKUP($A350,Oficinas!$A$2:$H$393,8,0)-VLOOKUP($A350&amp;" - "&amp;E$2,ATMs!$L$2:$N$1355,3,0))))*1000,"")</f>
        <v>106.78100685612192</v>
      </c>
      <c r="F350" s="3" t="str">
        <f>IFERROR(6378.7*ACOS(SIN(PI()/180*VLOOKUP($A350,Oficinas!$A$2:$H$393,7,0))*SIN(PI()/180*VLOOKUP($A350&amp;" - "&amp;F$2,ATMs!$L$2:$N$1355,2,0))+COS(PI()/180*VLOOKUP($A350,Oficinas!$A$2:$H$393,7,0))*COS(PI()/180*VLOOKUP($A350&amp;" - "&amp;F$2,ATMs!$L$2:$N$1355,2,0))*COS(PI()/180*(VLOOKUP($A350,Oficinas!$A$2:$H$393,8,0)-VLOOKUP($A350&amp;" - "&amp;F$2,ATMs!$L$2:$N$1355,3,0))))*1000,"")</f>
        <v/>
      </c>
      <c r="G350" s="3" t="str">
        <f>IFERROR(6378.7*ACOS(SIN(PI()/180*VLOOKUP($A350,Oficinas!$A$2:$H$393,7,0))*SIN(PI()/180*VLOOKUP($A350&amp;" - "&amp;G$2,ATMs!$L$2:$N$1355,2,0))+COS(PI()/180*VLOOKUP($A350,Oficinas!$A$2:$H$393,7,0))*COS(PI()/180*VLOOKUP($A350&amp;" - "&amp;G$2,ATMs!$L$2:$N$1355,2,0))*COS(PI()/180*(VLOOKUP($A350,Oficinas!$A$2:$H$393,8,0)-VLOOKUP($A350&amp;" - "&amp;G$2,ATMs!$L$2:$N$1355,3,0))))*1000,"")</f>
        <v/>
      </c>
      <c r="H350" s="3" t="str">
        <f>IFERROR(6378.7*ACOS(SIN(PI()/180*VLOOKUP($A350,Oficinas!$A$2:$H$393,7,0))*SIN(PI()/180*VLOOKUP($A350&amp;" - "&amp;H$2,ATMs!$L$2:$N$1355,2,0))+COS(PI()/180*VLOOKUP($A350,Oficinas!$A$2:$H$393,7,0))*COS(PI()/180*VLOOKUP($A350&amp;" - "&amp;H$2,ATMs!$L$2:$N$1355,2,0))*COS(PI()/180*(VLOOKUP($A350,Oficinas!$A$2:$H$393,8,0)-VLOOKUP($A350&amp;" - "&amp;H$2,ATMs!$L$2:$N$1355,3,0))))*1000,"")</f>
        <v/>
      </c>
      <c r="I350" s="3" t="str">
        <f>IFERROR(6378.7*ACOS(SIN(PI()/180*VLOOKUP($A350,Oficinas!$A$2:$H$393,7,0))*SIN(PI()/180*VLOOKUP($A350&amp;" - "&amp;I$2,ATMs!$L$2:$N$1355,2,0))+COS(PI()/180*VLOOKUP($A350,Oficinas!$A$2:$H$393,7,0))*COS(PI()/180*VLOOKUP($A350&amp;" - "&amp;I$2,ATMs!$L$2:$N$1355,2,0))*COS(PI()/180*(VLOOKUP($A350,Oficinas!$A$2:$H$393,8,0)-VLOOKUP($A350&amp;" - "&amp;I$2,ATMs!$L$2:$N$1355,3,0))))*1000,"")</f>
        <v/>
      </c>
      <c r="J350" s="3" t="str">
        <f>IFERROR(6378.7*ACOS(SIN(PI()/180*VLOOKUP($A350,Oficinas!$A$2:$H$393,7,0))*SIN(PI()/180*VLOOKUP($A350&amp;" - "&amp;J$2,ATMs!$L$2:$N$1355,2,0))+COS(PI()/180*VLOOKUP($A350,Oficinas!$A$2:$H$393,7,0))*COS(PI()/180*VLOOKUP($A350&amp;" - "&amp;J$2,ATMs!$L$2:$N$1355,2,0))*COS(PI()/180*(VLOOKUP($A350,Oficinas!$A$2:$H$393,8,0)-VLOOKUP($A350&amp;" - "&amp;J$2,ATMs!$L$2:$N$1355,3,0))))*1000,"")</f>
        <v/>
      </c>
      <c r="K350" s="3" t="str">
        <f>IFERROR(6378.7*ACOS(SIN(PI()/180*VLOOKUP($A350,Oficinas!$A$2:$H$393,7,0))*SIN(PI()/180*VLOOKUP($A350&amp;" - "&amp;K$2,ATMs!$L$2:$N$1355,2,0))+COS(PI()/180*VLOOKUP($A350,Oficinas!$A$2:$H$393,7,0))*COS(PI()/180*VLOOKUP($A350&amp;" - "&amp;K$2,ATMs!$L$2:$N$1355,2,0))*COS(PI()/180*(VLOOKUP($A350,Oficinas!$A$2:$H$393,8,0)-VLOOKUP($A350&amp;" - "&amp;K$2,ATMs!$L$2:$N$1355,3,0))))*1000,"")</f>
        <v/>
      </c>
      <c r="L350" s="3" t="str">
        <f>IFERROR(6378.7*ACOS(SIN(PI()/180*VLOOKUP($A350,Oficinas!$A$2:$H$393,7,0))*SIN(PI()/180*VLOOKUP($A350&amp;" - "&amp;L$2,ATMs!$L$2:$N$1355,2,0))+COS(PI()/180*VLOOKUP($A350,Oficinas!$A$2:$H$393,7,0))*COS(PI()/180*VLOOKUP($A350&amp;" - "&amp;L$2,ATMs!$L$2:$N$1355,2,0))*COS(PI()/180*(VLOOKUP($A350,Oficinas!$A$2:$H$393,8,0)-VLOOKUP($A350&amp;" - "&amp;L$2,ATMs!$L$2:$N$1355,3,0))))*1000,"")</f>
        <v/>
      </c>
      <c r="M350" s="3" t="str">
        <f>IFERROR(6378.7*ACOS(SIN(PI()/180*VLOOKUP($A350,Oficinas!$A$2:$H$393,7,0))*SIN(PI()/180*VLOOKUP($A350&amp;" - "&amp;M$2,ATMs!$L$2:$N$1355,2,0))+COS(PI()/180*VLOOKUP($A350,Oficinas!$A$2:$H$393,7,0))*COS(PI()/180*VLOOKUP($A350&amp;" - "&amp;M$2,ATMs!$L$2:$N$1355,2,0))*COS(PI()/180*(VLOOKUP($A350,Oficinas!$A$2:$H$393,8,0)-VLOOKUP($A350&amp;" - "&amp;M$2,ATMs!$L$2:$N$1355,3,0))))*1000,"")</f>
        <v/>
      </c>
      <c r="N350" s="3" t="str">
        <f>IFERROR(6378.7*ACOS(SIN(PI()/180*VLOOKUP($A350,Oficinas!$A$2:$H$393,7,0))*SIN(PI()/180*VLOOKUP($A350&amp;" - "&amp;N$2,ATMs!$L$2:$N$1355,2,0))+COS(PI()/180*VLOOKUP($A350,Oficinas!$A$2:$H$393,7,0))*COS(PI()/180*VLOOKUP($A350&amp;" - "&amp;N$2,ATMs!$L$2:$N$1355,2,0))*COS(PI()/180*(VLOOKUP($A350,Oficinas!$A$2:$H$393,8,0)-VLOOKUP($A350&amp;" - "&amp;N$2,ATMs!$L$2:$N$1355,3,0))))*1000,"")</f>
        <v/>
      </c>
      <c r="O350" s="3" t="str">
        <f>IFERROR(6378.7*ACOS(SIN(PI()/180*VLOOKUP($A350,Oficinas!$A$2:$H$393,7,0))*SIN(PI()/180*VLOOKUP($A350&amp;" - "&amp;O$2,ATMs!$L$2:$N$1355,2,0))+COS(PI()/180*VLOOKUP($A350,Oficinas!$A$2:$H$393,7,0))*COS(PI()/180*VLOOKUP($A350&amp;" - "&amp;O$2,ATMs!$L$2:$N$1355,2,0))*COS(PI()/180*(VLOOKUP($A350,Oficinas!$A$2:$H$393,8,0)-VLOOKUP($A350&amp;" - "&amp;O$2,ATMs!$L$2:$N$1355,3,0))))*1000,"")</f>
        <v/>
      </c>
    </row>
    <row r="351" spans="1:15" x14ac:dyDescent="0.25">
      <c r="A351">
        <v>918</v>
      </c>
      <c r="B351" t="s">
        <v>210</v>
      </c>
      <c r="C351" s="3">
        <f>IFERROR(6378.7*ACOS(SIN(PI()/180*VLOOKUP($A351,Oficinas!$A$2:$H$393,7,0))*SIN(PI()/180*VLOOKUP($A351&amp;" - "&amp;C$2,ATMs!$L$2:$N$1355,2,0))+COS(PI()/180*VLOOKUP($A351,Oficinas!$A$2:$H$393,7,0))*COS(PI()/180*VLOOKUP($A351&amp;" - "&amp;C$2,ATMs!$L$2:$N$1355,2,0))*COS(PI()/180*(VLOOKUP($A351,Oficinas!$A$2:$H$393,8,0)-VLOOKUP($A351&amp;" - "&amp;C$2,ATMs!$L$2:$N$1355,3,0))))*1000,"")</f>
        <v>42.136765212882054</v>
      </c>
      <c r="D351" s="3" t="str">
        <f>IFERROR(6378.7*ACOS(SIN(PI()/180*VLOOKUP($A351,Oficinas!$A$2:$H$393,7,0))*SIN(PI()/180*VLOOKUP($A351&amp;" - "&amp;D$2,ATMs!$L$2:$N$1355,2,0))+COS(PI()/180*VLOOKUP($A351,Oficinas!$A$2:$H$393,7,0))*COS(PI()/180*VLOOKUP($A351&amp;" - "&amp;D$2,ATMs!$L$2:$N$1355,2,0))*COS(PI()/180*(VLOOKUP($A351,Oficinas!$A$2:$H$393,8,0)-VLOOKUP($A351&amp;" - "&amp;D$2,ATMs!$L$2:$N$1355,3,0))))*1000,"")</f>
        <v/>
      </c>
      <c r="E351" s="3" t="str">
        <f>IFERROR(6378.7*ACOS(SIN(PI()/180*VLOOKUP($A351,Oficinas!$A$2:$H$393,7,0))*SIN(PI()/180*VLOOKUP($A351&amp;" - "&amp;E$2,ATMs!$L$2:$N$1355,2,0))+COS(PI()/180*VLOOKUP($A351,Oficinas!$A$2:$H$393,7,0))*COS(PI()/180*VLOOKUP($A351&amp;" - "&amp;E$2,ATMs!$L$2:$N$1355,2,0))*COS(PI()/180*(VLOOKUP($A351,Oficinas!$A$2:$H$393,8,0)-VLOOKUP($A351&amp;" - "&amp;E$2,ATMs!$L$2:$N$1355,3,0))))*1000,"")</f>
        <v/>
      </c>
      <c r="F351" s="3" t="str">
        <f>IFERROR(6378.7*ACOS(SIN(PI()/180*VLOOKUP($A351,Oficinas!$A$2:$H$393,7,0))*SIN(PI()/180*VLOOKUP($A351&amp;" - "&amp;F$2,ATMs!$L$2:$N$1355,2,0))+COS(PI()/180*VLOOKUP($A351,Oficinas!$A$2:$H$393,7,0))*COS(PI()/180*VLOOKUP($A351&amp;" - "&amp;F$2,ATMs!$L$2:$N$1355,2,0))*COS(PI()/180*(VLOOKUP($A351,Oficinas!$A$2:$H$393,8,0)-VLOOKUP($A351&amp;" - "&amp;F$2,ATMs!$L$2:$N$1355,3,0))))*1000,"")</f>
        <v/>
      </c>
      <c r="G351" s="3" t="str">
        <f>IFERROR(6378.7*ACOS(SIN(PI()/180*VLOOKUP($A351,Oficinas!$A$2:$H$393,7,0))*SIN(PI()/180*VLOOKUP($A351&amp;" - "&amp;G$2,ATMs!$L$2:$N$1355,2,0))+COS(PI()/180*VLOOKUP($A351,Oficinas!$A$2:$H$393,7,0))*COS(PI()/180*VLOOKUP($A351&amp;" - "&amp;G$2,ATMs!$L$2:$N$1355,2,0))*COS(PI()/180*(VLOOKUP($A351,Oficinas!$A$2:$H$393,8,0)-VLOOKUP($A351&amp;" - "&amp;G$2,ATMs!$L$2:$N$1355,3,0))))*1000,"")</f>
        <v/>
      </c>
      <c r="H351" s="3" t="str">
        <f>IFERROR(6378.7*ACOS(SIN(PI()/180*VLOOKUP($A351,Oficinas!$A$2:$H$393,7,0))*SIN(PI()/180*VLOOKUP($A351&amp;" - "&amp;H$2,ATMs!$L$2:$N$1355,2,0))+COS(PI()/180*VLOOKUP($A351,Oficinas!$A$2:$H$393,7,0))*COS(PI()/180*VLOOKUP($A351&amp;" - "&amp;H$2,ATMs!$L$2:$N$1355,2,0))*COS(PI()/180*(VLOOKUP($A351,Oficinas!$A$2:$H$393,8,0)-VLOOKUP($A351&amp;" - "&amp;H$2,ATMs!$L$2:$N$1355,3,0))))*1000,"")</f>
        <v/>
      </c>
      <c r="I351" s="3" t="str">
        <f>IFERROR(6378.7*ACOS(SIN(PI()/180*VLOOKUP($A351,Oficinas!$A$2:$H$393,7,0))*SIN(PI()/180*VLOOKUP($A351&amp;" - "&amp;I$2,ATMs!$L$2:$N$1355,2,0))+COS(PI()/180*VLOOKUP($A351,Oficinas!$A$2:$H$393,7,0))*COS(PI()/180*VLOOKUP($A351&amp;" - "&amp;I$2,ATMs!$L$2:$N$1355,2,0))*COS(PI()/180*(VLOOKUP($A351,Oficinas!$A$2:$H$393,8,0)-VLOOKUP($A351&amp;" - "&amp;I$2,ATMs!$L$2:$N$1355,3,0))))*1000,"")</f>
        <v/>
      </c>
      <c r="J351" s="3" t="str">
        <f>IFERROR(6378.7*ACOS(SIN(PI()/180*VLOOKUP($A351,Oficinas!$A$2:$H$393,7,0))*SIN(PI()/180*VLOOKUP($A351&amp;" - "&amp;J$2,ATMs!$L$2:$N$1355,2,0))+COS(PI()/180*VLOOKUP($A351,Oficinas!$A$2:$H$393,7,0))*COS(PI()/180*VLOOKUP($A351&amp;" - "&amp;J$2,ATMs!$L$2:$N$1355,2,0))*COS(PI()/180*(VLOOKUP($A351,Oficinas!$A$2:$H$393,8,0)-VLOOKUP($A351&amp;" - "&amp;J$2,ATMs!$L$2:$N$1355,3,0))))*1000,"")</f>
        <v/>
      </c>
      <c r="K351" s="3" t="str">
        <f>IFERROR(6378.7*ACOS(SIN(PI()/180*VLOOKUP($A351,Oficinas!$A$2:$H$393,7,0))*SIN(PI()/180*VLOOKUP($A351&amp;" - "&amp;K$2,ATMs!$L$2:$N$1355,2,0))+COS(PI()/180*VLOOKUP($A351,Oficinas!$A$2:$H$393,7,0))*COS(PI()/180*VLOOKUP($A351&amp;" - "&amp;K$2,ATMs!$L$2:$N$1355,2,0))*COS(PI()/180*(VLOOKUP($A351,Oficinas!$A$2:$H$393,8,0)-VLOOKUP($A351&amp;" - "&amp;K$2,ATMs!$L$2:$N$1355,3,0))))*1000,"")</f>
        <v/>
      </c>
      <c r="L351" s="3" t="str">
        <f>IFERROR(6378.7*ACOS(SIN(PI()/180*VLOOKUP($A351,Oficinas!$A$2:$H$393,7,0))*SIN(PI()/180*VLOOKUP($A351&amp;" - "&amp;L$2,ATMs!$L$2:$N$1355,2,0))+COS(PI()/180*VLOOKUP($A351,Oficinas!$A$2:$H$393,7,0))*COS(PI()/180*VLOOKUP($A351&amp;" - "&amp;L$2,ATMs!$L$2:$N$1355,2,0))*COS(PI()/180*(VLOOKUP($A351,Oficinas!$A$2:$H$393,8,0)-VLOOKUP($A351&amp;" - "&amp;L$2,ATMs!$L$2:$N$1355,3,0))))*1000,"")</f>
        <v/>
      </c>
      <c r="M351" s="3" t="str">
        <f>IFERROR(6378.7*ACOS(SIN(PI()/180*VLOOKUP($A351,Oficinas!$A$2:$H$393,7,0))*SIN(PI()/180*VLOOKUP($A351&amp;" - "&amp;M$2,ATMs!$L$2:$N$1355,2,0))+COS(PI()/180*VLOOKUP($A351,Oficinas!$A$2:$H$393,7,0))*COS(PI()/180*VLOOKUP($A351&amp;" - "&amp;M$2,ATMs!$L$2:$N$1355,2,0))*COS(PI()/180*(VLOOKUP($A351,Oficinas!$A$2:$H$393,8,0)-VLOOKUP($A351&amp;" - "&amp;M$2,ATMs!$L$2:$N$1355,3,0))))*1000,"")</f>
        <v/>
      </c>
      <c r="N351" s="3" t="str">
        <f>IFERROR(6378.7*ACOS(SIN(PI()/180*VLOOKUP($A351,Oficinas!$A$2:$H$393,7,0))*SIN(PI()/180*VLOOKUP($A351&amp;" - "&amp;N$2,ATMs!$L$2:$N$1355,2,0))+COS(PI()/180*VLOOKUP($A351,Oficinas!$A$2:$H$393,7,0))*COS(PI()/180*VLOOKUP($A351&amp;" - "&amp;N$2,ATMs!$L$2:$N$1355,2,0))*COS(PI()/180*(VLOOKUP($A351,Oficinas!$A$2:$H$393,8,0)-VLOOKUP($A351&amp;" - "&amp;N$2,ATMs!$L$2:$N$1355,3,0))))*1000,"")</f>
        <v/>
      </c>
      <c r="O351" s="3" t="str">
        <f>IFERROR(6378.7*ACOS(SIN(PI()/180*VLOOKUP($A351,Oficinas!$A$2:$H$393,7,0))*SIN(PI()/180*VLOOKUP($A351&amp;" - "&amp;O$2,ATMs!$L$2:$N$1355,2,0))+COS(PI()/180*VLOOKUP($A351,Oficinas!$A$2:$H$393,7,0))*COS(PI()/180*VLOOKUP($A351&amp;" - "&amp;O$2,ATMs!$L$2:$N$1355,2,0))*COS(PI()/180*(VLOOKUP($A351,Oficinas!$A$2:$H$393,8,0)-VLOOKUP($A351&amp;" - "&amp;O$2,ATMs!$L$2:$N$1355,3,0))))*1000,"")</f>
        <v/>
      </c>
    </row>
    <row r="352" spans="1:15" x14ac:dyDescent="0.25">
      <c r="A352">
        <v>920</v>
      </c>
      <c r="B352" t="s">
        <v>393</v>
      </c>
      <c r="C352" s="3" t="str">
        <f>IFERROR(6378.7*ACOS(SIN(PI()/180*VLOOKUP($A352,Oficinas!$A$2:$H$393,7,0))*SIN(PI()/180*VLOOKUP($A352&amp;" - "&amp;C$2,ATMs!$L$2:$N$1355,2,0))+COS(PI()/180*VLOOKUP($A352,Oficinas!$A$2:$H$393,7,0))*COS(PI()/180*VLOOKUP($A352&amp;" - "&amp;C$2,ATMs!$L$2:$N$1355,2,0))*COS(PI()/180*(VLOOKUP($A352,Oficinas!$A$2:$H$393,8,0)-VLOOKUP($A352&amp;" - "&amp;C$2,ATMs!$L$2:$N$1355,3,0))))*1000,"")</f>
        <v/>
      </c>
      <c r="D352" s="3" t="str">
        <f>IFERROR(6378.7*ACOS(SIN(PI()/180*VLOOKUP($A352,Oficinas!$A$2:$H$393,7,0))*SIN(PI()/180*VLOOKUP($A352&amp;" - "&amp;D$2,ATMs!$L$2:$N$1355,2,0))+COS(PI()/180*VLOOKUP($A352,Oficinas!$A$2:$H$393,7,0))*COS(PI()/180*VLOOKUP($A352&amp;" - "&amp;D$2,ATMs!$L$2:$N$1355,2,0))*COS(PI()/180*(VLOOKUP($A352,Oficinas!$A$2:$H$393,8,0)-VLOOKUP($A352&amp;" - "&amp;D$2,ATMs!$L$2:$N$1355,3,0))))*1000,"")</f>
        <v/>
      </c>
      <c r="E352" s="3" t="str">
        <f>IFERROR(6378.7*ACOS(SIN(PI()/180*VLOOKUP($A352,Oficinas!$A$2:$H$393,7,0))*SIN(PI()/180*VLOOKUP($A352&amp;" - "&amp;E$2,ATMs!$L$2:$N$1355,2,0))+COS(PI()/180*VLOOKUP($A352,Oficinas!$A$2:$H$393,7,0))*COS(PI()/180*VLOOKUP($A352&amp;" - "&amp;E$2,ATMs!$L$2:$N$1355,2,0))*COS(PI()/180*(VLOOKUP($A352,Oficinas!$A$2:$H$393,8,0)-VLOOKUP($A352&amp;" - "&amp;E$2,ATMs!$L$2:$N$1355,3,0))))*1000,"")</f>
        <v/>
      </c>
      <c r="F352" s="3" t="str">
        <f>IFERROR(6378.7*ACOS(SIN(PI()/180*VLOOKUP($A352,Oficinas!$A$2:$H$393,7,0))*SIN(PI()/180*VLOOKUP($A352&amp;" - "&amp;F$2,ATMs!$L$2:$N$1355,2,0))+COS(PI()/180*VLOOKUP($A352,Oficinas!$A$2:$H$393,7,0))*COS(PI()/180*VLOOKUP($A352&amp;" - "&amp;F$2,ATMs!$L$2:$N$1355,2,0))*COS(PI()/180*(VLOOKUP($A352,Oficinas!$A$2:$H$393,8,0)-VLOOKUP($A352&amp;" - "&amp;F$2,ATMs!$L$2:$N$1355,3,0))))*1000,"")</f>
        <v/>
      </c>
      <c r="G352" s="3" t="str">
        <f>IFERROR(6378.7*ACOS(SIN(PI()/180*VLOOKUP($A352,Oficinas!$A$2:$H$393,7,0))*SIN(PI()/180*VLOOKUP($A352&amp;" - "&amp;G$2,ATMs!$L$2:$N$1355,2,0))+COS(PI()/180*VLOOKUP($A352,Oficinas!$A$2:$H$393,7,0))*COS(PI()/180*VLOOKUP($A352&amp;" - "&amp;G$2,ATMs!$L$2:$N$1355,2,0))*COS(PI()/180*(VLOOKUP($A352,Oficinas!$A$2:$H$393,8,0)-VLOOKUP($A352&amp;" - "&amp;G$2,ATMs!$L$2:$N$1355,3,0))))*1000,"")</f>
        <v/>
      </c>
      <c r="H352" s="3" t="str">
        <f>IFERROR(6378.7*ACOS(SIN(PI()/180*VLOOKUP($A352,Oficinas!$A$2:$H$393,7,0))*SIN(PI()/180*VLOOKUP($A352&amp;" - "&amp;H$2,ATMs!$L$2:$N$1355,2,0))+COS(PI()/180*VLOOKUP($A352,Oficinas!$A$2:$H$393,7,0))*COS(PI()/180*VLOOKUP($A352&amp;" - "&amp;H$2,ATMs!$L$2:$N$1355,2,0))*COS(PI()/180*(VLOOKUP($A352,Oficinas!$A$2:$H$393,8,0)-VLOOKUP($A352&amp;" - "&amp;H$2,ATMs!$L$2:$N$1355,3,0))))*1000,"")</f>
        <v/>
      </c>
      <c r="I352" s="3" t="str">
        <f>IFERROR(6378.7*ACOS(SIN(PI()/180*VLOOKUP($A352,Oficinas!$A$2:$H$393,7,0))*SIN(PI()/180*VLOOKUP($A352&amp;" - "&amp;I$2,ATMs!$L$2:$N$1355,2,0))+COS(PI()/180*VLOOKUP($A352,Oficinas!$A$2:$H$393,7,0))*COS(PI()/180*VLOOKUP($A352&amp;" - "&amp;I$2,ATMs!$L$2:$N$1355,2,0))*COS(PI()/180*(VLOOKUP($A352,Oficinas!$A$2:$H$393,8,0)-VLOOKUP($A352&amp;" - "&amp;I$2,ATMs!$L$2:$N$1355,3,0))))*1000,"")</f>
        <v/>
      </c>
      <c r="J352" s="3" t="str">
        <f>IFERROR(6378.7*ACOS(SIN(PI()/180*VLOOKUP($A352,Oficinas!$A$2:$H$393,7,0))*SIN(PI()/180*VLOOKUP($A352&amp;" - "&amp;J$2,ATMs!$L$2:$N$1355,2,0))+COS(PI()/180*VLOOKUP($A352,Oficinas!$A$2:$H$393,7,0))*COS(PI()/180*VLOOKUP($A352&amp;" - "&amp;J$2,ATMs!$L$2:$N$1355,2,0))*COS(PI()/180*(VLOOKUP($A352,Oficinas!$A$2:$H$393,8,0)-VLOOKUP($A352&amp;" - "&amp;J$2,ATMs!$L$2:$N$1355,3,0))))*1000,"")</f>
        <v/>
      </c>
      <c r="K352" s="3" t="str">
        <f>IFERROR(6378.7*ACOS(SIN(PI()/180*VLOOKUP($A352,Oficinas!$A$2:$H$393,7,0))*SIN(PI()/180*VLOOKUP($A352&amp;" - "&amp;K$2,ATMs!$L$2:$N$1355,2,0))+COS(PI()/180*VLOOKUP($A352,Oficinas!$A$2:$H$393,7,0))*COS(PI()/180*VLOOKUP($A352&amp;" - "&amp;K$2,ATMs!$L$2:$N$1355,2,0))*COS(PI()/180*(VLOOKUP($A352,Oficinas!$A$2:$H$393,8,0)-VLOOKUP($A352&amp;" - "&amp;K$2,ATMs!$L$2:$N$1355,3,0))))*1000,"")</f>
        <v/>
      </c>
      <c r="L352" s="3" t="str">
        <f>IFERROR(6378.7*ACOS(SIN(PI()/180*VLOOKUP($A352,Oficinas!$A$2:$H$393,7,0))*SIN(PI()/180*VLOOKUP($A352&amp;" - "&amp;L$2,ATMs!$L$2:$N$1355,2,0))+COS(PI()/180*VLOOKUP($A352,Oficinas!$A$2:$H$393,7,0))*COS(PI()/180*VLOOKUP($A352&amp;" - "&amp;L$2,ATMs!$L$2:$N$1355,2,0))*COS(PI()/180*(VLOOKUP($A352,Oficinas!$A$2:$H$393,8,0)-VLOOKUP($A352&amp;" - "&amp;L$2,ATMs!$L$2:$N$1355,3,0))))*1000,"")</f>
        <v/>
      </c>
      <c r="M352" s="3" t="str">
        <f>IFERROR(6378.7*ACOS(SIN(PI()/180*VLOOKUP($A352,Oficinas!$A$2:$H$393,7,0))*SIN(PI()/180*VLOOKUP($A352&amp;" - "&amp;M$2,ATMs!$L$2:$N$1355,2,0))+COS(PI()/180*VLOOKUP($A352,Oficinas!$A$2:$H$393,7,0))*COS(PI()/180*VLOOKUP($A352&amp;" - "&amp;M$2,ATMs!$L$2:$N$1355,2,0))*COS(PI()/180*(VLOOKUP($A352,Oficinas!$A$2:$H$393,8,0)-VLOOKUP($A352&amp;" - "&amp;M$2,ATMs!$L$2:$N$1355,3,0))))*1000,"")</f>
        <v/>
      </c>
      <c r="N352" s="3" t="str">
        <f>IFERROR(6378.7*ACOS(SIN(PI()/180*VLOOKUP($A352,Oficinas!$A$2:$H$393,7,0))*SIN(PI()/180*VLOOKUP($A352&amp;" - "&amp;N$2,ATMs!$L$2:$N$1355,2,0))+COS(PI()/180*VLOOKUP($A352,Oficinas!$A$2:$H$393,7,0))*COS(PI()/180*VLOOKUP($A352&amp;" - "&amp;N$2,ATMs!$L$2:$N$1355,2,0))*COS(PI()/180*(VLOOKUP($A352,Oficinas!$A$2:$H$393,8,0)-VLOOKUP($A352&amp;" - "&amp;N$2,ATMs!$L$2:$N$1355,3,0))))*1000,"")</f>
        <v/>
      </c>
      <c r="O352" s="3" t="str">
        <f>IFERROR(6378.7*ACOS(SIN(PI()/180*VLOOKUP($A352,Oficinas!$A$2:$H$393,7,0))*SIN(PI()/180*VLOOKUP($A352&amp;" - "&amp;O$2,ATMs!$L$2:$N$1355,2,0))+COS(PI()/180*VLOOKUP($A352,Oficinas!$A$2:$H$393,7,0))*COS(PI()/180*VLOOKUP($A352&amp;" - "&amp;O$2,ATMs!$L$2:$N$1355,2,0))*COS(PI()/180*(VLOOKUP($A352,Oficinas!$A$2:$H$393,8,0)-VLOOKUP($A352&amp;" - "&amp;O$2,ATMs!$L$2:$N$1355,3,0))))*1000,"")</f>
        <v/>
      </c>
    </row>
    <row r="353" spans="1:15" x14ac:dyDescent="0.25">
      <c r="A353">
        <v>921</v>
      </c>
      <c r="B353" t="s">
        <v>101</v>
      </c>
      <c r="C353" s="3" t="str">
        <f>IFERROR(6378.7*ACOS(SIN(PI()/180*VLOOKUP($A353,Oficinas!$A$2:$H$393,7,0))*SIN(PI()/180*VLOOKUP($A353&amp;" - "&amp;C$2,ATMs!$L$2:$N$1355,2,0))+COS(PI()/180*VLOOKUP($A353,Oficinas!$A$2:$H$393,7,0))*COS(PI()/180*VLOOKUP($A353&amp;" - "&amp;C$2,ATMs!$L$2:$N$1355,2,0))*COS(PI()/180*(VLOOKUP($A353,Oficinas!$A$2:$H$393,8,0)-VLOOKUP($A353&amp;" - "&amp;C$2,ATMs!$L$2:$N$1355,3,0))))*1000,"")</f>
        <v/>
      </c>
      <c r="D353" s="3" t="str">
        <f>IFERROR(6378.7*ACOS(SIN(PI()/180*VLOOKUP($A353,Oficinas!$A$2:$H$393,7,0))*SIN(PI()/180*VLOOKUP($A353&amp;" - "&amp;D$2,ATMs!$L$2:$N$1355,2,0))+COS(PI()/180*VLOOKUP($A353,Oficinas!$A$2:$H$393,7,0))*COS(PI()/180*VLOOKUP($A353&amp;" - "&amp;D$2,ATMs!$L$2:$N$1355,2,0))*COS(PI()/180*(VLOOKUP($A353,Oficinas!$A$2:$H$393,8,0)-VLOOKUP($A353&amp;" - "&amp;D$2,ATMs!$L$2:$N$1355,3,0))))*1000,"")</f>
        <v/>
      </c>
      <c r="E353" s="3" t="str">
        <f>IFERROR(6378.7*ACOS(SIN(PI()/180*VLOOKUP($A353,Oficinas!$A$2:$H$393,7,0))*SIN(PI()/180*VLOOKUP($A353&amp;" - "&amp;E$2,ATMs!$L$2:$N$1355,2,0))+COS(PI()/180*VLOOKUP($A353,Oficinas!$A$2:$H$393,7,0))*COS(PI()/180*VLOOKUP($A353&amp;" - "&amp;E$2,ATMs!$L$2:$N$1355,2,0))*COS(PI()/180*(VLOOKUP($A353,Oficinas!$A$2:$H$393,8,0)-VLOOKUP($A353&amp;" - "&amp;E$2,ATMs!$L$2:$N$1355,3,0))))*1000,"")</f>
        <v/>
      </c>
      <c r="F353" s="3" t="str">
        <f>IFERROR(6378.7*ACOS(SIN(PI()/180*VLOOKUP($A353,Oficinas!$A$2:$H$393,7,0))*SIN(PI()/180*VLOOKUP($A353&amp;" - "&amp;F$2,ATMs!$L$2:$N$1355,2,0))+COS(PI()/180*VLOOKUP($A353,Oficinas!$A$2:$H$393,7,0))*COS(PI()/180*VLOOKUP($A353&amp;" - "&amp;F$2,ATMs!$L$2:$N$1355,2,0))*COS(PI()/180*(VLOOKUP($A353,Oficinas!$A$2:$H$393,8,0)-VLOOKUP($A353&amp;" - "&amp;F$2,ATMs!$L$2:$N$1355,3,0))))*1000,"")</f>
        <v/>
      </c>
      <c r="G353" s="3" t="str">
        <f>IFERROR(6378.7*ACOS(SIN(PI()/180*VLOOKUP($A353,Oficinas!$A$2:$H$393,7,0))*SIN(PI()/180*VLOOKUP($A353&amp;" - "&amp;G$2,ATMs!$L$2:$N$1355,2,0))+COS(PI()/180*VLOOKUP($A353,Oficinas!$A$2:$H$393,7,0))*COS(PI()/180*VLOOKUP($A353&amp;" - "&amp;G$2,ATMs!$L$2:$N$1355,2,0))*COS(PI()/180*(VLOOKUP($A353,Oficinas!$A$2:$H$393,8,0)-VLOOKUP($A353&amp;" - "&amp;G$2,ATMs!$L$2:$N$1355,3,0))))*1000,"")</f>
        <v/>
      </c>
      <c r="H353" s="3" t="str">
        <f>IFERROR(6378.7*ACOS(SIN(PI()/180*VLOOKUP($A353,Oficinas!$A$2:$H$393,7,0))*SIN(PI()/180*VLOOKUP($A353&amp;" - "&amp;H$2,ATMs!$L$2:$N$1355,2,0))+COS(PI()/180*VLOOKUP($A353,Oficinas!$A$2:$H$393,7,0))*COS(PI()/180*VLOOKUP($A353&amp;" - "&amp;H$2,ATMs!$L$2:$N$1355,2,0))*COS(PI()/180*(VLOOKUP($A353,Oficinas!$A$2:$H$393,8,0)-VLOOKUP($A353&amp;" - "&amp;H$2,ATMs!$L$2:$N$1355,3,0))))*1000,"")</f>
        <v/>
      </c>
      <c r="I353" s="3" t="str">
        <f>IFERROR(6378.7*ACOS(SIN(PI()/180*VLOOKUP($A353,Oficinas!$A$2:$H$393,7,0))*SIN(PI()/180*VLOOKUP($A353&amp;" - "&amp;I$2,ATMs!$L$2:$N$1355,2,0))+COS(PI()/180*VLOOKUP($A353,Oficinas!$A$2:$H$393,7,0))*COS(PI()/180*VLOOKUP($A353&amp;" - "&amp;I$2,ATMs!$L$2:$N$1355,2,0))*COS(PI()/180*(VLOOKUP($A353,Oficinas!$A$2:$H$393,8,0)-VLOOKUP($A353&amp;" - "&amp;I$2,ATMs!$L$2:$N$1355,3,0))))*1000,"")</f>
        <v/>
      </c>
      <c r="J353" s="3" t="str">
        <f>IFERROR(6378.7*ACOS(SIN(PI()/180*VLOOKUP($A353,Oficinas!$A$2:$H$393,7,0))*SIN(PI()/180*VLOOKUP($A353&amp;" - "&amp;J$2,ATMs!$L$2:$N$1355,2,0))+COS(PI()/180*VLOOKUP($A353,Oficinas!$A$2:$H$393,7,0))*COS(PI()/180*VLOOKUP($A353&amp;" - "&amp;J$2,ATMs!$L$2:$N$1355,2,0))*COS(PI()/180*(VLOOKUP($A353,Oficinas!$A$2:$H$393,8,0)-VLOOKUP($A353&amp;" - "&amp;J$2,ATMs!$L$2:$N$1355,3,0))))*1000,"")</f>
        <v/>
      </c>
      <c r="K353" s="3" t="str">
        <f>IFERROR(6378.7*ACOS(SIN(PI()/180*VLOOKUP($A353,Oficinas!$A$2:$H$393,7,0))*SIN(PI()/180*VLOOKUP($A353&amp;" - "&amp;K$2,ATMs!$L$2:$N$1355,2,0))+COS(PI()/180*VLOOKUP($A353,Oficinas!$A$2:$H$393,7,0))*COS(PI()/180*VLOOKUP($A353&amp;" - "&amp;K$2,ATMs!$L$2:$N$1355,2,0))*COS(PI()/180*(VLOOKUP($A353,Oficinas!$A$2:$H$393,8,0)-VLOOKUP($A353&amp;" - "&amp;K$2,ATMs!$L$2:$N$1355,3,0))))*1000,"")</f>
        <v/>
      </c>
      <c r="L353" s="3" t="str">
        <f>IFERROR(6378.7*ACOS(SIN(PI()/180*VLOOKUP($A353,Oficinas!$A$2:$H$393,7,0))*SIN(PI()/180*VLOOKUP($A353&amp;" - "&amp;L$2,ATMs!$L$2:$N$1355,2,0))+COS(PI()/180*VLOOKUP($A353,Oficinas!$A$2:$H$393,7,0))*COS(PI()/180*VLOOKUP($A353&amp;" - "&amp;L$2,ATMs!$L$2:$N$1355,2,0))*COS(PI()/180*(VLOOKUP($A353,Oficinas!$A$2:$H$393,8,0)-VLOOKUP($A353&amp;" - "&amp;L$2,ATMs!$L$2:$N$1355,3,0))))*1000,"")</f>
        <v/>
      </c>
      <c r="M353" s="3" t="str">
        <f>IFERROR(6378.7*ACOS(SIN(PI()/180*VLOOKUP($A353,Oficinas!$A$2:$H$393,7,0))*SIN(PI()/180*VLOOKUP($A353&amp;" - "&amp;M$2,ATMs!$L$2:$N$1355,2,0))+COS(PI()/180*VLOOKUP($A353,Oficinas!$A$2:$H$393,7,0))*COS(PI()/180*VLOOKUP($A353&amp;" - "&amp;M$2,ATMs!$L$2:$N$1355,2,0))*COS(PI()/180*(VLOOKUP($A353,Oficinas!$A$2:$H$393,8,0)-VLOOKUP($A353&amp;" - "&amp;M$2,ATMs!$L$2:$N$1355,3,0))))*1000,"")</f>
        <v/>
      </c>
      <c r="N353" s="3" t="str">
        <f>IFERROR(6378.7*ACOS(SIN(PI()/180*VLOOKUP($A353,Oficinas!$A$2:$H$393,7,0))*SIN(PI()/180*VLOOKUP($A353&amp;" - "&amp;N$2,ATMs!$L$2:$N$1355,2,0))+COS(PI()/180*VLOOKUP($A353,Oficinas!$A$2:$H$393,7,0))*COS(PI()/180*VLOOKUP($A353&amp;" - "&amp;N$2,ATMs!$L$2:$N$1355,2,0))*COS(PI()/180*(VLOOKUP($A353,Oficinas!$A$2:$H$393,8,0)-VLOOKUP($A353&amp;" - "&amp;N$2,ATMs!$L$2:$N$1355,3,0))))*1000,"")</f>
        <v/>
      </c>
      <c r="O353" s="3" t="str">
        <f>IFERROR(6378.7*ACOS(SIN(PI()/180*VLOOKUP($A353,Oficinas!$A$2:$H$393,7,0))*SIN(PI()/180*VLOOKUP($A353&amp;" - "&amp;O$2,ATMs!$L$2:$N$1355,2,0))+COS(PI()/180*VLOOKUP($A353,Oficinas!$A$2:$H$393,7,0))*COS(PI()/180*VLOOKUP($A353&amp;" - "&amp;O$2,ATMs!$L$2:$N$1355,2,0))*COS(PI()/180*(VLOOKUP($A353,Oficinas!$A$2:$H$393,8,0)-VLOOKUP($A353&amp;" - "&amp;O$2,ATMs!$L$2:$N$1355,3,0))))*1000,"")</f>
        <v/>
      </c>
    </row>
    <row r="354" spans="1:15" x14ac:dyDescent="0.25">
      <c r="A354">
        <v>923</v>
      </c>
      <c r="B354" t="s">
        <v>132</v>
      </c>
      <c r="C354" s="3">
        <f>IFERROR(6378.7*ACOS(SIN(PI()/180*VLOOKUP($A354,Oficinas!$A$2:$H$393,7,0))*SIN(PI()/180*VLOOKUP($A354&amp;" - "&amp;C$2,ATMs!$L$2:$N$1355,2,0))+COS(PI()/180*VLOOKUP($A354,Oficinas!$A$2:$H$393,7,0))*COS(PI()/180*VLOOKUP($A354&amp;" - "&amp;C$2,ATMs!$L$2:$N$1355,2,0))*COS(PI()/180*(VLOOKUP($A354,Oficinas!$A$2:$H$393,8,0)-VLOOKUP($A354&amp;" - "&amp;C$2,ATMs!$L$2:$N$1355,3,0))))*1000,"")</f>
        <v>893.86827096519096</v>
      </c>
      <c r="D354" s="3" t="str">
        <f>IFERROR(6378.7*ACOS(SIN(PI()/180*VLOOKUP($A354,Oficinas!$A$2:$H$393,7,0))*SIN(PI()/180*VLOOKUP($A354&amp;" - "&amp;D$2,ATMs!$L$2:$N$1355,2,0))+COS(PI()/180*VLOOKUP($A354,Oficinas!$A$2:$H$393,7,0))*COS(PI()/180*VLOOKUP($A354&amp;" - "&amp;D$2,ATMs!$L$2:$N$1355,2,0))*COS(PI()/180*(VLOOKUP($A354,Oficinas!$A$2:$H$393,8,0)-VLOOKUP($A354&amp;" - "&amp;D$2,ATMs!$L$2:$N$1355,3,0))))*1000,"")</f>
        <v/>
      </c>
      <c r="E354" s="3" t="str">
        <f>IFERROR(6378.7*ACOS(SIN(PI()/180*VLOOKUP($A354,Oficinas!$A$2:$H$393,7,0))*SIN(PI()/180*VLOOKUP($A354&amp;" - "&amp;E$2,ATMs!$L$2:$N$1355,2,0))+COS(PI()/180*VLOOKUP($A354,Oficinas!$A$2:$H$393,7,0))*COS(PI()/180*VLOOKUP($A354&amp;" - "&amp;E$2,ATMs!$L$2:$N$1355,2,0))*COS(PI()/180*(VLOOKUP($A354,Oficinas!$A$2:$H$393,8,0)-VLOOKUP($A354&amp;" - "&amp;E$2,ATMs!$L$2:$N$1355,3,0))))*1000,"")</f>
        <v/>
      </c>
      <c r="F354" s="3" t="str">
        <f>IFERROR(6378.7*ACOS(SIN(PI()/180*VLOOKUP($A354,Oficinas!$A$2:$H$393,7,0))*SIN(PI()/180*VLOOKUP($A354&amp;" - "&amp;F$2,ATMs!$L$2:$N$1355,2,0))+COS(PI()/180*VLOOKUP($A354,Oficinas!$A$2:$H$393,7,0))*COS(PI()/180*VLOOKUP($A354&amp;" - "&amp;F$2,ATMs!$L$2:$N$1355,2,0))*COS(PI()/180*(VLOOKUP($A354,Oficinas!$A$2:$H$393,8,0)-VLOOKUP($A354&amp;" - "&amp;F$2,ATMs!$L$2:$N$1355,3,0))))*1000,"")</f>
        <v/>
      </c>
      <c r="G354" s="3" t="str">
        <f>IFERROR(6378.7*ACOS(SIN(PI()/180*VLOOKUP($A354,Oficinas!$A$2:$H$393,7,0))*SIN(PI()/180*VLOOKUP($A354&amp;" - "&amp;G$2,ATMs!$L$2:$N$1355,2,0))+COS(PI()/180*VLOOKUP($A354,Oficinas!$A$2:$H$393,7,0))*COS(PI()/180*VLOOKUP($A354&amp;" - "&amp;G$2,ATMs!$L$2:$N$1355,2,0))*COS(PI()/180*(VLOOKUP($A354,Oficinas!$A$2:$H$393,8,0)-VLOOKUP($A354&amp;" - "&amp;G$2,ATMs!$L$2:$N$1355,3,0))))*1000,"")</f>
        <v/>
      </c>
      <c r="H354" s="3" t="str">
        <f>IFERROR(6378.7*ACOS(SIN(PI()/180*VLOOKUP($A354,Oficinas!$A$2:$H$393,7,0))*SIN(PI()/180*VLOOKUP($A354&amp;" - "&amp;H$2,ATMs!$L$2:$N$1355,2,0))+COS(PI()/180*VLOOKUP($A354,Oficinas!$A$2:$H$393,7,0))*COS(PI()/180*VLOOKUP($A354&amp;" - "&amp;H$2,ATMs!$L$2:$N$1355,2,0))*COS(PI()/180*(VLOOKUP($A354,Oficinas!$A$2:$H$393,8,0)-VLOOKUP($A354&amp;" - "&amp;H$2,ATMs!$L$2:$N$1355,3,0))))*1000,"")</f>
        <v/>
      </c>
      <c r="I354" s="3" t="str">
        <f>IFERROR(6378.7*ACOS(SIN(PI()/180*VLOOKUP($A354,Oficinas!$A$2:$H$393,7,0))*SIN(PI()/180*VLOOKUP($A354&amp;" - "&amp;I$2,ATMs!$L$2:$N$1355,2,0))+COS(PI()/180*VLOOKUP($A354,Oficinas!$A$2:$H$393,7,0))*COS(PI()/180*VLOOKUP($A354&amp;" - "&amp;I$2,ATMs!$L$2:$N$1355,2,0))*COS(PI()/180*(VLOOKUP($A354,Oficinas!$A$2:$H$393,8,0)-VLOOKUP($A354&amp;" - "&amp;I$2,ATMs!$L$2:$N$1355,3,0))))*1000,"")</f>
        <v/>
      </c>
      <c r="J354" s="3" t="str">
        <f>IFERROR(6378.7*ACOS(SIN(PI()/180*VLOOKUP($A354,Oficinas!$A$2:$H$393,7,0))*SIN(PI()/180*VLOOKUP($A354&amp;" - "&amp;J$2,ATMs!$L$2:$N$1355,2,0))+COS(PI()/180*VLOOKUP($A354,Oficinas!$A$2:$H$393,7,0))*COS(PI()/180*VLOOKUP($A354&amp;" - "&amp;J$2,ATMs!$L$2:$N$1355,2,0))*COS(PI()/180*(VLOOKUP($A354,Oficinas!$A$2:$H$393,8,0)-VLOOKUP($A354&amp;" - "&amp;J$2,ATMs!$L$2:$N$1355,3,0))))*1000,"")</f>
        <v/>
      </c>
      <c r="K354" s="3" t="str">
        <f>IFERROR(6378.7*ACOS(SIN(PI()/180*VLOOKUP($A354,Oficinas!$A$2:$H$393,7,0))*SIN(PI()/180*VLOOKUP($A354&amp;" - "&amp;K$2,ATMs!$L$2:$N$1355,2,0))+COS(PI()/180*VLOOKUP($A354,Oficinas!$A$2:$H$393,7,0))*COS(PI()/180*VLOOKUP($A354&amp;" - "&amp;K$2,ATMs!$L$2:$N$1355,2,0))*COS(PI()/180*(VLOOKUP($A354,Oficinas!$A$2:$H$393,8,0)-VLOOKUP($A354&amp;" - "&amp;K$2,ATMs!$L$2:$N$1355,3,0))))*1000,"")</f>
        <v/>
      </c>
      <c r="L354" s="3" t="str">
        <f>IFERROR(6378.7*ACOS(SIN(PI()/180*VLOOKUP($A354,Oficinas!$A$2:$H$393,7,0))*SIN(PI()/180*VLOOKUP($A354&amp;" - "&amp;L$2,ATMs!$L$2:$N$1355,2,0))+COS(PI()/180*VLOOKUP($A354,Oficinas!$A$2:$H$393,7,0))*COS(PI()/180*VLOOKUP($A354&amp;" - "&amp;L$2,ATMs!$L$2:$N$1355,2,0))*COS(PI()/180*(VLOOKUP($A354,Oficinas!$A$2:$H$393,8,0)-VLOOKUP($A354&amp;" - "&amp;L$2,ATMs!$L$2:$N$1355,3,0))))*1000,"")</f>
        <v/>
      </c>
      <c r="M354" s="3" t="str">
        <f>IFERROR(6378.7*ACOS(SIN(PI()/180*VLOOKUP($A354,Oficinas!$A$2:$H$393,7,0))*SIN(PI()/180*VLOOKUP($A354&amp;" - "&amp;M$2,ATMs!$L$2:$N$1355,2,0))+COS(PI()/180*VLOOKUP($A354,Oficinas!$A$2:$H$393,7,0))*COS(PI()/180*VLOOKUP($A354&amp;" - "&amp;M$2,ATMs!$L$2:$N$1355,2,0))*COS(PI()/180*(VLOOKUP($A354,Oficinas!$A$2:$H$393,8,0)-VLOOKUP($A354&amp;" - "&amp;M$2,ATMs!$L$2:$N$1355,3,0))))*1000,"")</f>
        <v/>
      </c>
      <c r="N354" s="3" t="str">
        <f>IFERROR(6378.7*ACOS(SIN(PI()/180*VLOOKUP($A354,Oficinas!$A$2:$H$393,7,0))*SIN(PI()/180*VLOOKUP($A354&amp;" - "&amp;N$2,ATMs!$L$2:$N$1355,2,0))+COS(PI()/180*VLOOKUP($A354,Oficinas!$A$2:$H$393,7,0))*COS(PI()/180*VLOOKUP($A354&amp;" - "&amp;N$2,ATMs!$L$2:$N$1355,2,0))*COS(PI()/180*(VLOOKUP($A354,Oficinas!$A$2:$H$393,8,0)-VLOOKUP($A354&amp;" - "&amp;N$2,ATMs!$L$2:$N$1355,3,0))))*1000,"")</f>
        <v/>
      </c>
      <c r="O354" s="3" t="str">
        <f>IFERROR(6378.7*ACOS(SIN(PI()/180*VLOOKUP($A354,Oficinas!$A$2:$H$393,7,0))*SIN(PI()/180*VLOOKUP($A354&amp;" - "&amp;O$2,ATMs!$L$2:$N$1355,2,0))+COS(PI()/180*VLOOKUP($A354,Oficinas!$A$2:$H$393,7,0))*COS(PI()/180*VLOOKUP($A354&amp;" - "&amp;O$2,ATMs!$L$2:$N$1355,2,0))*COS(PI()/180*(VLOOKUP($A354,Oficinas!$A$2:$H$393,8,0)-VLOOKUP($A354&amp;" - "&amp;O$2,ATMs!$L$2:$N$1355,3,0))))*1000,"")</f>
        <v/>
      </c>
    </row>
    <row r="355" spans="1:15" x14ac:dyDescent="0.25">
      <c r="A355">
        <v>924</v>
      </c>
      <c r="B355" t="s">
        <v>102</v>
      </c>
      <c r="C355" s="3">
        <f>IFERROR(6378.7*ACOS(SIN(PI()/180*VLOOKUP($A355,Oficinas!$A$2:$H$393,7,0))*SIN(PI()/180*VLOOKUP($A355&amp;" - "&amp;C$2,ATMs!$L$2:$N$1355,2,0))+COS(PI()/180*VLOOKUP($A355,Oficinas!$A$2:$H$393,7,0))*COS(PI()/180*VLOOKUP($A355&amp;" - "&amp;C$2,ATMs!$L$2:$N$1355,2,0))*COS(PI()/180*(VLOOKUP($A355,Oficinas!$A$2:$H$393,8,0)-VLOOKUP($A355&amp;" - "&amp;C$2,ATMs!$L$2:$N$1355,3,0))))*1000,"")</f>
        <v>26.450565530512172</v>
      </c>
      <c r="D355" s="3" t="str">
        <f>IFERROR(6378.7*ACOS(SIN(PI()/180*VLOOKUP($A355,Oficinas!$A$2:$H$393,7,0))*SIN(PI()/180*VLOOKUP($A355&amp;" - "&amp;D$2,ATMs!$L$2:$N$1355,2,0))+COS(PI()/180*VLOOKUP($A355,Oficinas!$A$2:$H$393,7,0))*COS(PI()/180*VLOOKUP($A355&amp;" - "&amp;D$2,ATMs!$L$2:$N$1355,2,0))*COS(PI()/180*(VLOOKUP($A355,Oficinas!$A$2:$H$393,8,0)-VLOOKUP($A355&amp;" - "&amp;D$2,ATMs!$L$2:$N$1355,3,0))))*1000,"")</f>
        <v/>
      </c>
      <c r="E355" s="3" t="str">
        <f>IFERROR(6378.7*ACOS(SIN(PI()/180*VLOOKUP($A355,Oficinas!$A$2:$H$393,7,0))*SIN(PI()/180*VLOOKUP($A355&amp;" - "&amp;E$2,ATMs!$L$2:$N$1355,2,0))+COS(PI()/180*VLOOKUP($A355,Oficinas!$A$2:$H$393,7,0))*COS(PI()/180*VLOOKUP($A355&amp;" - "&amp;E$2,ATMs!$L$2:$N$1355,2,0))*COS(PI()/180*(VLOOKUP($A355,Oficinas!$A$2:$H$393,8,0)-VLOOKUP($A355&amp;" - "&amp;E$2,ATMs!$L$2:$N$1355,3,0))))*1000,"")</f>
        <v/>
      </c>
      <c r="F355" s="3" t="str">
        <f>IFERROR(6378.7*ACOS(SIN(PI()/180*VLOOKUP($A355,Oficinas!$A$2:$H$393,7,0))*SIN(PI()/180*VLOOKUP($A355&amp;" - "&amp;F$2,ATMs!$L$2:$N$1355,2,0))+COS(PI()/180*VLOOKUP($A355,Oficinas!$A$2:$H$393,7,0))*COS(PI()/180*VLOOKUP($A355&amp;" - "&amp;F$2,ATMs!$L$2:$N$1355,2,0))*COS(PI()/180*(VLOOKUP($A355,Oficinas!$A$2:$H$393,8,0)-VLOOKUP($A355&amp;" - "&amp;F$2,ATMs!$L$2:$N$1355,3,0))))*1000,"")</f>
        <v/>
      </c>
      <c r="G355" s="3" t="str">
        <f>IFERROR(6378.7*ACOS(SIN(PI()/180*VLOOKUP($A355,Oficinas!$A$2:$H$393,7,0))*SIN(PI()/180*VLOOKUP($A355&amp;" - "&amp;G$2,ATMs!$L$2:$N$1355,2,0))+COS(PI()/180*VLOOKUP($A355,Oficinas!$A$2:$H$393,7,0))*COS(PI()/180*VLOOKUP($A355&amp;" - "&amp;G$2,ATMs!$L$2:$N$1355,2,0))*COS(PI()/180*(VLOOKUP($A355,Oficinas!$A$2:$H$393,8,0)-VLOOKUP($A355&amp;" - "&amp;G$2,ATMs!$L$2:$N$1355,3,0))))*1000,"")</f>
        <v/>
      </c>
      <c r="H355" s="3" t="str">
        <f>IFERROR(6378.7*ACOS(SIN(PI()/180*VLOOKUP($A355,Oficinas!$A$2:$H$393,7,0))*SIN(PI()/180*VLOOKUP($A355&amp;" - "&amp;H$2,ATMs!$L$2:$N$1355,2,0))+COS(PI()/180*VLOOKUP($A355,Oficinas!$A$2:$H$393,7,0))*COS(PI()/180*VLOOKUP($A355&amp;" - "&amp;H$2,ATMs!$L$2:$N$1355,2,0))*COS(PI()/180*(VLOOKUP($A355,Oficinas!$A$2:$H$393,8,0)-VLOOKUP($A355&amp;" - "&amp;H$2,ATMs!$L$2:$N$1355,3,0))))*1000,"")</f>
        <v/>
      </c>
      <c r="I355" s="3" t="str">
        <f>IFERROR(6378.7*ACOS(SIN(PI()/180*VLOOKUP($A355,Oficinas!$A$2:$H$393,7,0))*SIN(PI()/180*VLOOKUP($A355&amp;" - "&amp;I$2,ATMs!$L$2:$N$1355,2,0))+COS(PI()/180*VLOOKUP($A355,Oficinas!$A$2:$H$393,7,0))*COS(PI()/180*VLOOKUP($A355&amp;" - "&amp;I$2,ATMs!$L$2:$N$1355,2,0))*COS(PI()/180*(VLOOKUP($A355,Oficinas!$A$2:$H$393,8,0)-VLOOKUP($A355&amp;" - "&amp;I$2,ATMs!$L$2:$N$1355,3,0))))*1000,"")</f>
        <v/>
      </c>
      <c r="J355" s="3" t="str">
        <f>IFERROR(6378.7*ACOS(SIN(PI()/180*VLOOKUP($A355,Oficinas!$A$2:$H$393,7,0))*SIN(PI()/180*VLOOKUP($A355&amp;" - "&amp;J$2,ATMs!$L$2:$N$1355,2,0))+COS(PI()/180*VLOOKUP($A355,Oficinas!$A$2:$H$393,7,0))*COS(PI()/180*VLOOKUP($A355&amp;" - "&amp;J$2,ATMs!$L$2:$N$1355,2,0))*COS(PI()/180*(VLOOKUP($A355,Oficinas!$A$2:$H$393,8,0)-VLOOKUP($A355&amp;" - "&amp;J$2,ATMs!$L$2:$N$1355,3,0))))*1000,"")</f>
        <v/>
      </c>
      <c r="K355" s="3" t="str">
        <f>IFERROR(6378.7*ACOS(SIN(PI()/180*VLOOKUP($A355,Oficinas!$A$2:$H$393,7,0))*SIN(PI()/180*VLOOKUP($A355&amp;" - "&amp;K$2,ATMs!$L$2:$N$1355,2,0))+COS(PI()/180*VLOOKUP($A355,Oficinas!$A$2:$H$393,7,0))*COS(PI()/180*VLOOKUP($A355&amp;" - "&amp;K$2,ATMs!$L$2:$N$1355,2,0))*COS(PI()/180*(VLOOKUP($A355,Oficinas!$A$2:$H$393,8,0)-VLOOKUP($A355&amp;" - "&amp;K$2,ATMs!$L$2:$N$1355,3,0))))*1000,"")</f>
        <v/>
      </c>
      <c r="L355" s="3" t="str">
        <f>IFERROR(6378.7*ACOS(SIN(PI()/180*VLOOKUP($A355,Oficinas!$A$2:$H$393,7,0))*SIN(PI()/180*VLOOKUP($A355&amp;" - "&amp;L$2,ATMs!$L$2:$N$1355,2,0))+COS(PI()/180*VLOOKUP($A355,Oficinas!$A$2:$H$393,7,0))*COS(PI()/180*VLOOKUP($A355&amp;" - "&amp;L$2,ATMs!$L$2:$N$1355,2,0))*COS(PI()/180*(VLOOKUP($A355,Oficinas!$A$2:$H$393,8,0)-VLOOKUP($A355&amp;" - "&amp;L$2,ATMs!$L$2:$N$1355,3,0))))*1000,"")</f>
        <v/>
      </c>
      <c r="M355" s="3" t="str">
        <f>IFERROR(6378.7*ACOS(SIN(PI()/180*VLOOKUP($A355,Oficinas!$A$2:$H$393,7,0))*SIN(PI()/180*VLOOKUP($A355&amp;" - "&amp;M$2,ATMs!$L$2:$N$1355,2,0))+COS(PI()/180*VLOOKUP($A355,Oficinas!$A$2:$H$393,7,0))*COS(PI()/180*VLOOKUP($A355&amp;" - "&amp;M$2,ATMs!$L$2:$N$1355,2,0))*COS(PI()/180*(VLOOKUP($A355,Oficinas!$A$2:$H$393,8,0)-VLOOKUP($A355&amp;" - "&amp;M$2,ATMs!$L$2:$N$1355,3,0))))*1000,"")</f>
        <v/>
      </c>
      <c r="N355" s="3" t="str">
        <f>IFERROR(6378.7*ACOS(SIN(PI()/180*VLOOKUP($A355,Oficinas!$A$2:$H$393,7,0))*SIN(PI()/180*VLOOKUP($A355&amp;" - "&amp;N$2,ATMs!$L$2:$N$1355,2,0))+COS(PI()/180*VLOOKUP($A355,Oficinas!$A$2:$H$393,7,0))*COS(PI()/180*VLOOKUP($A355&amp;" - "&amp;N$2,ATMs!$L$2:$N$1355,2,0))*COS(PI()/180*(VLOOKUP($A355,Oficinas!$A$2:$H$393,8,0)-VLOOKUP($A355&amp;" - "&amp;N$2,ATMs!$L$2:$N$1355,3,0))))*1000,"")</f>
        <v/>
      </c>
      <c r="O355" s="3" t="str">
        <f>IFERROR(6378.7*ACOS(SIN(PI()/180*VLOOKUP($A355,Oficinas!$A$2:$H$393,7,0))*SIN(PI()/180*VLOOKUP($A355&amp;" - "&amp;O$2,ATMs!$L$2:$N$1355,2,0))+COS(PI()/180*VLOOKUP($A355,Oficinas!$A$2:$H$393,7,0))*COS(PI()/180*VLOOKUP($A355&amp;" - "&amp;O$2,ATMs!$L$2:$N$1355,2,0))*COS(PI()/180*(VLOOKUP($A355,Oficinas!$A$2:$H$393,8,0)-VLOOKUP($A355&amp;" - "&amp;O$2,ATMs!$L$2:$N$1355,3,0))))*1000,"")</f>
        <v/>
      </c>
    </row>
    <row r="356" spans="1:15" x14ac:dyDescent="0.25">
      <c r="A356">
        <v>925</v>
      </c>
      <c r="B356" t="s">
        <v>394</v>
      </c>
      <c r="C356" s="3">
        <f>IFERROR(6378.7*ACOS(SIN(PI()/180*VLOOKUP($A356,Oficinas!$A$2:$H$393,7,0))*SIN(PI()/180*VLOOKUP($A356&amp;" - "&amp;C$2,ATMs!$L$2:$N$1355,2,0))+COS(PI()/180*VLOOKUP($A356,Oficinas!$A$2:$H$393,7,0))*COS(PI()/180*VLOOKUP($A356&amp;" - "&amp;C$2,ATMs!$L$2:$N$1355,2,0))*COS(PI()/180*(VLOOKUP($A356,Oficinas!$A$2:$H$393,8,0)-VLOOKUP($A356&amp;" - "&amp;C$2,ATMs!$L$2:$N$1355,3,0))))*1000,"")</f>
        <v>11.533608199889667</v>
      </c>
      <c r="D356" s="3">
        <f>IFERROR(6378.7*ACOS(SIN(PI()/180*VLOOKUP($A356,Oficinas!$A$2:$H$393,7,0))*SIN(PI()/180*VLOOKUP($A356&amp;" - "&amp;D$2,ATMs!$L$2:$N$1355,2,0))+COS(PI()/180*VLOOKUP($A356,Oficinas!$A$2:$H$393,7,0))*COS(PI()/180*VLOOKUP($A356&amp;" - "&amp;D$2,ATMs!$L$2:$N$1355,2,0))*COS(PI()/180*(VLOOKUP($A356,Oficinas!$A$2:$H$393,8,0)-VLOOKUP($A356&amp;" - "&amp;D$2,ATMs!$L$2:$N$1355,3,0))))*1000,"")</f>
        <v>208.37480781378676</v>
      </c>
      <c r="E356" s="3" t="str">
        <f>IFERROR(6378.7*ACOS(SIN(PI()/180*VLOOKUP($A356,Oficinas!$A$2:$H$393,7,0))*SIN(PI()/180*VLOOKUP($A356&amp;" - "&amp;E$2,ATMs!$L$2:$N$1355,2,0))+COS(PI()/180*VLOOKUP($A356,Oficinas!$A$2:$H$393,7,0))*COS(PI()/180*VLOOKUP($A356&amp;" - "&amp;E$2,ATMs!$L$2:$N$1355,2,0))*COS(PI()/180*(VLOOKUP($A356,Oficinas!$A$2:$H$393,8,0)-VLOOKUP($A356&amp;" - "&amp;E$2,ATMs!$L$2:$N$1355,3,0))))*1000,"")</f>
        <v/>
      </c>
      <c r="F356" s="3" t="str">
        <f>IFERROR(6378.7*ACOS(SIN(PI()/180*VLOOKUP($A356,Oficinas!$A$2:$H$393,7,0))*SIN(PI()/180*VLOOKUP($A356&amp;" - "&amp;F$2,ATMs!$L$2:$N$1355,2,0))+COS(PI()/180*VLOOKUP($A356,Oficinas!$A$2:$H$393,7,0))*COS(PI()/180*VLOOKUP($A356&amp;" - "&amp;F$2,ATMs!$L$2:$N$1355,2,0))*COS(PI()/180*(VLOOKUP($A356,Oficinas!$A$2:$H$393,8,0)-VLOOKUP($A356&amp;" - "&amp;F$2,ATMs!$L$2:$N$1355,3,0))))*1000,"")</f>
        <v/>
      </c>
      <c r="G356" s="3" t="str">
        <f>IFERROR(6378.7*ACOS(SIN(PI()/180*VLOOKUP($A356,Oficinas!$A$2:$H$393,7,0))*SIN(PI()/180*VLOOKUP($A356&amp;" - "&amp;G$2,ATMs!$L$2:$N$1355,2,0))+COS(PI()/180*VLOOKUP($A356,Oficinas!$A$2:$H$393,7,0))*COS(PI()/180*VLOOKUP($A356&amp;" - "&amp;G$2,ATMs!$L$2:$N$1355,2,0))*COS(PI()/180*(VLOOKUP($A356,Oficinas!$A$2:$H$393,8,0)-VLOOKUP($A356&amp;" - "&amp;G$2,ATMs!$L$2:$N$1355,3,0))))*1000,"")</f>
        <v/>
      </c>
      <c r="H356" s="3" t="str">
        <f>IFERROR(6378.7*ACOS(SIN(PI()/180*VLOOKUP($A356,Oficinas!$A$2:$H$393,7,0))*SIN(PI()/180*VLOOKUP($A356&amp;" - "&amp;H$2,ATMs!$L$2:$N$1355,2,0))+COS(PI()/180*VLOOKUP($A356,Oficinas!$A$2:$H$393,7,0))*COS(PI()/180*VLOOKUP($A356&amp;" - "&amp;H$2,ATMs!$L$2:$N$1355,2,0))*COS(PI()/180*(VLOOKUP($A356,Oficinas!$A$2:$H$393,8,0)-VLOOKUP($A356&amp;" - "&amp;H$2,ATMs!$L$2:$N$1355,3,0))))*1000,"")</f>
        <v/>
      </c>
      <c r="I356" s="3" t="str">
        <f>IFERROR(6378.7*ACOS(SIN(PI()/180*VLOOKUP($A356,Oficinas!$A$2:$H$393,7,0))*SIN(PI()/180*VLOOKUP($A356&amp;" - "&amp;I$2,ATMs!$L$2:$N$1355,2,0))+COS(PI()/180*VLOOKUP($A356,Oficinas!$A$2:$H$393,7,0))*COS(PI()/180*VLOOKUP($A356&amp;" - "&amp;I$2,ATMs!$L$2:$N$1355,2,0))*COS(PI()/180*(VLOOKUP($A356,Oficinas!$A$2:$H$393,8,0)-VLOOKUP($A356&amp;" - "&amp;I$2,ATMs!$L$2:$N$1355,3,0))))*1000,"")</f>
        <v/>
      </c>
      <c r="J356" s="3" t="str">
        <f>IFERROR(6378.7*ACOS(SIN(PI()/180*VLOOKUP($A356,Oficinas!$A$2:$H$393,7,0))*SIN(PI()/180*VLOOKUP($A356&amp;" - "&amp;J$2,ATMs!$L$2:$N$1355,2,0))+COS(PI()/180*VLOOKUP($A356,Oficinas!$A$2:$H$393,7,0))*COS(PI()/180*VLOOKUP($A356&amp;" - "&amp;J$2,ATMs!$L$2:$N$1355,2,0))*COS(PI()/180*(VLOOKUP($A356,Oficinas!$A$2:$H$393,8,0)-VLOOKUP($A356&amp;" - "&amp;J$2,ATMs!$L$2:$N$1355,3,0))))*1000,"")</f>
        <v/>
      </c>
      <c r="K356" s="3" t="str">
        <f>IFERROR(6378.7*ACOS(SIN(PI()/180*VLOOKUP($A356,Oficinas!$A$2:$H$393,7,0))*SIN(PI()/180*VLOOKUP($A356&amp;" - "&amp;K$2,ATMs!$L$2:$N$1355,2,0))+COS(PI()/180*VLOOKUP($A356,Oficinas!$A$2:$H$393,7,0))*COS(PI()/180*VLOOKUP($A356&amp;" - "&amp;K$2,ATMs!$L$2:$N$1355,2,0))*COS(PI()/180*(VLOOKUP($A356,Oficinas!$A$2:$H$393,8,0)-VLOOKUP($A356&amp;" - "&amp;K$2,ATMs!$L$2:$N$1355,3,0))))*1000,"")</f>
        <v/>
      </c>
      <c r="L356" s="3" t="str">
        <f>IFERROR(6378.7*ACOS(SIN(PI()/180*VLOOKUP($A356,Oficinas!$A$2:$H$393,7,0))*SIN(PI()/180*VLOOKUP($A356&amp;" - "&amp;L$2,ATMs!$L$2:$N$1355,2,0))+COS(PI()/180*VLOOKUP($A356,Oficinas!$A$2:$H$393,7,0))*COS(PI()/180*VLOOKUP($A356&amp;" - "&amp;L$2,ATMs!$L$2:$N$1355,2,0))*COS(PI()/180*(VLOOKUP($A356,Oficinas!$A$2:$H$393,8,0)-VLOOKUP($A356&amp;" - "&amp;L$2,ATMs!$L$2:$N$1355,3,0))))*1000,"")</f>
        <v/>
      </c>
      <c r="M356" s="3" t="str">
        <f>IFERROR(6378.7*ACOS(SIN(PI()/180*VLOOKUP($A356,Oficinas!$A$2:$H$393,7,0))*SIN(PI()/180*VLOOKUP($A356&amp;" - "&amp;M$2,ATMs!$L$2:$N$1355,2,0))+COS(PI()/180*VLOOKUP($A356,Oficinas!$A$2:$H$393,7,0))*COS(PI()/180*VLOOKUP($A356&amp;" - "&amp;M$2,ATMs!$L$2:$N$1355,2,0))*COS(PI()/180*(VLOOKUP($A356,Oficinas!$A$2:$H$393,8,0)-VLOOKUP($A356&amp;" - "&amp;M$2,ATMs!$L$2:$N$1355,3,0))))*1000,"")</f>
        <v/>
      </c>
      <c r="N356" s="3" t="str">
        <f>IFERROR(6378.7*ACOS(SIN(PI()/180*VLOOKUP($A356,Oficinas!$A$2:$H$393,7,0))*SIN(PI()/180*VLOOKUP($A356&amp;" - "&amp;N$2,ATMs!$L$2:$N$1355,2,0))+COS(PI()/180*VLOOKUP($A356,Oficinas!$A$2:$H$393,7,0))*COS(PI()/180*VLOOKUP($A356&amp;" - "&amp;N$2,ATMs!$L$2:$N$1355,2,0))*COS(PI()/180*(VLOOKUP($A356,Oficinas!$A$2:$H$393,8,0)-VLOOKUP($A356&amp;" - "&amp;N$2,ATMs!$L$2:$N$1355,3,0))))*1000,"")</f>
        <v/>
      </c>
      <c r="O356" s="3" t="str">
        <f>IFERROR(6378.7*ACOS(SIN(PI()/180*VLOOKUP($A356,Oficinas!$A$2:$H$393,7,0))*SIN(PI()/180*VLOOKUP($A356&amp;" - "&amp;O$2,ATMs!$L$2:$N$1355,2,0))+COS(PI()/180*VLOOKUP($A356,Oficinas!$A$2:$H$393,7,0))*COS(PI()/180*VLOOKUP($A356&amp;" - "&amp;O$2,ATMs!$L$2:$N$1355,2,0))*COS(PI()/180*(VLOOKUP($A356,Oficinas!$A$2:$H$393,8,0)-VLOOKUP($A356&amp;" - "&amp;O$2,ATMs!$L$2:$N$1355,3,0))))*1000,"")</f>
        <v/>
      </c>
    </row>
    <row r="357" spans="1:15" x14ac:dyDescent="0.25">
      <c r="A357">
        <v>926</v>
      </c>
      <c r="B357" t="s">
        <v>91</v>
      </c>
      <c r="C357" s="3" t="str">
        <f>IFERROR(6378.7*ACOS(SIN(PI()/180*VLOOKUP($A357,Oficinas!$A$2:$H$393,7,0))*SIN(PI()/180*VLOOKUP($A357&amp;" - "&amp;C$2,ATMs!$L$2:$N$1355,2,0))+COS(PI()/180*VLOOKUP($A357,Oficinas!$A$2:$H$393,7,0))*COS(PI()/180*VLOOKUP($A357&amp;" - "&amp;C$2,ATMs!$L$2:$N$1355,2,0))*COS(PI()/180*(VLOOKUP($A357,Oficinas!$A$2:$H$393,8,0)-VLOOKUP($A357&amp;" - "&amp;C$2,ATMs!$L$2:$N$1355,3,0))))*1000,"")</f>
        <v/>
      </c>
      <c r="D357" s="3" t="str">
        <f>IFERROR(6378.7*ACOS(SIN(PI()/180*VLOOKUP($A357,Oficinas!$A$2:$H$393,7,0))*SIN(PI()/180*VLOOKUP($A357&amp;" - "&amp;D$2,ATMs!$L$2:$N$1355,2,0))+COS(PI()/180*VLOOKUP($A357,Oficinas!$A$2:$H$393,7,0))*COS(PI()/180*VLOOKUP($A357&amp;" - "&amp;D$2,ATMs!$L$2:$N$1355,2,0))*COS(PI()/180*(VLOOKUP($A357,Oficinas!$A$2:$H$393,8,0)-VLOOKUP($A357&amp;" - "&amp;D$2,ATMs!$L$2:$N$1355,3,0))))*1000,"")</f>
        <v/>
      </c>
      <c r="E357" s="3" t="str">
        <f>IFERROR(6378.7*ACOS(SIN(PI()/180*VLOOKUP($A357,Oficinas!$A$2:$H$393,7,0))*SIN(PI()/180*VLOOKUP($A357&amp;" - "&amp;E$2,ATMs!$L$2:$N$1355,2,0))+COS(PI()/180*VLOOKUP($A357,Oficinas!$A$2:$H$393,7,0))*COS(PI()/180*VLOOKUP($A357&amp;" - "&amp;E$2,ATMs!$L$2:$N$1355,2,0))*COS(PI()/180*(VLOOKUP($A357,Oficinas!$A$2:$H$393,8,0)-VLOOKUP($A357&amp;" - "&amp;E$2,ATMs!$L$2:$N$1355,3,0))))*1000,"")</f>
        <v/>
      </c>
      <c r="F357" s="3" t="str">
        <f>IFERROR(6378.7*ACOS(SIN(PI()/180*VLOOKUP($A357,Oficinas!$A$2:$H$393,7,0))*SIN(PI()/180*VLOOKUP($A357&amp;" - "&amp;F$2,ATMs!$L$2:$N$1355,2,0))+COS(PI()/180*VLOOKUP($A357,Oficinas!$A$2:$H$393,7,0))*COS(PI()/180*VLOOKUP($A357&amp;" - "&amp;F$2,ATMs!$L$2:$N$1355,2,0))*COS(PI()/180*(VLOOKUP($A357,Oficinas!$A$2:$H$393,8,0)-VLOOKUP($A357&amp;" - "&amp;F$2,ATMs!$L$2:$N$1355,3,0))))*1000,"")</f>
        <v/>
      </c>
      <c r="G357" s="3" t="str">
        <f>IFERROR(6378.7*ACOS(SIN(PI()/180*VLOOKUP($A357,Oficinas!$A$2:$H$393,7,0))*SIN(PI()/180*VLOOKUP($A357&amp;" - "&amp;G$2,ATMs!$L$2:$N$1355,2,0))+COS(PI()/180*VLOOKUP($A357,Oficinas!$A$2:$H$393,7,0))*COS(PI()/180*VLOOKUP($A357&amp;" - "&amp;G$2,ATMs!$L$2:$N$1355,2,0))*COS(PI()/180*(VLOOKUP($A357,Oficinas!$A$2:$H$393,8,0)-VLOOKUP($A357&amp;" - "&amp;G$2,ATMs!$L$2:$N$1355,3,0))))*1000,"")</f>
        <v/>
      </c>
      <c r="H357" s="3" t="str">
        <f>IFERROR(6378.7*ACOS(SIN(PI()/180*VLOOKUP($A357,Oficinas!$A$2:$H$393,7,0))*SIN(PI()/180*VLOOKUP($A357&amp;" - "&amp;H$2,ATMs!$L$2:$N$1355,2,0))+COS(PI()/180*VLOOKUP($A357,Oficinas!$A$2:$H$393,7,0))*COS(PI()/180*VLOOKUP($A357&amp;" - "&amp;H$2,ATMs!$L$2:$N$1355,2,0))*COS(PI()/180*(VLOOKUP($A357,Oficinas!$A$2:$H$393,8,0)-VLOOKUP($A357&amp;" - "&amp;H$2,ATMs!$L$2:$N$1355,3,0))))*1000,"")</f>
        <v/>
      </c>
      <c r="I357" s="3" t="str">
        <f>IFERROR(6378.7*ACOS(SIN(PI()/180*VLOOKUP($A357,Oficinas!$A$2:$H$393,7,0))*SIN(PI()/180*VLOOKUP($A357&amp;" - "&amp;I$2,ATMs!$L$2:$N$1355,2,0))+COS(PI()/180*VLOOKUP($A357,Oficinas!$A$2:$H$393,7,0))*COS(PI()/180*VLOOKUP($A357&amp;" - "&amp;I$2,ATMs!$L$2:$N$1355,2,0))*COS(PI()/180*(VLOOKUP($A357,Oficinas!$A$2:$H$393,8,0)-VLOOKUP($A357&amp;" - "&amp;I$2,ATMs!$L$2:$N$1355,3,0))))*1000,"")</f>
        <v/>
      </c>
      <c r="J357" s="3" t="str">
        <f>IFERROR(6378.7*ACOS(SIN(PI()/180*VLOOKUP($A357,Oficinas!$A$2:$H$393,7,0))*SIN(PI()/180*VLOOKUP($A357&amp;" - "&amp;J$2,ATMs!$L$2:$N$1355,2,0))+COS(PI()/180*VLOOKUP($A357,Oficinas!$A$2:$H$393,7,0))*COS(PI()/180*VLOOKUP($A357&amp;" - "&amp;J$2,ATMs!$L$2:$N$1355,2,0))*COS(PI()/180*(VLOOKUP($A357,Oficinas!$A$2:$H$393,8,0)-VLOOKUP($A357&amp;" - "&amp;J$2,ATMs!$L$2:$N$1355,3,0))))*1000,"")</f>
        <v/>
      </c>
      <c r="K357" s="3" t="str">
        <f>IFERROR(6378.7*ACOS(SIN(PI()/180*VLOOKUP($A357,Oficinas!$A$2:$H$393,7,0))*SIN(PI()/180*VLOOKUP($A357&amp;" - "&amp;K$2,ATMs!$L$2:$N$1355,2,0))+COS(PI()/180*VLOOKUP($A357,Oficinas!$A$2:$H$393,7,0))*COS(PI()/180*VLOOKUP($A357&amp;" - "&amp;K$2,ATMs!$L$2:$N$1355,2,0))*COS(PI()/180*(VLOOKUP($A357,Oficinas!$A$2:$H$393,8,0)-VLOOKUP($A357&amp;" - "&amp;K$2,ATMs!$L$2:$N$1355,3,0))))*1000,"")</f>
        <v/>
      </c>
      <c r="L357" s="3" t="str">
        <f>IFERROR(6378.7*ACOS(SIN(PI()/180*VLOOKUP($A357,Oficinas!$A$2:$H$393,7,0))*SIN(PI()/180*VLOOKUP($A357&amp;" - "&amp;L$2,ATMs!$L$2:$N$1355,2,0))+COS(PI()/180*VLOOKUP($A357,Oficinas!$A$2:$H$393,7,0))*COS(PI()/180*VLOOKUP($A357&amp;" - "&amp;L$2,ATMs!$L$2:$N$1355,2,0))*COS(PI()/180*(VLOOKUP($A357,Oficinas!$A$2:$H$393,8,0)-VLOOKUP($A357&amp;" - "&amp;L$2,ATMs!$L$2:$N$1355,3,0))))*1000,"")</f>
        <v/>
      </c>
      <c r="M357" s="3" t="str">
        <f>IFERROR(6378.7*ACOS(SIN(PI()/180*VLOOKUP($A357,Oficinas!$A$2:$H$393,7,0))*SIN(PI()/180*VLOOKUP($A357&amp;" - "&amp;M$2,ATMs!$L$2:$N$1355,2,0))+COS(PI()/180*VLOOKUP($A357,Oficinas!$A$2:$H$393,7,0))*COS(PI()/180*VLOOKUP($A357&amp;" - "&amp;M$2,ATMs!$L$2:$N$1355,2,0))*COS(PI()/180*(VLOOKUP($A357,Oficinas!$A$2:$H$393,8,0)-VLOOKUP($A357&amp;" - "&amp;M$2,ATMs!$L$2:$N$1355,3,0))))*1000,"")</f>
        <v/>
      </c>
      <c r="N357" s="3" t="str">
        <f>IFERROR(6378.7*ACOS(SIN(PI()/180*VLOOKUP($A357,Oficinas!$A$2:$H$393,7,0))*SIN(PI()/180*VLOOKUP($A357&amp;" - "&amp;N$2,ATMs!$L$2:$N$1355,2,0))+COS(PI()/180*VLOOKUP($A357,Oficinas!$A$2:$H$393,7,0))*COS(PI()/180*VLOOKUP($A357&amp;" - "&amp;N$2,ATMs!$L$2:$N$1355,2,0))*COS(PI()/180*(VLOOKUP($A357,Oficinas!$A$2:$H$393,8,0)-VLOOKUP($A357&amp;" - "&amp;N$2,ATMs!$L$2:$N$1355,3,0))))*1000,"")</f>
        <v/>
      </c>
      <c r="O357" s="3" t="str">
        <f>IFERROR(6378.7*ACOS(SIN(PI()/180*VLOOKUP($A357,Oficinas!$A$2:$H$393,7,0))*SIN(PI()/180*VLOOKUP($A357&amp;" - "&amp;O$2,ATMs!$L$2:$N$1355,2,0))+COS(PI()/180*VLOOKUP($A357,Oficinas!$A$2:$H$393,7,0))*COS(PI()/180*VLOOKUP($A357&amp;" - "&amp;O$2,ATMs!$L$2:$N$1355,2,0))*COS(PI()/180*(VLOOKUP($A357,Oficinas!$A$2:$H$393,8,0)-VLOOKUP($A357&amp;" - "&amp;O$2,ATMs!$L$2:$N$1355,3,0))))*1000,"")</f>
        <v/>
      </c>
    </row>
    <row r="358" spans="1:15" x14ac:dyDescent="0.25">
      <c r="A358">
        <v>927</v>
      </c>
      <c r="B358" t="s">
        <v>239</v>
      </c>
      <c r="C358" s="3">
        <f>IFERROR(6378.7*ACOS(SIN(PI()/180*VLOOKUP($A358,Oficinas!$A$2:$H$393,7,0))*SIN(PI()/180*VLOOKUP($A358&amp;" - "&amp;C$2,ATMs!$L$2:$N$1355,2,0))+COS(PI()/180*VLOOKUP($A358,Oficinas!$A$2:$H$393,7,0))*COS(PI()/180*VLOOKUP($A358&amp;" - "&amp;C$2,ATMs!$L$2:$N$1355,2,0))*COS(PI()/180*(VLOOKUP($A358,Oficinas!$A$2:$H$393,8,0)-VLOOKUP($A358&amp;" - "&amp;C$2,ATMs!$L$2:$N$1355,3,0))))*1000,"")</f>
        <v>661.27467226691795</v>
      </c>
      <c r="D358" s="3">
        <f>IFERROR(6378.7*ACOS(SIN(PI()/180*VLOOKUP($A358,Oficinas!$A$2:$H$393,7,0))*SIN(PI()/180*VLOOKUP($A358&amp;" - "&amp;D$2,ATMs!$L$2:$N$1355,2,0))+COS(PI()/180*VLOOKUP($A358,Oficinas!$A$2:$H$393,7,0))*COS(PI()/180*VLOOKUP($A358&amp;" - "&amp;D$2,ATMs!$L$2:$N$1355,2,0))*COS(PI()/180*(VLOOKUP($A358,Oficinas!$A$2:$H$393,8,0)-VLOOKUP($A358&amp;" - "&amp;D$2,ATMs!$L$2:$N$1355,3,0))))*1000,"")</f>
        <v>0</v>
      </c>
      <c r="E358" s="3">
        <f>IFERROR(6378.7*ACOS(SIN(PI()/180*VLOOKUP($A358,Oficinas!$A$2:$H$393,7,0))*SIN(PI()/180*VLOOKUP($A358&amp;" - "&amp;E$2,ATMs!$L$2:$N$1355,2,0))+COS(PI()/180*VLOOKUP($A358,Oficinas!$A$2:$H$393,7,0))*COS(PI()/180*VLOOKUP($A358&amp;" - "&amp;E$2,ATMs!$L$2:$N$1355,2,0))*COS(PI()/180*(VLOOKUP($A358,Oficinas!$A$2:$H$393,8,0)-VLOOKUP($A358&amp;" - "&amp;E$2,ATMs!$L$2:$N$1355,3,0))))*1000,"")</f>
        <v>349.92759842053317</v>
      </c>
      <c r="F358" s="3" t="str">
        <f>IFERROR(6378.7*ACOS(SIN(PI()/180*VLOOKUP($A358,Oficinas!$A$2:$H$393,7,0))*SIN(PI()/180*VLOOKUP($A358&amp;" - "&amp;F$2,ATMs!$L$2:$N$1355,2,0))+COS(PI()/180*VLOOKUP($A358,Oficinas!$A$2:$H$393,7,0))*COS(PI()/180*VLOOKUP($A358&amp;" - "&amp;F$2,ATMs!$L$2:$N$1355,2,0))*COS(PI()/180*(VLOOKUP($A358,Oficinas!$A$2:$H$393,8,0)-VLOOKUP($A358&amp;" - "&amp;F$2,ATMs!$L$2:$N$1355,3,0))))*1000,"")</f>
        <v/>
      </c>
      <c r="G358" s="3" t="str">
        <f>IFERROR(6378.7*ACOS(SIN(PI()/180*VLOOKUP($A358,Oficinas!$A$2:$H$393,7,0))*SIN(PI()/180*VLOOKUP($A358&amp;" - "&amp;G$2,ATMs!$L$2:$N$1355,2,0))+COS(PI()/180*VLOOKUP($A358,Oficinas!$A$2:$H$393,7,0))*COS(PI()/180*VLOOKUP($A358&amp;" - "&amp;G$2,ATMs!$L$2:$N$1355,2,0))*COS(PI()/180*(VLOOKUP($A358,Oficinas!$A$2:$H$393,8,0)-VLOOKUP($A358&amp;" - "&amp;G$2,ATMs!$L$2:$N$1355,3,0))))*1000,"")</f>
        <v/>
      </c>
      <c r="H358" s="3" t="str">
        <f>IFERROR(6378.7*ACOS(SIN(PI()/180*VLOOKUP($A358,Oficinas!$A$2:$H$393,7,0))*SIN(PI()/180*VLOOKUP($A358&amp;" - "&amp;H$2,ATMs!$L$2:$N$1355,2,0))+COS(PI()/180*VLOOKUP($A358,Oficinas!$A$2:$H$393,7,0))*COS(PI()/180*VLOOKUP($A358&amp;" - "&amp;H$2,ATMs!$L$2:$N$1355,2,0))*COS(PI()/180*(VLOOKUP($A358,Oficinas!$A$2:$H$393,8,0)-VLOOKUP($A358&amp;" - "&amp;H$2,ATMs!$L$2:$N$1355,3,0))))*1000,"")</f>
        <v/>
      </c>
      <c r="I358" s="3" t="str">
        <f>IFERROR(6378.7*ACOS(SIN(PI()/180*VLOOKUP($A358,Oficinas!$A$2:$H$393,7,0))*SIN(PI()/180*VLOOKUP($A358&amp;" - "&amp;I$2,ATMs!$L$2:$N$1355,2,0))+COS(PI()/180*VLOOKUP($A358,Oficinas!$A$2:$H$393,7,0))*COS(PI()/180*VLOOKUP($A358&amp;" - "&amp;I$2,ATMs!$L$2:$N$1355,2,0))*COS(PI()/180*(VLOOKUP($A358,Oficinas!$A$2:$H$393,8,0)-VLOOKUP($A358&amp;" - "&amp;I$2,ATMs!$L$2:$N$1355,3,0))))*1000,"")</f>
        <v/>
      </c>
      <c r="J358" s="3" t="str">
        <f>IFERROR(6378.7*ACOS(SIN(PI()/180*VLOOKUP($A358,Oficinas!$A$2:$H$393,7,0))*SIN(PI()/180*VLOOKUP($A358&amp;" - "&amp;J$2,ATMs!$L$2:$N$1355,2,0))+COS(PI()/180*VLOOKUP($A358,Oficinas!$A$2:$H$393,7,0))*COS(PI()/180*VLOOKUP($A358&amp;" - "&amp;J$2,ATMs!$L$2:$N$1355,2,0))*COS(PI()/180*(VLOOKUP($A358,Oficinas!$A$2:$H$393,8,0)-VLOOKUP($A358&amp;" - "&amp;J$2,ATMs!$L$2:$N$1355,3,0))))*1000,"")</f>
        <v/>
      </c>
      <c r="K358" s="3" t="str">
        <f>IFERROR(6378.7*ACOS(SIN(PI()/180*VLOOKUP($A358,Oficinas!$A$2:$H$393,7,0))*SIN(PI()/180*VLOOKUP($A358&amp;" - "&amp;K$2,ATMs!$L$2:$N$1355,2,0))+COS(PI()/180*VLOOKUP($A358,Oficinas!$A$2:$H$393,7,0))*COS(PI()/180*VLOOKUP($A358&amp;" - "&amp;K$2,ATMs!$L$2:$N$1355,2,0))*COS(PI()/180*(VLOOKUP($A358,Oficinas!$A$2:$H$393,8,0)-VLOOKUP($A358&amp;" - "&amp;K$2,ATMs!$L$2:$N$1355,3,0))))*1000,"")</f>
        <v/>
      </c>
      <c r="L358" s="3" t="str">
        <f>IFERROR(6378.7*ACOS(SIN(PI()/180*VLOOKUP($A358,Oficinas!$A$2:$H$393,7,0))*SIN(PI()/180*VLOOKUP($A358&amp;" - "&amp;L$2,ATMs!$L$2:$N$1355,2,0))+COS(PI()/180*VLOOKUP($A358,Oficinas!$A$2:$H$393,7,0))*COS(PI()/180*VLOOKUP($A358&amp;" - "&amp;L$2,ATMs!$L$2:$N$1355,2,0))*COS(PI()/180*(VLOOKUP($A358,Oficinas!$A$2:$H$393,8,0)-VLOOKUP($A358&amp;" - "&amp;L$2,ATMs!$L$2:$N$1355,3,0))))*1000,"")</f>
        <v/>
      </c>
      <c r="M358" s="3" t="str">
        <f>IFERROR(6378.7*ACOS(SIN(PI()/180*VLOOKUP($A358,Oficinas!$A$2:$H$393,7,0))*SIN(PI()/180*VLOOKUP($A358&amp;" - "&amp;M$2,ATMs!$L$2:$N$1355,2,0))+COS(PI()/180*VLOOKUP($A358,Oficinas!$A$2:$H$393,7,0))*COS(PI()/180*VLOOKUP($A358&amp;" - "&amp;M$2,ATMs!$L$2:$N$1355,2,0))*COS(PI()/180*(VLOOKUP($A358,Oficinas!$A$2:$H$393,8,0)-VLOOKUP($A358&amp;" - "&amp;M$2,ATMs!$L$2:$N$1355,3,0))))*1000,"")</f>
        <v/>
      </c>
      <c r="N358" s="3" t="str">
        <f>IFERROR(6378.7*ACOS(SIN(PI()/180*VLOOKUP($A358,Oficinas!$A$2:$H$393,7,0))*SIN(PI()/180*VLOOKUP($A358&amp;" - "&amp;N$2,ATMs!$L$2:$N$1355,2,0))+COS(PI()/180*VLOOKUP($A358,Oficinas!$A$2:$H$393,7,0))*COS(PI()/180*VLOOKUP($A358&amp;" - "&amp;N$2,ATMs!$L$2:$N$1355,2,0))*COS(PI()/180*(VLOOKUP($A358,Oficinas!$A$2:$H$393,8,0)-VLOOKUP($A358&amp;" - "&amp;N$2,ATMs!$L$2:$N$1355,3,0))))*1000,"")</f>
        <v/>
      </c>
      <c r="O358" s="3" t="str">
        <f>IFERROR(6378.7*ACOS(SIN(PI()/180*VLOOKUP($A358,Oficinas!$A$2:$H$393,7,0))*SIN(PI()/180*VLOOKUP($A358&amp;" - "&amp;O$2,ATMs!$L$2:$N$1355,2,0))+COS(PI()/180*VLOOKUP($A358,Oficinas!$A$2:$H$393,7,0))*COS(PI()/180*VLOOKUP($A358&amp;" - "&amp;O$2,ATMs!$L$2:$N$1355,2,0))*COS(PI()/180*(VLOOKUP($A358,Oficinas!$A$2:$H$393,8,0)-VLOOKUP($A358&amp;" - "&amp;O$2,ATMs!$L$2:$N$1355,3,0))))*1000,"")</f>
        <v/>
      </c>
    </row>
    <row r="359" spans="1:15" x14ac:dyDescent="0.25">
      <c r="A359">
        <v>929</v>
      </c>
      <c r="B359" t="s">
        <v>20</v>
      </c>
      <c r="C359" s="3">
        <f>IFERROR(6378.7*ACOS(SIN(PI()/180*VLOOKUP($A359,Oficinas!$A$2:$H$393,7,0))*SIN(PI()/180*VLOOKUP($A359&amp;" - "&amp;C$2,ATMs!$L$2:$N$1355,2,0))+COS(PI()/180*VLOOKUP($A359,Oficinas!$A$2:$H$393,7,0))*COS(PI()/180*VLOOKUP($A359&amp;" - "&amp;C$2,ATMs!$L$2:$N$1355,2,0))*COS(PI()/180*(VLOOKUP($A359,Oficinas!$A$2:$H$393,8,0)-VLOOKUP($A359&amp;" - "&amp;C$2,ATMs!$L$2:$N$1355,3,0))))*1000,"")</f>
        <v>473.06932387279352</v>
      </c>
      <c r="D359" s="3" t="str">
        <f>IFERROR(6378.7*ACOS(SIN(PI()/180*VLOOKUP($A359,Oficinas!$A$2:$H$393,7,0))*SIN(PI()/180*VLOOKUP($A359&amp;" - "&amp;D$2,ATMs!$L$2:$N$1355,2,0))+COS(PI()/180*VLOOKUP($A359,Oficinas!$A$2:$H$393,7,0))*COS(PI()/180*VLOOKUP($A359&amp;" - "&amp;D$2,ATMs!$L$2:$N$1355,2,0))*COS(PI()/180*(VLOOKUP($A359,Oficinas!$A$2:$H$393,8,0)-VLOOKUP($A359&amp;" - "&amp;D$2,ATMs!$L$2:$N$1355,3,0))))*1000,"")</f>
        <v/>
      </c>
      <c r="E359" s="3" t="str">
        <f>IFERROR(6378.7*ACOS(SIN(PI()/180*VLOOKUP($A359,Oficinas!$A$2:$H$393,7,0))*SIN(PI()/180*VLOOKUP($A359&amp;" - "&amp;E$2,ATMs!$L$2:$N$1355,2,0))+COS(PI()/180*VLOOKUP($A359,Oficinas!$A$2:$H$393,7,0))*COS(PI()/180*VLOOKUP($A359&amp;" - "&amp;E$2,ATMs!$L$2:$N$1355,2,0))*COS(PI()/180*(VLOOKUP($A359,Oficinas!$A$2:$H$393,8,0)-VLOOKUP($A359&amp;" - "&amp;E$2,ATMs!$L$2:$N$1355,3,0))))*1000,"")</f>
        <v/>
      </c>
      <c r="F359" s="3" t="str">
        <f>IFERROR(6378.7*ACOS(SIN(PI()/180*VLOOKUP($A359,Oficinas!$A$2:$H$393,7,0))*SIN(PI()/180*VLOOKUP($A359&amp;" - "&amp;F$2,ATMs!$L$2:$N$1355,2,0))+COS(PI()/180*VLOOKUP($A359,Oficinas!$A$2:$H$393,7,0))*COS(PI()/180*VLOOKUP($A359&amp;" - "&amp;F$2,ATMs!$L$2:$N$1355,2,0))*COS(PI()/180*(VLOOKUP($A359,Oficinas!$A$2:$H$393,8,0)-VLOOKUP($A359&amp;" - "&amp;F$2,ATMs!$L$2:$N$1355,3,0))))*1000,"")</f>
        <v/>
      </c>
      <c r="G359" s="3" t="str">
        <f>IFERROR(6378.7*ACOS(SIN(PI()/180*VLOOKUP($A359,Oficinas!$A$2:$H$393,7,0))*SIN(PI()/180*VLOOKUP($A359&amp;" - "&amp;G$2,ATMs!$L$2:$N$1355,2,0))+COS(PI()/180*VLOOKUP($A359,Oficinas!$A$2:$H$393,7,0))*COS(PI()/180*VLOOKUP($A359&amp;" - "&amp;G$2,ATMs!$L$2:$N$1355,2,0))*COS(PI()/180*(VLOOKUP($A359,Oficinas!$A$2:$H$393,8,0)-VLOOKUP($A359&amp;" - "&amp;G$2,ATMs!$L$2:$N$1355,3,0))))*1000,"")</f>
        <v/>
      </c>
      <c r="H359" s="3" t="str">
        <f>IFERROR(6378.7*ACOS(SIN(PI()/180*VLOOKUP($A359,Oficinas!$A$2:$H$393,7,0))*SIN(PI()/180*VLOOKUP($A359&amp;" - "&amp;H$2,ATMs!$L$2:$N$1355,2,0))+COS(PI()/180*VLOOKUP($A359,Oficinas!$A$2:$H$393,7,0))*COS(PI()/180*VLOOKUP($A359&amp;" - "&amp;H$2,ATMs!$L$2:$N$1355,2,0))*COS(PI()/180*(VLOOKUP($A359,Oficinas!$A$2:$H$393,8,0)-VLOOKUP($A359&amp;" - "&amp;H$2,ATMs!$L$2:$N$1355,3,0))))*1000,"")</f>
        <v/>
      </c>
      <c r="I359" s="3" t="str">
        <f>IFERROR(6378.7*ACOS(SIN(PI()/180*VLOOKUP($A359,Oficinas!$A$2:$H$393,7,0))*SIN(PI()/180*VLOOKUP($A359&amp;" - "&amp;I$2,ATMs!$L$2:$N$1355,2,0))+COS(PI()/180*VLOOKUP($A359,Oficinas!$A$2:$H$393,7,0))*COS(PI()/180*VLOOKUP($A359&amp;" - "&amp;I$2,ATMs!$L$2:$N$1355,2,0))*COS(PI()/180*(VLOOKUP($A359,Oficinas!$A$2:$H$393,8,0)-VLOOKUP($A359&amp;" - "&amp;I$2,ATMs!$L$2:$N$1355,3,0))))*1000,"")</f>
        <v/>
      </c>
      <c r="J359" s="3" t="str">
        <f>IFERROR(6378.7*ACOS(SIN(PI()/180*VLOOKUP($A359,Oficinas!$A$2:$H$393,7,0))*SIN(PI()/180*VLOOKUP($A359&amp;" - "&amp;J$2,ATMs!$L$2:$N$1355,2,0))+COS(PI()/180*VLOOKUP($A359,Oficinas!$A$2:$H$393,7,0))*COS(PI()/180*VLOOKUP($A359&amp;" - "&amp;J$2,ATMs!$L$2:$N$1355,2,0))*COS(PI()/180*(VLOOKUP($A359,Oficinas!$A$2:$H$393,8,0)-VLOOKUP($A359&amp;" - "&amp;J$2,ATMs!$L$2:$N$1355,3,0))))*1000,"")</f>
        <v/>
      </c>
      <c r="K359" s="3" t="str">
        <f>IFERROR(6378.7*ACOS(SIN(PI()/180*VLOOKUP($A359,Oficinas!$A$2:$H$393,7,0))*SIN(PI()/180*VLOOKUP($A359&amp;" - "&amp;K$2,ATMs!$L$2:$N$1355,2,0))+COS(PI()/180*VLOOKUP($A359,Oficinas!$A$2:$H$393,7,0))*COS(PI()/180*VLOOKUP($A359&amp;" - "&amp;K$2,ATMs!$L$2:$N$1355,2,0))*COS(PI()/180*(VLOOKUP($A359,Oficinas!$A$2:$H$393,8,0)-VLOOKUP($A359&amp;" - "&amp;K$2,ATMs!$L$2:$N$1355,3,0))))*1000,"")</f>
        <v/>
      </c>
      <c r="L359" s="3" t="str">
        <f>IFERROR(6378.7*ACOS(SIN(PI()/180*VLOOKUP($A359,Oficinas!$A$2:$H$393,7,0))*SIN(PI()/180*VLOOKUP($A359&amp;" - "&amp;L$2,ATMs!$L$2:$N$1355,2,0))+COS(PI()/180*VLOOKUP($A359,Oficinas!$A$2:$H$393,7,0))*COS(PI()/180*VLOOKUP($A359&amp;" - "&amp;L$2,ATMs!$L$2:$N$1355,2,0))*COS(PI()/180*(VLOOKUP($A359,Oficinas!$A$2:$H$393,8,0)-VLOOKUP($A359&amp;" - "&amp;L$2,ATMs!$L$2:$N$1355,3,0))))*1000,"")</f>
        <v/>
      </c>
      <c r="M359" s="3" t="str">
        <f>IFERROR(6378.7*ACOS(SIN(PI()/180*VLOOKUP($A359,Oficinas!$A$2:$H$393,7,0))*SIN(PI()/180*VLOOKUP($A359&amp;" - "&amp;M$2,ATMs!$L$2:$N$1355,2,0))+COS(PI()/180*VLOOKUP($A359,Oficinas!$A$2:$H$393,7,0))*COS(PI()/180*VLOOKUP($A359&amp;" - "&amp;M$2,ATMs!$L$2:$N$1355,2,0))*COS(PI()/180*(VLOOKUP($A359,Oficinas!$A$2:$H$393,8,0)-VLOOKUP($A359&amp;" - "&amp;M$2,ATMs!$L$2:$N$1355,3,0))))*1000,"")</f>
        <v/>
      </c>
      <c r="N359" s="3" t="str">
        <f>IFERROR(6378.7*ACOS(SIN(PI()/180*VLOOKUP($A359,Oficinas!$A$2:$H$393,7,0))*SIN(PI()/180*VLOOKUP($A359&amp;" - "&amp;N$2,ATMs!$L$2:$N$1355,2,0))+COS(PI()/180*VLOOKUP($A359,Oficinas!$A$2:$H$393,7,0))*COS(PI()/180*VLOOKUP($A359&amp;" - "&amp;N$2,ATMs!$L$2:$N$1355,2,0))*COS(PI()/180*(VLOOKUP($A359,Oficinas!$A$2:$H$393,8,0)-VLOOKUP($A359&amp;" - "&amp;N$2,ATMs!$L$2:$N$1355,3,0))))*1000,"")</f>
        <v/>
      </c>
      <c r="O359" s="3" t="str">
        <f>IFERROR(6378.7*ACOS(SIN(PI()/180*VLOOKUP($A359,Oficinas!$A$2:$H$393,7,0))*SIN(PI()/180*VLOOKUP($A359&amp;" - "&amp;O$2,ATMs!$L$2:$N$1355,2,0))+COS(PI()/180*VLOOKUP($A359,Oficinas!$A$2:$H$393,7,0))*COS(PI()/180*VLOOKUP($A359&amp;" - "&amp;O$2,ATMs!$L$2:$N$1355,2,0))*COS(PI()/180*(VLOOKUP($A359,Oficinas!$A$2:$H$393,8,0)-VLOOKUP($A359&amp;" - "&amp;O$2,ATMs!$L$2:$N$1355,3,0))))*1000,"")</f>
        <v/>
      </c>
    </row>
    <row r="360" spans="1:15" x14ac:dyDescent="0.25">
      <c r="A360">
        <v>930</v>
      </c>
      <c r="B360" t="s">
        <v>401</v>
      </c>
      <c r="C360" s="3">
        <f>IFERROR(6378.7*ACOS(SIN(PI()/180*VLOOKUP($A360,Oficinas!$A$2:$H$393,7,0))*SIN(PI()/180*VLOOKUP($A360&amp;" - "&amp;C$2,ATMs!$L$2:$N$1355,2,0))+COS(PI()/180*VLOOKUP($A360,Oficinas!$A$2:$H$393,7,0))*COS(PI()/180*VLOOKUP($A360&amp;" - "&amp;C$2,ATMs!$L$2:$N$1355,2,0))*COS(PI()/180*(VLOOKUP($A360,Oficinas!$A$2:$H$393,8,0)-VLOOKUP($A360&amp;" - "&amp;C$2,ATMs!$L$2:$N$1355,3,0))))*1000,"")</f>
        <v>9.5050036907196045E-2</v>
      </c>
      <c r="D360" s="3">
        <f>IFERROR(6378.7*ACOS(SIN(PI()/180*VLOOKUP($A360,Oficinas!$A$2:$H$393,7,0))*SIN(PI()/180*VLOOKUP($A360&amp;" - "&amp;D$2,ATMs!$L$2:$N$1355,2,0))+COS(PI()/180*VLOOKUP($A360,Oficinas!$A$2:$H$393,7,0))*COS(PI()/180*VLOOKUP($A360&amp;" - "&amp;D$2,ATMs!$L$2:$N$1355,2,0))*COS(PI()/180*(VLOOKUP($A360,Oficinas!$A$2:$H$393,8,0)-VLOOKUP($A360&amp;" - "&amp;D$2,ATMs!$L$2:$N$1355,3,0))))*1000,"")</f>
        <v>9.5050036907196045E-2</v>
      </c>
      <c r="E360" s="3" t="str">
        <f>IFERROR(6378.7*ACOS(SIN(PI()/180*VLOOKUP($A360,Oficinas!$A$2:$H$393,7,0))*SIN(PI()/180*VLOOKUP($A360&amp;" - "&amp;E$2,ATMs!$L$2:$N$1355,2,0))+COS(PI()/180*VLOOKUP($A360,Oficinas!$A$2:$H$393,7,0))*COS(PI()/180*VLOOKUP($A360&amp;" - "&amp;E$2,ATMs!$L$2:$N$1355,2,0))*COS(PI()/180*(VLOOKUP($A360,Oficinas!$A$2:$H$393,8,0)-VLOOKUP($A360&amp;" - "&amp;E$2,ATMs!$L$2:$N$1355,3,0))))*1000,"")</f>
        <v/>
      </c>
      <c r="F360" s="3" t="str">
        <f>IFERROR(6378.7*ACOS(SIN(PI()/180*VLOOKUP($A360,Oficinas!$A$2:$H$393,7,0))*SIN(PI()/180*VLOOKUP($A360&amp;" - "&amp;F$2,ATMs!$L$2:$N$1355,2,0))+COS(PI()/180*VLOOKUP($A360,Oficinas!$A$2:$H$393,7,0))*COS(PI()/180*VLOOKUP($A360&amp;" - "&amp;F$2,ATMs!$L$2:$N$1355,2,0))*COS(PI()/180*(VLOOKUP($A360,Oficinas!$A$2:$H$393,8,0)-VLOOKUP($A360&amp;" - "&amp;F$2,ATMs!$L$2:$N$1355,3,0))))*1000,"")</f>
        <v/>
      </c>
      <c r="G360" s="3" t="str">
        <f>IFERROR(6378.7*ACOS(SIN(PI()/180*VLOOKUP($A360,Oficinas!$A$2:$H$393,7,0))*SIN(PI()/180*VLOOKUP($A360&amp;" - "&amp;G$2,ATMs!$L$2:$N$1355,2,0))+COS(PI()/180*VLOOKUP($A360,Oficinas!$A$2:$H$393,7,0))*COS(PI()/180*VLOOKUP($A360&amp;" - "&amp;G$2,ATMs!$L$2:$N$1355,2,0))*COS(PI()/180*(VLOOKUP($A360,Oficinas!$A$2:$H$393,8,0)-VLOOKUP($A360&amp;" - "&amp;G$2,ATMs!$L$2:$N$1355,3,0))))*1000,"")</f>
        <v/>
      </c>
      <c r="H360" s="3" t="str">
        <f>IFERROR(6378.7*ACOS(SIN(PI()/180*VLOOKUP($A360,Oficinas!$A$2:$H$393,7,0))*SIN(PI()/180*VLOOKUP($A360&amp;" - "&amp;H$2,ATMs!$L$2:$N$1355,2,0))+COS(PI()/180*VLOOKUP($A360,Oficinas!$A$2:$H$393,7,0))*COS(PI()/180*VLOOKUP($A360&amp;" - "&amp;H$2,ATMs!$L$2:$N$1355,2,0))*COS(PI()/180*(VLOOKUP($A360,Oficinas!$A$2:$H$393,8,0)-VLOOKUP($A360&amp;" - "&amp;H$2,ATMs!$L$2:$N$1355,3,0))))*1000,"")</f>
        <v/>
      </c>
      <c r="I360" s="3" t="str">
        <f>IFERROR(6378.7*ACOS(SIN(PI()/180*VLOOKUP($A360,Oficinas!$A$2:$H$393,7,0))*SIN(PI()/180*VLOOKUP($A360&amp;" - "&amp;I$2,ATMs!$L$2:$N$1355,2,0))+COS(PI()/180*VLOOKUP($A360,Oficinas!$A$2:$H$393,7,0))*COS(PI()/180*VLOOKUP($A360&amp;" - "&amp;I$2,ATMs!$L$2:$N$1355,2,0))*COS(PI()/180*(VLOOKUP($A360,Oficinas!$A$2:$H$393,8,0)-VLOOKUP($A360&amp;" - "&amp;I$2,ATMs!$L$2:$N$1355,3,0))))*1000,"")</f>
        <v/>
      </c>
      <c r="J360" s="3" t="str">
        <f>IFERROR(6378.7*ACOS(SIN(PI()/180*VLOOKUP($A360,Oficinas!$A$2:$H$393,7,0))*SIN(PI()/180*VLOOKUP($A360&amp;" - "&amp;J$2,ATMs!$L$2:$N$1355,2,0))+COS(PI()/180*VLOOKUP($A360,Oficinas!$A$2:$H$393,7,0))*COS(PI()/180*VLOOKUP($A360&amp;" - "&amp;J$2,ATMs!$L$2:$N$1355,2,0))*COS(PI()/180*(VLOOKUP($A360,Oficinas!$A$2:$H$393,8,0)-VLOOKUP($A360&amp;" - "&amp;J$2,ATMs!$L$2:$N$1355,3,0))))*1000,"")</f>
        <v/>
      </c>
      <c r="K360" s="3" t="str">
        <f>IFERROR(6378.7*ACOS(SIN(PI()/180*VLOOKUP($A360,Oficinas!$A$2:$H$393,7,0))*SIN(PI()/180*VLOOKUP($A360&amp;" - "&amp;K$2,ATMs!$L$2:$N$1355,2,0))+COS(PI()/180*VLOOKUP($A360,Oficinas!$A$2:$H$393,7,0))*COS(PI()/180*VLOOKUP($A360&amp;" - "&amp;K$2,ATMs!$L$2:$N$1355,2,0))*COS(PI()/180*(VLOOKUP($A360,Oficinas!$A$2:$H$393,8,0)-VLOOKUP($A360&amp;" - "&amp;K$2,ATMs!$L$2:$N$1355,3,0))))*1000,"")</f>
        <v/>
      </c>
      <c r="L360" s="3" t="str">
        <f>IFERROR(6378.7*ACOS(SIN(PI()/180*VLOOKUP($A360,Oficinas!$A$2:$H$393,7,0))*SIN(PI()/180*VLOOKUP($A360&amp;" - "&amp;L$2,ATMs!$L$2:$N$1355,2,0))+COS(PI()/180*VLOOKUP($A360,Oficinas!$A$2:$H$393,7,0))*COS(PI()/180*VLOOKUP($A360&amp;" - "&amp;L$2,ATMs!$L$2:$N$1355,2,0))*COS(PI()/180*(VLOOKUP($A360,Oficinas!$A$2:$H$393,8,0)-VLOOKUP($A360&amp;" - "&amp;L$2,ATMs!$L$2:$N$1355,3,0))))*1000,"")</f>
        <v/>
      </c>
      <c r="M360" s="3" t="str">
        <f>IFERROR(6378.7*ACOS(SIN(PI()/180*VLOOKUP($A360,Oficinas!$A$2:$H$393,7,0))*SIN(PI()/180*VLOOKUP($A360&amp;" - "&amp;M$2,ATMs!$L$2:$N$1355,2,0))+COS(PI()/180*VLOOKUP($A360,Oficinas!$A$2:$H$393,7,0))*COS(PI()/180*VLOOKUP($A360&amp;" - "&amp;M$2,ATMs!$L$2:$N$1355,2,0))*COS(PI()/180*(VLOOKUP($A360,Oficinas!$A$2:$H$393,8,0)-VLOOKUP($A360&amp;" - "&amp;M$2,ATMs!$L$2:$N$1355,3,0))))*1000,"")</f>
        <v/>
      </c>
      <c r="N360" s="3" t="str">
        <f>IFERROR(6378.7*ACOS(SIN(PI()/180*VLOOKUP($A360,Oficinas!$A$2:$H$393,7,0))*SIN(PI()/180*VLOOKUP($A360&amp;" - "&amp;N$2,ATMs!$L$2:$N$1355,2,0))+COS(PI()/180*VLOOKUP($A360,Oficinas!$A$2:$H$393,7,0))*COS(PI()/180*VLOOKUP($A360&amp;" - "&amp;N$2,ATMs!$L$2:$N$1355,2,0))*COS(PI()/180*(VLOOKUP($A360,Oficinas!$A$2:$H$393,8,0)-VLOOKUP($A360&amp;" - "&amp;N$2,ATMs!$L$2:$N$1355,3,0))))*1000,"")</f>
        <v/>
      </c>
      <c r="O360" s="3" t="str">
        <f>IFERROR(6378.7*ACOS(SIN(PI()/180*VLOOKUP($A360,Oficinas!$A$2:$H$393,7,0))*SIN(PI()/180*VLOOKUP($A360&amp;" - "&amp;O$2,ATMs!$L$2:$N$1355,2,0))+COS(PI()/180*VLOOKUP($A360,Oficinas!$A$2:$H$393,7,0))*COS(PI()/180*VLOOKUP($A360&amp;" - "&amp;O$2,ATMs!$L$2:$N$1355,2,0))*COS(PI()/180*(VLOOKUP($A360,Oficinas!$A$2:$H$393,8,0)-VLOOKUP($A360&amp;" - "&amp;O$2,ATMs!$L$2:$N$1355,3,0))))*1000,"")</f>
        <v/>
      </c>
    </row>
    <row r="361" spans="1:15" x14ac:dyDescent="0.25">
      <c r="A361">
        <v>937</v>
      </c>
      <c r="B361" t="s">
        <v>89</v>
      </c>
      <c r="C361" s="3" t="str">
        <f>IFERROR(6378.7*ACOS(SIN(PI()/180*VLOOKUP($A361,Oficinas!$A$2:$H$393,7,0))*SIN(PI()/180*VLOOKUP($A361&amp;" - "&amp;C$2,ATMs!$L$2:$N$1355,2,0))+COS(PI()/180*VLOOKUP($A361,Oficinas!$A$2:$H$393,7,0))*COS(PI()/180*VLOOKUP($A361&amp;" - "&amp;C$2,ATMs!$L$2:$N$1355,2,0))*COS(PI()/180*(VLOOKUP($A361,Oficinas!$A$2:$H$393,8,0)-VLOOKUP($A361&amp;" - "&amp;C$2,ATMs!$L$2:$N$1355,3,0))))*1000,"")</f>
        <v/>
      </c>
      <c r="D361" s="3" t="str">
        <f>IFERROR(6378.7*ACOS(SIN(PI()/180*VLOOKUP($A361,Oficinas!$A$2:$H$393,7,0))*SIN(PI()/180*VLOOKUP($A361&amp;" - "&amp;D$2,ATMs!$L$2:$N$1355,2,0))+COS(PI()/180*VLOOKUP($A361,Oficinas!$A$2:$H$393,7,0))*COS(PI()/180*VLOOKUP($A361&amp;" - "&amp;D$2,ATMs!$L$2:$N$1355,2,0))*COS(PI()/180*(VLOOKUP($A361,Oficinas!$A$2:$H$393,8,0)-VLOOKUP($A361&amp;" - "&amp;D$2,ATMs!$L$2:$N$1355,3,0))))*1000,"")</f>
        <v/>
      </c>
      <c r="E361" s="3" t="str">
        <f>IFERROR(6378.7*ACOS(SIN(PI()/180*VLOOKUP($A361,Oficinas!$A$2:$H$393,7,0))*SIN(PI()/180*VLOOKUP($A361&amp;" - "&amp;E$2,ATMs!$L$2:$N$1355,2,0))+COS(PI()/180*VLOOKUP($A361,Oficinas!$A$2:$H$393,7,0))*COS(PI()/180*VLOOKUP($A361&amp;" - "&amp;E$2,ATMs!$L$2:$N$1355,2,0))*COS(PI()/180*(VLOOKUP($A361,Oficinas!$A$2:$H$393,8,0)-VLOOKUP($A361&amp;" - "&amp;E$2,ATMs!$L$2:$N$1355,3,0))))*1000,"")</f>
        <v/>
      </c>
      <c r="F361" s="3" t="str">
        <f>IFERROR(6378.7*ACOS(SIN(PI()/180*VLOOKUP($A361,Oficinas!$A$2:$H$393,7,0))*SIN(PI()/180*VLOOKUP($A361&amp;" - "&amp;F$2,ATMs!$L$2:$N$1355,2,0))+COS(PI()/180*VLOOKUP($A361,Oficinas!$A$2:$H$393,7,0))*COS(PI()/180*VLOOKUP($A361&amp;" - "&amp;F$2,ATMs!$L$2:$N$1355,2,0))*COS(PI()/180*(VLOOKUP($A361,Oficinas!$A$2:$H$393,8,0)-VLOOKUP($A361&amp;" - "&amp;F$2,ATMs!$L$2:$N$1355,3,0))))*1000,"")</f>
        <v/>
      </c>
      <c r="G361" s="3" t="str">
        <f>IFERROR(6378.7*ACOS(SIN(PI()/180*VLOOKUP($A361,Oficinas!$A$2:$H$393,7,0))*SIN(PI()/180*VLOOKUP($A361&amp;" - "&amp;G$2,ATMs!$L$2:$N$1355,2,0))+COS(PI()/180*VLOOKUP($A361,Oficinas!$A$2:$H$393,7,0))*COS(PI()/180*VLOOKUP($A361&amp;" - "&amp;G$2,ATMs!$L$2:$N$1355,2,0))*COS(PI()/180*(VLOOKUP($A361,Oficinas!$A$2:$H$393,8,0)-VLOOKUP($A361&amp;" - "&amp;G$2,ATMs!$L$2:$N$1355,3,0))))*1000,"")</f>
        <v/>
      </c>
      <c r="H361" s="3" t="str">
        <f>IFERROR(6378.7*ACOS(SIN(PI()/180*VLOOKUP($A361,Oficinas!$A$2:$H$393,7,0))*SIN(PI()/180*VLOOKUP($A361&amp;" - "&amp;H$2,ATMs!$L$2:$N$1355,2,0))+COS(PI()/180*VLOOKUP($A361,Oficinas!$A$2:$H$393,7,0))*COS(PI()/180*VLOOKUP($A361&amp;" - "&amp;H$2,ATMs!$L$2:$N$1355,2,0))*COS(PI()/180*(VLOOKUP($A361,Oficinas!$A$2:$H$393,8,0)-VLOOKUP($A361&amp;" - "&amp;H$2,ATMs!$L$2:$N$1355,3,0))))*1000,"")</f>
        <v/>
      </c>
      <c r="I361" s="3" t="str">
        <f>IFERROR(6378.7*ACOS(SIN(PI()/180*VLOOKUP($A361,Oficinas!$A$2:$H$393,7,0))*SIN(PI()/180*VLOOKUP($A361&amp;" - "&amp;I$2,ATMs!$L$2:$N$1355,2,0))+COS(PI()/180*VLOOKUP($A361,Oficinas!$A$2:$H$393,7,0))*COS(PI()/180*VLOOKUP($A361&amp;" - "&amp;I$2,ATMs!$L$2:$N$1355,2,0))*COS(PI()/180*(VLOOKUP($A361,Oficinas!$A$2:$H$393,8,0)-VLOOKUP($A361&amp;" - "&amp;I$2,ATMs!$L$2:$N$1355,3,0))))*1000,"")</f>
        <v/>
      </c>
      <c r="J361" s="3" t="str">
        <f>IFERROR(6378.7*ACOS(SIN(PI()/180*VLOOKUP($A361,Oficinas!$A$2:$H$393,7,0))*SIN(PI()/180*VLOOKUP($A361&amp;" - "&amp;J$2,ATMs!$L$2:$N$1355,2,0))+COS(PI()/180*VLOOKUP($A361,Oficinas!$A$2:$H$393,7,0))*COS(PI()/180*VLOOKUP($A361&amp;" - "&amp;J$2,ATMs!$L$2:$N$1355,2,0))*COS(PI()/180*(VLOOKUP($A361,Oficinas!$A$2:$H$393,8,0)-VLOOKUP($A361&amp;" - "&amp;J$2,ATMs!$L$2:$N$1355,3,0))))*1000,"")</f>
        <v/>
      </c>
      <c r="K361" s="3" t="str">
        <f>IFERROR(6378.7*ACOS(SIN(PI()/180*VLOOKUP($A361,Oficinas!$A$2:$H$393,7,0))*SIN(PI()/180*VLOOKUP($A361&amp;" - "&amp;K$2,ATMs!$L$2:$N$1355,2,0))+COS(PI()/180*VLOOKUP($A361,Oficinas!$A$2:$H$393,7,0))*COS(PI()/180*VLOOKUP($A361&amp;" - "&amp;K$2,ATMs!$L$2:$N$1355,2,0))*COS(PI()/180*(VLOOKUP($A361,Oficinas!$A$2:$H$393,8,0)-VLOOKUP($A361&amp;" - "&amp;K$2,ATMs!$L$2:$N$1355,3,0))))*1000,"")</f>
        <v/>
      </c>
      <c r="L361" s="3" t="str">
        <f>IFERROR(6378.7*ACOS(SIN(PI()/180*VLOOKUP($A361,Oficinas!$A$2:$H$393,7,0))*SIN(PI()/180*VLOOKUP($A361&amp;" - "&amp;L$2,ATMs!$L$2:$N$1355,2,0))+COS(PI()/180*VLOOKUP($A361,Oficinas!$A$2:$H$393,7,0))*COS(PI()/180*VLOOKUP($A361&amp;" - "&amp;L$2,ATMs!$L$2:$N$1355,2,0))*COS(PI()/180*(VLOOKUP($A361,Oficinas!$A$2:$H$393,8,0)-VLOOKUP($A361&amp;" - "&amp;L$2,ATMs!$L$2:$N$1355,3,0))))*1000,"")</f>
        <v/>
      </c>
      <c r="M361" s="3" t="str">
        <f>IFERROR(6378.7*ACOS(SIN(PI()/180*VLOOKUP($A361,Oficinas!$A$2:$H$393,7,0))*SIN(PI()/180*VLOOKUP($A361&amp;" - "&amp;M$2,ATMs!$L$2:$N$1355,2,0))+COS(PI()/180*VLOOKUP($A361,Oficinas!$A$2:$H$393,7,0))*COS(PI()/180*VLOOKUP($A361&amp;" - "&amp;M$2,ATMs!$L$2:$N$1355,2,0))*COS(PI()/180*(VLOOKUP($A361,Oficinas!$A$2:$H$393,8,0)-VLOOKUP($A361&amp;" - "&amp;M$2,ATMs!$L$2:$N$1355,3,0))))*1000,"")</f>
        <v/>
      </c>
      <c r="N361" s="3" t="str">
        <f>IFERROR(6378.7*ACOS(SIN(PI()/180*VLOOKUP($A361,Oficinas!$A$2:$H$393,7,0))*SIN(PI()/180*VLOOKUP($A361&amp;" - "&amp;N$2,ATMs!$L$2:$N$1355,2,0))+COS(PI()/180*VLOOKUP($A361,Oficinas!$A$2:$H$393,7,0))*COS(PI()/180*VLOOKUP($A361&amp;" - "&amp;N$2,ATMs!$L$2:$N$1355,2,0))*COS(PI()/180*(VLOOKUP($A361,Oficinas!$A$2:$H$393,8,0)-VLOOKUP($A361&amp;" - "&amp;N$2,ATMs!$L$2:$N$1355,3,0))))*1000,"")</f>
        <v/>
      </c>
      <c r="O361" s="3" t="str">
        <f>IFERROR(6378.7*ACOS(SIN(PI()/180*VLOOKUP($A361,Oficinas!$A$2:$H$393,7,0))*SIN(PI()/180*VLOOKUP($A361&amp;" - "&amp;O$2,ATMs!$L$2:$N$1355,2,0))+COS(PI()/180*VLOOKUP($A361,Oficinas!$A$2:$H$393,7,0))*COS(PI()/180*VLOOKUP($A361&amp;" - "&amp;O$2,ATMs!$L$2:$N$1355,2,0))*COS(PI()/180*(VLOOKUP($A361,Oficinas!$A$2:$H$393,8,0)-VLOOKUP($A361&amp;" - "&amp;O$2,ATMs!$L$2:$N$1355,3,0))))*1000,"")</f>
        <v/>
      </c>
    </row>
    <row r="362" spans="1:15" x14ac:dyDescent="0.25">
      <c r="A362">
        <v>938</v>
      </c>
      <c r="B362" t="s">
        <v>403</v>
      </c>
      <c r="C362" s="3">
        <f>IFERROR(6378.7*ACOS(SIN(PI()/180*VLOOKUP($A362,Oficinas!$A$2:$H$393,7,0))*SIN(PI()/180*VLOOKUP($A362&amp;" - "&amp;C$2,ATMs!$L$2:$N$1355,2,0))+COS(PI()/180*VLOOKUP($A362,Oficinas!$A$2:$H$393,7,0))*COS(PI()/180*VLOOKUP($A362&amp;" - "&amp;C$2,ATMs!$L$2:$N$1355,2,0))*COS(PI()/180*(VLOOKUP($A362,Oficinas!$A$2:$H$393,8,0)-VLOOKUP($A362&amp;" - "&amp;C$2,ATMs!$L$2:$N$1355,3,0))))*1000,"")</f>
        <v>2634.5754715311446</v>
      </c>
      <c r="D362" s="3">
        <f>IFERROR(6378.7*ACOS(SIN(PI()/180*VLOOKUP($A362,Oficinas!$A$2:$H$393,7,0))*SIN(PI()/180*VLOOKUP($A362&amp;" - "&amp;D$2,ATMs!$L$2:$N$1355,2,0))+COS(PI()/180*VLOOKUP($A362,Oficinas!$A$2:$H$393,7,0))*COS(PI()/180*VLOOKUP($A362&amp;" - "&amp;D$2,ATMs!$L$2:$N$1355,2,0))*COS(PI()/180*(VLOOKUP($A362,Oficinas!$A$2:$H$393,8,0)-VLOOKUP($A362&amp;" - "&amp;D$2,ATMs!$L$2:$N$1355,3,0))))*1000,"")</f>
        <v>2634.5754715311446</v>
      </c>
      <c r="E362" s="3">
        <f>IFERROR(6378.7*ACOS(SIN(PI()/180*VLOOKUP($A362,Oficinas!$A$2:$H$393,7,0))*SIN(PI()/180*VLOOKUP($A362&amp;" - "&amp;E$2,ATMs!$L$2:$N$1355,2,0))+COS(PI()/180*VLOOKUP($A362,Oficinas!$A$2:$H$393,7,0))*COS(PI()/180*VLOOKUP($A362&amp;" - "&amp;E$2,ATMs!$L$2:$N$1355,2,0))*COS(PI()/180*(VLOOKUP($A362,Oficinas!$A$2:$H$393,8,0)-VLOOKUP($A362&amp;" - "&amp;E$2,ATMs!$L$2:$N$1355,3,0))))*1000,"")</f>
        <v>2327.879756012775</v>
      </c>
      <c r="F362" s="3">
        <f>IFERROR(6378.7*ACOS(SIN(PI()/180*VLOOKUP($A362,Oficinas!$A$2:$H$393,7,0))*SIN(PI()/180*VLOOKUP($A362&amp;" - "&amp;F$2,ATMs!$L$2:$N$1355,2,0))+COS(PI()/180*VLOOKUP($A362,Oficinas!$A$2:$H$393,7,0))*COS(PI()/180*VLOOKUP($A362&amp;" - "&amp;F$2,ATMs!$L$2:$N$1355,2,0))*COS(PI()/180*(VLOOKUP($A362,Oficinas!$A$2:$H$393,8,0)-VLOOKUP($A362&amp;" - "&amp;F$2,ATMs!$L$2:$N$1355,3,0))))*1000,"")</f>
        <v>2327.879756012775</v>
      </c>
      <c r="G362" s="3">
        <f>IFERROR(6378.7*ACOS(SIN(PI()/180*VLOOKUP($A362,Oficinas!$A$2:$H$393,7,0))*SIN(PI()/180*VLOOKUP($A362&amp;" - "&amp;G$2,ATMs!$L$2:$N$1355,2,0))+COS(PI()/180*VLOOKUP($A362,Oficinas!$A$2:$H$393,7,0))*COS(PI()/180*VLOOKUP($A362&amp;" - "&amp;G$2,ATMs!$L$2:$N$1355,2,0))*COS(PI()/180*(VLOOKUP($A362,Oficinas!$A$2:$H$393,8,0)-VLOOKUP($A362&amp;" - "&amp;G$2,ATMs!$L$2:$N$1355,3,0))))*1000,"")</f>
        <v>740.62672250128264</v>
      </c>
      <c r="H362" s="3">
        <f>IFERROR(6378.7*ACOS(SIN(PI()/180*VLOOKUP($A362,Oficinas!$A$2:$H$393,7,0))*SIN(PI()/180*VLOOKUP($A362&amp;" - "&amp;H$2,ATMs!$L$2:$N$1355,2,0))+COS(PI()/180*VLOOKUP($A362,Oficinas!$A$2:$H$393,7,0))*COS(PI()/180*VLOOKUP($A362&amp;" - "&amp;H$2,ATMs!$L$2:$N$1355,2,0))*COS(PI()/180*(VLOOKUP($A362,Oficinas!$A$2:$H$393,8,0)-VLOOKUP($A362&amp;" - "&amp;H$2,ATMs!$L$2:$N$1355,3,0))))*1000,"")</f>
        <v>0</v>
      </c>
      <c r="I362" s="3">
        <f>IFERROR(6378.7*ACOS(SIN(PI()/180*VLOOKUP($A362,Oficinas!$A$2:$H$393,7,0))*SIN(PI()/180*VLOOKUP($A362&amp;" - "&amp;I$2,ATMs!$L$2:$N$1355,2,0))+COS(PI()/180*VLOOKUP($A362,Oficinas!$A$2:$H$393,7,0))*COS(PI()/180*VLOOKUP($A362&amp;" - "&amp;I$2,ATMs!$L$2:$N$1355,2,0))*COS(PI()/180*(VLOOKUP($A362,Oficinas!$A$2:$H$393,8,0)-VLOOKUP($A362&amp;" - "&amp;I$2,ATMs!$L$2:$N$1355,3,0))))*1000,"")</f>
        <v>0</v>
      </c>
      <c r="J362" s="3">
        <f>IFERROR(6378.7*ACOS(SIN(PI()/180*VLOOKUP($A362,Oficinas!$A$2:$H$393,7,0))*SIN(PI()/180*VLOOKUP($A362&amp;" - "&amp;J$2,ATMs!$L$2:$N$1355,2,0))+COS(PI()/180*VLOOKUP($A362,Oficinas!$A$2:$H$393,7,0))*COS(PI()/180*VLOOKUP($A362&amp;" - "&amp;J$2,ATMs!$L$2:$N$1355,2,0))*COS(PI()/180*(VLOOKUP($A362,Oficinas!$A$2:$H$393,8,0)-VLOOKUP($A362&amp;" - "&amp;J$2,ATMs!$L$2:$N$1355,3,0))))*1000,"")</f>
        <v>0</v>
      </c>
      <c r="K362" s="3" t="str">
        <f>IFERROR(6378.7*ACOS(SIN(PI()/180*VLOOKUP($A362,Oficinas!$A$2:$H$393,7,0))*SIN(PI()/180*VLOOKUP($A362&amp;" - "&amp;K$2,ATMs!$L$2:$N$1355,2,0))+COS(PI()/180*VLOOKUP($A362,Oficinas!$A$2:$H$393,7,0))*COS(PI()/180*VLOOKUP($A362&amp;" - "&amp;K$2,ATMs!$L$2:$N$1355,2,0))*COS(PI()/180*(VLOOKUP($A362,Oficinas!$A$2:$H$393,8,0)-VLOOKUP($A362&amp;" - "&amp;K$2,ATMs!$L$2:$N$1355,3,0))))*1000,"")</f>
        <v/>
      </c>
      <c r="L362" s="3" t="str">
        <f>IFERROR(6378.7*ACOS(SIN(PI()/180*VLOOKUP($A362,Oficinas!$A$2:$H$393,7,0))*SIN(PI()/180*VLOOKUP($A362&amp;" - "&amp;L$2,ATMs!$L$2:$N$1355,2,0))+COS(PI()/180*VLOOKUP($A362,Oficinas!$A$2:$H$393,7,0))*COS(PI()/180*VLOOKUP($A362&amp;" - "&amp;L$2,ATMs!$L$2:$N$1355,2,0))*COS(PI()/180*(VLOOKUP($A362,Oficinas!$A$2:$H$393,8,0)-VLOOKUP($A362&amp;" - "&amp;L$2,ATMs!$L$2:$N$1355,3,0))))*1000,"")</f>
        <v/>
      </c>
      <c r="M362" s="3" t="str">
        <f>IFERROR(6378.7*ACOS(SIN(PI()/180*VLOOKUP($A362,Oficinas!$A$2:$H$393,7,0))*SIN(PI()/180*VLOOKUP($A362&amp;" - "&amp;M$2,ATMs!$L$2:$N$1355,2,0))+COS(PI()/180*VLOOKUP($A362,Oficinas!$A$2:$H$393,7,0))*COS(PI()/180*VLOOKUP($A362&amp;" - "&amp;M$2,ATMs!$L$2:$N$1355,2,0))*COS(PI()/180*(VLOOKUP($A362,Oficinas!$A$2:$H$393,8,0)-VLOOKUP($A362&amp;" - "&amp;M$2,ATMs!$L$2:$N$1355,3,0))))*1000,"")</f>
        <v/>
      </c>
      <c r="N362" s="3" t="str">
        <f>IFERROR(6378.7*ACOS(SIN(PI()/180*VLOOKUP($A362,Oficinas!$A$2:$H$393,7,0))*SIN(PI()/180*VLOOKUP($A362&amp;" - "&amp;N$2,ATMs!$L$2:$N$1355,2,0))+COS(PI()/180*VLOOKUP($A362,Oficinas!$A$2:$H$393,7,0))*COS(PI()/180*VLOOKUP($A362&amp;" - "&amp;N$2,ATMs!$L$2:$N$1355,2,0))*COS(PI()/180*(VLOOKUP($A362,Oficinas!$A$2:$H$393,8,0)-VLOOKUP($A362&amp;" - "&amp;N$2,ATMs!$L$2:$N$1355,3,0))))*1000,"")</f>
        <v/>
      </c>
      <c r="O362" s="3" t="str">
        <f>IFERROR(6378.7*ACOS(SIN(PI()/180*VLOOKUP($A362,Oficinas!$A$2:$H$393,7,0))*SIN(PI()/180*VLOOKUP($A362&amp;" - "&amp;O$2,ATMs!$L$2:$N$1355,2,0))+COS(PI()/180*VLOOKUP($A362,Oficinas!$A$2:$H$393,7,0))*COS(PI()/180*VLOOKUP($A362&amp;" - "&amp;O$2,ATMs!$L$2:$N$1355,2,0))*COS(PI()/180*(VLOOKUP($A362,Oficinas!$A$2:$H$393,8,0)-VLOOKUP($A362&amp;" - "&amp;O$2,ATMs!$L$2:$N$1355,3,0))))*1000,"")</f>
        <v/>
      </c>
    </row>
    <row r="363" spans="1:15" x14ac:dyDescent="0.25">
      <c r="A363">
        <v>940</v>
      </c>
      <c r="B363" t="s">
        <v>166</v>
      </c>
      <c r="C363" s="3">
        <f>IFERROR(6378.7*ACOS(SIN(PI()/180*VLOOKUP($A363,Oficinas!$A$2:$H$393,7,0))*SIN(PI()/180*VLOOKUP($A363&amp;" - "&amp;C$2,ATMs!$L$2:$N$1355,2,0))+COS(PI()/180*VLOOKUP($A363,Oficinas!$A$2:$H$393,7,0))*COS(PI()/180*VLOOKUP($A363&amp;" - "&amp;C$2,ATMs!$L$2:$N$1355,2,0))*COS(PI()/180*(VLOOKUP($A363,Oficinas!$A$2:$H$393,8,0)-VLOOKUP($A363&amp;" - "&amp;C$2,ATMs!$L$2:$N$1355,3,0))))*1000,"")</f>
        <v>0</v>
      </c>
      <c r="D363" s="3">
        <f>IFERROR(6378.7*ACOS(SIN(PI()/180*VLOOKUP($A363,Oficinas!$A$2:$H$393,7,0))*SIN(PI()/180*VLOOKUP($A363&amp;" - "&amp;D$2,ATMs!$L$2:$N$1355,2,0))+COS(PI()/180*VLOOKUP($A363,Oficinas!$A$2:$H$393,7,0))*COS(PI()/180*VLOOKUP($A363&amp;" - "&amp;D$2,ATMs!$L$2:$N$1355,2,0))*COS(PI()/180*(VLOOKUP($A363,Oficinas!$A$2:$H$393,8,0)-VLOOKUP($A363&amp;" - "&amp;D$2,ATMs!$L$2:$N$1355,3,0))))*1000,"")</f>
        <v>0</v>
      </c>
      <c r="E363" s="3" t="str">
        <f>IFERROR(6378.7*ACOS(SIN(PI()/180*VLOOKUP($A363,Oficinas!$A$2:$H$393,7,0))*SIN(PI()/180*VLOOKUP($A363&amp;" - "&amp;E$2,ATMs!$L$2:$N$1355,2,0))+COS(PI()/180*VLOOKUP($A363,Oficinas!$A$2:$H$393,7,0))*COS(PI()/180*VLOOKUP($A363&amp;" - "&amp;E$2,ATMs!$L$2:$N$1355,2,0))*COS(PI()/180*(VLOOKUP($A363,Oficinas!$A$2:$H$393,8,0)-VLOOKUP($A363&amp;" - "&amp;E$2,ATMs!$L$2:$N$1355,3,0))))*1000,"")</f>
        <v/>
      </c>
      <c r="F363" s="3" t="str">
        <f>IFERROR(6378.7*ACOS(SIN(PI()/180*VLOOKUP($A363,Oficinas!$A$2:$H$393,7,0))*SIN(PI()/180*VLOOKUP($A363&amp;" - "&amp;F$2,ATMs!$L$2:$N$1355,2,0))+COS(PI()/180*VLOOKUP($A363,Oficinas!$A$2:$H$393,7,0))*COS(PI()/180*VLOOKUP($A363&amp;" - "&amp;F$2,ATMs!$L$2:$N$1355,2,0))*COS(PI()/180*(VLOOKUP($A363,Oficinas!$A$2:$H$393,8,0)-VLOOKUP($A363&amp;" - "&amp;F$2,ATMs!$L$2:$N$1355,3,0))))*1000,"")</f>
        <v/>
      </c>
      <c r="G363" s="3" t="str">
        <f>IFERROR(6378.7*ACOS(SIN(PI()/180*VLOOKUP($A363,Oficinas!$A$2:$H$393,7,0))*SIN(PI()/180*VLOOKUP($A363&amp;" - "&amp;G$2,ATMs!$L$2:$N$1355,2,0))+COS(PI()/180*VLOOKUP($A363,Oficinas!$A$2:$H$393,7,0))*COS(PI()/180*VLOOKUP($A363&amp;" - "&amp;G$2,ATMs!$L$2:$N$1355,2,0))*COS(PI()/180*(VLOOKUP($A363,Oficinas!$A$2:$H$393,8,0)-VLOOKUP($A363&amp;" - "&amp;G$2,ATMs!$L$2:$N$1355,3,0))))*1000,"")</f>
        <v/>
      </c>
      <c r="H363" s="3" t="str">
        <f>IFERROR(6378.7*ACOS(SIN(PI()/180*VLOOKUP($A363,Oficinas!$A$2:$H$393,7,0))*SIN(PI()/180*VLOOKUP($A363&amp;" - "&amp;H$2,ATMs!$L$2:$N$1355,2,0))+COS(PI()/180*VLOOKUP($A363,Oficinas!$A$2:$H$393,7,0))*COS(PI()/180*VLOOKUP($A363&amp;" - "&amp;H$2,ATMs!$L$2:$N$1355,2,0))*COS(PI()/180*(VLOOKUP($A363,Oficinas!$A$2:$H$393,8,0)-VLOOKUP($A363&amp;" - "&amp;H$2,ATMs!$L$2:$N$1355,3,0))))*1000,"")</f>
        <v/>
      </c>
      <c r="I363" s="3" t="str">
        <f>IFERROR(6378.7*ACOS(SIN(PI()/180*VLOOKUP($A363,Oficinas!$A$2:$H$393,7,0))*SIN(PI()/180*VLOOKUP($A363&amp;" - "&amp;I$2,ATMs!$L$2:$N$1355,2,0))+COS(PI()/180*VLOOKUP($A363,Oficinas!$A$2:$H$393,7,0))*COS(PI()/180*VLOOKUP($A363&amp;" - "&amp;I$2,ATMs!$L$2:$N$1355,2,0))*COS(PI()/180*(VLOOKUP($A363,Oficinas!$A$2:$H$393,8,0)-VLOOKUP($A363&amp;" - "&amp;I$2,ATMs!$L$2:$N$1355,3,0))))*1000,"")</f>
        <v/>
      </c>
      <c r="J363" s="3" t="str">
        <f>IFERROR(6378.7*ACOS(SIN(PI()/180*VLOOKUP($A363,Oficinas!$A$2:$H$393,7,0))*SIN(PI()/180*VLOOKUP($A363&amp;" - "&amp;J$2,ATMs!$L$2:$N$1355,2,0))+COS(PI()/180*VLOOKUP($A363,Oficinas!$A$2:$H$393,7,0))*COS(PI()/180*VLOOKUP($A363&amp;" - "&amp;J$2,ATMs!$L$2:$N$1355,2,0))*COS(PI()/180*(VLOOKUP($A363,Oficinas!$A$2:$H$393,8,0)-VLOOKUP($A363&amp;" - "&amp;J$2,ATMs!$L$2:$N$1355,3,0))))*1000,"")</f>
        <v/>
      </c>
      <c r="K363" s="3" t="str">
        <f>IFERROR(6378.7*ACOS(SIN(PI()/180*VLOOKUP($A363,Oficinas!$A$2:$H$393,7,0))*SIN(PI()/180*VLOOKUP($A363&amp;" - "&amp;K$2,ATMs!$L$2:$N$1355,2,0))+COS(PI()/180*VLOOKUP($A363,Oficinas!$A$2:$H$393,7,0))*COS(PI()/180*VLOOKUP($A363&amp;" - "&amp;K$2,ATMs!$L$2:$N$1355,2,0))*COS(PI()/180*(VLOOKUP($A363,Oficinas!$A$2:$H$393,8,0)-VLOOKUP($A363&amp;" - "&amp;K$2,ATMs!$L$2:$N$1355,3,0))))*1000,"")</f>
        <v/>
      </c>
      <c r="L363" s="3" t="str">
        <f>IFERROR(6378.7*ACOS(SIN(PI()/180*VLOOKUP($A363,Oficinas!$A$2:$H$393,7,0))*SIN(PI()/180*VLOOKUP($A363&amp;" - "&amp;L$2,ATMs!$L$2:$N$1355,2,0))+COS(PI()/180*VLOOKUP($A363,Oficinas!$A$2:$H$393,7,0))*COS(PI()/180*VLOOKUP($A363&amp;" - "&amp;L$2,ATMs!$L$2:$N$1355,2,0))*COS(PI()/180*(VLOOKUP($A363,Oficinas!$A$2:$H$393,8,0)-VLOOKUP($A363&amp;" - "&amp;L$2,ATMs!$L$2:$N$1355,3,0))))*1000,"")</f>
        <v/>
      </c>
      <c r="M363" s="3" t="str">
        <f>IFERROR(6378.7*ACOS(SIN(PI()/180*VLOOKUP($A363,Oficinas!$A$2:$H$393,7,0))*SIN(PI()/180*VLOOKUP($A363&amp;" - "&amp;M$2,ATMs!$L$2:$N$1355,2,0))+COS(PI()/180*VLOOKUP($A363,Oficinas!$A$2:$H$393,7,0))*COS(PI()/180*VLOOKUP($A363&amp;" - "&amp;M$2,ATMs!$L$2:$N$1355,2,0))*COS(PI()/180*(VLOOKUP($A363,Oficinas!$A$2:$H$393,8,0)-VLOOKUP($A363&amp;" - "&amp;M$2,ATMs!$L$2:$N$1355,3,0))))*1000,"")</f>
        <v/>
      </c>
      <c r="N363" s="3" t="str">
        <f>IFERROR(6378.7*ACOS(SIN(PI()/180*VLOOKUP($A363,Oficinas!$A$2:$H$393,7,0))*SIN(PI()/180*VLOOKUP($A363&amp;" - "&amp;N$2,ATMs!$L$2:$N$1355,2,0))+COS(PI()/180*VLOOKUP($A363,Oficinas!$A$2:$H$393,7,0))*COS(PI()/180*VLOOKUP($A363&amp;" - "&amp;N$2,ATMs!$L$2:$N$1355,2,0))*COS(PI()/180*(VLOOKUP($A363,Oficinas!$A$2:$H$393,8,0)-VLOOKUP($A363&amp;" - "&amp;N$2,ATMs!$L$2:$N$1355,3,0))))*1000,"")</f>
        <v/>
      </c>
      <c r="O363" s="3" t="str">
        <f>IFERROR(6378.7*ACOS(SIN(PI()/180*VLOOKUP($A363,Oficinas!$A$2:$H$393,7,0))*SIN(PI()/180*VLOOKUP($A363&amp;" - "&amp;O$2,ATMs!$L$2:$N$1355,2,0))+COS(PI()/180*VLOOKUP($A363,Oficinas!$A$2:$H$393,7,0))*COS(PI()/180*VLOOKUP($A363&amp;" - "&amp;O$2,ATMs!$L$2:$N$1355,2,0))*COS(PI()/180*(VLOOKUP($A363,Oficinas!$A$2:$H$393,8,0)-VLOOKUP($A363&amp;" - "&amp;O$2,ATMs!$L$2:$N$1355,3,0))))*1000,"")</f>
        <v/>
      </c>
    </row>
    <row r="364" spans="1:15" x14ac:dyDescent="0.25">
      <c r="A364">
        <v>942</v>
      </c>
      <c r="B364" t="s">
        <v>106</v>
      </c>
      <c r="C364" s="3">
        <f>IFERROR(6378.7*ACOS(SIN(PI()/180*VLOOKUP($A364,Oficinas!$A$2:$H$393,7,0))*SIN(PI()/180*VLOOKUP($A364&amp;" - "&amp;C$2,ATMs!$L$2:$N$1355,2,0))+COS(PI()/180*VLOOKUP($A364,Oficinas!$A$2:$H$393,7,0))*COS(PI()/180*VLOOKUP($A364&amp;" - "&amp;C$2,ATMs!$L$2:$N$1355,2,0))*COS(PI()/180*(VLOOKUP($A364,Oficinas!$A$2:$H$393,8,0)-VLOOKUP($A364&amp;" - "&amp;C$2,ATMs!$L$2:$N$1355,3,0))))*1000,"")</f>
        <v>763.29807164601061</v>
      </c>
      <c r="D364" s="3">
        <f>IFERROR(6378.7*ACOS(SIN(PI()/180*VLOOKUP($A364,Oficinas!$A$2:$H$393,7,0))*SIN(PI()/180*VLOOKUP($A364&amp;" - "&amp;D$2,ATMs!$L$2:$N$1355,2,0))+COS(PI()/180*VLOOKUP($A364,Oficinas!$A$2:$H$393,7,0))*COS(PI()/180*VLOOKUP($A364&amp;" - "&amp;D$2,ATMs!$L$2:$N$1355,2,0))*COS(PI()/180*(VLOOKUP($A364,Oficinas!$A$2:$H$393,8,0)-VLOOKUP($A364&amp;" - "&amp;D$2,ATMs!$L$2:$N$1355,3,0))))*1000,"")</f>
        <v>2969.2780853595282</v>
      </c>
      <c r="E364" s="3">
        <f>IFERROR(6378.7*ACOS(SIN(PI()/180*VLOOKUP($A364,Oficinas!$A$2:$H$393,7,0))*SIN(PI()/180*VLOOKUP($A364&amp;" - "&amp;E$2,ATMs!$L$2:$N$1355,2,0))+COS(PI()/180*VLOOKUP($A364,Oficinas!$A$2:$H$393,7,0))*COS(PI()/180*VLOOKUP($A364&amp;" - "&amp;E$2,ATMs!$L$2:$N$1355,2,0))*COS(PI()/180*(VLOOKUP($A364,Oficinas!$A$2:$H$393,8,0)-VLOOKUP($A364&amp;" - "&amp;E$2,ATMs!$L$2:$N$1355,3,0))))*1000,"")</f>
        <v>2905.4613441183533</v>
      </c>
      <c r="F364" s="3">
        <f>IFERROR(6378.7*ACOS(SIN(PI()/180*VLOOKUP($A364,Oficinas!$A$2:$H$393,7,0))*SIN(PI()/180*VLOOKUP($A364&amp;" - "&amp;F$2,ATMs!$L$2:$N$1355,2,0))+COS(PI()/180*VLOOKUP($A364,Oficinas!$A$2:$H$393,7,0))*COS(PI()/180*VLOOKUP($A364&amp;" - "&amp;F$2,ATMs!$L$2:$N$1355,2,0))*COS(PI()/180*(VLOOKUP($A364,Oficinas!$A$2:$H$393,8,0)-VLOOKUP($A364&amp;" - "&amp;F$2,ATMs!$L$2:$N$1355,3,0))))*1000,"")</f>
        <v>2905.4613441183533</v>
      </c>
      <c r="G364" s="3" t="str">
        <f>IFERROR(6378.7*ACOS(SIN(PI()/180*VLOOKUP($A364,Oficinas!$A$2:$H$393,7,0))*SIN(PI()/180*VLOOKUP($A364&amp;" - "&amp;G$2,ATMs!$L$2:$N$1355,2,0))+COS(PI()/180*VLOOKUP($A364,Oficinas!$A$2:$H$393,7,0))*COS(PI()/180*VLOOKUP($A364&amp;" - "&amp;G$2,ATMs!$L$2:$N$1355,2,0))*COS(PI()/180*(VLOOKUP($A364,Oficinas!$A$2:$H$393,8,0)-VLOOKUP($A364&amp;" - "&amp;G$2,ATMs!$L$2:$N$1355,3,0))))*1000,"")</f>
        <v/>
      </c>
      <c r="H364" s="3" t="str">
        <f>IFERROR(6378.7*ACOS(SIN(PI()/180*VLOOKUP($A364,Oficinas!$A$2:$H$393,7,0))*SIN(PI()/180*VLOOKUP($A364&amp;" - "&amp;H$2,ATMs!$L$2:$N$1355,2,0))+COS(PI()/180*VLOOKUP($A364,Oficinas!$A$2:$H$393,7,0))*COS(PI()/180*VLOOKUP($A364&amp;" - "&amp;H$2,ATMs!$L$2:$N$1355,2,0))*COS(PI()/180*(VLOOKUP($A364,Oficinas!$A$2:$H$393,8,0)-VLOOKUP($A364&amp;" - "&amp;H$2,ATMs!$L$2:$N$1355,3,0))))*1000,"")</f>
        <v/>
      </c>
      <c r="I364" s="3" t="str">
        <f>IFERROR(6378.7*ACOS(SIN(PI()/180*VLOOKUP($A364,Oficinas!$A$2:$H$393,7,0))*SIN(PI()/180*VLOOKUP($A364&amp;" - "&amp;I$2,ATMs!$L$2:$N$1355,2,0))+COS(PI()/180*VLOOKUP($A364,Oficinas!$A$2:$H$393,7,0))*COS(PI()/180*VLOOKUP($A364&amp;" - "&amp;I$2,ATMs!$L$2:$N$1355,2,0))*COS(PI()/180*(VLOOKUP($A364,Oficinas!$A$2:$H$393,8,0)-VLOOKUP($A364&amp;" - "&amp;I$2,ATMs!$L$2:$N$1355,3,0))))*1000,"")</f>
        <v/>
      </c>
      <c r="J364" s="3" t="str">
        <f>IFERROR(6378.7*ACOS(SIN(PI()/180*VLOOKUP($A364,Oficinas!$A$2:$H$393,7,0))*SIN(PI()/180*VLOOKUP($A364&amp;" - "&amp;J$2,ATMs!$L$2:$N$1355,2,0))+COS(PI()/180*VLOOKUP($A364,Oficinas!$A$2:$H$393,7,0))*COS(PI()/180*VLOOKUP($A364&amp;" - "&amp;J$2,ATMs!$L$2:$N$1355,2,0))*COS(PI()/180*(VLOOKUP($A364,Oficinas!$A$2:$H$393,8,0)-VLOOKUP($A364&amp;" - "&amp;J$2,ATMs!$L$2:$N$1355,3,0))))*1000,"")</f>
        <v/>
      </c>
      <c r="K364" s="3" t="str">
        <f>IFERROR(6378.7*ACOS(SIN(PI()/180*VLOOKUP($A364,Oficinas!$A$2:$H$393,7,0))*SIN(PI()/180*VLOOKUP($A364&amp;" - "&amp;K$2,ATMs!$L$2:$N$1355,2,0))+COS(PI()/180*VLOOKUP($A364,Oficinas!$A$2:$H$393,7,0))*COS(PI()/180*VLOOKUP($A364&amp;" - "&amp;K$2,ATMs!$L$2:$N$1355,2,0))*COS(PI()/180*(VLOOKUP($A364,Oficinas!$A$2:$H$393,8,0)-VLOOKUP($A364&amp;" - "&amp;K$2,ATMs!$L$2:$N$1355,3,0))))*1000,"")</f>
        <v/>
      </c>
      <c r="L364" s="3" t="str">
        <f>IFERROR(6378.7*ACOS(SIN(PI()/180*VLOOKUP($A364,Oficinas!$A$2:$H$393,7,0))*SIN(PI()/180*VLOOKUP($A364&amp;" - "&amp;L$2,ATMs!$L$2:$N$1355,2,0))+COS(PI()/180*VLOOKUP($A364,Oficinas!$A$2:$H$393,7,0))*COS(PI()/180*VLOOKUP($A364&amp;" - "&amp;L$2,ATMs!$L$2:$N$1355,2,0))*COS(PI()/180*(VLOOKUP($A364,Oficinas!$A$2:$H$393,8,0)-VLOOKUP($A364&amp;" - "&amp;L$2,ATMs!$L$2:$N$1355,3,0))))*1000,"")</f>
        <v/>
      </c>
      <c r="M364" s="3" t="str">
        <f>IFERROR(6378.7*ACOS(SIN(PI()/180*VLOOKUP($A364,Oficinas!$A$2:$H$393,7,0))*SIN(PI()/180*VLOOKUP($A364&amp;" - "&amp;M$2,ATMs!$L$2:$N$1355,2,0))+COS(PI()/180*VLOOKUP($A364,Oficinas!$A$2:$H$393,7,0))*COS(PI()/180*VLOOKUP($A364&amp;" - "&amp;M$2,ATMs!$L$2:$N$1355,2,0))*COS(PI()/180*(VLOOKUP($A364,Oficinas!$A$2:$H$393,8,0)-VLOOKUP($A364&amp;" - "&amp;M$2,ATMs!$L$2:$N$1355,3,0))))*1000,"")</f>
        <v/>
      </c>
      <c r="N364" s="3" t="str">
        <f>IFERROR(6378.7*ACOS(SIN(PI()/180*VLOOKUP($A364,Oficinas!$A$2:$H$393,7,0))*SIN(PI()/180*VLOOKUP($A364&amp;" - "&amp;N$2,ATMs!$L$2:$N$1355,2,0))+COS(PI()/180*VLOOKUP($A364,Oficinas!$A$2:$H$393,7,0))*COS(PI()/180*VLOOKUP($A364&amp;" - "&amp;N$2,ATMs!$L$2:$N$1355,2,0))*COS(PI()/180*(VLOOKUP($A364,Oficinas!$A$2:$H$393,8,0)-VLOOKUP($A364&amp;" - "&amp;N$2,ATMs!$L$2:$N$1355,3,0))))*1000,"")</f>
        <v/>
      </c>
      <c r="O364" s="3" t="str">
        <f>IFERROR(6378.7*ACOS(SIN(PI()/180*VLOOKUP($A364,Oficinas!$A$2:$H$393,7,0))*SIN(PI()/180*VLOOKUP($A364&amp;" - "&amp;O$2,ATMs!$L$2:$N$1355,2,0))+COS(PI()/180*VLOOKUP($A364,Oficinas!$A$2:$H$393,7,0))*COS(PI()/180*VLOOKUP($A364&amp;" - "&amp;O$2,ATMs!$L$2:$N$1355,2,0))*COS(PI()/180*(VLOOKUP($A364,Oficinas!$A$2:$H$393,8,0)-VLOOKUP($A364&amp;" - "&amp;O$2,ATMs!$L$2:$N$1355,3,0))))*1000,"")</f>
        <v/>
      </c>
    </row>
    <row r="365" spans="1:15" x14ac:dyDescent="0.25">
      <c r="A365">
        <v>943</v>
      </c>
      <c r="B365" t="s">
        <v>268</v>
      </c>
      <c r="C365" s="3">
        <f>IFERROR(6378.7*ACOS(SIN(PI()/180*VLOOKUP($A365,Oficinas!$A$2:$H$393,7,0))*SIN(PI()/180*VLOOKUP($A365&amp;" - "&amp;C$2,ATMs!$L$2:$N$1355,2,0))+COS(PI()/180*VLOOKUP($A365,Oficinas!$A$2:$H$393,7,0))*COS(PI()/180*VLOOKUP($A365&amp;" - "&amp;C$2,ATMs!$L$2:$N$1355,2,0))*COS(PI()/180*(VLOOKUP($A365,Oficinas!$A$2:$H$393,8,0)-VLOOKUP($A365&amp;" - "&amp;C$2,ATMs!$L$2:$N$1355,3,0))))*1000,"")</f>
        <v>2094.3491565269028</v>
      </c>
      <c r="D365" s="3">
        <f>IFERROR(6378.7*ACOS(SIN(PI()/180*VLOOKUP($A365,Oficinas!$A$2:$H$393,7,0))*SIN(PI()/180*VLOOKUP($A365&amp;" - "&amp;D$2,ATMs!$L$2:$N$1355,2,0))+COS(PI()/180*VLOOKUP($A365,Oficinas!$A$2:$H$393,7,0))*COS(PI()/180*VLOOKUP($A365&amp;" - "&amp;D$2,ATMs!$L$2:$N$1355,2,0))*COS(PI()/180*(VLOOKUP($A365,Oficinas!$A$2:$H$393,8,0)-VLOOKUP($A365&amp;" - "&amp;D$2,ATMs!$L$2:$N$1355,3,0))))*1000,"")</f>
        <v>1728.8547953805562</v>
      </c>
      <c r="E365" s="3" t="str">
        <f>IFERROR(6378.7*ACOS(SIN(PI()/180*VLOOKUP($A365,Oficinas!$A$2:$H$393,7,0))*SIN(PI()/180*VLOOKUP($A365&amp;" - "&amp;E$2,ATMs!$L$2:$N$1355,2,0))+COS(PI()/180*VLOOKUP($A365,Oficinas!$A$2:$H$393,7,0))*COS(PI()/180*VLOOKUP($A365&amp;" - "&amp;E$2,ATMs!$L$2:$N$1355,2,0))*COS(PI()/180*(VLOOKUP($A365,Oficinas!$A$2:$H$393,8,0)-VLOOKUP($A365&amp;" - "&amp;E$2,ATMs!$L$2:$N$1355,3,0))))*1000,"")</f>
        <v/>
      </c>
      <c r="F365" s="3" t="str">
        <f>IFERROR(6378.7*ACOS(SIN(PI()/180*VLOOKUP($A365,Oficinas!$A$2:$H$393,7,0))*SIN(PI()/180*VLOOKUP($A365&amp;" - "&amp;F$2,ATMs!$L$2:$N$1355,2,0))+COS(PI()/180*VLOOKUP($A365,Oficinas!$A$2:$H$393,7,0))*COS(PI()/180*VLOOKUP($A365&amp;" - "&amp;F$2,ATMs!$L$2:$N$1355,2,0))*COS(PI()/180*(VLOOKUP($A365,Oficinas!$A$2:$H$393,8,0)-VLOOKUP($A365&amp;" - "&amp;F$2,ATMs!$L$2:$N$1355,3,0))))*1000,"")</f>
        <v/>
      </c>
      <c r="G365" s="3" t="str">
        <f>IFERROR(6378.7*ACOS(SIN(PI()/180*VLOOKUP($A365,Oficinas!$A$2:$H$393,7,0))*SIN(PI()/180*VLOOKUP($A365&amp;" - "&amp;G$2,ATMs!$L$2:$N$1355,2,0))+COS(PI()/180*VLOOKUP($A365,Oficinas!$A$2:$H$393,7,0))*COS(PI()/180*VLOOKUP($A365&amp;" - "&amp;G$2,ATMs!$L$2:$N$1355,2,0))*COS(PI()/180*(VLOOKUP($A365,Oficinas!$A$2:$H$393,8,0)-VLOOKUP($A365&amp;" - "&amp;G$2,ATMs!$L$2:$N$1355,3,0))))*1000,"")</f>
        <v/>
      </c>
      <c r="H365" s="3" t="str">
        <f>IFERROR(6378.7*ACOS(SIN(PI()/180*VLOOKUP($A365,Oficinas!$A$2:$H$393,7,0))*SIN(PI()/180*VLOOKUP($A365&amp;" - "&amp;H$2,ATMs!$L$2:$N$1355,2,0))+COS(PI()/180*VLOOKUP($A365,Oficinas!$A$2:$H$393,7,0))*COS(PI()/180*VLOOKUP($A365&amp;" - "&amp;H$2,ATMs!$L$2:$N$1355,2,0))*COS(PI()/180*(VLOOKUP($A365,Oficinas!$A$2:$H$393,8,0)-VLOOKUP($A365&amp;" - "&amp;H$2,ATMs!$L$2:$N$1355,3,0))))*1000,"")</f>
        <v/>
      </c>
      <c r="I365" s="3" t="str">
        <f>IFERROR(6378.7*ACOS(SIN(PI()/180*VLOOKUP($A365,Oficinas!$A$2:$H$393,7,0))*SIN(PI()/180*VLOOKUP($A365&amp;" - "&amp;I$2,ATMs!$L$2:$N$1355,2,0))+COS(PI()/180*VLOOKUP($A365,Oficinas!$A$2:$H$393,7,0))*COS(PI()/180*VLOOKUP($A365&amp;" - "&amp;I$2,ATMs!$L$2:$N$1355,2,0))*COS(PI()/180*(VLOOKUP($A365,Oficinas!$A$2:$H$393,8,0)-VLOOKUP($A365&amp;" - "&amp;I$2,ATMs!$L$2:$N$1355,3,0))))*1000,"")</f>
        <v/>
      </c>
      <c r="J365" s="3" t="str">
        <f>IFERROR(6378.7*ACOS(SIN(PI()/180*VLOOKUP($A365,Oficinas!$A$2:$H$393,7,0))*SIN(PI()/180*VLOOKUP($A365&amp;" - "&amp;J$2,ATMs!$L$2:$N$1355,2,0))+COS(PI()/180*VLOOKUP($A365,Oficinas!$A$2:$H$393,7,0))*COS(PI()/180*VLOOKUP($A365&amp;" - "&amp;J$2,ATMs!$L$2:$N$1355,2,0))*COS(PI()/180*(VLOOKUP($A365,Oficinas!$A$2:$H$393,8,0)-VLOOKUP($A365&amp;" - "&amp;J$2,ATMs!$L$2:$N$1355,3,0))))*1000,"")</f>
        <v/>
      </c>
      <c r="K365" s="3" t="str">
        <f>IFERROR(6378.7*ACOS(SIN(PI()/180*VLOOKUP($A365,Oficinas!$A$2:$H$393,7,0))*SIN(PI()/180*VLOOKUP($A365&amp;" - "&amp;K$2,ATMs!$L$2:$N$1355,2,0))+COS(PI()/180*VLOOKUP($A365,Oficinas!$A$2:$H$393,7,0))*COS(PI()/180*VLOOKUP($A365&amp;" - "&amp;K$2,ATMs!$L$2:$N$1355,2,0))*COS(PI()/180*(VLOOKUP($A365,Oficinas!$A$2:$H$393,8,0)-VLOOKUP($A365&amp;" - "&amp;K$2,ATMs!$L$2:$N$1355,3,0))))*1000,"")</f>
        <v/>
      </c>
      <c r="L365" s="3" t="str">
        <f>IFERROR(6378.7*ACOS(SIN(PI()/180*VLOOKUP($A365,Oficinas!$A$2:$H$393,7,0))*SIN(PI()/180*VLOOKUP($A365&amp;" - "&amp;L$2,ATMs!$L$2:$N$1355,2,0))+COS(PI()/180*VLOOKUP($A365,Oficinas!$A$2:$H$393,7,0))*COS(PI()/180*VLOOKUP($A365&amp;" - "&amp;L$2,ATMs!$L$2:$N$1355,2,0))*COS(PI()/180*(VLOOKUP($A365,Oficinas!$A$2:$H$393,8,0)-VLOOKUP($A365&amp;" - "&amp;L$2,ATMs!$L$2:$N$1355,3,0))))*1000,"")</f>
        <v/>
      </c>
      <c r="M365" s="3" t="str">
        <f>IFERROR(6378.7*ACOS(SIN(PI()/180*VLOOKUP($A365,Oficinas!$A$2:$H$393,7,0))*SIN(PI()/180*VLOOKUP($A365&amp;" - "&amp;M$2,ATMs!$L$2:$N$1355,2,0))+COS(PI()/180*VLOOKUP($A365,Oficinas!$A$2:$H$393,7,0))*COS(PI()/180*VLOOKUP($A365&amp;" - "&amp;M$2,ATMs!$L$2:$N$1355,2,0))*COS(PI()/180*(VLOOKUP($A365,Oficinas!$A$2:$H$393,8,0)-VLOOKUP($A365&amp;" - "&amp;M$2,ATMs!$L$2:$N$1355,3,0))))*1000,"")</f>
        <v/>
      </c>
      <c r="N365" s="3" t="str">
        <f>IFERROR(6378.7*ACOS(SIN(PI()/180*VLOOKUP($A365,Oficinas!$A$2:$H$393,7,0))*SIN(PI()/180*VLOOKUP($A365&amp;" - "&amp;N$2,ATMs!$L$2:$N$1355,2,0))+COS(PI()/180*VLOOKUP($A365,Oficinas!$A$2:$H$393,7,0))*COS(PI()/180*VLOOKUP($A365&amp;" - "&amp;N$2,ATMs!$L$2:$N$1355,2,0))*COS(PI()/180*(VLOOKUP($A365,Oficinas!$A$2:$H$393,8,0)-VLOOKUP($A365&amp;" - "&amp;N$2,ATMs!$L$2:$N$1355,3,0))))*1000,"")</f>
        <v/>
      </c>
      <c r="O365" s="3" t="str">
        <f>IFERROR(6378.7*ACOS(SIN(PI()/180*VLOOKUP($A365,Oficinas!$A$2:$H$393,7,0))*SIN(PI()/180*VLOOKUP($A365&amp;" - "&amp;O$2,ATMs!$L$2:$N$1355,2,0))+COS(PI()/180*VLOOKUP($A365,Oficinas!$A$2:$H$393,7,0))*COS(PI()/180*VLOOKUP($A365&amp;" - "&amp;O$2,ATMs!$L$2:$N$1355,2,0))*COS(PI()/180*(VLOOKUP($A365,Oficinas!$A$2:$H$393,8,0)-VLOOKUP($A365&amp;" - "&amp;O$2,ATMs!$L$2:$N$1355,3,0))))*1000,"")</f>
        <v/>
      </c>
    </row>
    <row r="366" spans="1:15" x14ac:dyDescent="0.25">
      <c r="A366">
        <v>944</v>
      </c>
      <c r="B366" t="s">
        <v>82</v>
      </c>
      <c r="C366" s="3">
        <f>IFERROR(6378.7*ACOS(SIN(PI()/180*VLOOKUP($A366,Oficinas!$A$2:$H$393,7,0))*SIN(PI()/180*VLOOKUP($A366&amp;" - "&amp;C$2,ATMs!$L$2:$N$1355,2,0))+COS(PI()/180*VLOOKUP($A366,Oficinas!$A$2:$H$393,7,0))*COS(PI()/180*VLOOKUP($A366&amp;" - "&amp;C$2,ATMs!$L$2:$N$1355,2,0))*COS(PI()/180*(VLOOKUP($A366,Oficinas!$A$2:$H$393,8,0)-VLOOKUP($A366&amp;" - "&amp;C$2,ATMs!$L$2:$N$1355,3,0))))*1000,"")</f>
        <v>29.41026931264339</v>
      </c>
      <c r="D366" s="3" t="str">
        <f>IFERROR(6378.7*ACOS(SIN(PI()/180*VLOOKUP($A366,Oficinas!$A$2:$H$393,7,0))*SIN(PI()/180*VLOOKUP($A366&amp;" - "&amp;D$2,ATMs!$L$2:$N$1355,2,0))+COS(PI()/180*VLOOKUP($A366,Oficinas!$A$2:$H$393,7,0))*COS(PI()/180*VLOOKUP($A366&amp;" - "&amp;D$2,ATMs!$L$2:$N$1355,2,0))*COS(PI()/180*(VLOOKUP($A366,Oficinas!$A$2:$H$393,8,0)-VLOOKUP($A366&amp;" - "&amp;D$2,ATMs!$L$2:$N$1355,3,0))))*1000,"")</f>
        <v/>
      </c>
      <c r="E366" s="3" t="str">
        <f>IFERROR(6378.7*ACOS(SIN(PI()/180*VLOOKUP($A366,Oficinas!$A$2:$H$393,7,0))*SIN(PI()/180*VLOOKUP($A366&amp;" - "&amp;E$2,ATMs!$L$2:$N$1355,2,0))+COS(PI()/180*VLOOKUP($A366,Oficinas!$A$2:$H$393,7,0))*COS(PI()/180*VLOOKUP($A366&amp;" - "&amp;E$2,ATMs!$L$2:$N$1355,2,0))*COS(PI()/180*(VLOOKUP($A366,Oficinas!$A$2:$H$393,8,0)-VLOOKUP($A366&amp;" - "&amp;E$2,ATMs!$L$2:$N$1355,3,0))))*1000,"")</f>
        <v/>
      </c>
      <c r="F366" s="3" t="str">
        <f>IFERROR(6378.7*ACOS(SIN(PI()/180*VLOOKUP($A366,Oficinas!$A$2:$H$393,7,0))*SIN(PI()/180*VLOOKUP($A366&amp;" - "&amp;F$2,ATMs!$L$2:$N$1355,2,0))+COS(PI()/180*VLOOKUP($A366,Oficinas!$A$2:$H$393,7,0))*COS(PI()/180*VLOOKUP($A366&amp;" - "&amp;F$2,ATMs!$L$2:$N$1355,2,0))*COS(PI()/180*(VLOOKUP($A366,Oficinas!$A$2:$H$393,8,0)-VLOOKUP($A366&amp;" - "&amp;F$2,ATMs!$L$2:$N$1355,3,0))))*1000,"")</f>
        <v/>
      </c>
      <c r="G366" s="3" t="str">
        <f>IFERROR(6378.7*ACOS(SIN(PI()/180*VLOOKUP($A366,Oficinas!$A$2:$H$393,7,0))*SIN(PI()/180*VLOOKUP($A366&amp;" - "&amp;G$2,ATMs!$L$2:$N$1355,2,0))+COS(PI()/180*VLOOKUP($A366,Oficinas!$A$2:$H$393,7,0))*COS(PI()/180*VLOOKUP($A366&amp;" - "&amp;G$2,ATMs!$L$2:$N$1355,2,0))*COS(PI()/180*(VLOOKUP($A366,Oficinas!$A$2:$H$393,8,0)-VLOOKUP($A366&amp;" - "&amp;G$2,ATMs!$L$2:$N$1355,3,0))))*1000,"")</f>
        <v/>
      </c>
      <c r="H366" s="3" t="str">
        <f>IFERROR(6378.7*ACOS(SIN(PI()/180*VLOOKUP($A366,Oficinas!$A$2:$H$393,7,0))*SIN(PI()/180*VLOOKUP($A366&amp;" - "&amp;H$2,ATMs!$L$2:$N$1355,2,0))+COS(PI()/180*VLOOKUP($A366,Oficinas!$A$2:$H$393,7,0))*COS(PI()/180*VLOOKUP($A366&amp;" - "&amp;H$2,ATMs!$L$2:$N$1355,2,0))*COS(PI()/180*(VLOOKUP($A366,Oficinas!$A$2:$H$393,8,0)-VLOOKUP($A366&amp;" - "&amp;H$2,ATMs!$L$2:$N$1355,3,0))))*1000,"")</f>
        <v/>
      </c>
      <c r="I366" s="3" t="str">
        <f>IFERROR(6378.7*ACOS(SIN(PI()/180*VLOOKUP($A366,Oficinas!$A$2:$H$393,7,0))*SIN(PI()/180*VLOOKUP($A366&amp;" - "&amp;I$2,ATMs!$L$2:$N$1355,2,0))+COS(PI()/180*VLOOKUP($A366,Oficinas!$A$2:$H$393,7,0))*COS(PI()/180*VLOOKUP($A366&amp;" - "&amp;I$2,ATMs!$L$2:$N$1355,2,0))*COS(PI()/180*(VLOOKUP($A366,Oficinas!$A$2:$H$393,8,0)-VLOOKUP($A366&amp;" - "&amp;I$2,ATMs!$L$2:$N$1355,3,0))))*1000,"")</f>
        <v/>
      </c>
      <c r="J366" s="3" t="str">
        <f>IFERROR(6378.7*ACOS(SIN(PI()/180*VLOOKUP($A366,Oficinas!$A$2:$H$393,7,0))*SIN(PI()/180*VLOOKUP($A366&amp;" - "&amp;J$2,ATMs!$L$2:$N$1355,2,0))+COS(PI()/180*VLOOKUP($A366,Oficinas!$A$2:$H$393,7,0))*COS(PI()/180*VLOOKUP($A366&amp;" - "&amp;J$2,ATMs!$L$2:$N$1355,2,0))*COS(PI()/180*(VLOOKUP($A366,Oficinas!$A$2:$H$393,8,0)-VLOOKUP($A366&amp;" - "&amp;J$2,ATMs!$L$2:$N$1355,3,0))))*1000,"")</f>
        <v/>
      </c>
      <c r="K366" s="3" t="str">
        <f>IFERROR(6378.7*ACOS(SIN(PI()/180*VLOOKUP($A366,Oficinas!$A$2:$H$393,7,0))*SIN(PI()/180*VLOOKUP($A366&amp;" - "&amp;K$2,ATMs!$L$2:$N$1355,2,0))+COS(PI()/180*VLOOKUP($A366,Oficinas!$A$2:$H$393,7,0))*COS(PI()/180*VLOOKUP($A366&amp;" - "&amp;K$2,ATMs!$L$2:$N$1355,2,0))*COS(PI()/180*(VLOOKUP($A366,Oficinas!$A$2:$H$393,8,0)-VLOOKUP($A366&amp;" - "&amp;K$2,ATMs!$L$2:$N$1355,3,0))))*1000,"")</f>
        <v/>
      </c>
      <c r="L366" s="3" t="str">
        <f>IFERROR(6378.7*ACOS(SIN(PI()/180*VLOOKUP($A366,Oficinas!$A$2:$H$393,7,0))*SIN(PI()/180*VLOOKUP($A366&amp;" - "&amp;L$2,ATMs!$L$2:$N$1355,2,0))+COS(PI()/180*VLOOKUP($A366,Oficinas!$A$2:$H$393,7,0))*COS(PI()/180*VLOOKUP($A366&amp;" - "&amp;L$2,ATMs!$L$2:$N$1355,2,0))*COS(PI()/180*(VLOOKUP($A366,Oficinas!$A$2:$H$393,8,0)-VLOOKUP($A366&amp;" - "&amp;L$2,ATMs!$L$2:$N$1355,3,0))))*1000,"")</f>
        <v/>
      </c>
      <c r="M366" s="3" t="str">
        <f>IFERROR(6378.7*ACOS(SIN(PI()/180*VLOOKUP($A366,Oficinas!$A$2:$H$393,7,0))*SIN(PI()/180*VLOOKUP($A366&amp;" - "&amp;M$2,ATMs!$L$2:$N$1355,2,0))+COS(PI()/180*VLOOKUP($A366,Oficinas!$A$2:$H$393,7,0))*COS(PI()/180*VLOOKUP($A366&amp;" - "&amp;M$2,ATMs!$L$2:$N$1355,2,0))*COS(PI()/180*(VLOOKUP($A366,Oficinas!$A$2:$H$393,8,0)-VLOOKUP($A366&amp;" - "&amp;M$2,ATMs!$L$2:$N$1355,3,0))))*1000,"")</f>
        <v/>
      </c>
      <c r="N366" s="3" t="str">
        <f>IFERROR(6378.7*ACOS(SIN(PI()/180*VLOOKUP($A366,Oficinas!$A$2:$H$393,7,0))*SIN(PI()/180*VLOOKUP($A366&amp;" - "&amp;N$2,ATMs!$L$2:$N$1355,2,0))+COS(PI()/180*VLOOKUP($A366,Oficinas!$A$2:$H$393,7,0))*COS(PI()/180*VLOOKUP($A366&amp;" - "&amp;N$2,ATMs!$L$2:$N$1355,2,0))*COS(PI()/180*(VLOOKUP($A366,Oficinas!$A$2:$H$393,8,0)-VLOOKUP($A366&amp;" - "&amp;N$2,ATMs!$L$2:$N$1355,3,0))))*1000,"")</f>
        <v/>
      </c>
      <c r="O366" s="3" t="str">
        <f>IFERROR(6378.7*ACOS(SIN(PI()/180*VLOOKUP($A366,Oficinas!$A$2:$H$393,7,0))*SIN(PI()/180*VLOOKUP($A366&amp;" - "&amp;O$2,ATMs!$L$2:$N$1355,2,0))+COS(PI()/180*VLOOKUP($A366,Oficinas!$A$2:$H$393,7,0))*COS(PI()/180*VLOOKUP($A366&amp;" - "&amp;O$2,ATMs!$L$2:$N$1355,2,0))*COS(PI()/180*(VLOOKUP($A366,Oficinas!$A$2:$H$393,8,0)-VLOOKUP($A366&amp;" - "&amp;O$2,ATMs!$L$2:$N$1355,3,0))))*1000,"")</f>
        <v/>
      </c>
    </row>
    <row r="367" spans="1:15" x14ac:dyDescent="0.25">
      <c r="A367">
        <v>945</v>
      </c>
      <c r="B367" t="s">
        <v>92</v>
      </c>
      <c r="C367" s="3" t="str">
        <f>IFERROR(6378.7*ACOS(SIN(PI()/180*VLOOKUP($A367,Oficinas!$A$2:$H$393,7,0))*SIN(PI()/180*VLOOKUP($A367&amp;" - "&amp;C$2,ATMs!$L$2:$N$1355,2,0))+COS(PI()/180*VLOOKUP($A367,Oficinas!$A$2:$H$393,7,0))*COS(PI()/180*VLOOKUP($A367&amp;" - "&amp;C$2,ATMs!$L$2:$N$1355,2,0))*COS(PI()/180*(VLOOKUP($A367,Oficinas!$A$2:$H$393,8,0)-VLOOKUP($A367&amp;" - "&amp;C$2,ATMs!$L$2:$N$1355,3,0))))*1000,"")</f>
        <v/>
      </c>
      <c r="D367" s="3" t="str">
        <f>IFERROR(6378.7*ACOS(SIN(PI()/180*VLOOKUP($A367,Oficinas!$A$2:$H$393,7,0))*SIN(PI()/180*VLOOKUP($A367&amp;" - "&amp;D$2,ATMs!$L$2:$N$1355,2,0))+COS(PI()/180*VLOOKUP($A367,Oficinas!$A$2:$H$393,7,0))*COS(PI()/180*VLOOKUP($A367&amp;" - "&amp;D$2,ATMs!$L$2:$N$1355,2,0))*COS(PI()/180*(VLOOKUP($A367,Oficinas!$A$2:$H$393,8,0)-VLOOKUP($A367&amp;" - "&amp;D$2,ATMs!$L$2:$N$1355,3,0))))*1000,"")</f>
        <v/>
      </c>
      <c r="E367" s="3" t="str">
        <f>IFERROR(6378.7*ACOS(SIN(PI()/180*VLOOKUP($A367,Oficinas!$A$2:$H$393,7,0))*SIN(PI()/180*VLOOKUP($A367&amp;" - "&amp;E$2,ATMs!$L$2:$N$1355,2,0))+COS(PI()/180*VLOOKUP($A367,Oficinas!$A$2:$H$393,7,0))*COS(PI()/180*VLOOKUP($A367&amp;" - "&amp;E$2,ATMs!$L$2:$N$1355,2,0))*COS(PI()/180*(VLOOKUP($A367,Oficinas!$A$2:$H$393,8,0)-VLOOKUP($A367&amp;" - "&amp;E$2,ATMs!$L$2:$N$1355,3,0))))*1000,"")</f>
        <v/>
      </c>
      <c r="F367" s="3" t="str">
        <f>IFERROR(6378.7*ACOS(SIN(PI()/180*VLOOKUP($A367,Oficinas!$A$2:$H$393,7,0))*SIN(PI()/180*VLOOKUP($A367&amp;" - "&amp;F$2,ATMs!$L$2:$N$1355,2,0))+COS(PI()/180*VLOOKUP($A367,Oficinas!$A$2:$H$393,7,0))*COS(PI()/180*VLOOKUP($A367&amp;" - "&amp;F$2,ATMs!$L$2:$N$1355,2,0))*COS(PI()/180*(VLOOKUP($A367,Oficinas!$A$2:$H$393,8,0)-VLOOKUP($A367&amp;" - "&amp;F$2,ATMs!$L$2:$N$1355,3,0))))*1000,"")</f>
        <v/>
      </c>
      <c r="G367" s="3" t="str">
        <f>IFERROR(6378.7*ACOS(SIN(PI()/180*VLOOKUP($A367,Oficinas!$A$2:$H$393,7,0))*SIN(PI()/180*VLOOKUP($A367&amp;" - "&amp;G$2,ATMs!$L$2:$N$1355,2,0))+COS(PI()/180*VLOOKUP($A367,Oficinas!$A$2:$H$393,7,0))*COS(PI()/180*VLOOKUP($A367&amp;" - "&amp;G$2,ATMs!$L$2:$N$1355,2,0))*COS(PI()/180*(VLOOKUP($A367,Oficinas!$A$2:$H$393,8,0)-VLOOKUP($A367&amp;" - "&amp;G$2,ATMs!$L$2:$N$1355,3,0))))*1000,"")</f>
        <v/>
      </c>
      <c r="H367" s="3" t="str">
        <f>IFERROR(6378.7*ACOS(SIN(PI()/180*VLOOKUP($A367,Oficinas!$A$2:$H$393,7,0))*SIN(PI()/180*VLOOKUP($A367&amp;" - "&amp;H$2,ATMs!$L$2:$N$1355,2,0))+COS(PI()/180*VLOOKUP($A367,Oficinas!$A$2:$H$393,7,0))*COS(PI()/180*VLOOKUP($A367&amp;" - "&amp;H$2,ATMs!$L$2:$N$1355,2,0))*COS(PI()/180*(VLOOKUP($A367,Oficinas!$A$2:$H$393,8,0)-VLOOKUP($A367&amp;" - "&amp;H$2,ATMs!$L$2:$N$1355,3,0))))*1000,"")</f>
        <v/>
      </c>
      <c r="I367" s="3" t="str">
        <f>IFERROR(6378.7*ACOS(SIN(PI()/180*VLOOKUP($A367,Oficinas!$A$2:$H$393,7,0))*SIN(PI()/180*VLOOKUP($A367&amp;" - "&amp;I$2,ATMs!$L$2:$N$1355,2,0))+COS(PI()/180*VLOOKUP($A367,Oficinas!$A$2:$H$393,7,0))*COS(PI()/180*VLOOKUP($A367&amp;" - "&amp;I$2,ATMs!$L$2:$N$1355,2,0))*COS(PI()/180*(VLOOKUP($A367,Oficinas!$A$2:$H$393,8,0)-VLOOKUP($A367&amp;" - "&amp;I$2,ATMs!$L$2:$N$1355,3,0))))*1000,"")</f>
        <v/>
      </c>
      <c r="J367" s="3" t="str">
        <f>IFERROR(6378.7*ACOS(SIN(PI()/180*VLOOKUP($A367,Oficinas!$A$2:$H$393,7,0))*SIN(PI()/180*VLOOKUP($A367&amp;" - "&amp;J$2,ATMs!$L$2:$N$1355,2,0))+COS(PI()/180*VLOOKUP($A367,Oficinas!$A$2:$H$393,7,0))*COS(PI()/180*VLOOKUP($A367&amp;" - "&amp;J$2,ATMs!$L$2:$N$1355,2,0))*COS(PI()/180*(VLOOKUP($A367,Oficinas!$A$2:$H$393,8,0)-VLOOKUP($A367&amp;" - "&amp;J$2,ATMs!$L$2:$N$1355,3,0))))*1000,"")</f>
        <v/>
      </c>
      <c r="K367" s="3" t="str">
        <f>IFERROR(6378.7*ACOS(SIN(PI()/180*VLOOKUP($A367,Oficinas!$A$2:$H$393,7,0))*SIN(PI()/180*VLOOKUP($A367&amp;" - "&amp;K$2,ATMs!$L$2:$N$1355,2,0))+COS(PI()/180*VLOOKUP($A367,Oficinas!$A$2:$H$393,7,0))*COS(PI()/180*VLOOKUP($A367&amp;" - "&amp;K$2,ATMs!$L$2:$N$1355,2,0))*COS(PI()/180*(VLOOKUP($A367,Oficinas!$A$2:$H$393,8,0)-VLOOKUP($A367&amp;" - "&amp;K$2,ATMs!$L$2:$N$1355,3,0))))*1000,"")</f>
        <v/>
      </c>
      <c r="L367" s="3" t="str">
        <f>IFERROR(6378.7*ACOS(SIN(PI()/180*VLOOKUP($A367,Oficinas!$A$2:$H$393,7,0))*SIN(PI()/180*VLOOKUP($A367&amp;" - "&amp;L$2,ATMs!$L$2:$N$1355,2,0))+COS(PI()/180*VLOOKUP($A367,Oficinas!$A$2:$H$393,7,0))*COS(PI()/180*VLOOKUP($A367&amp;" - "&amp;L$2,ATMs!$L$2:$N$1355,2,0))*COS(PI()/180*(VLOOKUP($A367,Oficinas!$A$2:$H$393,8,0)-VLOOKUP($A367&amp;" - "&amp;L$2,ATMs!$L$2:$N$1355,3,0))))*1000,"")</f>
        <v/>
      </c>
      <c r="M367" s="3" t="str">
        <f>IFERROR(6378.7*ACOS(SIN(PI()/180*VLOOKUP($A367,Oficinas!$A$2:$H$393,7,0))*SIN(PI()/180*VLOOKUP($A367&amp;" - "&amp;M$2,ATMs!$L$2:$N$1355,2,0))+COS(PI()/180*VLOOKUP($A367,Oficinas!$A$2:$H$393,7,0))*COS(PI()/180*VLOOKUP($A367&amp;" - "&amp;M$2,ATMs!$L$2:$N$1355,2,0))*COS(PI()/180*(VLOOKUP($A367,Oficinas!$A$2:$H$393,8,0)-VLOOKUP($A367&amp;" - "&amp;M$2,ATMs!$L$2:$N$1355,3,0))))*1000,"")</f>
        <v/>
      </c>
      <c r="N367" s="3" t="str">
        <f>IFERROR(6378.7*ACOS(SIN(PI()/180*VLOOKUP($A367,Oficinas!$A$2:$H$393,7,0))*SIN(PI()/180*VLOOKUP($A367&amp;" - "&amp;N$2,ATMs!$L$2:$N$1355,2,0))+COS(PI()/180*VLOOKUP($A367,Oficinas!$A$2:$H$393,7,0))*COS(PI()/180*VLOOKUP($A367&amp;" - "&amp;N$2,ATMs!$L$2:$N$1355,2,0))*COS(PI()/180*(VLOOKUP($A367,Oficinas!$A$2:$H$393,8,0)-VLOOKUP($A367&amp;" - "&amp;N$2,ATMs!$L$2:$N$1355,3,0))))*1000,"")</f>
        <v/>
      </c>
      <c r="O367" s="3" t="str">
        <f>IFERROR(6378.7*ACOS(SIN(PI()/180*VLOOKUP($A367,Oficinas!$A$2:$H$393,7,0))*SIN(PI()/180*VLOOKUP($A367&amp;" - "&amp;O$2,ATMs!$L$2:$N$1355,2,0))+COS(PI()/180*VLOOKUP($A367,Oficinas!$A$2:$H$393,7,0))*COS(PI()/180*VLOOKUP($A367&amp;" - "&amp;O$2,ATMs!$L$2:$N$1355,2,0))*COS(PI()/180*(VLOOKUP($A367,Oficinas!$A$2:$H$393,8,0)-VLOOKUP($A367&amp;" - "&amp;O$2,ATMs!$L$2:$N$1355,3,0))))*1000,"")</f>
        <v/>
      </c>
    </row>
    <row r="368" spans="1:15" x14ac:dyDescent="0.25">
      <c r="A368">
        <v>946</v>
      </c>
      <c r="B368" t="s">
        <v>342</v>
      </c>
      <c r="C368" s="3">
        <f>IFERROR(6378.7*ACOS(SIN(PI()/180*VLOOKUP($A368,Oficinas!$A$2:$H$393,7,0))*SIN(PI()/180*VLOOKUP($A368&amp;" - "&amp;C$2,ATMs!$L$2:$N$1355,2,0))+COS(PI()/180*VLOOKUP($A368,Oficinas!$A$2:$H$393,7,0))*COS(PI()/180*VLOOKUP($A368&amp;" - "&amp;C$2,ATMs!$L$2:$N$1355,2,0))*COS(PI()/180*(VLOOKUP($A368,Oficinas!$A$2:$H$393,8,0)-VLOOKUP($A368&amp;" - "&amp;C$2,ATMs!$L$2:$N$1355,3,0))))*1000,"")</f>
        <v>1544.0021362336224</v>
      </c>
      <c r="D368" s="3" t="str">
        <f>IFERROR(6378.7*ACOS(SIN(PI()/180*VLOOKUP($A368,Oficinas!$A$2:$H$393,7,0))*SIN(PI()/180*VLOOKUP($A368&amp;" - "&amp;D$2,ATMs!$L$2:$N$1355,2,0))+COS(PI()/180*VLOOKUP($A368,Oficinas!$A$2:$H$393,7,0))*COS(PI()/180*VLOOKUP($A368&amp;" - "&amp;D$2,ATMs!$L$2:$N$1355,2,0))*COS(PI()/180*(VLOOKUP($A368,Oficinas!$A$2:$H$393,8,0)-VLOOKUP($A368&amp;" - "&amp;D$2,ATMs!$L$2:$N$1355,3,0))))*1000,"")</f>
        <v/>
      </c>
      <c r="E368" s="3" t="str">
        <f>IFERROR(6378.7*ACOS(SIN(PI()/180*VLOOKUP($A368,Oficinas!$A$2:$H$393,7,0))*SIN(PI()/180*VLOOKUP($A368&amp;" - "&amp;E$2,ATMs!$L$2:$N$1355,2,0))+COS(PI()/180*VLOOKUP($A368,Oficinas!$A$2:$H$393,7,0))*COS(PI()/180*VLOOKUP($A368&amp;" - "&amp;E$2,ATMs!$L$2:$N$1355,2,0))*COS(PI()/180*(VLOOKUP($A368,Oficinas!$A$2:$H$393,8,0)-VLOOKUP($A368&amp;" - "&amp;E$2,ATMs!$L$2:$N$1355,3,0))))*1000,"")</f>
        <v/>
      </c>
      <c r="F368" s="3" t="str">
        <f>IFERROR(6378.7*ACOS(SIN(PI()/180*VLOOKUP($A368,Oficinas!$A$2:$H$393,7,0))*SIN(PI()/180*VLOOKUP($A368&amp;" - "&amp;F$2,ATMs!$L$2:$N$1355,2,0))+COS(PI()/180*VLOOKUP($A368,Oficinas!$A$2:$H$393,7,0))*COS(PI()/180*VLOOKUP($A368&amp;" - "&amp;F$2,ATMs!$L$2:$N$1355,2,0))*COS(PI()/180*(VLOOKUP($A368,Oficinas!$A$2:$H$393,8,0)-VLOOKUP($A368&amp;" - "&amp;F$2,ATMs!$L$2:$N$1355,3,0))))*1000,"")</f>
        <v/>
      </c>
      <c r="G368" s="3" t="str">
        <f>IFERROR(6378.7*ACOS(SIN(PI()/180*VLOOKUP($A368,Oficinas!$A$2:$H$393,7,0))*SIN(PI()/180*VLOOKUP($A368&amp;" - "&amp;G$2,ATMs!$L$2:$N$1355,2,0))+COS(PI()/180*VLOOKUP($A368,Oficinas!$A$2:$H$393,7,0))*COS(PI()/180*VLOOKUP($A368&amp;" - "&amp;G$2,ATMs!$L$2:$N$1355,2,0))*COS(PI()/180*(VLOOKUP($A368,Oficinas!$A$2:$H$393,8,0)-VLOOKUP($A368&amp;" - "&amp;G$2,ATMs!$L$2:$N$1355,3,0))))*1000,"")</f>
        <v/>
      </c>
      <c r="H368" s="3" t="str">
        <f>IFERROR(6378.7*ACOS(SIN(PI()/180*VLOOKUP($A368,Oficinas!$A$2:$H$393,7,0))*SIN(PI()/180*VLOOKUP($A368&amp;" - "&amp;H$2,ATMs!$L$2:$N$1355,2,0))+COS(PI()/180*VLOOKUP($A368,Oficinas!$A$2:$H$393,7,0))*COS(PI()/180*VLOOKUP($A368&amp;" - "&amp;H$2,ATMs!$L$2:$N$1355,2,0))*COS(PI()/180*(VLOOKUP($A368,Oficinas!$A$2:$H$393,8,0)-VLOOKUP($A368&amp;" - "&amp;H$2,ATMs!$L$2:$N$1355,3,0))))*1000,"")</f>
        <v/>
      </c>
      <c r="I368" s="3" t="str">
        <f>IFERROR(6378.7*ACOS(SIN(PI()/180*VLOOKUP($A368,Oficinas!$A$2:$H$393,7,0))*SIN(PI()/180*VLOOKUP($A368&amp;" - "&amp;I$2,ATMs!$L$2:$N$1355,2,0))+COS(PI()/180*VLOOKUP($A368,Oficinas!$A$2:$H$393,7,0))*COS(PI()/180*VLOOKUP($A368&amp;" - "&amp;I$2,ATMs!$L$2:$N$1355,2,0))*COS(PI()/180*(VLOOKUP($A368,Oficinas!$A$2:$H$393,8,0)-VLOOKUP($A368&amp;" - "&amp;I$2,ATMs!$L$2:$N$1355,3,0))))*1000,"")</f>
        <v/>
      </c>
      <c r="J368" s="3" t="str">
        <f>IFERROR(6378.7*ACOS(SIN(PI()/180*VLOOKUP($A368,Oficinas!$A$2:$H$393,7,0))*SIN(PI()/180*VLOOKUP($A368&amp;" - "&amp;J$2,ATMs!$L$2:$N$1355,2,0))+COS(PI()/180*VLOOKUP($A368,Oficinas!$A$2:$H$393,7,0))*COS(PI()/180*VLOOKUP($A368&amp;" - "&amp;J$2,ATMs!$L$2:$N$1355,2,0))*COS(PI()/180*(VLOOKUP($A368,Oficinas!$A$2:$H$393,8,0)-VLOOKUP($A368&amp;" - "&amp;J$2,ATMs!$L$2:$N$1355,3,0))))*1000,"")</f>
        <v/>
      </c>
      <c r="K368" s="3" t="str">
        <f>IFERROR(6378.7*ACOS(SIN(PI()/180*VLOOKUP($A368,Oficinas!$A$2:$H$393,7,0))*SIN(PI()/180*VLOOKUP($A368&amp;" - "&amp;K$2,ATMs!$L$2:$N$1355,2,0))+COS(PI()/180*VLOOKUP($A368,Oficinas!$A$2:$H$393,7,0))*COS(PI()/180*VLOOKUP($A368&amp;" - "&amp;K$2,ATMs!$L$2:$N$1355,2,0))*COS(PI()/180*(VLOOKUP($A368,Oficinas!$A$2:$H$393,8,0)-VLOOKUP($A368&amp;" - "&amp;K$2,ATMs!$L$2:$N$1355,3,0))))*1000,"")</f>
        <v/>
      </c>
      <c r="L368" s="3" t="str">
        <f>IFERROR(6378.7*ACOS(SIN(PI()/180*VLOOKUP($A368,Oficinas!$A$2:$H$393,7,0))*SIN(PI()/180*VLOOKUP($A368&amp;" - "&amp;L$2,ATMs!$L$2:$N$1355,2,0))+COS(PI()/180*VLOOKUP($A368,Oficinas!$A$2:$H$393,7,0))*COS(PI()/180*VLOOKUP($A368&amp;" - "&amp;L$2,ATMs!$L$2:$N$1355,2,0))*COS(PI()/180*(VLOOKUP($A368,Oficinas!$A$2:$H$393,8,0)-VLOOKUP($A368&amp;" - "&amp;L$2,ATMs!$L$2:$N$1355,3,0))))*1000,"")</f>
        <v/>
      </c>
      <c r="M368" s="3" t="str">
        <f>IFERROR(6378.7*ACOS(SIN(PI()/180*VLOOKUP($A368,Oficinas!$A$2:$H$393,7,0))*SIN(PI()/180*VLOOKUP($A368&amp;" - "&amp;M$2,ATMs!$L$2:$N$1355,2,0))+COS(PI()/180*VLOOKUP($A368,Oficinas!$A$2:$H$393,7,0))*COS(PI()/180*VLOOKUP($A368&amp;" - "&amp;M$2,ATMs!$L$2:$N$1355,2,0))*COS(PI()/180*(VLOOKUP($A368,Oficinas!$A$2:$H$393,8,0)-VLOOKUP($A368&amp;" - "&amp;M$2,ATMs!$L$2:$N$1355,3,0))))*1000,"")</f>
        <v/>
      </c>
      <c r="N368" s="3" t="str">
        <f>IFERROR(6378.7*ACOS(SIN(PI()/180*VLOOKUP($A368,Oficinas!$A$2:$H$393,7,0))*SIN(PI()/180*VLOOKUP($A368&amp;" - "&amp;N$2,ATMs!$L$2:$N$1355,2,0))+COS(PI()/180*VLOOKUP($A368,Oficinas!$A$2:$H$393,7,0))*COS(PI()/180*VLOOKUP($A368&amp;" - "&amp;N$2,ATMs!$L$2:$N$1355,2,0))*COS(PI()/180*(VLOOKUP($A368,Oficinas!$A$2:$H$393,8,0)-VLOOKUP($A368&amp;" - "&amp;N$2,ATMs!$L$2:$N$1355,3,0))))*1000,"")</f>
        <v/>
      </c>
      <c r="O368" s="3" t="str">
        <f>IFERROR(6378.7*ACOS(SIN(PI()/180*VLOOKUP($A368,Oficinas!$A$2:$H$393,7,0))*SIN(PI()/180*VLOOKUP($A368&amp;" - "&amp;O$2,ATMs!$L$2:$N$1355,2,0))+COS(PI()/180*VLOOKUP($A368,Oficinas!$A$2:$H$393,7,0))*COS(PI()/180*VLOOKUP($A368&amp;" - "&amp;O$2,ATMs!$L$2:$N$1355,2,0))*COS(PI()/180*(VLOOKUP($A368,Oficinas!$A$2:$H$393,8,0)-VLOOKUP($A368&amp;" - "&amp;O$2,ATMs!$L$2:$N$1355,3,0))))*1000,"")</f>
        <v/>
      </c>
    </row>
    <row r="369" spans="1:15" x14ac:dyDescent="0.25">
      <c r="A369">
        <v>950</v>
      </c>
      <c r="B369" t="s">
        <v>405</v>
      </c>
      <c r="C369" s="3">
        <f>IFERROR(6378.7*ACOS(SIN(PI()/180*VLOOKUP($A369,Oficinas!$A$2:$H$393,7,0))*SIN(PI()/180*VLOOKUP($A369&amp;" - "&amp;C$2,ATMs!$L$2:$N$1355,2,0))+COS(PI()/180*VLOOKUP($A369,Oficinas!$A$2:$H$393,7,0))*COS(PI()/180*VLOOKUP($A369&amp;" - "&amp;C$2,ATMs!$L$2:$N$1355,2,0))*COS(PI()/180*(VLOOKUP($A369,Oficinas!$A$2:$H$393,8,0)-VLOOKUP($A369&amp;" - "&amp;C$2,ATMs!$L$2:$N$1355,3,0))))*1000,"")</f>
        <v>888314.98948319536</v>
      </c>
      <c r="D369" s="3">
        <f>IFERROR(6378.7*ACOS(SIN(PI()/180*VLOOKUP($A369,Oficinas!$A$2:$H$393,7,0))*SIN(PI()/180*VLOOKUP($A369&amp;" - "&amp;D$2,ATMs!$L$2:$N$1355,2,0))+COS(PI()/180*VLOOKUP($A369,Oficinas!$A$2:$H$393,7,0))*COS(PI()/180*VLOOKUP($A369&amp;" - "&amp;D$2,ATMs!$L$2:$N$1355,2,0))*COS(PI()/180*(VLOOKUP($A369,Oficinas!$A$2:$H$393,8,0)-VLOOKUP($A369&amp;" - "&amp;D$2,ATMs!$L$2:$N$1355,3,0))))*1000,"")</f>
        <v>888314.98948319536</v>
      </c>
      <c r="E369" s="3">
        <f>IFERROR(6378.7*ACOS(SIN(PI()/180*VLOOKUP($A369,Oficinas!$A$2:$H$393,7,0))*SIN(PI()/180*VLOOKUP($A369&amp;" - "&amp;E$2,ATMs!$L$2:$N$1355,2,0))+COS(PI()/180*VLOOKUP($A369,Oficinas!$A$2:$H$393,7,0))*COS(PI()/180*VLOOKUP($A369&amp;" - "&amp;E$2,ATMs!$L$2:$N$1355,2,0))*COS(PI()/180*(VLOOKUP($A369,Oficinas!$A$2:$H$393,8,0)-VLOOKUP($A369&amp;" - "&amp;E$2,ATMs!$L$2:$N$1355,3,0))))*1000,"")</f>
        <v>887820.29598855332</v>
      </c>
      <c r="F369" s="3" t="str">
        <f>IFERROR(6378.7*ACOS(SIN(PI()/180*VLOOKUP($A369,Oficinas!$A$2:$H$393,7,0))*SIN(PI()/180*VLOOKUP($A369&amp;" - "&amp;F$2,ATMs!$L$2:$N$1355,2,0))+COS(PI()/180*VLOOKUP($A369,Oficinas!$A$2:$H$393,7,0))*COS(PI()/180*VLOOKUP($A369&amp;" - "&amp;F$2,ATMs!$L$2:$N$1355,2,0))*COS(PI()/180*(VLOOKUP($A369,Oficinas!$A$2:$H$393,8,0)-VLOOKUP($A369&amp;" - "&amp;F$2,ATMs!$L$2:$N$1355,3,0))))*1000,"")</f>
        <v/>
      </c>
      <c r="G369" s="3" t="str">
        <f>IFERROR(6378.7*ACOS(SIN(PI()/180*VLOOKUP($A369,Oficinas!$A$2:$H$393,7,0))*SIN(PI()/180*VLOOKUP($A369&amp;" - "&amp;G$2,ATMs!$L$2:$N$1355,2,0))+COS(PI()/180*VLOOKUP($A369,Oficinas!$A$2:$H$393,7,0))*COS(PI()/180*VLOOKUP($A369&amp;" - "&amp;G$2,ATMs!$L$2:$N$1355,2,0))*COS(PI()/180*(VLOOKUP($A369,Oficinas!$A$2:$H$393,8,0)-VLOOKUP($A369&amp;" - "&amp;G$2,ATMs!$L$2:$N$1355,3,0))))*1000,"")</f>
        <v/>
      </c>
      <c r="H369" s="3" t="str">
        <f>IFERROR(6378.7*ACOS(SIN(PI()/180*VLOOKUP($A369,Oficinas!$A$2:$H$393,7,0))*SIN(PI()/180*VLOOKUP($A369&amp;" - "&amp;H$2,ATMs!$L$2:$N$1355,2,0))+COS(PI()/180*VLOOKUP($A369,Oficinas!$A$2:$H$393,7,0))*COS(PI()/180*VLOOKUP($A369&amp;" - "&amp;H$2,ATMs!$L$2:$N$1355,2,0))*COS(PI()/180*(VLOOKUP($A369,Oficinas!$A$2:$H$393,8,0)-VLOOKUP($A369&amp;" - "&amp;H$2,ATMs!$L$2:$N$1355,3,0))))*1000,"")</f>
        <v/>
      </c>
      <c r="I369" s="3" t="str">
        <f>IFERROR(6378.7*ACOS(SIN(PI()/180*VLOOKUP($A369,Oficinas!$A$2:$H$393,7,0))*SIN(PI()/180*VLOOKUP($A369&amp;" - "&amp;I$2,ATMs!$L$2:$N$1355,2,0))+COS(PI()/180*VLOOKUP($A369,Oficinas!$A$2:$H$393,7,0))*COS(PI()/180*VLOOKUP($A369&amp;" - "&amp;I$2,ATMs!$L$2:$N$1355,2,0))*COS(PI()/180*(VLOOKUP($A369,Oficinas!$A$2:$H$393,8,0)-VLOOKUP($A369&amp;" - "&amp;I$2,ATMs!$L$2:$N$1355,3,0))))*1000,"")</f>
        <v/>
      </c>
      <c r="J369" s="3" t="str">
        <f>IFERROR(6378.7*ACOS(SIN(PI()/180*VLOOKUP($A369,Oficinas!$A$2:$H$393,7,0))*SIN(PI()/180*VLOOKUP($A369&amp;" - "&amp;J$2,ATMs!$L$2:$N$1355,2,0))+COS(PI()/180*VLOOKUP($A369,Oficinas!$A$2:$H$393,7,0))*COS(PI()/180*VLOOKUP($A369&amp;" - "&amp;J$2,ATMs!$L$2:$N$1355,2,0))*COS(PI()/180*(VLOOKUP($A369,Oficinas!$A$2:$H$393,8,0)-VLOOKUP($A369&amp;" - "&amp;J$2,ATMs!$L$2:$N$1355,3,0))))*1000,"")</f>
        <v/>
      </c>
      <c r="K369" s="3" t="str">
        <f>IFERROR(6378.7*ACOS(SIN(PI()/180*VLOOKUP($A369,Oficinas!$A$2:$H$393,7,0))*SIN(PI()/180*VLOOKUP($A369&amp;" - "&amp;K$2,ATMs!$L$2:$N$1355,2,0))+COS(PI()/180*VLOOKUP($A369,Oficinas!$A$2:$H$393,7,0))*COS(PI()/180*VLOOKUP($A369&amp;" - "&amp;K$2,ATMs!$L$2:$N$1355,2,0))*COS(PI()/180*(VLOOKUP($A369,Oficinas!$A$2:$H$393,8,0)-VLOOKUP($A369&amp;" - "&amp;K$2,ATMs!$L$2:$N$1355,3,0))))*1000,"")</f>
        <v/>
      </c>
      <c r="L369" s="3" t="str">
        <f>IFERROR(6378.7*ACOS(SIN(PI()/180*VLOOKUP($A369,Oficinas!$A$2:$H$393,7,0))*SIN(PI()/180*VLOOKUP($A369&amp;" - "&amp;L$2,ATMs!$L$2:$N$1355,2,0))+COS(PI()/180*VLOOKUP($A369,Oficinas!$A$2:$H$393,7,0))*COS(PI()/180*VLOOKUP($A369&amp;" - "&amp;L$2,ATMs!$L$2:$N$1355,2,0))*COS(PI()/180*(VLOOKUP($A369,Oficinas!$A$2:$H$393,8,0)-VLOOKUP($A369&amp;" - "&amp;L$2,ATMs!$L$2:$N$1355,3,0))))*1000,"")</f>
        <v/>
      </c>
      <c r="M369" s="3" t="str">
        <f>IFERROR(6378.7*ACOS(SIN(PI()/180*VLOOKUP($A369,Oficinas!$A$2:$H$393,7,0))*SIN(PI()/180*VLOOKUP($A369&amp;" - "&amp;M$2,ATMs!$L$2:$N$1355,2,0))+COS(PI()/180*VLOOKUP($A369,Oficinas!$A$2:$H$393,7,0))*COS(PI()/180*VLOOKUP($A369&amp;" - "&amp;M$2,ATMs!$L$2:$N$1355,2,0))*COS(PI()/180*(VLOOKUP($A369,Oficinas!$A$2:$H$393,8,0)-VLOOKUP($A369&amp;" - "&amp;M$2,ATMs!$L$2:$N$1355,3,0))))*1000,"")</f>
        <v/>
      </c>
      <c r="N369" s="3" t="str">
        <f>IFERROR(6378.7*ACOS(SIN(PI()/180*VLOOKUP($A369,Oficinas!$A$2:$H$393,7,0))*SIN(PI()/180*VLOOKUP($A369&amp;" - "&amp;N$2,ATMs!$L$2:$N$1355,2,0))+COS(PI()/180*VLOOKUP($A369,Oficinas!$A$2:$H$393,7,0))*COS(PI()/180*VLOOKUP($A369&amp;" - "&amp;N$2,ATMs!$L$2:$N$1355,2,0))*COS(PI()/180*(VLOOKUP($A369,Oficinas!$A$2:$H$393,8,0)-VLOOKUP($A369&amp;" - "&amp;N$2,ATMs!$L$2:$N$1355,3,0))))*1000,"")</f>
        <v/>
      </c>
      <c r="O369" s="3" t="str">
        <f>IFERROR(6378.7*ACOS(SIN(PI()/180*VLOOKUP($A369,Oficinas!$A$2:$H$393,7,0))*SIN(PI()/180*VLOOKUP($A369&amp;" - "&amp;O$2,ATMs!$L$2:$N$1355,2,0))+COS(PI()/180*VLOOKUP($A369,Oficinas!$A$2:$H$393,7,0))*COS(PI()/180*VLOOKUP($A369&amp;" - "&amp;O$2,ATMs!$L$2:$N$1355,2,0))*COS(PI()/180*(VLOOKUP($A369,Oficinas!$A$2:$H$393,8,0)-VLOOKUP($A369&amp;" - "&amp;O$2,ATMs!$L$2:$N$1355,3,0))))*1000,"")</f>
        <v/>
      </c>
    </row>
    <row r="370" spans="1:15" x14ac:dyDescent="0.25">
      <c r="A370">
        <v>956</v>
      </c>
      <c r="B370" t="s">
        <v>289</v>
      </c>
      <c r="C370" s="3">
        <f>IFERROR(6378.7*ACOS(SIN(PI()/180*VLOOKUP($A370,Oficinas!$A$2:$H$393,7,0))*SIN(PI()/180*VLOOKUP($A370&amp;" - "&amp;C$2,ATMs!$L$2:$N$1355,2,0))+COS(PI()/180*VLOOKUP($A370,Oficinas!$A$2:$H$393,7,0))*COS(PI()/180*VLOOKUP($A370&amp;" - "&amp;C$2,ATMs!$L$2:$N$1355,2,0))*COS(PI()/180*(VLOOKUP($A370,Oficinas!$A$2:$H$393,8,0)-VLOOKUP($A370&amp;" - "&amp;C$2,ATMs!$L$2:$N$1355,3,0))))*1000,"")</f>
        <v>1820.8990360674459</v>
      </c>
      <c r="D370" s="3" t="str">
        <f>IFERROR(6378.7*ACOS(SIN(PI()/180*VLOOKUP($A370,Oficinas!$A$2:$H$393,7,0))*SIN(PI()/180*VLOOKUP($A370&amp;" - "&amp;D$2,ATMs!$L$2:$N$1355,2,0))+COS(PI()/180*VLOOKUP($A370,Oficinas!$A$2:$H$393,7,0))*COS(PI()/180*VLOOKUP($A370&amp;" - "&amp;D$2,ATMs!$L$2:$N$1355,2,0))*COS(PI()/180*(VLOOKUP($A370,Oficinas!$A$2:$H$393,8,0)-VLOOKUP($A370&amp;" - "&amp;D$2,ATMs!$L$2:$N$1355,3,0))))*1000,"")</f>
        <v/>
      </c>
      <c r="E370" s="3" t="str">
        <f>IFERROR(6378.7*ACOS(SIN(PI()/180*VLOOKUP($A370,Oficinas!$A$2:$H$393,7,0))*SIN(PI()/180*VLOOKUP($A370&amp;" - "&amp;E$2,ATMs!$L$2:$N$1355,2,0))+COS(PI()/180*VLOOKUP($A370,Oficinas!$A$2:$H$393,7,0))*COS(PI()/180*VLOOKUP($A370&amp;" - "&amp;E$2,ATMs!$L$2:$N$1355,2,0))*COS(PI()/180*(VLOOKUP($A370,Oficinas!$A$2:$H$393,8,0)-VLOOKUP($A370&amp;" - "&amp;E$2,ATMs!$L$2:$N$1355,3,0))))*1000,"")</f>
        <v/>
      </c>
      <c r="F370" s="3" t="str">
        <f>IFERROR(6378.7*ACOS(SIN(PI()/180*VLOOKUP($A370,Oficinas!$A$2:$H$393,7,0))*SIN(PI()/180*VLOOKUP($A370&amp;" - "&amp;F$2,ATMs!$L$2:$N$1355,2,0))+COS(PI()/180*VLOOKUP($A370,Oficinas!$A$2:$H$393,7,0))*COS(PI()/180*VLOOKUP($A370&amp;" - "&amp;F$2,ATMs!$L$2:$N$1355,2,0))*COS(PI()/180*(VLOOKUP($A370,Oficinas!$A$2:$H$393,8,0)-VLOOKUP($A370&amp;" - "&amp;F$2,ATMs!$L$2:$N$1355,3,0))))*1000,"")</f>
        <v/>
      </c>
      <c r="G370" s="3" t="str">
        <f>IFERROR(6378.7*ACOS(SIN(PI()/180*VLOOKUP($A370,Oficinas!$A$2:$H$393,7,0))*SIN(PI()/180*VLOOKUP($A370&amp;" - "&amp;G$2,ATMs!$L$2:$N$1355,2,0))+COS(PI()/180*VLOOKUP($A370,Oficinas!$A$2:$H$393,7,0))*COS(PI()/180*VLOOKUP($A370&amp;" - "&amp;G$2,ATMs!$L$2:$N$1355,2,0))*COS(PI()/180*(VLOOKUP($A370,Oficinas!$A$2:$H$393,8,0)-VLOOKUP($A370&amp;" - "&amp;G$2,ATMs!$L$2:$N$1355,3,0))))*1000,"")</f>
        <v/>
      </c>
      <c r="H370" s="3" t="str">
        <f>IFERROR(6378.7*ACOS(SIN(PI()/180*VLOOKUP($A370,Oficinas!$A$2:$H$393,7,0))*SIN(PI()/180*VLOOKUP($A370&amp;" - "&amp;H$2,ATMs!$L$2:$N$1355,2,0))+COS(PI()/180*VLOOKUP($A370,Oficinas!$A$2:$H$393,7,0))*COS(PI()/180*VLOOKUP($A370&amp;" - "&amp;H$2,ATMs!$L$2:$N$1355,2,0))*COS(PI()/180*(VLOOKUP($A370,Oficinas!$A$2:$H$393,8,0)-VLOOKUP($A370&amp;" - "&amp;H$2,ATMs!$L$2:$N$1355,3,0))))*1000,"")</f>
        <v/>
      </c>
      <c r="I370" s="3" t="str">
        <f>IFERROR(6378.7*ACOS(SIN(PI()/180*VLOOKUP($A370,Oficinas!$A$2:$H$393,7,0))*SIN(PI()/180*VLOOKUP($A370&amp;" - "&amp;I$2,ATMs!$L$2:$N$1355,2,0))+COS(PI()/180*VLOOKUP($A370,Oficinas!$A$2:$H$393,7,0))*COS(PI()/180*VLOOKUP($A370&amp;" - "&amp;I$2,ATMs!$L$2:$N$1355,2,0))*COS(PI()/180*(VLOOKUP($A370,Oficinas!$A$2:$H$393,8,0)-VLOOKUP($A370&amp;" - "&amp;I$2,ATMs!$L$2:$N$1355,3,0))))*1000,"")</f>
        <v/>
      </c>
      <c r="J370" s="3" t="str">
        <f>IFERROR(6378.7*ACOS(SIN(PI()/180*VLOOKUP($A370,Oficinas!$A$2:$H$393,7,0))*SIN(PI()/180*VLOOKUP($A370&amp;" - "&amp;J$2,ATMs!$L$2:$N$1355,2,0))+COS(PI()/180*VLOOKUP($A370,Oficinas!$A$2:$H$393,7,0))*COS(PI()/180*VLOOKUP($A370&amp;" - "&amp;J$2,ATMs!$L$2:$N$1355,2,0))*COS(PI()/180*(VLOOKUP($A370,Oficinas!$A$2:$H$393,8,0)-VLOOKUP($A370&amp;" - "&amp;J$2,ATMs!$L$2:$N$1355,3,0))))*1000,"")</f>
        <v/>
      </c>
      <c r="K370" s="3" t="str">
        <f>IFERROR(6378.7*ACOS(SIN(PI()/180*VLOOKUP($A370,Oficinas!$A$2:$H$393,7,0))*SIN(PI()/180*VLOOKUP($A370&amp;" - "&amp;K$2,ATMs!$L$2:$N$1355,2,0))+COS(PI()/180*VLOOKUP($A370,Oficinas!$A$2:$H$393,7,0))*COS(PI()/180*VLOOKUP($A370&amp;" - "&amp;K$2,ATMs!$L$2:$N$1355,2,0))*COS(PI()/180*(VLOOKUP($A370,Oficinas!$A$2:$H$393,8,0)-VLOOKUP($A370&amp;" - "&amp;K$2,ATMs!$L$2:$N$1355,3,0))))*1000,"")</f>
        <v/>
      </c>
      <c r="L370" s="3" t="str">
        <f>IFERROR(6378.7*ACOS(SIN(PI()/180*VLOOKUP($A370,Oficinas!$A$2:$H$393,7,0))*SIN(PI()/180*VLOOKUP($A370&amp;" - "&amp;L$2,ATMs!$L$2:$N$1355,2,0))+COS(PI()/180*VLOOKUP($A370,Oficinas!$A$2:$H$393,7,0))*COS(PI()/180*VLOOKUP($A370&amp;" - "&amp;L$2,ATMs!$L$2:$N$1355,2,0))*COS(PI()/180*(VLOOKUP($A370,Oficinas!$A$2:$H$393,8,0)-VLOOKUP($A370&amp;" - "&amp;L$2,ATMs!$L$2:$N$1355,3,0))))*1000,"")</f>
        <v/>
      </c>
      <c r="M370" s="3" t="str">
        <f>IFERROR(6378.7*ACOS(SIN(PI()/180*VLOOKUP($A370,Oficinas!$A$2:$H$393,7,0))*SIN(PI()/180*VLOOKUP($A370&amp;" - "&amp;M$2,ATMs!$L$2:$N$1355,2,0))+COS(PI()/180*VLOOKUP($A370,Oficinas!$A$2:$H$393,7,0))*COS(PI()/180*VLOOKUP($A370&amp;" - "&amp;M$2,ATMs!$L$2:$N$1355,2,0))*COS(PI()/180*(VLOOKUP($A370,Oficinas!$A$2:$H$393,8,0)-VLOOKUP($A370&amp;" - "&amp;M$2,ATMs!$L$2:$N$1355,3,0))))*1000,"")</f>
        <v/>
      </c>
      <c r="N370" s="3" t="str">
        <f>IFERROR(6378.7*ACOS(SIN(PI()/180*VLOOKUP($A370,Oficinas!$A$2:$H$393,7,0))*SIN(PI()/180*VLOOKUP($A370&amp;" - "&amp;N$2,ATMs!$L$2:$N$1355,2,0))+COS(PI()/180*VLOOKUP($A370,Oficinas!$A$2:$H$393,7,0))*COS(PI()/180*VLOOKUP($A370&amp;" - "&amp;N$2,ATMs!$L$2:$N$1355,2,0))*COS(PI()/180*(VLOOKUP($A370,Oficinas!$A$2:$H$393,8,0)-VLOOKUP($A370&amp;" - "&amp;N$2,ATMs!$L$2:$N$1355,3,0))))*1000,"")</f>
        <v/>
      </c>
      <c r="O370" s="3" t="str">
        <f>IFERROR(6378.7*ACOS(SIN(PI()/180*VLOOKUP($A370,Oficinas!$A$2:$H$393,7,0))*SIN(PI()/180*VLOOKUP($A370&amp;" - "&amp;O$2,ATMs!$L$2:$N$1355,2,0))+COS(PI()/180*VLOOKUP($A370,Oficinas!$A$2:$H$393,7,0))*COS(PI()/180*VLOOKUP($A370&amp;" - "&amp;O$2,ATMs!$L$2:$N$1355,2,0))*COS(PI()/180*(VLOOKUP($A370,Oficinas!$A$2:$H$393,8,0)-VLOOKUP($A370&amp;" - "&amp;O$2,ATMs!$L$2:$N$1355,3,0))))*1000,"")</f>
        <v/>
      </c>
    </row>
    <row r="371" spans="1:15" x14ac:dyDescent="0.25">
      <c r="A371">
        <v>957</v>
      </c>
      <c r="B371" t="s">
        <v>406</v>
      </c>
      <c r="C371" s="3">
        <f>IFERROR(6378.7*ACOS(SIN(PI()/180*VLOOKUP($A371,Oficinas!$A$2:$H$393,7,0))*SIN(PI()/180*VLOOKUP($A371&amp;" - "&amp;C$2,ATMs!$L$2:$N$1355,2,0))+COS(PI()/180*VLOOKUP($A371,Oficinas!$A$2:$H$393,7,0))*COS(PI()/180*VLOOKUP($A371&amp;" - "&amp;C$2,ATMs!$L$2:$N$1355,2,0))*COS(PI()/180*(VLOOKUP($A371,Oficinas!$A$2:$H$393,8,0)-VLOOKUP($A371&amp;" - "&amp;C$2,ATMs!$L$2:$N$1355,3,0))))*1000,"")</f>
        <v>330845.91330712626</v>
      </c>
      <c r="D371" s="3">
        <f>IFERROR(6378.7*ACOS(SIN(PI()/180*VLOOKUP($A371,Oficinas!$A$2:$H$393,7,0))*SIN(PI()/180*VLOOKUP($A371&amp;" - "&amp;D$2,ATMs!$L$2:$N$1355,2,0))+COS(PI()/180*VLOOKUP($A371,Oficinas!$A$2:$H$393,7,0))*COS(PI()/180*VLOOKUP($A371&amp;" - "&amp;D$2,ATMs!$L$2:$N$1355,2,0))*COS(PI()/180*(VLOOKUP($A371,Oficinas!$A$2:$H$393,8,0)-VLOOKUP($A371&amp;" - "&amp;D$2,ATMs!$L$2:$N$1355,3,0))))*1000,"")</f>
        <v>0</v>
      </c>
      <c r="E371" s="3">
        <f>IFERROR(6378.7*ACOS(SIN(PI()/180*VLOOKUP($A371,Oficinas!$A$2:$H$393,7,0))*SIN(PI()/180*VLOOKUP($A371&amp;" - "&amp;E$2,ATMs!$L$2:$N$1355,2,0))+COS(PI()/180*VLOOKUP($A371,Oficinas!$A$2:$H$393,7,0))*COS(PI()/180*VLOOKUP($A371&amp;" - "&amp;E$2,ATMs!$L$2:$N$1355,2,0))*COS(PI()/180*(VLOOKUP($A371,Oficinas!$A$2:$H$393,8,0)-VLOOKUP($A371&amp;" - "&amp;E$2,ATMs!$L$2:$N$1355,3,0))))*1000,"")</f>
        <v>2722.6001704305072</v>
      </c>
      <c r="F371" s="3">
        <f>IFERROR(6378.7*ACOS(SIN(PI()/180*VLOOKUP($A371,Oficinas!$A$2:$H$393,7,0))*SIN(PI()/180*VLOOKUP($A371&amp;" - "&amp;F$2,ATMs!$L$2:$N$1355,2,0))+COS(PI()/180*VLOOKUP($A371,Oficinas!$A$2:$H$393,7,0))*COS(PI()/180*VLOOKUP($A371&amp;" - "&amp;F$2,ATMs!$L$2:$N$1355,2,0))*COS(PI()/180*(VLOOKUP($A371,Oficinas!$A$2:$H$393,8,0)-VLOOKUP($A371&amp;" - "&amp;F$2,ATMs!$L$2:$N$1355,3,0))))*1000,"")</f>
        <v>0</v>
      </c>
      <c r="G371" s="3" t="str">
        <f>IFERROR(6378.7*ACOS(SIN(PI()/180*VLOOKUP($A371,Oficinas!$A$2:$H$393,7,0))*SIN(PI()/180*VLOOKUP($A371&amp;" - "&amp;G$2,ATMs!$L$2:$N$1355,2,0))+COS(PI()/180*VLOOKUP($A371,Oficinas!$A$2:$H$393,7,0))*COS(PI()/180*VLOOKUP($A371&amp;" - "&amp;G$2,ATMs!$L$2:$N$1355,2,0))*COS(PI()/180*(VLOOKUP($A371,Oficinas!$A$2:$H$393,8,0)-VLOOKUP($A371&amp;" - "&amp;G$2,ATMs!$L$2:$N$1355,3,0))))*1000,"")</f>
        <v/>
      </c>
      <c r="H371" s="3" t="str">
        <f>IFERROR(6378.7*ACOS(SIN(PI()/180*VLOOKUP($A371,Oficinas!$A$2:$H$393,7,0))*SIN(PI()/180*VLOOKUP($A371&amp;" - "&amp;H$2,ATMs!$L$2:$N$1355,2,0))+COS(PI()/180*VLOOKUP($A371,Oficinas!$A$2:$H$393,7,0))*COS(PI()/180*VLOOKUP($A371&amp;" - "&amp;H$2,ATMs!$L$2:$N$1355,2,0))*COS(PI()/180*(VLOOKUP($A371,Oficinas!$A$2:$H$393,8,0)-VLOOKUP($A371&amp;" - "&amp;H$2,ATMs!$L$2:$N$1355,3,0))))*1000,"")</f>
        <v/>
      </c>
      <c r="I371" s="3" t="str">
        <f>IFERROR(6378.7*ACOS(SIN(PI()/180*VLOOKUP($A371,Oficinas!$A$2:$H$393,7,0))*SIN(PI()/180*VLOOKUP($A371&amp;" - "&amp;I$2,ATMs!$L$2:$N$1355,2,0))+COS(PI()/180*VLOOKUP($A371,Oficinas!$A$2:$H$393,7,0))*COS(PI()/180*VLOOKUP($A371&amp;" - "&amp;I$2,ATMs!$L$2:$N$1355,2,0))*COS(PI()/180*(VLOOKUP($A371,Oficinas!$A$2:$H$393,8,0)-VLOOKUP($A371&amp;" - "&amp;I$2,ATMs!$L$2:$N$1355,3,0))))*1000,"")</f>
        <v/>
      </c>
      <c r="J371" s="3" t="str">
        <f>IFERROR(6378.7*ACOS(SIN(PI()/180*VLOOKUP($A371,Oficinas!$A$2:$H$393,7,0))*SIN(PI()/180*VLOOKUP($A371&amp;" - "&amp;J$2,ATMs!$L$2:$N$1355,2,0))+COS(PI()/180*VLOOKUP($A371,Oficinas!$A$2:$H$393,7,0))*COS(PI()/180*VLOOKUP($A371&amp;" - "&amp;J$2,ATMs!$L$2:$N$1355,2,0))*COS(PI()/180*(VLOOKUP($A371,Oficinas!$A$2:$H$393,8,0)-VLOOKUP($A371&amp;" - "&amp;J$2,ATMs!$L$2:$N$1355,3,0))))*1000,"")</f>
        <v/>
      </c>
      <c r="K371" s="3" t="str">
        <f>IFERROR(6378.7*ACOS(SIN(PI()/180*VLOOKUP($A371,Oficinas!$A$2:$H$393,7,0))*SIN(PI()/180*VLOOKUP($A371&amp;" - "&amp;K$2,ATMs!$L$2:$N$1355,2,0))+COS(PI()/180*VLOOKUP($A371,Oficinas!$A$2:$H$393,7,0))*COS(PI()/180*VLOOKUP($A371&amp;" - "&amp;K$2,ATMs!$L$2:$N$1355,2,0))*COS(PI()/180*(VLOOKUP($A371,Oficinas!$A$2:$H$393,8,0)-VLOOKUP($A371&amp;" - "&amp;K$2,ATMs!$L$2:$N$1355,3,0))))*1000,"")</f>
        <v/>
      </c>
      <c r="L371" s="3" t="str">
        <f>IFERROR(6378.7*ACOS(SIN(PI()/180*VLOOKUP($A371,Oficinas!$A$2:$H$393,7,0))*SIN(PI()/180*VLOOKUP($A371&amp;" - "&amp;L$2,ATMs!$L$2:$N$1355,2,0))+COS(PI()/180*VLOOKUP($A371,Oficinas!$A$2:$H$393,7,0))*COS(PI()/180*VLOOKUP($A371&amp;" - "&amp;L$2,ATMs!$L$2:$N$1355,2,0))*COS(PI()/180*(VLOOKUP($A371,Oficinas!$A$2:$H$393,8,0)-VLOOKUP($A371&amp;" - "&amp;L$2,ATMs!$L$2:$N$1355,3,0))))*1000,"")</f>
        <v/>
      </c>
      <c r="M371" s="3" t="str">
        <f>IFERROR(6378.7*ACOS(SIN(PI()/180*VLOOKUP($A371,Oficinas!$A$2:$H$393,7,0))*SIN(PI()/180*VLOOKUP($A371&amp;" - "&amp;M$2,ATMs!$L$2:$N$1355,2,0))+COS(PI()/180*VLOOKUP($A371,Oficinas!$A$2:$H$393,7,0))*COS(PI()/180*VLOOKUP($A371&amp;" - "&amp;M$2,ATMs!$L$2:$N$1355,2,0))*COS(PI()/180*(VLOOKUP($A371,Oficinas!$A$2:$H$393,8,0)-VLOOKUP($A371&amp;" - "&amp;M$2,ATMs!$L$2:$N$1355,3,0))))*1000,"")</f>
        <v/>
      </c>
      <c r="N371" s="3" t="str">
        <f>IFERROR(6378.7*ACOS(SIN(PI()/180*VLOOKUP($A371,Oficinas!$A$2:$H$393,7,0))*SIN(PI()/180*VLOOKUP($A371&amp;" - "&amp;N$2,ATMs!$L$2:$N$1355,2,0))+COS(PI()/180*VLOOKUP($A371,Oficinas!$A$2:$H$393,7,0))*COS(PI()/180*VLOOKUP($A371&amp;" - "&amp;N$2,ATMs!$L$2:$N$1355,2,0))*COS(PI()/180*(VLOOKUP($A371,Oficinas!$A$2:$H$393,8,0)-VLOOKUP($A371&amp;" - "&amp;N$2,ATMs!$L$2:$N$1355,3,0))))*1000,"")</f>
        <v/>
      </c>
      <c r="O371" s="3" t="str">
        <f>IFERROR(6378.7*ACOS(SIN(PI()/180*VLOOKUP($A371,Oficinas!$A$2:$H$393,7,0))*SIN(PI()/180*VLOOKUP($A371&amp;" - "&amp;O$2,ATMs!$L$2:$N$1355,2,0))+COS(PI()/180*VLOOKUP($A371,Oficinas!$A$2:$H$393,7,0))*COS(PI()/180*VLOOKUP($A371&amp;" - "&amp;O$2,ATMs!$L$2:$N$1355,2,0))*COS(PI()/180*(VLOOKUP($A371,Oficinas!$A$2:$H$393,8,0)-VLOOKUP($A371&amp;" - "&amp;O$2,ATMs!$L$2:$N$1355,3,0))))*1000,"")</f>
        <v/>
      </c>
    </row>
    <row r="372" spans="1:15" x14ac:dyDescent="0.25">
      <c r="A372">
        <v>958</v>
      </c>
      <c r="B372" t="s">
        <v>57</v>
      </c>
      <c r="C372" s="3">
        <f>IFERROR(6378.7*ACOS(SIN(PI()/180*VLOOKUP($A372,Oficinas!$A$2:$H$393,7,0))*SIN(PI()/180*VLOOKUP($A372&amp;" - "&amp;C$2,ATMs!$L$2:$N$1355,2,0))+COS(PI()/180*VLOOKUP($A372,Oficinas!$A$2:$H$393,7,0))*COS(PI()/180*VLOOKUP($A372&amp;" - "&amp;C$2,ATMs!$L$2:$N$1355,2,0))*COS(PI()/180*(VLOOKUP($A372,Oficinas!$A$2:$H$393,8,0)-VLOOKUP($A372&amp;" - "&amp;C$2,ATMs!$L$2:$N$1355,3,0))))*1000,"")</f>
        <v>631.9954008211439</v>
      </c>
      <c r="D372" s="3" t="str">
        <f>IFERROR(6378.7*ACOS(SIN(PI()/180*VLOOKUP($A372,Oficinas!$A$2:$H$393,7,0))*SIN(PI()/180*VLOOKUP($A372&amp;" - "&amp;D$2,ATMs!$L$2:$N$1355,2,0))+COS(PI()/180*VLOOKUP($A372,Oficinas!$A$2:$H$393,7,0))*COS(PI()/180*VLOOKUP($A372&amp;" - "&amp;D$2,ATMs!$L$2:$N$1355,2,0))*COS(PI()/180*(VLOOKUP($A372,Oficinas!$A$2:$H$393,8,0)-VLOOKUP($A372&amp;" - "&amp;D$2,ATMs!$L$2:$N$1355,3,0))))*1000,"")</f>
        <v/>
      </c>
      <c r="E372" s="3" t="str">
        <f>IFERROR(6378.7*ACOS(SIN(PI()/180*VLOOKUP($A372,Oficinas!$A$2:$H$393,7,0))*SIN(PI()/180*VLOOKUP($A372&amp;" - "&amp;E$2,ATMs!$L$2:$N$1355,2,0))+COS(PI()/180*VLOOKUP($A372,Oficinas!$A$2:$H$393,7,0))*COS(PI()/180*VLOOKUP($A372&amp;" - "&amp;E$2,ATMs!$L$2:$N$1355,2,0))*COS(PI()/180*(VLOOKUP($A372,Oficinas!$A$2:$H$393,8,0)-VLOOKUP($A372&amp;" - "&amp;E$2,ATMs!$L$2:$N$1355,3,0))))*1000,"")</f>
        <v/>
      </c>
      <c r="F372" s="3" t="str">
        <f>IFERROR(6378.7*ACOS(SIN(PI()/180*VLOOKUP($A372,Oficinas!$A$2:$H$393,7,0))*SIN(PI()/180*VLOOKUP($A372&amp;" - "&amp;F$2,ATMs!$L$2:$N$1355,2,0))+COS(PI()/180*VLOOKUP($A372,Oficinas!$A$2:$H$393,7,0))*COS(PI()/180*VLOOKUP($A372&amp;" - "&amp;F$2,ATMs!$L$2:$N$1355,2,0))*COS(PI()/180*(VLOOKUP($A372,Oficinas!$A$2:$H$393,8,0)-VLOOKUP($A372&amp;" - "&amp;F$2,ATMs!$L$2:$N$1355,3,0))))*1000,"")</f>
        <v/>
      </c>
      <c r="G372" s="3" t="str">
        <f>IFERROR(6378.7*ACOS(SIN(PI()/180*VLOOKUP($A372,Oficinas!$A$2:$H$393,7,0))*SIN(PI()/180*VLOOKUP($A372&amp;" - "&amp;G$2,ATMs!$L$2:$N$1355,2,0))+COS(PI()/180*VLOOKUP($A372,Oficinas!$A$2:$H$393,7,0))*COS(PI()/180*VLOOKUP($A372&amp;" - "&amp;G$2,ATMs!$L$2:$N$1355,2,0))*COS(PI()/180*(VLOOKUP($A372,Oficinas!$A$2:$H$393,8,0)-VLOOKUP($A372&amp;" - "&amp;G$2,ATMs!$L$2:$N$1355,3,0))))*1000,"")</f>
        <v/>
      </c>
      <c r="H372" s="3" t="str">
        <f>IFERROR(6378.7*ACOS(SIN(PI()/180*VLOOKUP($A372,Oficinas!$A$2:$H$393,7,0))*SIN(PI()/180*VLOOKUP($A372&amp;" - "&amp;H$2,ATMs!$L$2:$N$1355,2,0))+COS(PI()/180*VLOOKUP($A372,Oficinas!$A$2:$H$393,7,0))*COS(PI()/180*VLOOKUP($A372&amp;" - "&amp;H$2,ATMs!$L$2:$N$1355,2,0))*COS(PI()/180*(VLOOKUP($A372,Oficinas!$A$2:$H$393,8,0)-VLOOKUP($A372&amp;" - "&amp;H$2,ATMs!$L$2:$N$1355,3,0))))*1000,"")</f>
        <v/>
      </c>
      <c r="I372" s="3" t="str">
        <f>IFERROR(6378.7*ACOS(SIN(PI()/180*VLOOKUP($A372,Oficinas!$A$2:$H$393,7,0))*SIN(PI()/180*VLOOKUP($A372&amp;" - "&amp;I$2,ATMs!$L$2:$N$1355,2,0))+COS(PI()/180*VLOOKUP($A372,Oficinas!$A$2:$H$393,7,0))*COS(PI()/180*VLOOKUP($A372&amp;" - "&amp;I$2,ATMs!$L$2:$N$1355,2,0))*COS(PI()/180*(VLOOKUP($A372,Oficinas!$A$2:$H$393,8,0)-VLOOKUP($A372&amp;" - "&amp;I$2,ATMs!$L$2:$N$1355,3,0))))*1000,"")</f>
        <v/>
      </c>
      <c r="J372" s="3" t="str">
        <f>IFERROR(6378.7*ACOS(SIN(PI()/180*VLOOKUP($A372,Oficinas!$A$2:$H$393,7,0))*SIN(PI()/180*VLOOKUP($A372&amp;" - "&amp;J$2,ATMs!$L$2:$N$1355,2,0))+COS(PI()/180*VLOOKUP($A372,Oficinas!$A$2:$H$393,7,0))*COS(PI()/180*VLOOKUP($A372&amp;" - "&amp;J$2,ATMs!$L$2:$N$1355,2,0))*COS(PI()/180*(VLOOKUP($A372,Oficinas!$A$2:$H$393,8,0)-VLOOKUP($A372&amp;" - "&amp;J$2,ATMs!$L$2:$N$1355,3,0))))*1000,"")</f>
        <v/>
      </c>
      <c r="K372" s="3" t="str">
        <f>IFERROR(6378.7*ACOS(SIN(PI()/180*VLOOKUP($A372,Oficinas!$A$2:$H$393,7,0))*SIN(PI()/180*VLOOKUP($A372&amp;" - "&amp;K$2,ATMs!$L$2:$N$1355,2,0))+COS(PI()/180*VLOOKUP($A372,Oficinas!$A$2:$H$393,7,0))*COS(PI()/180*VLOOKUP($A372&amp;" - "&amp;K$2,ATMs!$L$2:$N$1355,2,0))*COS(PI()/180*(VLOOKUP($A372,Oficinas!$A$2:$H$393,8,0)-VLOOKUP($A372&amp;" - "&amp;K$2,ATMs!$L$2:$N$1355,3,0))))*1000,"")</f>
        <v/>
      </c>
      <c r="L372" s="3" t="str">
        <f>IFERROR(6378.7*ACOS(SIN(PI()/180*VLOOKUP($A372,Oficinas!$A$2:$H$393,7,0))*SIN(PI()/180*VLOOKUP($A372&amp;" - "&amp;L$2,ATMs!$L$2:$N$1355,2,0))+COS(PI()/180*VLOOKUP($A372,Oficinas!$A$2:$H$393,7,0))*COS(PI()/180*VLOOKUP($A372&amp;" - "&amp;L$2,ATMs!$L$2:$N$1355,2,0))*COS(PI()/180*(VLOOKUP($A372,Oficinas!$A$2:$H$393,8,0)-VLOOKUP($A372&amp;" - "&amp;L$2,ATMs!$L$2:$N$1355,3,0))))*1000,"")</f>
        <v/>
      </c>
      <c r="M372" s="3" t="str">
        <f>IFERROR(6378.7*ACOS(SIN(PI()/180*VLOOKUP($A372,Oficinas!$A$2:$H$393,7,0))*SIN(PI()/180*VLOOKUP($A372&amp;" - "&amp;M$2,ATMs!$L$2:$N$1355,2,0))+COS(PI()/180*VLOOKUP($A372,Oficinas!$A$2:$H$393,7,0))*COS(PI()/180*VLOOKUP($A372&amp;" - "&amp;M$2,ATMs!$L$2:$N$1355,2,0))*COS(PI()/180*(VLOOKUP($A372,Oficinas!$A$2:$H$393,8,0)-VLOOKUP($A372&amp;" - "&amp;M$2,ATMs!$L$2:$N$1355,3,0))))*1000,"")</f>
        <v/>
      </c>
      <c r="N372" s="3" t="str">
        <f>IFERROR(6378.7*ACOS(SIN(PI()/180*VLOOKUP($A372,Oficinas!$A$2:$H$393,7,0))*SIN(PI()/180*VLOOKUP($A372&amp;" - "&amp;N$2,ATMs!$L$2:$N$1355,2,0))+COS(PI()/180*VLOOKUP($A372,Oficinas!$A$2:$H$393,7,0))*COS(PI()/180*VLOOKUP($A372&amp;" - "&amp;N$2,ATMs!$L$2:$N$1355,2,0))*COS(PI()/180*(VLOOKUP($A372,Oficinas!$A$2:$H$393,8,0)-VLOOKUP($A372&amp;" - "&amp;N$2,ATMs!$L$2:$N$1355,3,0))))*1000,"")</f>
        <v/>
      </c>
      <c r="O372" s="3" t="str">
        <f>IFERROR(6378.7*ACOS(SIN(PI()/180*VLOOKUP($A372,Oficinas!$A$2:$H$393,7,0))*SIN(PI()/180*VLOOKUP($A372&amp;" - "&amp;O$2,ATMs!$L$2:$N$1355,2,0))+COS(PI()/180*VLOOKUP($A372,Oficinas!$A$2:$H$393,7,0))*COS(PI()/180*VLOOKUP($A372&amp;" - "&amp;O$2,ATMs!$L$2:$N$1355,2,0))*COS(PI()/180*(VLOOKUP($A372,Oficinas!$A$2:$H$393,8,0)-VLOOKUP($A372&amp;" - "&amp;O$2,ATMs!$L$2:$N$1355,3,0))))*1000,"")</f>
        <v/>
      </c>
    </row>
    <row r="373" spans="1:15" x14ac:dyDescent="0.25">
      <c r="A373">
        <v>959</v>
      </c>
      <c r="B373" t="s">
        <v>156</v>
      </c>
      <c r="C373" s="3">
        <f>IFERROR(6378.7*ACOS(SIN(PI()/180*VLOOKUP($A373,Oficinas!$A$2:$H$393,7,0))*SIN(PI()/180*VLOOKUP($A373&amp;" - "&amp;C$2,ATMs!$L$2:$N$1355,2,0))+COS(PI()/180*VLOOKUP($A373,Oficinas!$A$2:$H$393,7,0))*COS(PI()/180*VLOOKUP($A373&amp;" - "&amp;C$2,ATMs!$L$2:$N$1355,2,0))*COS(PI()/180*(VLOOKUP($A373,Oficinas!$A$2:$H$393,8,0)-VLOOKUP($A373&amp;" - "&amp;C$2,ATMs!$L$2:$N$1355,3,0))))*1000,"")</f>
        <v>1102.5374922639196</v>
      </c>
      <c r="D373" s="3">
        <f>IFERROR(6378.7*ACOS(SIN(PI()/180*VLOOKUP($A373,Oficinas!$A$2:$H$393,7,0))*SIN(PI()/180*VLOOKUP($A373&amp;" - "&amp;D$2,ATMs!$L$2:$N$1355,2,0))+COS(PI()/180*VLOOKUP($A373,Oficinas!$A$2:$H$393,7,0))*COS(PI()/180*VLOOKUP($A373&amp;" - "&amp;D$2,ATMs!$L$2:$N$1355,2,0))*COS(PI()/180*(VLOOKUP($A373,Oficinas!$A$2:$H$393,8,0)-VLOOKUP($A373&amp;" - "&amp;D$2,ATMs!$L$2:$N$1355,3,0))))*1000,"")</f>
        <v>227.12834309944722</v>
      </c>
      <c r="E373" s="3">
        <f>IFERROR(6378.7*ACOS(SIN(PI()/180*VLOOKUP($A373,Oficinas!$A$2:$H$393,7,0))*SIN(PI()/180*VLOOKUP($A373&amp;" - "&amp;E$2,ATMs!$L$2:$N$1355,2,0))+COS(PI()/180*VLOOKUP($A373,Oficinas!$A$2:$H$393,7,0))*COS(PI()/180*VLOOKUP($A373&amp;" - "&amp;E$2,ATMs!$L$2:$N$1355,2,0))*COS(PI()/180*(VLOOKUP($A373,Oficinas!$A$2:$H$393,8,0)-VLOOKUP($A373&amp;" - "&amp;E$2,ATMs!$L$2:$N$1355,3,0))))*1000,"")</f>
        <v>227.12834309944722</v>
      </c>
      <c r="F373" s="3">
        <f>IFERROR(6378.7*ACOS(SIN(PI()/180*VLOOKUP($A373,Oficinas!$A$2:$H$393,7,0))*SIN(PI()/180*VLOOKUP($A373&amp;" - "&amp;F$2,ATMs!$L$2:$N$1355,2,0))+COS(PI()/180*VLOOKUP($A373,Oficinas!$A$2:$H$393,7,0))*COS(PI()/180*VLOOKUP($A373&amp;" - "&amp;F$2,ATMs!$L$2:$N$1355,2,0))*COS(PI()/180*(VLOOKUP($A373,Oficinas!$A$2:$H$393,8,0)-VLOOKUP($A373&amp;" - "&amp;F$2,ATMs!$L$2:$N$1355,3,0))))*1000,"")</f>
        <v>887.99016604347366</v>
      </c>
      <c r="G373" s="3">
        <f>IFERROR(6378.7*ACOS(SIN(PI()/180*VLOOKUP($A373,Oficinas!$A$2:$H$393,7,0))*SIN(PI()/180*VLOOKUP($A373&amp;" - "&amp;G$2,ATMs!$L$2:$N$1355,2,0))+COS(PI()/180*VLOOKUP($A373,Oficinas!$A$2:$H$393,7,0))*COS(PI()/180*VLOOKUP($A373&amp;" - "&amp;G$2,ATMs!$L$2:$N$1355,2,0))*COS(PI()/180*(VLOOKUP($A373,Oficinas!$A$2:$H$393,8,0)-VLOOKUP($A373&amp;" - "&amp;G$2,ATMs!$L$2:$N$1355,3,0))))*1000,"")</f>
        <v>227.12834309944722</v>
      </c>
      <c r="H373" s="3" t="str">
        <f>IFERROR(6378.7*ACOS(SIN(PI()/180*VLOOKUP($A373,Oficinas!$A$2:$H$393,7,0))*SIN(PI()/180*VLOOKUP($A373&amp;" - "&amp;H$2,ATMs!$L$2:$N$1355,2,0))+COS(PI()/180*VLOOKUP($A373,Oficinas!$A$2:$H$393,7,0))*COS(PI()/180*VLOOKUP($A373&amp;" - "&amp;H$2,ATMs!$L$2:$N$1355,2,0))*COS(PI()/180*(VLOOKUP($A373,Oficinas!$A$2:$H$393,8,0)-VLOOKUP($A373&amp;" - "&amp;H$2,ATMs!$L$2:$N$1355,3,0))))*1000,"")</f>
        <v/>
      </c>
      <c r="I373" s="3" t="str">
        <f>IFERROR(6378.7*ACOS(SIN(PI()/180*VLOOKUP($A373,Oficinas!$A$2:$H$393,7,0))*SIN(PI()/180*VLOOKUP($A373&amp;" - "&amp;I$2,ATMs!$L$2:$N$1355,2,0))+COS(PI()/180*VLOOKUP($A373,Oficinas!$A$2:$H$393,7,0))*COS(PI()/180*VLOOKUP($A373&amp;" - "&amp;I$2,ATMs!$L$2:$N$1355,2,0))*COS(PI()/180*(VLOOKUP($A373,Oficinas!$A$2:$H$393,8,0)-VLOOKUP($A373&amp;" - "&amp;I$2,ATMs!$L$2:$N$1355,3,0))))*1000,"")</f>
        <v/>
      </c>
      <c r="J373" s="3" t="str">
        <f>IFERROR(6378.7*ACOS(SIN(PI()/180*VLOOKUP($A373,Oficinas!$A$2:$H$393,7,0))*SIN(PI()/180*VLOOKUP($A373&amp;" - "&amp;J$2,ATMs!$L$2:$N$1355,2,0))+COS(PI()/180*VLOOKUP($A373,Oficinas!$A$2:$H$393,7,0))*COS(PI()/180*VLOOKUP($A373&amp;" - "&amp;J$2,ATMs!$L$2:$N$1355,2,0))*COS(PI()/180*(VLOOKUP($A373,Oficinas!$A$2:$H$393,8,0)-VLOOKUP($A373&amp;" - "&amp;J$2,ATMs!$L$2:$N$1355,3,0))))*1000,"")</f>
        <v/>
      </c>
      <c r="K373" s="3" t="str">
        <f>IFERROR(6378.7*ACOS(SIN(PI()/180*VLOOKUP($A373,Oficinas!$A$2:$H$393,7,0))*SIN(PI()/180*VLOOKUP($A373&amp;" - "&amp;K$2,ATMs!$L$2:$N$1355,2,0))+COS(PI()/180*VLOOKUP($A373,Oficinas!$A$2:$H$393,7,0))*COS(PI()/180*VLOOKUP($A373&amp;" - "&amp;K$2,ATMs!$L$2:$N$1355,2,0))*COS(PI()/180*(VLOOKUP($A373,Oficinas!$A$2:$H$393,8,0)-VLOOKUP($A373&amp;" - "&amp;K$2,ATMs!$L$2:$N$1355,3,0))))*1000,"")</f>
        <v/>
      </c>
      <c r="L373" s="3" t="str">
        <f>IFERROR(6378.7*ACOS(SIN(PI()/180*VLOOKUP($A373,Oficinas!$A$2:$H$393,7,0))*SIN(PI()/180*VLOOKUP($A373&amp;" - "&amp;L$2,ATMs!$L$2:$N$1355,2,0))+COS(PI()/180*VLOOKUP($A373,Oficinas!$A$2:$H$393,7,0))*COS(PI()/180*VLOOKUP($A373&amp;" - "&amp;L$2,ATMs!$L$2:$N$1355,2,0))*COS(PI()/180*(VLOOKUP($A373,Oficinas!$A$2:$H$393,8,0)-VLOOKUP($A373&amp;" - "&amp;L$2,ATMs!$L$2:$N$1355,3,0))))*1000,"")</f>
        <v/>
      </c>
      <c r="M373" s="3" t="str">
        <f>IFERROR(6378.7*ACOS(SIN(PI()/180*VLOOKUP($A373,Oficinas!$A$2:$H$393,7,0))*SIN(PI()/180*VLOOKUP($A373&amp;" - "&amp;M$2,ATMs!$L$2:$N$1355,2,0))+COS(PI()/180*VLOOKUP($A373,Oficinas!$A$2:$H$393,7,0))*COS(PI()/180*VLOOKUP($A373&amp;" - "&amp;M$2,ATMs!$L$2:$N$1355,2,0))*COS(PI()/180*(VLOOKUP($A373,Oficinas!$A$2:$H$393,8,0)-VLOOKUP($A373&amp;" - "&amp;M$2,ATMs!$L$2:$N$1355,3,0))))*1000,"")</f>
        <v/>
      </c>
      <c r="N373" s="3" t="str">
        <f>IFERROR(6378.7*ACOS(SIN(PI()/180*VLOOKUP($A373,Oficinas!$A$2:$H$393,7,0))*SIN(PI()/180*VLOOKUP($A373&amp;" - "&amp;N$2,ATMs!$L$2:$N$1355,2,0))+COS(PI()/180*VLOOKUP($A373,Oficinas!$A$2:$H$393,7,0))*COS(PI()/180*VLOOKUP($A373&amp;" - "&amp;N$2,ATMs!$L$2:$N$1355,2,0))*COS(PI()/180*(VLOOKUP($A373,Oficinas!$A$2:$H$393,8,0)-VLOOKUP($A373&amp;" - "&amp;N$2,ATMs!$L$2:$N$1355,3,0))))*1000,"")</f>
        <v/>
      </c>
      <c r="O373" s="3" t="str">
        <f>IFERROR(6378.7*ACOS(SIN(PI()/180*VLOOKUP($A373,Oficinas!$A$2:$H$393,7,0))*SIN(PI()/180*VLOOKUP($A373&amp;" - "&amp;O$2,ATMs!$L$2:$N$1355,2,0))+COS(PI()/180*VLOOKUP($A373,Oficinas!$A$2:$H$393,7,0))*COS(PI()/180*VLOOKUP($A373&amp;" - "&amp;O$2,ATMs!$L$2:$N$1355,2,0))*COS(PI()/180*(VLOOKUP($A373,Oficinas!$A$2:$H$393,8,0)-VLOOKUP($A373&amp;" - "&amp;O$2,ATMs!$L$2:$N$1355,3,0))))*1000,"")</f>
        <v/>
      </c>
    </row>
    <row r="374" spans="1:15" x14ac:dyDescent="0.25">
      <c r="A374">
        <v>969</v>
      </c>
      <c r="B374" t="s">
        <v>400</v>
      </c>
      <c r="C374" s="3">
        <f>IFERROR(6378.7*ACOS(SIN(PI()/180*VLOOKUP($A374,Oficinas!$A$2:$H$393,7,0))*SIN(PI()/180*VLOOKUP($A374&amp;" - "&amp;C$2,ATMs!$L$2:$N$1355,2,0))+COS(PI()/180*VLOOKUP($A374,Oficinas!$A$2:$H$393,7,0))*COS(PI()/180*VLOOKUP($A374&amp;" - "&amp;C$2,ATMs!$L$2:$N$1355,2,0))*COS(PI()/180*(VLOOKUP($A374,Oficinas!$A$2:$H$393,8,0)-VLOOKUP($A374&amp;" - "&amp;C$2,ATMs!$L$2:$N$1355,3,0))))*1000,"")</f>
        <v>72.591288209502423</v>
      </c>
      <c r="D374" s="3">
        <f>IFERROR(6378.7*ACOS(SIN(PI()/180*VLOOKUP($A374,Oficinas!$A$2:$H$393,7,0))*SIN(PI()/180*VLOOKUP($A374&amp;" - "&amp;D$2,ATMs!$L$2:$N$1355,2,0))+COS(PI()/180*VLOOKUP($A374,Oficinas!$A$2:$H$393,7,0))*COS(PI()/180*VLOOKUP($A374&amp;" - "&amp;D$2,ATMs!$L$2:$N$1355,2,0))*COS(PI()/180*(VLOOKUP($A374,Oficinas!$A$2:$H$393,8,0)-VLOOKUP($A374&amp;" - "&amp;D$2,ATMs!$L$2:$N$1355,3,0))))*1000,"")</f>
        <v>72.591288209502423</v>
      </c>
      <c r="E374" s="3" t="str">
        <f>IFERROR(6378.7*ACOS(SIN(PI()/180*VLOOKUP($A374,Oficinas!$A$2:$H$393,7,0))*SIN(PI()/180*VLOOKUP($A374&amp;" - "&amp;E$2,ATMs!$L$2:$N$1355,2,0))+COS(PI()/180*VLOOKUP($A374,Oficinas!$A$2:$H$393,7,0))*COS(PI()/180*VLOOKUP($A374&amp;" - "&amp;E$2,ATMs!$L$2:$N$1355,2,0))*COS(PI()/180*(VLOOKUP($A374,Oficinas!$A$2:$H$393,8,0)-VLOOKUP($A374&amp;" - "&amp;E$2,ATMs!$L$2:$N$1355,3,0))))*1000,"")</f>
        <v/>
      </c>
      <c r="F374" s="3" t="str">
        <f>IFERROR(6378.7*ACOS(SIN(PI()/180*VLOOKUP($A374,Oficinas!$A$2:$H$393,7,0))*SIN(PI()/180*VLOOKUP($A374&amp;" - "&amp;F$2,ATMs!$L$2:$N$1355,2,0))+COS(PI()/180*VLOOKUP($A374,Oficinas!$A$2:$H$393,7,0))*COS(PI()/180*VLOOKUP($A374&amp;" - "&amp;F$2,ATMs!$L$2:$N$1355,2,0))*COS(PI()/180*(VLOOKUP($A374,Oficinas!$A$2:$H$393,8,0)-VLOOKUP($A374&amp;" - "&amp;F$2,ATMs!$L$2:$N$1355,3,0))))*1000,"")</f>
        <v/>
      </c>
      <c r="G374" s="3" t="str">
        <f>IFERROR(6378.7*ACOS(SIN(PI()/180*VLOOKUP($A374,Oficinas!$A$2:$H$393,7,0))*SIN(PI()/180*VLOOKUP($A374&amp;" - "&amp;G$2,ATMs!$L$2:$N$1355,2,0))+COS(PI()/180*VLOOKUP($A374,Oficinas!$A$2:$H$393,7,0))*COS(PI()/180*VLOOKUP($A374&amp;" - "&amp;G$2,ATMs!$L$2:$N$1355,2,0))*COS(PI()/180*(VLOOKUP($A374,Oficinas!$A$2:$H$393,8,0)-VLOOKUP($A374&amp;" - "&amp;G$2,ATMs!$L$2:$N$1355,3,0))))*1000,"")</f>
        <v/>
      </c>
      <c r="H374" s="3" t="str">
        <f>IFERROR(6378.7*ACOS(SIN(PI()/180*VLOOKUP($A374,Oficinas!$A$2:$H$393,7,0))*SIN(PI()/180*VLOOKUP($A374&amp;" - "&amp;H$2,ATMs!$L$2:$N$1355,2,0))+COS(PI()/180*VLOOKUP($A374,Oficinas!$A$2:$H$393,7,0))*COS(PI()/180*VLOOKUP($A374&amp;" - "&amp;H$2,ATMs!$L$2:$N$1355,2,0))*COS(PI()/180*(VLOOKUP($A374,Oficinas!$A$2:$H$393,8,0)-VLOOKUP($A374&amp;" - "&amp;H$2,ATMs!$L$2:$N$1355,3,0))))*1000,"")</f>
        <v/>
      </c>
      <c r="I374" s="3" t="str">
        <f>IFERROR(6378.7*ACOS(SIN(PI()/180*VLOOKUP($A374,Oficinas!$A$2:$H$393,7,0))*SIN(PI()/180*VLOOKUP($A374&amp;" - "&amp;I$2,ATMs!$L$2:$N$1355,2,0))+COS(PI()/180*VLOOKUP($A374,Oficinas!$A$2:$H$393,7,0))*COS(PI()/180*VLOOKUP($A374&amp;" - "&amp;I$2,ATMs!$L$2:$N$1355,2,0))*COS(PI()/180*(VLOOKUP($A374,Oficinas!$A$2:$H$393,8,0)-VLOOKUP($A374&amp;" - "&amp;I$2,ATMs!$L$2:$N$1355,3,0))))*1000,"")</f>
        <v/>
      </c>
      <c r="J374" s="3" t="str">
        <f>IFERROR(6378.7*ACOS(SIN(PI()/180*VLOOKUP($A374,Oficinas!$A$2:$H$393,7,0))*SIN(PI()/180*VLOOKUP($A374&amp;" - "&amp;J$2,ATMs!$L$2:$N$1355,2,0))+COS(PI()/180*VLOOKUP($A374,Oficinas!$A$2:$H$393,7,0))*COS(PI()/180*VLOOKUP($A374&amp;" - "&amp;J$2,ATMs!$L$2:$N$1355,2,0))*COS(PI()/180*(VLOOKUP($A374,Oficinas!$A$2:$H$393,8,0)-VLOOKUP($A374&amp;" - "&amp;J$2,ATMs!$L$2:$N$1355,3,0))))*1000,"")</f>
        <v/>
      </c>
      <c r="K374" s="3" t="str">
        <f>IFERROR(6378.7*ACOS(SIN(PI()/180*VLOOKUP($A374,Oficinas!$A$2:$H$393,7,0))*SIN(PI()/180*VLOOKUP($A374&amp;" - "&amp;K$2,ATMs!$L$2:$N$1355,2,0))+COS(PI()/180*VLOOKUP($A374,Oficinas!$A$2:$H$393,7,0))*COS(PI()/180*VLOOKUP($A374&amp;" - "&amp;K$2,ATMs!$L$2:$N$1355,2,0))*COS(PI()/180*(VLOOKUP($A374,Oficinas!$A$2:$H$393,8,0)-VLOOKUP($A374&amp;" - "&amp;K$2,ATMs!$L$2:$N$1355,3,0))))*1000,"")</f>
        <v/>
      </c>
      <c r="L374" s="3" t="str">
        <f>IFERROR(6378.7*ACOS(SIN(PI()/180*VLOOKUP($A374,Oficinas!$A$2:$H$393,7,0))*SIN(PI()/180*VLOOKUP($A374&amp;" - "&amp;L$2,ATMs!$L$2:$N$1355,2,0))+COS(PI()/180*VLOOKUP($A374,Oficinas!$A$2:$H$393,7,0))*COS(PI()/180*VLOOKUP($A374&amp;" - "&amp;L$2,ATMs!$L$2:$N$1355,2,0))*COS(PI()/180*(VLOOKUP($A374,Oficinas!$A$2:$H$393,8,0)-VLOOKUP($A374&amp;" - "&amp;L$2,ATMs!$L$2:$N$1355,3,0))))*1000,"")</f>
        <v/>
      </c>
      <c r="M374" s="3" t="str">
        <f>IFERROR(6378.7*ACOS(SIN(PI()/180*VLOOKUP($A374,Oficinas!$A$2:$H$393,7,0))*SIN(PI()/180*VLOOKUP($A374&amp;" - "&amp;M$2,ATMs!$L$2:$N$1355,2,0))+COS(PI()/180*VLOOKUP($A374,Oficinas!$A$2:$H$393,7,0))*COS(PI()/180*VLOOKUP($A374&amp;" - "&amp;M$2,ATMs!$L$2:$N$1355,2,0))*COS(PI()/180*(VLOOKUP($A374,Oficinas!$A$2:$H$393,8,0)-VLOOKUP($A374&amp;" - "&amp;M$2,ATMs!$L$2:$N$1355,3,0))))*1000,"")</f>
        <v/>
      </c>
      <c r="N374" s="3" t="str">
        <f>IFERROR(6378.7*ACOS(SIN(PI()/180*VLOOKUP($A374,Oficinas!$A$2:$H$393,7,0))*SIN(PI()/180*VLOOKUP($A374&amp;" - "&amp;N$2,ATMs!$L$2:$N$1355,2,0))+COS(PI()/180*VLOOKUP($A374,Oficinas!$A$2:$H$393,7,0))*COS(PI()/180*VLOOKUP($A374&amp;" - "&amp;N$2,ATMs!$L$2:$N$1355,2,0))*COS(PI()/180*(VLOOKUP($A374,Oficinas!$A$2:$H$393,8,0)-VLOOKUP($A374&amp;" - "&amp;N$2,ATMs!$L$2:$N$1355,3,0))))*1000,"")</f>
        <v/>
      </c>
      <c r="O374" s="3" t="str">
        <f>IFERROR(6378.7*ACOS(SIN(PI()/180*VLOOKUP($A374,Oficinas!$A$2:$H$393,7,0))*SIN(PI()/180*VLOOKUP($A374&amp;" - "&amp;O$2,ATMs!$L$2:$N$1355,2,0))+COS(PI()/180*VLOOKUP($A374,Oficinas!$A$2:$H$393,7,0))*COS(PI()/180*VLOOKUP($A374&amp;" - "&amp;O$2,ATMs!$L$2:$N$1355,2,0))*COS(PI()/180*(VLOOKUP($A374,Oficinas!$A$2:$H$393,8,0)-VLOOKUP($A374&amp;" - "&amp;O$2,ATMs!$L$2:$N$1355,3,0))))*1000,"")</f>
        <v/>
      </c>
    </row>
    <row r="375" spans="1:15" x14ac:dyDescent="0.25">
      <c r="A375">
        <v>971</v>
      </c>
      <c r="B375" t="s">
        <v>112</v>
      </c>
      <c r="C375" s="3">
        <f>IFERROR(6378.7*ACOS(SIN(PI()/180*VLOOKUP($A375,Oficinas!$A$2:$H$393,7,0))*SIN(PI()/180*VLOOKUP($A375&amp;" - "&amp;C$2,ATMs!$L$2:$N$1355,2,0))+COS(PI()/180*VLOOKUP($A375,Oficinas!$A$2:$H$393,7,0))*COS(PI()/180*VLOOKUP($A375&amp;" - "&amp;C$2,ATMs!$L$2:$N$1355,2,0))*COS(PI()/180*(VLOOKUP($A375,Oficinas!$A$2:$H$393,8,0)-VLOOKUP($A375&amp;" - "&amp;C$2,ATMs!$L$2:$N$1355,3,0))))*1000,"")</f>
        <v>4910.4445284849116</v>
      </c>
      <c r="D375" s="3" t="str">
        <f>IFERROR(6378.7*ACOS(SIN(PI()/180*VLOOKUP($A375,Oficinas!$A$2:$H$393,7,0))*SIN(PI()/180*VLOOKUP($A375&amp;" - "&amp;D$2,ATMs!$L$2:$N$1355,2,0))+COS(PI()/180*VLOOKUP($A375,Oficinas!$A$2:$H$393,7,0))*COS(PI()/180*VLOOKUP($A375&amp;" - "&amp;D$2,ATMs!$L$2:$N$1355,2,0))*COS(PI()/180*(VLOOKUP($A375,Oficinas!$A$2:$H$393,8,0)-VLOOKUP($A375&amp;" - "&amp;D$2,ATMs!$L$2:$N$1355,3,0))))*1000,"")</f>
        <v/>
      </c>
      <c r="E375" s="3" t="str">
        <f>IFERROR(6378.7*ACOS(SIN(PI()/180*VLOOKUP($A375,Oficinas!$A$2:$H$393,7,0))*SIN(PI()/180*VLOOKUP($A375&amp;" - "&amp;E$2,ATMs!$L$2:$N$1355,2,0))+COS(PI()/180*VLOOKUP($A375,Oficinas!$A$2:$H$393,7,0))*COS(PI()/180*VLOOKUP($A375&amp;" - "&amp;E$2,ATMs!$L$2:$N$1355,2,0))*COS(PI()/180*(VLOOKUP($A375,Oficinas!$A$2:$H$393,8,0)-VLOOKUP($A375&amp;" - "&amp;E$2,ATMs!$L$2:$N$1355,3,0))))*1000,"")</f>
        <v/>
      </c>
      <c r="F375" s="3" t="str">
        <f>IFERROR(6378.7*ACOS(SIN(PI()/180*VLOOKUP($A375,Oficinas!$A$2:$H$393,7,0))*SIN(PI()/180*VLOOKUP($A375&amp;" - "&amp;F$2,ATMs!$L$2:$N$1355,2,0))+COS(PI()/180*VLOOKUP($A375,Oficinas!$A$2:$H$393,7,0))*COS(PI()/180*VLOOKUP($A375&amp;" - "&amp;F$2,ATMs!$L$2:$N$1355,2,0))*COS(PI()/180*(VLOOKUP($A375,Oficinas!$A$2:$H$393,8,0)-VLOOKUP($A375&amp;" - "&amp;F$2,ATMs!$L$2:$N$1355,3,0))))*1000,"")</f>
        <v/>
      </c>
      <c r="G375" s="3" t="str">
        <f>IFERROR(6378.7*ACOS(SIN(PI()/180*VLOOKUP($A375,Oficinas!$A$2:$H$393,7,0))*SIN(PI()/180*VLOOKUP($A375&amp;" - "&amp;G$2,ATMs!$L$2:$N$1355,2,0))+COS(PI()/180*VLOOKUP($A375,Oficinas!$A$2:$H$393,7,0))*COS(PI()/180*VLOOKUP($A375&amp;" - "&amp;G$2,ATMs!$L$2:$N$1355,2,0))*COS(PI()/180*(VLOOKUP($A375,Oficinas!$A$2:$H$393,8,0)-VLOOKUP($A375&amp;" - "&amp;G$2,ATMs!$L$2:$N$1355,3,0))))*1000,"")</f>
        <v/>
      </c>
      <c r="H375" s="3" t="str">
        <f>IFERROR(6378.7*ACOS(SIN(PI()/180*VLOOKUP($A375,Oficinas!$A$2:$H$393,7,0))*SIN(PI()/180*VLOOKUP($A375&amp;" - "&amp;H$2,ATMs!$L$2:$N$1355,2,0))+COS(PI()/180*VLOOKUP($A375,Oficinas!$A$2:$H$393,7,0))*COS(PI()/180*VLOOKUP($A375&amp;" - "&amp;H$2,ATMs!$L$2:$N$1355,2,0))*COS(PI()/180*(VLOOKUP($A375,Oficinas!$A$2:$H$393,8,0)-VLOOKUP($A375&amp;" - "&amp;H$2,ATMs!$L$2:$N$1355,3,0))))*1000,"")</f>
        <v/>
      </c>
      <c r="I375" s="3" t="str">
        <f>IFERROR(6378.7*ACOS(SIN(PI()/180*VLOOKUP($A375,Oficinas!$A$2:$H$393,7,0))*SIN(PI()/180*VLOOKUP($A375&amp;" - "&amp;I$2,ATMs!$L$2:$N$1355,2,0))+COS(PI()/180*VLOOKUP($A375,Oficinas!$A$2:$H$393,7,0))*COS(PI()/180*VLOOKUP($A375&amp;" - "&amp;I$2,ATMs!$L$2:$N$1355,2,0))*COS(PI()/180*(VLOOKUP($A375,Oficinas!$A$2:$H$393,8,0)-VLOOKUP($A375&amp;" - "&amp;I$2,ATMs!$L$2:$N$1355,3,0))))*1000,"")</f>
        <v/>
      </c>
      <c r="J375" s="3" t="str">
        <f>IFERROR(6378.7*ACOS(SIN(PI()/180*VLOOKUP($A375,Oficinas!$A$2:$H$393,7,0))*SIN(PI()/180*VLOOKUP($A375&amp;" - "&amp;J$2,ATMs!$L$2:$N$1355,2,0))+COS(PI()/180*VLOOKUP($A375,Oficinas!$A$2:$H$393,7,0))*COS(PI()/180*VLOOKUP($A375&amp;" - "&amp;J$2,ATMs!$L$2:$N$1355,2,0))*COS(PI()/180*(VLOOKUP($A375,Oficinas!$A$2:$H$393,8,0)-VLOOKUP($A375&amp;" - "&amp;J$2,ATMs!$L$2:$N$1355,3,0))))*1000,"")</f>
        <v/>
      </c>
      <c r="K375" s="3" t="str">
        <f>IFERROR(6378.7*ACOS(SIN(PI()/180*VLOOKUP($A375,Oficinas!$A$2:$H$393,7,0))*SIN(PI()/180*VLOOKUP($A375&amp;" - "&amp;K$2,ATMs!$L$2:$N$1355,2,0))+COS(PI()/180*VLOOKUP($A375,Oficinas!$A$2:$H$393,7,0))*COS(PI()/180*VLOOKUP($A375&amp;" - "&amp;K$2,ATMs!$L$2:$N$1355,2,0))*COS(PI()/180*(VLOOKUP($A375,Oficinas!$A$2:$H$393,8,0)-VLOOKUP($A375&amp;" - "&amp;K$2,ATMs!$L$2:$N$1355,3,0))))*1000,"")</f>
        <v/>
      </c>
      <c r="L375" s="3" t="str">
        <f>IFERROR(6378.7*ACOS(SIN(PI()/180*VLOOKUP($A375,Oficinas!$A$2:$H$393,7,0))*SIN(PI()/180*VLOOKUP($A375&amp;" - "&amp;L$2,ATMs!$L$2:$N$1355,2,0))+COS(PI()/180*VLOOKUP($A375,Oficinas!$A$2:$H$393,7,0))*COS(PI()/180*VLOOKUP($A375&amp;" - "&amp;L$2,ATMs!$L$2:$N$1355,2,0))*COS(PI()/180*(VLOOKUP($A375,Oficinas!$A$2:$H$393,8,0)-VLOOKUP($A375&amp;" - "&amp;L$2,ATMs!$L$2:$N$1355,3,0))))*1000,"")</f>
        <v/>
      </c>
      <c r="M375" s="3" t="str">
        <f>IFERROR(6378.7*ACOS(SIN(PI()/180*VLOOKUP($A375,Oficinas!$A$2:$H$393,7,0))*SIN(PI()/180*VLOOKUP($A375&amp;" - "&amp;M$2,ATMs!$L$2:$N$1355,2,0))+COS(PI()/180*VLOOKUP($A375,Oficinas!$A$2:$H$393,7,0))*COS(PI()/180*VLOOKUP($A375&amp;" - "&amp;M$2,ATMs!$L$2:$N$1355,2,0))*COS(PI()/180*(VLOOKUP($A375,Oficinas!$A$2:$H$393,8,0)-VLOOKUP($A375&amp;" - "&amp;M$2,ATMs!$L$2:$N$1355,3,0))))*1000,"")</f>
        <v/>
      </c>
      <c r="N375" s="3" t="str">
        <f>IFERROR(6378.7*ACOS(SIN(PI()/180*VLOOKUP($A375,Oficinas!$A$2:$H$393,7,0))*SIN(PI()/180*VLOOKUP($A375&amp;" - "&amp;N$2,ATMs!$L$2:$N$1355,2,0))+COS(PI()/180*VLOOKUP($A375,Oficinas!$A$2:$H$393,7,0))*COS(PI()/180*VLOOKUP($A375&amp;" - "&amp;N$2,ATMs!$L$2:$N$1355,2,0))*COS(PI()/180*(VLOOKUP($A375,Oficinas!$A$2:$H$393,8,0)-VLOOKUP($A375&amp;" - "&amp;N$2,ATMs!$L$2:$N$1355,3,0))))*1000,"")</f>
        <v/>
      </c>
      <c r="O375" s="3" t="str">
        <f>IFERROR(6378.7*ACOS(SIN(PI()/180*VLOOKUP($A375,Oficinas!$A$2:$H$393,7,0))*SIN(PI()/180*VLOOKUP($A375&amp;" - "&amp;O$2,ATMs!$L$2:$N$1355,2,0))+COS(PI()/180*VLOOKUP($A375,Oficinas!$A$2:$H$393,7,0))*COS(PI()/180*VLOOKUP($A375&amp;" - "&amp;O$2,ATMs!$L$2:$N$1355,2,0))*COS(PI()/180*(VLOOKUP($A375,Oficinas!$A$2:$H$393,8,0)-VLOOKUP($A375&amp;" - "&amp;O$2,ATMs!$L$2:$N$1355,3,0))))*1000,"")</f>
        <v/>
      </c>
    </row>
    <row r="376" spans="1:15" x14ac:dyDescent="0.25">
      <c r="A376">
        <v>972</v>
      </c>
      <c r="B376" t="s">
        <v>153</v>
      </c>
      <c r="C376" s="3">
        <f>IFERROR(6378.7*ACOS(SIN(PI()/180*VLOOKUP($A376,Oficinas!$A$2:$H$393,7,0))*SIN(PI()/180*VLOOKUP($A376&amp;" - "&amp;C$2,ATMs!$L$2:$N$1355,2,0))+COS(PI()/180*VLOOKUP($A376,Oficinas!$A$2:$H$393,7,0))*COS(PI()/180*VLOOKUP($A376&amp;" - "&amp;C$2,ATMs!$L$2:$N$1355,2,0))*COS(PI()/180*(VLOOKUP($A376,Oficinas!$A$2:$H$393,8,0)-VLOOKUP($A376&amp;" - "&amp;C$2,ATMs!$L$2:$N$1355,3,0))))*1000,"")</f>
        <v>4013.6161940554207</v>
      </c>
      <c r="D376" s="3">
        <f>IFERROR(6378.7*ACOS(SIN(PI()/180*VLOOKUP($A376,Oficinas!$A$2:$H$393,7,0))*SIN(PI()/180*VLOOKUP($A376&amp;" - "&amp;D$2,ATMs!$L$2:$N$1355,2,0))+COS(PI()/180*VLOOKUP($A376,Oficinas!$A$2:$H$393,7,0))*COS(PI()/180*VLOOKUP($A376&amp;" - "&amp;D$2,ATMs!$L$2:$N$1355,2,0))*COS(PI()/180*(VLOOKUP($A376,Oficinas!$A$2:$H$393,8,0)-VLOOKUP($A376&amp;" - "&amp;D$2,ATMs!$L$2:$N$1355,3,0))))*1000,"")</f>
        <v>4013.6161940554207</v>
      </c>
      <c r="E376" s="3">
        <f>IFERROR(6378.7*ACOS(SIN(PI()/180*VLOOKUP($A376,Oficinas!$A$2:$H$393,7,0))*SIN(PI()/180*VLOOKUP($A376&amp;" - "&amp;E$2,ATMs!$L$2:$N$1355,2,0))+COS(PI()/180*VLOOKUP($A376,Oficinas!$A$2:$H$393,7,0))*COS(PI()/180*VLOOKUP($A376&amp;" - "&amp;E$2,ATMs!$L$2:$N$1355,2,0))*COS(PI()/180*(VLOOKUP($A376,Oficinas!$A$2:$H$393,8,0)-VLOOKUP($A376&amp;" - "&amp;E$2,ATMs!$L$2:$N$1355,3,0))))*1000,"")</f>
        <v>2768.9749457668827</v>
      </c>
      <c r="F376" s="3" t="str">
        <f>IFERROR(6378.7*ACOS(SIN(PI()/180*VLOOKUP($A376,Oficinas!$A$2:$H$393,7,0))*SIN(PI()/180*VLOOKUP($A376&amp;" - "&amp;F$2,ATMs!$L$2:$N$1355,2,0))+COS(PI()/180*VLOOKUP($A376,Oficinas!$A$2:$H$393,7,0))*COS(PI()/180*VLOOKUP($A376&amp;" - "&amp;F$2,ATMs!$L$2:$N$1355,2,0))*COS(PI()/180*(VLOOKUP($A376,Oficinas!$A$2:$H$393,8,0)-VLOOKUP($A376&amp;" - "&amp;F$2,ATMs!$L$2:$N$1355,3,0))))*1000,"")</f>
        <v/>
      </c>
      <c r="G376" s="3" t="str">
        <f>IFERROR(6378.7*ACOS(SIN(PI()/180*VLOOKUP($A376,Oficinas!$A$2:$H$393,7,0))*SIN(PI()/180*VLOOKUP($A376&amp;" - "&amp;G$2,ATMs!$L$2:$N$1355,2,0))+COS(PI()/180*VLOOKUP($A376,Oficinas!$A$2:$H$393,7,0))*COS(PI()/180*VLOOKUP($A376&amp;" - "&amp;G$2,ATMs!$L$2:$N$1355,2,0))*COS(PI()/180*(VLOOKUP($A376,Oficinas!$A$2:$H$393,8,0)-VLOOKUP($A376&amp;" - "&amp;G$2,ATMs!$L$2:$N$1355,3,0))))*1000,"")</f>
        <v/>
      </c>
      <c r="H376" s="3" t="str">
        <f>IFERROR(6378.7*ACOS(SIN(PI()/180*VLOOKUP($A376,Oficinas!$A$2:$H$393,7,0))*SIN(PI()/180*VLOOKUP($A376&amp;" - "&amp;H$2,ATMs!$L$2:$N$1355,2,0))+COS(PI()/180*VLOOKUP($A376,Oficinas!$A$2:$H$393,7,0))*COS(PI()/180*VLOOKUP($A376&amp;" - "&amp;H$2,ATMs!$L$2:$N$1355,2,0))*COS(PI()/180*(VLOOKUP($A376,Oficinas!$A$2:$H$393,8,0)-VLOOKUP($A376&amp;" - "&amp;H$2,ATMs!$L$2:$N$1355,3,0))))*1000,"")</f>
        <v/>
      </c>
      <c r="I376" s="3" t="str">
        <f>IFERROR(6378.7*ACOS(SIN(PI()/180*VLOOKUP($A376,Oficinas!$A$2:$H$393,7,0))*SIN(PI()/180*VLOOKUP($A376&amp;" - "&amp;I$2,ATMs!$L$2:$N$1355,2,0))+COS(PI()/180*VLOOKUP($A376,Oficinas!$A$2:$H$393,7,0))*COS(PI()/180*VLOOKUP($A376&amp;" - "&amp;I$2,ATMs!$L$2:$N$1355,2,0))*COS(PI()/180*(VLOOKUP($A376,Oficinas!$A$2:$H$393,8,0)-VLOOKUP($A376&amp;" - "&amp;I$2,ATMs!$L$2:$N$1355,3,0))))*1000,"")</f>
        <v/>
      </c>
      <c r="J376" s="3" t="str">
        <f>IFERROR(6378.7*ACOS(SIN(PI()/180*VLOOKUP($A376,Oficinas!$A$2:$H$393,7,0))*SIN(PI()/180*VLOOKUP($A376&amp;" - "&amp;J$2,ATMs!$L$2:$N$1355,2,0))+COS(PI()/180*VLOOKUP($A376,Oficinas!$A$2:$H$393,7,0))*COS(PI()/180*VLOOKUP($A376&amp;" - "&amp;J$2,ATMs!$L$2:$N$1355,2,0))*COS(PI()/180*(VLOOKUP($A376,Oficinas!$A$2:$H$393,8,0)-VLOOKUP($A376&amp;" - "&amp;J$2,ATMs!$L$2:$N$1355,3,0))))*1000,"")</f>
        <v/>
      </c>
      <c r="K376" s="3" t="str">
        <f>IFERROR(6378.7*ACOS(SIN(PI()/180*VLOOKUP($A376,Oficinas!$A$2:$H$393,7,0))*SIN(PI()/180*VLOOKUP($A376&amp;" - "&amp;K$2,ATMs!$L$2:$N$1355,2,0))+COS(PI()/180*VLOOKUP($A376,Oficinas!$A$2:$H$393,7,0))*COS(PI()/180*VLOOKUP($A376&amp;" - "&amp;K$2,ATMs!$L$2:$N$1355,2,0))*COS(PI()/180*(VLOOKUP($A376,Oficinas!$A$2:$H$393,8,0)-VLOOKUP($A376&amp;" - "&amp;K$2,ATMs!$L$2:$N$1355,3,0))))*1000,"")</f>
        <v/>
      </c>
      <c r="L376" s="3" t="str">
        <f>IFERROR(6378.7*ACOS(SIN(PI()/180*VLOOKUP($A376,Oficinas!$A$2:$H$393,7,0))*SIN(PI()/180*VLOOKUP($A376&amp;" - "&amp;L$2,ATMs!$L$2:$N$1355,2,0))+COS(PI()/180*VLOOKUP($A376,Oficinas!$A$2:$H$393,7,0))*COS(PI()/180*VLOOKUP($A376&amp;" - "&amp;L$2,ATMs!$L$2:$N$1355,2,0))*COS(PI()/180*(VLOOKUP($A376,Oficinas!$A$2:$H$393,8,0)-VLOOKUP($A376&amp;" - "&amp;L$2,ATMs!$L$2:$N$1355,3,0))))*1000,"")</f>
        <v/>
      </c>
      <c r="M376" s="3" t="str">
        <f>IFERROR(6378.7*ACOS(SIN(PI()/180*VLOOKUP($A376,Oficinas!$A$2:$H$393,7,0))*SIN(PI()/180*VLOOKUP($A376&amp;" - "&amp;M$2,ATMs!$L$2:$N$1355,2,0))+COS(PI()/180*VLOOKUP($A376,Oficinas!$A$2:$H$393,7,0))*COS(PI()/180*VLOOKUP($A376&amp;" - "&amp;M$2,ATMs!$L$2:$N$1355,2,0))*COS(PI()/180*(VLOOKUP($A376,Oficinas!$A$2:$H$393,8,0)-VLOOKUP($A376&amp;" - "&amp;M$2,ATMs!$L$2:$N$1355,3,0))))*1000,"")</f>
        <v/>
      </c>
      <c r="N376" s="3" t="str">
        <f>IFERROR(6378.7*ACOS(SIN(PI()/180*VLOOKUP($A376,Oficinas!$A$2:$H$393,7,0))*SIN(PI()/180*VLOOKUP($A376&amp;" - "&amp;N$2,ATMs!$L$2:$N$1355,2,0))+COS(PI()/180*VLOOKUP($A376,Oficinas!$A$2:$H$393,7,0))*COS(PI()/180*VLOOKUP($A376&amp;" - "&amp;N$2,ATMs!$L$2:$N$1355,2,0))*COS(PI()/180*(VLOOKUP($A376,Oficinas!$A$2:$H$393,8,0)-VLOOKUP($A376&amp;" - "&amp;N$2,ATMs!$L$2:$N$1355,3,0))))*1000,"")</f>
        <v/>
      </c>
      <c r="O376" s="3" t="str">
        <f>IFERROR(6378.7*ACOS(SIN(PI()/180*VLOOKUP($A376,Oficinas!$A$2:$H$393,7,0))*SIN(PI()/180*VLOOKUP($A376&amp;" - "&amp;O$2,ATMs!$L$2:$N$1355,2,0))+COS(PI()/180*VLOOKUP($A376,Oficinas!$A$2:$H$393,7,0))*COS(PI()/180*VLOOKUP($A376&amp;" - "&amp;O$2,ATMs!$L$2:$N$1355,2,0))*COS(PI()/180*(VLOOKUP($A376,Oficinas!$A$2:$H$393,8,0)-VLOOKUP($A376&amp;" - "&amp;O$2,ATMs!$L$2:$N$1355,3,0))))*1000,"")</f>
        <v/>
      </c>
    </row>
    <row r="377" spans="1:15" x14ac:dyDescent="0.25">
      <c r="A377">
        <v>973</v>
      </c>
      <c r="B377" t="s">
        <v>159</v>
      </c>
      <c r="C377" s="3">
        <f>IFERROR(6378.7*ACOS(SIN(PI()/180*VLOOKUP($A377,Oficinas!$A$2:$H$393,7,0))*SIN(PI()/180*VLOOKUP($A377&amp;" - "&amp;C$2,ATMs!$L$2:$N$1355,2,0))+COS(PI()/180*VLOOKUP($A377,Oficinas!$A$2:$H$393,7,0))*COS(PI()/180*VLOOKUP($A377&amp;" - "&amp;C$2,ATMs!$L$2:$N$1355,2,0))*COS(PI()/180*(VLOOKUP($A377,Oficinas!$A$2:$H$393,8,0)-VLOOKUP($A377&amp;" - "&amp;C$2,ATMs!$L$2:$N$1355,3,0))))*1000,"")</f>
        <v>370.40555476959537</v>
      </c>
      <c r="D377" s="3" t="str">
        <f>IFERROR(6378.7*ACOS(SIN(PI()/180*VLOOKUP($A377,Oficinas!$A$2:$H$393,7,0))*SIN(PI()/180*VLOOKUP($A377&amp;" - "&amp;D$2,ATMs!$L$2:$N$1355,2,0))+COS(PI()/180*VLOOKUP($A377,Oficinas!$A$2:$H$393,7,0))*COS(PI()/180*VLOOKUP($A377&amp;" - "&amp;D$2,ATMs!$L$2:$N$1355,2,0))*COS(PI()/180*(VLOOKUP($A377,Oficinas!$A$2:$H$393,8,0)-VLOOKUP($A377&amp;" - "&amp;D$2,ATMs!$L$2:$N$1355,3,0))))*1000,"")</f>
        <v/>
      </c>
      <c r="E377" s="3" t="str">
        <f>IFERROR(6378.7*ACOS(SIN(PI()/180*VLOOKUP($A377,Oficinas!$A$2:$H$393,7,0))*SIN(PI()/180*VLOOKUP($A377&amp;" - "&amp;E$2,ATMs!$L$2:$N$1355,2,0))+COS(PI()/180*VLOOKUP($A377,Oficinas!$A$2:$H$393,7,0))*COS(PI()/180*VLOOKUP($A377&amp;" - "&amp;E$2,ATMs!$L$2:$N$1355,2,0))*COS(PI()/180*(VLOOKUP($A377,Oficinas!$A$2:$H$393,8,0)-VLOOKUP($A377&amp;" - "&amp;E$2,ATMs!$L$2:$N$1355,3,0))))*1000,"")</f>
        <v/>
      </c>
      <c r="F377" s="3" t="str">
        <f>IFERROR(6378.7*ACOS(SIN(PI()/180*VLOOKUP($A377,Oficinas!$A$2:$H$393,7,0))*SIN(PI()/180*VLOOKUP($A377&amp;" - "&amp;F$2,ATMs!$L$2:$N$1355,2,0))+COS(PI()/180*VLOOKUP($A377,Oficinas!$A$2:$H$393,7,0))*COS(PI()/180*VLOOKUP($A377&amp;" - "&amp;F$2,ATMs!$L$2:$N$1355,2,0))*COS(PI()/180*(VLOOKUP($A377,Oficinas!$A$2:$H$393,8,0)-VLOOKUP($A377&amp;" - "&amp;F$2,ATMs!$L$2:$N$1355,3,0))))*1000,"")</f>
        <v/>
      </c>
      <c r="G377" s="3" t="str">
        <f>IFERROR(6378.7*ACOS(SIN(PI()/180*VLOOKUP($A377,Oficinas!$A$2:$H$393,7,0))*SIN(PI()/180*VLOOKUP($A377&amp;" - "&amp;G$2,ATMs!$L$2:$N$1355,2,0))+COS(PI()/180*VLOOKUP($A377,Oficinas!$A$2:$H$393,7,0))*COS(PI()/180*VLOOKUP($A377&amp;" - "&amp;G$2,ATMs!$L$2:$N$1355,2,0))*COS(PI()/180*(VLOOKUP($A377,Oficinas!$A$2:$H$393,8,0)-VLOOKUP($A377&amp;" - "&amp;G$2,ATMs!$L$2:$N$1355,3,0))))*1000,"")</f>
        <v/>
      </c>
      <c r="H377" s="3" t="str">
        <f>IFERROR(6378.7*ACOS(SIN(PI()/180*VLOOKUP($A377,Oficinas!$A$2:$H$393,7,0))*SIN(PI()/180*VLOOKUP($A377&amp;" - "&amp;H$2,ATMs!$L$2:$N$1355,2,0))+COS(PI()/180*VLOOKUP($A377,Oficinas!$A$2:$H$393,7,0))*COS(PI()/180*VLOOKUP($A377&amp;" - "&amp;H$2,ATMs!$L$2:$N$1355,2,0))*COS(PI()/180*(VLOOKUP($A377,Oficinas!$A$2:$H$393,8,0)-VLOOKUP($A377&amp;" - "&amp;H$2,ATMs!$L$2:$N$1355,3,0))))*1000,"")</f>
        <v/>
      </c>
      <c r="I377" s="3" t="str">
        <f>IFERROR(6378.7*ACOS(SIN(PI()/180*VLOOKUP($A377,Oficinas!$A$2:$H$393,7,0))*SIN(PI()/180*VLOOKUP($A377&amp;" - "&amp;I$2,ATMs!$L$2:$N$1355,2,0))+COS(PI()/180*VLOOKUP($A377,Oficinas!$A$2:$H$393,7,0))*COS(PI()/180*VLOOKUP($A377&amp;" - "&amp;I$2,ATMs!$L$2:$N$1355,2,0))*COS(PI()/180*(VLOOKUP($A377,Oficinas!$A$2:$H$393,8,0)-VLOOKUP($A377&amp;" - "&amp;I$2,ATMs!$L$2:$N$1355,3,0))))*1000,"")</f>
        <v/>
      </c>
      <c r="J377" s="3" t="str">
        <f>IFERROR(6378.7*ACOS(SIN(PI()/180*VLOOKUP($A377,Oficinas!$A$2:$H$393,7,0))*SIN(PI()/180*VLOOKUP($A377&amp;" - "&amp;J$2,ATMs!$L$2:$N$1355,2,0))+COS(PI()/180*VLOOKUP($A377,Oficinas!$A$2:$H$393,7,0))*COS(PI()/180*VLOOKUP($A377&amp;" - "&amp;J$2,ATMs!$L$2:$N$1355,2,0))*COS(PI()/180*(VLOOKUP($A377,Oficinas!$A$2:$H$393,8,0)-VLOOKUP($A377&amp;" - "&amp;J$2,ATMs!$L$2:$N$1355,3,0))))*1000,"")</f>
        <v/>
      </c>
      <c r="K377" s="3" t="str">
        <f>IFERROR(6378.7*ACOS(SIN(PI()/180*VLOOKUP($A377,Oficinas!$A$2:$H$393,7,0))*SIN(PI()/180*VLOOKUP($A377&amp;" - "&amp;K$2,ATMs!$L$2:$N$1355,2,0))+COS(PI()/180*VLOOKUP($A377,Oficinas!$A$2:$H$393,7,0))*COS(PI()/180*VLOOKUP($A377&amp;" - "&amp;K$2,ATMs!$L$2:$N$1355,2,0))*COS(PI()/180*(VLOOKUP($A377,Oficinas!$A$2:$H$393,8,0)-VLOOKUP($A377&amp;" - "&amp;K$2,ATMs!$L$2:$N$1355,3,0))))*1000,"")</f>
        <v/>
      </c>
      <c r="L377" s="3" t="str">
        <f>IFERROR(6378.7*ACOS(SIN(PI()/180*VLOOKUP($A377,Oficinas!$A$2:$H$393,7,0))*SIN(PI()/180*VLOOKUP($A377&amp;" - "&amp;L$2,ATMs!$L$2:$N$1355,2,0))+COS(PI()/180*VLOOKUP($A377,Oficinas!$A$2:$H$393,7,0))*COS(PI()/180*VLOOKUP($A377&amp;" - "&amp;L$2,ATMs!$L$2:$N$1355,2,0))*COS(PI()/180*(VLOOKUP($A377,Oficinas!$A$2:$H$393,8,0)-VLOOKUP($A377&amp;" - "&amp;L$2,ATMs!$L$2:$N$1355,3,0))))*1000,"")</f>
        <v/>
      </c>
      <c r="M377" s="3" t="str">
        <f>IFERROR(6378.7*ACOS(SIN(PI()/180*VLOOKUP($A377,Oficinas!$A$2:$H$393,7,0))*SIN(PI()/180*VLOOKUP($A377&amp;" - "&amp;M$2,ATMs!$L$2:$N$1355,2,0))+COS(PI()/180*VLOOKUP($A377,Oficinas!$A$2:$H$393,7,0))*COS(PI()/180*VLOOKUP($A377&amp;" - "&amp;M$2,ATMs!$L$2:$N$1355,2,0))*COS(PI()/180*(VLOOKUP($A377,Oficinas!$A$2:$H$393,8,0)-VLOOKUP($A377&amp;" - "&amp;M$2,ATMs!$L$2:$N$1355,3,0))))*1000,"")</f>
        <v/>
      </c>
      <c r="N377" s="3" t="str">
        <f>IFERROR(6378.7*ACOS(SIN(PI()/180*VLOOKUP($A377,Oficinas!$A$2:$H$393,7,0))*SIN(PI()/180*VLOOKUP($A377&amp;" - "&amp;N$2,ATMs!$L$2:$N$1355,2,0))+COS(PI()/180*VLOOKUP($A377,Oficinas!$A$2:$H$393,7,0))*COS(PI()/180*VLOOKUP($A377&amp;" - "&amp;N$2,ATMs!$L$2:$N$1355,2,0))*COS(PI()/180*(VLOOKUP($A377,Oficinas!$A$2:$H$393,8,0)-VLOOKUP($A377&amp;" - "&amp;N$2,ATMs!$L$2:$N$1355,3,0))))*1000,"")</f>
        <v/>
      </c>
      <c r="O377" s="3" t="str">
        <f>IFERROR(6378.7*ACOS(SIN(PI()/180*VLOOKUP($A377,Oficinas!$A$2:$H$393,7,0))*SIN(PI()/180*VLOOKUP($A377&amp;" - "&amp;O$2,ATMs!$L$2:$N$1355,2,0))+COS(PI()/180*VLOOKUP($A377,Oficinas!$A$2:$H$393,7,0))*COS(PI()/180*VLOOKUP($A377&amp;" - "&amp;O$2,ATMs!$L$2:$N$1355,2,0))*COS(PI()/180*(VLOOKUP($A377,Oficinas!$A$2:$H$393,8,0)-VLOOKUP($A377&amp;" - "&amp;O$2,ATMs!$L$2:$N$1355,3,0))))*1000,"")</f>
        <v/>
      </c>
    </row>
    <row r="378" spans="1:15" x14ac:dyDescent="0.25">
      <c r="A378">
        <v>974</v>
      </c>
      <c r="B378" t="s">
        <v>158</v>
      </c>
      <c r="C378" s="3">
        <f>IFERROR(6378.7*ACOS(SIN(PI()/180*VLOOKUP($A378,Oficinas!$A$2:$H$393,7,0))*SIN(PI()/180*VLOOKUP($A378&amp;" - "&amp;C$2,ATMs!$L$2:$N$1355,2,0))+COS(PI()/180*VLOOKUP($A378,Oficinas!$A$2:$H$393,7,0))*COS(PI()/180*VLOOKUP($A378&amp;" - "&amp;C$2,ATMs!$L$2:$N$1355,2,0))*COS(PI()/180*(VLOOKUP($A378,Oficinas!$A$2:$H$393,8,0)-VLOOKUP($A378&amp;" - "&amp;C$2,ATMs!$L$2:$N$1355,3,0))))*1000,"")</f>
        <v>10.188991551439551</v>
      </c>
      <c r="D378" s="3">
        <f>IFERROR(6378.7*ACOS(SIN(PI()/180*VLOOKUP($A378,Oficinas!$A$2:$H$393,7,0))*SIN(PI()/180*VLOOKUP($A378&amp;" - "&amp;D$2,ATMs!$L$2:$N$1355,2,0))+COS(PI()/180*VLOOKUP($A378,Oficinas!$A$2:$H$393,7,0))*COS(PI()/180*VLOOKUP($A378&amp;" - "&amp;D$2,ATMs!$L$2:$N$1355,2,0))*COS(PI()/180*(VLOOKUP($A378,Oficinas!$A$2:$H$393,8,0)-VLOOKUP($A378&amp;" - "&amp;D$2,ATMs!$L$2:$N$1355,3,0))))*1000,"")</f>
        <v>10.188991551439551</v>
      </c>
      <c r="E378" s="3" t="str">
        <f>IFERROR(6378.7*ACOS(SIN(PI()/180*VLOOKUP($A378,Oficinas!$A$2:$H$393,7,0))*SIN(PI()/180*VLOOKUP($A378&amp;" - "&amp;E$2,ATMs!$L$2:$N$1355,2,0))+COS(PI()/180*VLOOKUP($A378,Oficinas!$A$2:$H$393,7,0))*COS(PI()/180*VLOOKUP($A378&amp;" - "&amp;E$2,ATMs!$L$2:$N$1355,2,0))*COS(PI()/180*(VLOOKUP($A378,Oficinas!$A$2:$H$393,8,0)-VLOOKUP($A378&amp;" - "&amp;E$2,ATMs!$L$2:$N$1355,3,0))))*1000,"")</f>
        <v/>
      </c>
      <c r="F378" s="3" t="str">
        <f>IFERROR(6378.7*ACOS(SIN(PI()/180*VLOOKUP($A378,Oficinas!$A$2:$H$393,7,0))*SIN(PI()/180*VLOOKUP($A378&amp;" - "&amp;F$2,ATMs!$L$2:$N$1355,2,0))+COS(PI()/180*VLOOKUP($A378,Oficinas!$A$2:$H$393,7,0))*COS(PI()/180*VLOOKUP($A378&amp;" - "&amp;F$2,ATMs!$L$2:$N$1355,2,0))*COS(PI()/180*(VLOOKUP($A378,Oficinas!$A$2:$H$393,8,0)-VLOOKUP($A378&amp;" - "&amp;F$2,ATMs!$L$2:$N$1355,3,0))))*1000,"")</f>
        <v/>
      </c>
      <c r="G378" s="3" t="str">
        <f>IFERROR(6378.7*ACOS(SIN(PI()/180*VLOOKUP($A378,Oficinas!$A$2:$H$393,7,0))*SIN(PI()/180*VLOOKUP($A378&amp;" - "&amp;G$2,ATMs!$L$2:$N$1355,2,0))+COS(PI()/180*VLOOKUP($A378,Oficinas!$A$2:$H$393,7,0))*COS(PI()/180*VLOOKUP($A378&amp;" - "&amp;G$2,ATMs!$L$2:$N$1355,2,0))*COS(PI()/180*(VLOOKUP($A378,Oficinas!$A$2:$H$393,8,0)-VLOOKUP($A378&amp;" - "&amp;G$2,ATMs!$L$2:$N$1355,3,0))))*1000,"")</f>
        <v/>
      </c>
      <c r="H378" s="3" t="str">
        <f>IFERROR(6378.7*ACOS(SIN(PI()/180*VLOOKUP($A378,Oficinas!$A$2:$H$393,7,0))*SIN(PI()/180*VLOOKUP($A378&amp;" - "&amp;H$2,ATMs!$L$2:$N$1355,2,0))+COS(PI()/180*VLOOKUP($A378,Oficinas!$A$2:$H$393,7,0))*COS(PI()/180*VLOOKUP($A378&amp;" - "&amp;H$2,ATMs!$L$2:$N$1355,2,0))*COS(PI()/180*(VLOOKUP($A378,Oficinas!$A$2:$H$393,8,0)-VLOOKUP($A378&amp;" - "&amp;H$2,ATMs!$L$2:$N$1355,3,0))))*1000,"")</f>
        <v/>
      </c>
      <c r="I378" s="3" t="str">
        <f>IFERROR(6378.7*ACOS(SIN(PI()/180*VLOOKUP($A378,Oficinas!$A$2:$H$393,7,0))*SIN(PI()/180*VLOOKUP($A378&amp;" - "&amp;I$2,ATMs!$L$2:$N$1355,2,0))+COS(PI()/180*VLOOKUP($A378,Oficinas!$A$2:$H$393,7,0))*COS(PI()/180*VLOOKUP($A378&amp;" - "&amp;I$2,ATMs!$L$2:$N$1355,2,0))*COS(PI()/180*(VLOOKUP($A378,Oficinas!$A$2:$H$393,8,0)-VLOOKUP($A378&amp;" - "&amp;I$2,ATMs!$L$2:$N$1355,3,0))))*1000,"")</f>
        <v/>
      </c>
      <c r="J378" s="3" t="str">
        <f>IFERROR(6378.7*ACOS(SIN(PI()/180*VLOOKUP($A378,Oficinas!$A$2:$H$393,7,0))*SIN(PI()/180*VLOOKUP($A378&amp;" - "&amp;J$2,ATMs!$L$2:$N$1355,2,0))+COS(PI()/180*VLOOKUP($A378,Oficinas!$A$2:$H$393,7,0))*COS(PI()/180*VLOOKUP($A378&amp;" - "&amp;J$2,ATMs!$L$2:$N$1355,2,0))*COS(PI()/180*(VLOOKUP($A378,Oficinas!$A$2:$H$393,8,0)-VLOOKUP($A378&amp;" - "&amp;J$2,ATMs!$L$2:$N$1355,3,0))))*1000,"")</f>
        <v/>
      </c>
      <c r="K378" s="3" t="str">
        <f>IFERROR(6378.7*ACOS(SIN(PI()/180*VLOOKUP($A378,Oficinas!$A$2:$H$393,7,0))*SIN(PI()/180*VLOOKUP($A378&amp;" - "&amp;K$2,ATMs!$L$2:$N$1355,2,0))+COS(PI()/180*VLOOKUP($A378,Oficinas!$A$2:$H$393,7,0))*COS(PI()/180*VLOOKUP($A378&amp;" - "&amp;K$2,ATMs!$L$2:$N$1355,2,0))*COS(PI()/180*(VLOOKUP($A378,Oficinas!$A$2:$H$393,8,0)-VLOOKUP($A378&amp;" - "&amp;K$2,ATMs!$L$2:$N$1355,3,0))))*1000,"")</f>
        <v/>
      </c>
      <c r="L378" s="3" t="str">
        <f>IFERROR(6378.7*ACOS(SIN(PI()/180*VLOOKUP($A378,Oficinas!$A$2:$H$393,7,0))*SIN(PI()/180*VLOOKUP($A378&amp;" - "&amp;L$2,ATMs!$L$2:$N$1355,2,0))+COS(PI()/180*VLOOKUP($A378,Oficinas!$A$2:$H$393,7,0))*COS(PI()/180*VLOOKUP($A378&amp;" - "&amp;L$2,ATMs!$L$2:$N$1355,2,0))*COS(PI()/180*(VLOOKUP($A378,Oficinas!$A$2:$H$393,8,0)-VLOOKUP($A378&amp;" - "&amp;L$2,ATMs!$L$2:$N$1355,3,0))))*1000,"")</f>
        <v/>
      </c>
      <c r="M378" s="3" t="str">
        <f>IFERROR(6378.7*ACOS(SIN(PI()/180*VLOOKUP($A378,Oficinas!$A$2:$H$393,7,0))*SIN(PI()/180*VLOOKUP($A378&amp;" - "&amp;M$2,ATMs!$L$2:$N$1355,2,0))+COS(PI()/180*VLOOKUP($A378,Oficinas!$A$2:$H$393,7,0))*COS(PI()/180*VLOOKUP($A378&amp;" - "&amp;M$2,ATMs!$L$2:$N$1355,2,0))*COS(PI()/180*(VLOOKUP($A378,Oficinas!$A$2:$H$393,8,0)-VLOOKUP($A378&amp;" - "&amp;M$2,ATMs!$L$2:$N$1355,3,0))))*1000,"")</f>
        <v/>
      </c>
      <c r="N378" s="3" t="str">
        <f>IFERROR(6378.7*ACOS(SIN(PI()/180*VLOOKUP($A378,Oficinas!$A$2:$H$393,7,0))*SIN(PI()/180*VLOOKUP($A378&amp;" - "&amp;N$2,ATMs!$L$2:$N$1355,2,0))+COS(PI()/180*VLOOKUP($A378,Oficinas!$A$2:$H$393,7,0))*COS(PI()/180*VLOOKUP($A378&amp;" - "&amp;N$2,ATMs!$L$2:$N$1355,2,0))*COS(PI()/180*(VLOOKUP($A378,Oficinas!$A$2:$H$393,8,0)-VLOOKUP($A378&amp;" - "&amp;N$2,ATMs!$L$2:$N$1355,3,0))))*1000,"")</f>
        <v/>
      </c>
      <c r="O378" s="3" t="str">
        <f>IFERROR(6378.7*ACOS(SIN(PI()/180*VLOOKUP($A378,Oficinas!$A$2:$H$393,7,0))*SIN(PI()/180*VLOOKUP($A378&amp;" - "&amp;O$2,ATMs!$L$2:$N$1355,2,0))+COS(PI()/180*VLOOKUP($A378,Oficinas!$A$2:$H$393,7,0))*COS(PI()/180*VLOOKUP($A378&amp;" - "&amp;O$2,ATMs!$L$2:$N$1355,2,0))*COS(PI()/180*(VLOOKUP($A378,Oficinas!$A$2:$H$393,8,0)-VLOOKUP($A378&amp;" - "&amp;O$2,ATMs!$L$2:$N$1355,3,0))))*1000,"")</f>
        <v/>
      </c>
    </row>
    <row r="379" spans="1:15" x14ac:dyDescent="0.25">
      <c r="A379">
        <v>975</v>
      </c>
      <c r="B379" t="s">
        <v>203</v>
      </c>
      <c r="C379" s="3">
        <f>IFERROR(6378.7*ACOS(SIN(PI()/180*VLOOKUP($A379,Oficinas!$A$2:$H$393,7,0))*SIN(PI()/180*VLOOKUP($A379&amp;" - "&amp;C$2,ATMs!$L$2:$N$1355,2,0))+COS(PI()/180*VLOOKUP($A379,Oficinas!$A$2:$H$393,7,0))*COS(PI()/180*VLOOKUP($A379&amp;" - "&amp;C$2,ATMs!$L$2:$N$1355,2,0))*COS(PI()/180*(VLOOKUP($A379,Oficinas!$A$2:$H$393,8,0)-VLOOKUP($A379&amp;" - "&amp;C$2,ATMs!$L$2:$N$1355,3,0))))*1000,"")</f>
        <v>0</v>
      </c>
      <c r="D379" s="3" t="str">
        <f>IFERROR(6378.7*ACOS(SIN(PI()/180*VLOOKUP($A379,Oficinas!$A$2:$H$393,7,0))*SIN(PI()/180*VLOOKUP($A379&amp;" - "&amp;D$2,ATMs!$L$2:$N$1355,2,0))+COS(PI()/180*VLOOKUP($A379,Oficinas!$A$2:$H$393,7,0))*COS(PI()/180*VLOOKUP($A379&amp;" - "&amp;D$2,ATMs!$L$2:$N$1355,2,0))*COS(PI()/180*(VLOOKUP($A379,Oficinas!$A$2:$H$393,8,0)-VLOOKUP($A379&amp;" - "&amp;D$2,ATMs!$L$2:$N$1355,3,0))))*1000,"")</f>
        <v/>
      </c>
      <c r="E379" s="3" t="str">
        <f>IFERROR(6378.7*ACOS(SIN(PI()/180*VLOOKUP($A379,Oficinas!$A$2:$H$393,7,0))*SIN(PI()/180*VLOOKUP($A379&amp;" - "&amp;E$2,ATMs!$L$2:$N$1355,2,0))+COS(PI()/180*VLOOKUP($A379,Oficinas!$A$2:$H$393,7,0))*COS(PI()/180*VLOOKUP($A379&amp;" - "&amp;E$2,ATMs!$L$2:$N$1355,2,0))*COS(PI()/180*(VLOOKUP($A379,Oficinas!$A$2:$H$393,8,0)-VLOOKUP($A379&amp;" - "&amp;E$2,ATMs!$L$2:$N$1355,3,0))))*1000,"")</f>
        <v/>
      </c>
      <c r="F379" s="3" t="str">
        <f>IFERROR(6378.7*ACOS(SIN(PI()/180*VLOOKUP($A379,Oficinas!$A$2:$H$393,7,0))*SIN(PI()/180*VLOOKUP($A379&amp;" - "&amp;F$2,ATMs!$L$2:$N$1355,2,0))+COS(PI()/180*VLOOKUP($A379,Oficinas!$A$2:$H$393,7,0))*COS(PI()/180*VLOOKUP($A379&amp;" - "&amp;F$2,ATMs!$L$2:$N$1355,2,0))*COS(PI()/180*(VLOOKUP($A379,Oficinas!$A$2:$H$393,8,0)-VLOOKUP($A379&amp;" - "&amp;F$2,ATMs!$L$2:$N$1355,3,0))))*1000,"")</f>
        <v/>
      </c>
      <c r="G379" s="3" t="str">
        <f>IFERROR(6378.7*ACOS(SIN(PI()/180*VLOOKUP($A379,Oficinas!$A$2:$H$393,7,0))*SIN(PI()/180*VLOOKUP($A379&amp;" - "&amp;G$2,ATMs!$L$2:$N$1355,2,0))+COS(PI()/180*VLOOKUP($A379,Oficinas!$A$2:$H$393,7,0))*COS(PI()/180*VLOOKUP($A379&amp;" - "&amp;G$2,ATMs!$L$2:$N$1355,2,0))*COS(PI()/180*(VLOOKUP($A379,Oficinas!$A$2:$H$393,8,0)-VLOOKUP($A379&amp;" - "&amp;G$2,ATMs!$L$2:$N$1355,3,0))))*1000,"")</f>
        <v/>
      </c>
      <c r="H379" s="3" t="str">
        <f>IFERROR(6378.7*ACOS(SIN(PI()/180*VLOOKUP($A379,Oficinas!$A$2:$H$393,7,0))*SIN(PI()/180*VLOOKUP($A379&amp;" - "&amp;H$2,ATMs!$L$2:$N$1355,2,0))+COS(PI()/180*VLOOKUP($A379,Oficinas!$A$2:$H$393,7,0))*COS(PI()/180*VLOOKUP($A379&amp;" - "&amp;H$2,ATMs!$L$2:$N$1355,2,0))*COS(PI()/180*(VLOOKUP($A379,Oficinas!$A$2:$H$393,8,0)-VLOOKUP($A379&amp;" - "&amp;H$2,ATMs!$L$2:$N$1355,3,0))))*1000,"")</f>
        <v/>
      </c>
      <c r="I379" s="3" t="str">
        <f>IFERROR(6378.7*ACOS(SIN(PI()/180*VLOOKUP($A379,Oficinas!$A$2:$H$393,7,0))*SIN(PI()/180*VLOOKUP($A379&amp;" - "&amp;I$2,ATMs!$L$2:$N$1355,2,0))+COS(PI()/180*VLOOKUP($A379,Oficinas!$A$2:$H$393,7,0))*COS(PI()/180*VLOOKUP($A379&amp;" - "&amp;I$2,ATMs!$L$2:$N$1355,2,0))*COS(PI()/180*(VLOOKUP($A379,Oficinas!$A$2:$H$393,8,0)-VLOOKUP($A379&amp;" - "&amp;I$2,ATMs!$L$2:$N$1355,3,0))))*1000,"")</f>
        <v/>
      </c>
      <c r="J379" s="3" t="str">
        <f>IFERROR(6378.7*ACOS(SIN(PI()/180*VLOOKUP($A379,Oficinas!$A$2:$H$393,7,0))*SIN(PI()/180*VLOOKUP($A379&amp;" - "&amp;J$2,ATMs!$L$2:$N$1355,2,0))+COS(PI()/180*VLOOKUP($A379,Oficinas!$A$2:$H$393,7,0))*COS(PI()/180*VLOOKUP($A379&amp;" - "&amp;J$2,ATMs!$L$2:$N$1355,2,0))*COS(PI()/180*(VLOOKUP($A379,Oficinas!$A$2:$H$393,8,0)-VLOOKUP($A379&amp;" - "&amp;J$2,ATMs!$L$2:$N$1355,3,0))))*1000,"")</f>
        <v/>
      </c>
      <c r="K379" s="3" t="str">
        <f>IFERROR(6378.7*ACOS(SIN(PI()/180*VLOOKUP($A379,Oficinas!$A$2:$H$393,7,0))*SIN(PI()/180*VLOOKUP($A379&amp;" - "&amp;K$2,ATMs!$L$2:$N$1355,2,0))+COS(PI()/180*VLOOKUP($A379,Oficinas!$A$2:$H$393,7,0))*COS(PI()/180*VLOOKUP($A379&amp;" - "&amp;K$2,ATMs!$L$2:$N$1355,2,0))*COS(PI()/180*(VLOOKUP($A379,Oficinas!$A$2:$H$393,8,0)-VLOOKUP($A379&amp;" - "&amp;K$2,ATMs!$L$2:$N$1355,3,0))))*1000,"")</f>
        <v/>
      </c>
      <c r="L379" s="3" t="str">
        <f>IFERROR(6378.7*ACOS(SIN(PI()/180*VLOOKUP($A379,Oficinas!$A$2:$H$393,7,0))*SIN(PI()/180*VLOOKUP($A379&amp;" - "&amp;L$2,ATMs!$L$2:$N$1355,2,0))+COS(PI()/180*VLOOKUP($A379,Oficinas!$A$2:$H$393,7,0))*COS(PI()/180*VLOOKUP($A379&amp;" - "&amp;L$2,ATMs!$L$2:$N$1355,2,0))*COS(PI()/180*(VLOOKUP($A379,Oficinas!$A$2:$H$393,8,0)-VLOOKUP($A379&amp;" - "&amp;L$2,ATMs!$L$2:$N$1355,3,0))))*1000,"")</f>
        <v/>
      </c>
      <c r="M379" s="3" t="str">
        <f>IFERROR(6378.7*ACOS(SIN(PI()/180*VLOOKUP($A379,Oficinas!$A$2:$H$393,7,0))*SIN(PI()/180*VLOOKUP($A379&amp;" - "&amp;M$2,ATMs!$L$2:$N$1355,2,0))+COS(PI()/180*VLOOKUP($A379,Oficinas!$A$2:$H$393,7,0))*COS(PI()/180*VLOOKUP($A379&amp;" - "&amp;M$2,ATMs!$L$2:$N$1355,2,0))*COS(PI()/180*(VLOOKUP($A379,Oficinas!$A$2:$H$393,8,0)-VLOOKUP($A379&amp;" - "&amp;M$2,ATMs!$L$2:$N$1355,3,0))))*1000,"")</f>
        <v/>
      </c>
      <c r="N379" s="3" t="str">
        <f>IFERROR(6378.7*ACOS(SIN(PI()/180*VLOOKUP($A379,Oficinas!$A$2:$H$393,7,0))*SIN(PI()/180*VLOOKUP($A379&amp;" - "&amp;N$2,ATMs!$L$2:$N$1355,2,0))+COS(PI()/180*VLOOKUP($A379,Oficinas!$A$2:$H$393,7,0))*COS(PI()/180*VLOOKUP($A379&amp;" - "&amp;N$2,ATMs!$L$2:$N$1355,2,0))*COS(PI()/180*(VLOOKUP($A379,Oficinas!$A$2:$H$393,8,0)-VLOOKUP($A379&amp;" - "&amp;N$2,ATMs!$L$2:$N$1355,3,0))))*1000,"")</f>
        <v/>
      </c>
      <c r="O379" s="3" t="str">
        <f>IFERROR(6378.7*ACOS(SIN(PI()/180*VLOOKUP($A379,Oficinas!$A$2:$H$393,7,0))*SIN(PI()/180*VLOOKUP($A379&amp;" - "&amp;O$2,ATMs!$L$2:$N$1355,2,0))+COS(PI()/180*VLOOKUP($A379,Oficinas!$A$2:$H$393,7,0))*COS(PI()/180*VLOOKUP($A379&amp;" - "&amp;O$2,ATMs!$L$2:$N$1355,2,0))*COS(PI()/180*(VLOOKUP($A379,Oficinas!$A$2:$H$393,8,0)-VLOOKUP($A379&amp;" - "&amp;O$2,ATMs!$L$2:$N$1355,3,0))))*1000,"")</f>
        <v/>
      </c>
    </row>
    <row r="380" spans="1:15" x14ac:dyDescent="0.25">
      <c r="A380">
        <v>976</v>
      </c>
      <c r="B380" t="s">
        <v>76</v>
      </c>
      <c r="C380" s="3">
        <f>IFERROR(6378.7*ACOS(SIN(PI()/180*VLOOKUP($A380,Oficinas!$A$2:$H$393,7,0))*SIN(PI()/180*VLOOKUP($A380&amp;" - "&amp;C$2,ATMs!$L$2:$N$1355,2,0))+COS(PI()/180*VLOOKUP($A380,Oficinas!$A$2:$H$393,7,0))*COS(PI()/180*VLOOKUP($A380&amp;" - "&amp;C$2,ATMs!$L$2:$N$1355,2,0))*COS(PI()/180*(VLOOKUP($A380,Oficinas!$A$2:$H$393,8,0)-VLOOKUP($A380&amp;" - "&amp;C$2,ATMs!$L$2:$N$1355,3,0))))*1000,"")</f>
        <v>0</v>
      </c>
      <c r="D380" s="3" t="str">
        <f>IFERROR(6378.7*ACOS(SIN(PI()/180*VLOOKUP($A380,Oficinas!$A$2:$H$393,7,0))*SIN(PI()/180*VLOOKUP($A380&amp;" - "&amp;D$2,ATMs!$L$2:$N$1355,2,0))+COS(PI()/180*VLOOKUP($A380,Oficinas!$A$2:$H$393,7,0))*COS(PI()/180*VLOOKUP($A380&amp;" - "&amp;D$2,ATMs!$L$2:$N$1355,2,0))*COS(PI()/180*(VLOOKUP($A380,Oficinas!$A$2:$H$393,8,0)-VLOOKUP($A380&amp;" - "&amp;D$2,ATMs!$L$2:$N$1355,3,0))))*1000,"")</f>
        <v/>
      </c>
      <c r="E380" s="3" t="str">
        <f>IFERROR(6378.7*ACOS(SIN(PI()/180*VLOOKUP($A380,Oficinas!$A$2:$H$393,7,0))*SIN(PI()/180*VLOOKUP($A380&amp;" - "&amp;E$2,ATMs!$L$2:$N$1355,2,0))+COS(PI()/180*VLOOKUP($A380,Oficinas!$A$2:$H$393,7,0))*COS(PI()/180*VLOOKUP($A380&amp;" - "&amp;E$2,ATMs!$L$2:$N$1355,2,0))*COS(PI()/180*(VLOOKUP($A380,Oficinas!$A$2:$H$393,8,0)-VLOOKUP($A380&amp;" - "&amp;E$2,ATMs!$L$2:$N$1355,3,0))))*1000,"")</f>
        <v/>
      </c>
      <c r="F380" s="3" t="str">
        <f>IFERROR(6378.7*ACOS(SIN(PI()/180*VLOOKUP($A380,Oficinas!$A$2:$H$393,7,0))*SIN(PI()/180*VLOOKUP($A380&amp;" - "&amp;F$2,ATMs!$L$2:$N$1355,2,0))+COS(PI()/180*VLOOKUP($A380,Oficinas!$A$2:$H$393,7,0))*COS(PI()/180*VLOOKUP($A380&amp;" - "&amp;F$2,ATMs!$L$2:$N$1355,2,0))*COS(PI()/180*(VLOOKUP($A380,Oficinas!$A$2:$H$393,8,0)-VLOOKUP($A380&amp;" - "&amp;F$2,ATMs!$L$2:$N$1355,3,0))))*1000,"")</f>
        <v/>
      </c>
      <c r="G380" s="3" t="str">
        <f>IFERROR(6378.7*ACOS(SIN(PI()/180*VLOOKUP($A380,Oficinas!$A$2:$H$393,7,0))*SIN(PI()/180*VLOOKUP($A380&amp;" - "&amp;G$2,ATMs!$L$2:$N$1355,2,0))+COS(PI()/180*VLOOKUP($A380,Oficinas!$A$2:$H$393,7,0))*COS(PI()/180*VLOOKUP($A380&amp;" - "&amp;G$2,ATMs!$L$2:$N$1355,2,0))*COS(PI()/180*(VLOOKUP($A380,Oficinas!$A$2:$H$393,8,0)-VLOOKUP($A380&amp;" - "&amp;G$2,ATMs!$L$2:$N$1355,3,0))))*1000,"")</f>
        <v/>
      </c>
      <c r="H380" s="3" t="str">
        <f>IFERROR(6378.7*ACOS(SIN(PI()/180*VLOOKUP($A380,Oficinas!$A$2:$H$393,7,0))*SIN(PI()/180*VLOOKUP($A380&amp;" - "&amp;H$2,ATMs!$L$2:$N$1355,2,0))+COS(PI()/180*VLOOKUP($A380,Oficinas!$A$2:$H$393,7,0))*COS(PI()/180*VLOOKUP($A380&amp;" - "&amp;H$2,ATMs!$L$2:$N$1355,2,0))*COS(PI()/180*(VLOOKUP($A380,Oficinas!$A$2:$H$393,8,0)-VLOOKUP($A380&amp;" - "&amp;H$2,ATMs!$L$2:$N$1355,3,0))))*1000,"")</f>
        <v/>
      </c>
      <c r="I380" s="3" t="str">
        <f>IFERROR(6378.7*ACOS(SIN(PI()/180*VLOOKUP($A380,Oficinas!$A$2:$H$393,7,0))*SIN(PI()/180*VLOOKUP($A380&amp;" - "&amp;I$2,ATMs!$L$2:$N$1355,2,0))+COS(PI()/180*VLOOKUP($A380,Oficinas!$A$2:$H$393,7,0))*COS(PI()/180*VLOOKUP($A380&amp;" - "&amp;I$2,ATMs!$L$2:$N$1355,2,0))*COS(PI()/180*(VLOOKUP($A380,Oficinas!$A$2:$H$393,8,0)-VLOOKUP($A380&amp;" - "&amp;I$2,ATMs!$L$2:$N$1355,3,0))))*1000,"")</f>
        <v/>
      </c>
      <c r="J380" s="3" t="str">
        <f>IFERROR(6378.7*ACOS(SIN(PI()/180*VLOOKUP($A380,Oficinas!$A$2:$H$393,7,0))*SIN(PI()/180*VLOOKUP($A380&amp;" - "&amp;J$2,ATMs!$L$2:$N$1355,2,0))+COS(PI()/180*VLOOKUP($A380,Oficinas!$A$2:$H$393,7,0))*COS(PI()/180*VLOOKUP($A380&amp;" - "&amp;J$2,ATMs!$L$2:$N$1355,2,0))*COS(PI()/180*(VLOOKUP($A380,Oficinas!$A$2:$H$393,8,0)-VLOOKUP($A380&amp;" - "&amp;J$2,ATMs!$L$2:$N$1355,3,0))))*1000,"")</f>
        <v/>
      </c>
      <c r="K380" s="3" t="str">
        <f>IFERROR(6378.7*ACOS(SIN(PI()/180*VLOOKUP($A380,Oficinas!$A$2:$H$393,7,0))*SIN(PI()/180*VLOOKUP($A380&amp;" - "&amp;K$2,ATMs!$L$2:$N$1355,2,0))+COS(PI()/180*VLOOKUP($A380,Oficinas!$A$2:$H$393,7,0))*COS(PI()/180*VLOOKUP($A380&amp;" - "&amp;K$2,ATMs!$L$2:$N$1355,2,0))*COS(PI()/180*(VLOOKUP($A380,Oficinas!$A$2:$H$393,8,0)-VLOOKUP($A380&amp;" - "&amp;K$2,ATMs!$L$2:$N$1355,3,0))))*1000,"")</f>
        <v/>
      </c>
      <c r="L380" s="3" t="str">
        <f>IFERROR(6378.7*ACOS(SIN(PI()/180*VLOOKUP($A380,Oficinas!$A$2:$H$393,7,0))*SIN(PI()/180*VLOOKUP($A380&amp;" - "&amp;L$2,ATMs!$L$2:$N$1355,2,0))+COS(PI()/180*VLOOKUP($A380,Oficinas!$A$2:$H$393,7,0))*COS(PI()/180*VLOOKUP($A380&amp;" - "&amp;L$2,ATMs!$L$2:$N$1355,2,0))*COS(PI()/180*(VLOOKUP($A380,Oficinas!$A$2:$H$393,8,0)-VLOOKUP($A380&amp;" - "&amp;L$2,ATMs!$L$2:$N$1355,3,0))))*1000,"")</f>
        <v/>
      </c>
      <c r="M380" s="3" t="str">
        <f>IFERROR(6378.7*ACOS(SIN(PI()/180*VLOOKUP($A380,Oficinas!$A$2:$H$393,7,0))*SIN(PI()/180*VLOOKUP($A380&amp;" - "&amp;M$2,ATMs!$L$2:$N$1355,2,0))+COS(PI()/180*VLOOKUP($A380,Oficinas!$A$2:$H$393,7,0))*COS(PI()/180*VLOOKUP($A380&amp;" - "&amp;M$2,ATMs!$L$2:$N$1355,2,0))*COS(PI()/180*(VLOOKUP($A380,Oficinas!$A$2:$H$393,8,0)-VLOOKUP($A380&amp;" - "&amp;M$2,ATMs!$L$2:$N$1355,3,0))))*1000,"")</f>
        <v/>
      </c>
      <c r="N380" s="3" t="str">
        <f>IFERROR(6378.7*ACOS(SIN(PI()/180*VLOOKUP($A380,Oficinas!$A$2:$H$393,7,0))*SIN(PI()/180*VLOOKUP($A380&amp;" - "&amp;N$2,ATMs!$L$2:$N$1355,2,0))+COS(PI()/180*VLOOKUP($A380,Oficinas!$A$2:$H$393,7,0))*COS(PI()/180*VLOOKUP($A380&amp;" - "&amp;N$2,ATMs!$L$2:$N$1355,2,0))*COS(PI()/180*(VLOOKUP($A380,Oficinas!$A$2:$H$393,8,0)-VLOOKUP($A380&amp;" - "&amp;N$2,ATMs!$L$2:$N$1355,3,0))))*1000,"")</f>
        <v/>
      </c>
      <c r="O380" s="3" t="str">
        <f>IFERROR(6378.7*ACOS(SIN(PI()/180*VLOOKUP($A380,Oficinas!$A$2:$H$393,7,0))*SIN(PI()/180*VLOOKUP($A380&amp;" - "&amp;O$2,ATMs!$L$2:$N$1355,2,0))+COS(PI()/180*VLOOKUP($A380,Oficinas!$A$2:$H$393,7,0))*COS(PI()/180*VLOOKUP($A380&amp;" - "&amp;O$2,ATMs!$L$2:$N$1355,2,0))*COS(PI()/180*(VLOOKUP($A380,Oficinas!$A$2:$H$393,8,0)-VLOOKUP($A380&amp;" - "&amp;O$2,ATMs!$L$2:$N$1355,3,0))))*1000,"")</f>
        <v/>
      </c>
    </row>
    <row r="381" spans="1:15" x14ac:dyDescent="0.25">
      <c r="A381">
        <v>977</v>
      </c>
      <c r="B381" t="s">
        <v>374</v>
      </c>
      <c r="C381" s="3">
        <f>IFERROR(6378.7*ACOS(SIN(PI()/180*VLOOKUP($A381,Oficinas!$A$2:$H$393,7,0))*SIN(PI()/180*VLOOKUP($A381&amp;" - "&amp;C$2,ATMs!$L$2:$N$1355,2,0))+COS(PI()/180*VLOOKUP($A381,Oficinas!$A$2:$H$393,7,0))*COS(PI()/180*VLOOKUP($A381&amp;" - "&amp;C$2,ATMs!$L$2:$N$1355,2,0))*COS(PI()/180*(VLOOKUP($A381,Oficinas!$A$2:$H$393,8,0)-VLOOKUP($A381&amp;" - "&amp;C$2,ATMs!$L$2:$N$1355,3,0))))*1000,"")</f>
        <v>991.5008558038943</v>
      </c>
      <c r="D381" s="3" t="str">
        <f>IFERROR(6378.7*ACOS(SIN(PI()/180*VLOOKUP($A381,Oficinas!$A$2:$H$393,7,0))*SIN(PI()/180*VLOOKUP($A381&amp;" - "&amp;D$2,ATMs!$L$2:$N$1355,2,0))+COS(PI()/180*VLOOKUP($A381,Oficinas!$A$2:$H$393,7,0))*COS(PI()/180*VLOOKUP($A381&amp;" - "&amp;D$2,ATMs!$L$2:$N$1355,2,0))*COS(PI()/180*(VLOOKUP($A381,Oficinas!$A$2:$H$393,8,0)-VLOOKUP($A381&amp;" - "&amp;D$2,ATMs!$L$2:$N$1355,3,0))))*1000,"")</f>
        <v/>
      </c>
      <c r="E381" s="3" t="str">
        <f>IFERROR(6378.7*ACOS(SIN(PI()/180*VLOOKUP($A381,Oficinas!$A$2:$H$393,7,0))*SIN(PI()/180*VLOOKUP($A381&amp;" - "&amp;E$2,ATMs!$L$2:$N$1355,2,0))+COS(PI()/180*VLOOKUP($A381,Oficinas!$A$2:$H$393,7,0))*COS(PI()/180*VLOOKUP($A381&amp;" - "&amp;E$2,ATMs!$L$2:$N$1355,2,0))*COS(PI()/180*(VLOOKUP($A381,Oficinas!$A$2:$H$393,8,0)-VLOOKUP($A381&amp;" - "&amp;E$2,ATMs!$L$2:$N$1355,3,0))))*1000,"")</f>
        <v/>
      </c>
      <c r="F381" s="3" t="str">
        <f>IFERROR(6378.7*ACOS(SIN(PI()/180*VLOOKUP($A381,Oficinas!$A$2:$H$393,7,0))*SIN(PI()/180*VLOOKUP($A381&amp;" - "&amp;F$2,ATMs!$L$2:$N$1355,2,0))+COS(PI()/180*VLOOKUP($A381,Oficinas!$A$2:$H$393,7,0))*COS(PI()/180*VLOOKUP($A381&amp;" - "&amp;F$2,ATMs!$L$2:$N$1355,2,0))*COS(PI()/180*(VLOOKUP($A381,Oficinas!$A$2:$H$393,8,0)-VLOOKUP($A381&amp;" - "&amp;F$2,ATMs!$L$2:$N$1355,3,0))))*1000,"")</f>
        <v/>
      </c>
      <c r="G381" s="3" t="str">
        <f>IFERROR(6378.7*ACOS(SIN(PI()/180*VLOOKUP($A381,Oficinas!$A$2:$H$393,7,0))*SIN(PI()/180*VLOOKUP($A381&amp;" - "&amp;G$2,ATMs!$L$2:$N$1355,2,0))+COS(PI()/180*VLOOKUP($A381,Oficinas!$A$2:$H$393,7,0))*COS(PI()/180*VLOOKUP($A381&amp;" - "&amp;G$2,ATMs!$L$2:$N$1355,2,0))*COS(PI()/180*(VLOOKUP($A381,Oficinas!$A$2:$H$393,8,0)-VLOOKUP($A381&amp;" - "&amp;G$2,ATMs!$L$2:$N$1355,3,0))))*1000,"")</f>
        <v/>
      </c>
      <c r="H381" s="3" t="str">
        <f>IFERROR(6378.7*ACOS(SIN(PI()/180*VLOOKUP($A381,Oficinas!$A$2:$H$393,7,0))*SIN(PI()/180*VLOOKUP($A381&amp;" - "&amp;H$2,ATMs!$L$2:$N$1355,2,0))+COS(PI()/180*VLOOKUP($A381,Oficinas!$A$2:$H$393,7,0))*COS(PI()/180*VLOOKUP($A381&amp;" - "&amp;H$2,ATMs!$L$2:$N$1355,2,0))*COS(PI()/180*(VLOOKUP($A381,Oficinas!$A$2:$H$393,8,0)-VLOOKUP($A381&amp;" - "&amp;H$2,ATMs!$L$2:$N$1355,3,0))))*1000,"")</f>
        <v/>
      </c>
      <c r="I381" s="3" t="str">
        <f>IFERROR(6378.7*ACOS(SIN(PI()/180*VLOOKUP($A381,Oficinas!$A$2:$H$393,7,0))*SIN(PI()/180*VLOOKUP($A381&amp;" - "&amp;I$2,ATMs!$L$2:$N$1355,2,0))+COS(PI()/180*VLOOKUP($A381,Oficinas!$A$2:$H$393,7,0))*COS(PI()/180*VLOOKUP($A381&amp;" - "&amp;I$2,ATMs!$L$2:$N$1355,2,0))*COS(PI()/180*(VLOOKUP($A381,Oficinas!$A$2:$H$393,8,0)-VLOOKUP($A381&amp;" - "&amp;I$2,ATMs!$L$2:$N$1355,3,0))))*1000,"")</f>
        <v/>
      </c>
      <c r="J381" s="3" t="str">
        <f>IFERROR(6378.7*ACOS(SIN(PI()/180*VLOOKUP($A381,Oficinas!$A$2:$H$393,7,0))*SIN(PI()/180*VLOOKUP($A381&amp;" - "&amp;J$2,ATMs!$L$2:$N$1355,2,0))+COS(PI()/180*VLOOKUP($A381,Oficinas!$A$2:$H$393,7,0))*COS(PI()/180*VLOOKUP($A381&amp;" - "&amp;J$2,ATMs!$L$2:$N$1355,2,0))*COS(PI()/180*(VLOOKUP($A381,Oficinas!$A$2:$H$393,8,0)-VLOOKUP($A381&amp;" - "&amp;J$2,ATMs!$L$2:$N$1355,3,0))))*1000,"")</f>
        <v/>
      </c>
      <c r="K381" s="3" t="str">
        <f>IFERROR(6378.7*ACOS(SIN(PI()/180*VLOOKUP($A381,Oficinas!$A$2:$H$393,7,0))*SIN(PI()/180*VLOOKUP($A381&amp;" - "&amp;K$2,ATMs!$L$2:$N$1355,2,0))+COS(PI()/180*VLOOKUP($A381,Oficinas!$A$2:$H$393,7,0))*COS(PI()/180*VLOOKUP($A381&amp;" - "&amp;K$2,ATMs!$L$2:$N$1355,2,0))*COS(PI()/180*(VLOOKUP($A381,Oficinas!$A$2:$H$393,8,0)-VLOOKUP($A381&amp;" - "&amp;K$2,ATMs!$L$2:$N$1355,3,0))))*1000,"")</f>
        <v/>
      </c>
      <c r="L381" s="3" t="str">
        <f>IFERROR(6378.7*ACOS(SIN(PI()/180*VLOOKUP($A381,Oficinas!$A$2:$H$393,7,0))*SIN(PI()/180*VLOOKUP($A381&amp;" - "&amp;L$2,ATMs!$L$2:$N$1355,2,0))+COS(PI()/180*VLOOKUP($A381,Oficinas!$A$2:$H$393,7,0))*COS(PI()/180*VLOOKUP($A381&amp;" - "&amp;L$2,ATMs!$L$2:$N$1355,2,0))*COS(PI()/180*(VLOOKUP($A381,Oficinas!$A$2:$H$393,8,0)-VLOOKUP($A381&amp;" - "&amp;L$2,ATMs!$L$2:$N$1355,3,0))))*1000,"")</f>
        <v/>
      </c>
      <c r="M381" s="3" t="str">
        <f>IFERROR(6378.7*ACOS(SIN(PI()/180*VLOOKUP($A381,Oficinas!$A$2:$H$393,7,0))*SIN(PI()/180*VLOOKUP($A381&amp;" - "&amp;M$2,ATMs!$L$2:$N$1355,2,0))+COS(PI()/180*VLOOKUP($A381,Oficinas!$A$2:$H$393,7,0))*COS(PI()/180*VLOOKUP($A381&amp;" - "&amp;M$2,ATMs!$L$2:$N$1355,2,0))*COS(PI()/180*(VLOOKUP($A381,Oficinas!$A$2:$H$393,8,0)-VLOOKUP($A381&amp;" - "&amp;M$2,ATMs!$L$2:$N$1355,3,0))))*1000,"")</f>
        <v/>
      </c>
      <c r="N381" s="3" t="str">
        <f>IFERROR(6378.7*ACOS(SIN(PI()/180*VLOOKUP($A381,Oficinas!$A$2:$H$393,7,0))*SIN(PI()/180*VLOOKUP($A381&amp;" - "&amp;N$2,ATMs!$L$2:$N$1355,2,0))+COS(PI()/180*VLOOKUP($A381,Oficinas!$A$2:$H$393,7,0))*COS(PI()/180*VLOOKUP($A381&amp;" - "&amp;N$2,ATMs!$L$2:$N$1355,2,0))*COS(PI()/180*(VLOOKUP($A381,Oficinas!$A$2:$H$393,8,0)-VLOOKUP($A381&amp;" - "&amp;N$2,ATMs!$L$2:$N$1355,3,0))))*1000,"")</f>
        <v/>
      </c>
      <c r="O381" s="3" t="str">
        <f>IFERROR(6378.7*ACOS(SIN(PI()/180*VLOOKUP($A381,Oficinas!$A$2:$H$393,7,0))*SIN(PI()/180*VLOOKUP($A381&amp;" - "&amp;O$2,ATMs!$L$2:$N$1355,2,0))+COS(PI()/180*VLOOKUP($A381,Oficinas!$A$2:$H$393,7,0))*COS(PI()/180*VLOOKUP($A381&amp;" - "&amp;O$2,ATMs!$L$2:$N$1355,2,0))*COS(PI()/180*(VLOOKUP($A381,Oficinas!$A$2:$H$393,8,0)-VLOOKUP($A381&amp;" - "&amp;O$2,ATMs!$L$2:$N$1355,3,0))))*1000,"")</f>
        <v/>
      </c>
    </row>
    <row r="382" spans="1:15" x14ac:dyDescent="0.25">
      <c r="A382">
        <v>978</v>
      </c>
      <c r="B382" t="s">
        <v>392</v>
      </c>
      <c r="C382" s="3">
        <f>IFERROR(6378.7*ACOS(SIN(PI()/180*VLOOKUP($A382,Oficinas!$A$2:$H$393,7,0))*SIN(PI()/180*VLOOKUP($A382&amp;" - "&amp;C$2,ATMs!$L$2:$N$1355,2,0))+COS(PI()/180*VLOOKUP($A382,Oficinas!$A$2:$H$393,7,0))*COS(PI()/180*VLOOKUP($A382&amp;" - "&amp;C$2,ATMs!$L$2:$N$1355,2,0))*COS(PI()/180*(VLOOKUP($A382,Oficinas!$A$2:$H$393,8,0)-VLOOKUP($A382&amp;" - "&amp;C$2,ATMs!$L$2:$N$1355,3,0))))*1000,"")</f>
        <v>357.84500966538371</v>
      </c>
      <c r="D382" s="3" t="str">
        <f>IFERROR(6378.7*ACOS(SIN(PI()/180*VLOOKUP($A382,Oficinas!$A$2:$H$393,7,0))*SIN(PI()/180*VLOOKUP($A382&amp;" - "&amp;D$2,ATMs!$L$2:$N$1355,2,0))+COS(PI()/180*VLOOKUP($A382,Oficinas!$A$2:$H$393,7,0))*COS(PI()/180*VLOOKUP($A382&amp;" - "&amp;D$2,ATMs!$L$2:$N$1355,2,0))*COS(PI()/180*(VLOOKUP($A382,Oficinas!$A$2:$H$393,8,0)-VLOOKUP($A382&amp;" - "&amp;D$2,ATMs!$L$2:$N$1355,3,0))))*1000,"")</f>
        <v/>
      </c>
      <c r="E382" s="3" t="str">
        <f>IFERROR(6378.7*ACOS(SIN(PI()/180*VLOOKUP($A382,Oficinas!$A$2:$H$393,7,0))*SIN(PI()/180*VLOOKUP($A382&amp;" - "&amp;E$2,ATMs!$L$2:$N$1355,2,0))+COS(PI()/180*VLOOKUP($A382,Oficinas!$A$2:$H$393,7,0))*COS(PI()/180*VLOOKUP($A382&amp;" - "&amp;E$2,ATMs!$L$2:$N$1355,2,0))*COS(PI()/180*(VLOOKUP($A382,Oficinas!$A$2:$H$393,8,0)-VLOOKUP($A382&amp;" - "&amp;E$2,ATMs!$L$2:$N$1355,3,0))))*1000,"")</f>
        <v/>
      </c>
      <c r="F382" s="3" t="str">
        <f>IFERROR(6378.7*ACOS(SIN(PI()/180*VLOOKUP($A382,Oficinas!$A$2:$H$393,7,0))*SIN(PI()/180*VLOOKUP($A382&amp;" - "&amp;F$2,ATMs!$L$2:$N$1355,2,0))+COS(PI()/180*VLOOKUP($A382,Oficinas!$A$2:$H$393,7,0))*COS(PI()/180*VLOOKUP($A382&amp;" - "&amp;F$2,ATMs!$L$2:$N$1355,2,0))*COS(PI()/180*(VLOOKUP($A382,Oficinas!$A$2:$H$393,8,0)-VLOOKUP($A382&amp;" - "&amp;F$2,ATMs!$L$2:$N$1355,3,0))))*1000,"")</f>
        <v/>
      </c>
      <c r="G382" s="3" t="str">
        <f>IFERROR(6378.7*ACOS(SIN(PI()/180*VLOOKUP($A382,Oficinas!$A$2:$H$393,7,0))*SIN(PI()/180*VLOOKUP($A382&amp;" - "&amp;G$2,ATMs!$L$2:$N$1355,2,0))+COS(PI()/180*VLOOKUP($A382,Oficinas!$A$2:$H$393,7,0))*COS(PI()/180*VLOOKUP($A382&amp;" - "&amp;G$2,ATMs!$L$2:$N$1355,2,0))*COS(PI()/180*(VLOOKUP($A382,Oficinas!$A$2:$H$393,8,0)-VLOOKUP($A382&amp;" - "&amp;G$2,ATMs!$L$2:$N$1355,3,0))))*1000,"")</f>
        <v/>
      </c>
      <c r="H382" s="3" t="str">
        <f>IFERROR(6378.7*ACOS(SIN(PI()/180*VLOOKUP($A382,Oficinas!$A$2:$H$393,7,0))*SIN(PI()/180*VLOOKUP($A382&amp;" - "&amp;H$2,ATMs!$L$2:$N$1355,2,0))+COS(PI()/180*VLOOKUP($A382,Oficinas!$A$2:$H$393,7,0))*COS(PI()/180*VLOOKUP($A382&amp;" - "&amp;H$2,ATMs!$L$2:$N$1355,2,0))*COS(PI()/180*(VLOOKUP($A382,Oficinas!$A$2:$H$393,8,0)-VLOOKUP($A382&amp;" - "&amp;H$2,ATMs!$L$2:$N$1355,3,0))))*1000,"")</f>
        <v/>
      </c>
      <c r="I382" s="3" t="str">
        <f>IFERROR(6378.7*ACOS(SIN(PI()/180*VLOOKUP($A382,Oficinas!$A$2:$H$393,7,0))*SIN(PI()/180*VLOOKUP($A382&amp;" - "&amp;I$2,ATMs!$L$2:$N$1355,2,0))+COS(PI()/180*VLOOKUP($A382,Oficinas!$A$2:$H$393,7,0))*COS(PI()/180*VLOOKUP($A382&amp;" - "&amp;I$2,ATMs!$L$2:$N$1355,2,0))*COS(PI()/180*(VLOOKUP($A382,Oficinas!$A$2:$H$393,8,0)-VLOOKUP($A382&amp;" - "&amp;I$2,ATMs!$L$2:$N$1355,3,0))))*1000,"")</f>
        <v/>
      </c>
      <c r="J382" s="3" t="str">
        <f>IFERROR(6378.7*ACOS(SIN(PI()/180*VLOOKUP($A382,Oficinas!$A$2:$H$393,7,0))*SIN(PI()/180*VLOOKUP($A382&amp;" - "&amp;J$2,ATMs!$L$2:$N$1355,2,0))+COS(PI()/180*VLOOKUP($A382,Oficinas!$A$2:$H$393,7,0))*COS(PI()/180*VLOOKUP($A382&amp;" - "&amp;J$2,ATMs!$L$2:$N$1355,2,0))*COS(PI()/180*(VLOOKUP($A382,Oficinas!$A$2:$H$393,8,0)-VLOOKUP($A382&amp;" - "&amp;J$2,ATMs!$L$2:$N$1355,3,0))))*1000,"")</f>
        <v/>
      </c>
      <c r="K382" s="3" t="str">
        <f>IFERROR(6378.7*ACOS(SIN(PI()/180*VLOOKUP($A382,Oficinas!$A$2:$H$393,7,0))*SIN(PI()/180*VLOOKUP($A382&amp;" - "&amp;K$2,ATMs!$L$2:$N$1355,2,0))+COS(PI()/180*VLOOKUP($A382,Oficinas!$A$2:$H$393,7,0))*COS(PI()/180*VLOOKUP($A382&amp;" - "&amp;K$2,ATMs!$L$2:$N$1355,2,0))*COS(PI()/180*(VLOOKUP($A382,Oficinas!$A$2:$H$393,8,0)-VLOOKUP($A382&amp;" - "&amp;K$2,ATMs!$L$2:$N$1355,3,0))))*1000,"")</f>
        <v/>
      </c>
      <c r="L382" s="3" t="str">
        <f>IFERROR(6378.7*ACOS(SIN(PI()/180*VLOOKUP($A382,Oficinas!$A$2:$H$393,7,0))*SIN(PI()/180*VLOOKUP($A382&amp;" - "&amp;L$2,ATMs!$L$2:$N$1355,2,0))+COS(PI()/180*VLOOKUP($A382,Oficinas!$A$2:$H$393,7,0))*COS(PI()/180*VLOOKUP($A382&amp;" - "&amp;L$2,ATMs!$L$2:$N$1355,2,0))*COS(PI()/180*(VLOOKUP($A382,Oficinas!$A$2:$H$393,8,0)-VLOOKUP($A382&amp;" - "&amp;L$2,ATMs!$L$2:$N$1355,3,0))))*1000,"")</f>
        <v/>
      </c>
      <c r="M382" s="3" t="str">
        <f>IFERROR(6378.7*ACOS(SIN(PI()/180*VLOOKUP($A382,Oficinas!$A$2:$H$393,7,0))*SIN(PI()/180*VLOOKUP($A382&amp;" - "&amp;M$2,ATMs!$L$2:$N$1355,2,0))+COS(PI()/180*VLOOKUP($A382,Oficinas!$A$2:$H$393,7,0))*COS(PI()/180*VLOOKUP($A382&amp;" - "&amp;M$2,ATMs!$L$2:$N$1355,2,0))*COS(PI()/180*(VLOOKUP($A382,Oficinas!$A$2:$H$393,8,0)-VLOOKUP($A382&amp;" - "&amp;M$2,ATMs!$L$2:$N$1355,3,0))))*1000,"")</f>
        <v/>
      </c>
      <c r="N382" s="3" t="str">
        <f>IFERROR(6378.7*ACOS(SIN(PI()/180*VLOOKUP($A382,Oficinas!$A$2:$H$393,7,0))*SIN(PI()/180*VLOOKUP($A382&amp;" - "&amp;N$2,ATMs!$L$2:$N$1355,2,0))+COS(PI()/180*VLOOKUP($A382,Oficinas!$A$2:$H$393,7,0))*COS(PI()/180*VLOOKUP($A382&amp;" - "&amp;N$2,ATMs!$L$2:$N$1355,2,0))*COS(PI()/180*(VLOOKUP($A382,Oficinas!$A$2:$H$393,8,0)-VLOOKUP($A382&amp;" - "&amp;N$2,ATMs!$L$2:$N$1355,3,0))))*1000,"")</f>
        <v/>
      </c>
      <c r="O382" s="3" t="str">
        <f>IFERROR(6378.7*ACOS(SIN(PI()/180*VLOOKUP($A382,Oficinas!$A$2:$H$393,7,0))*SIN(PI()/180*VLOOKUP($A382&amp;" - "&amp;O$2,ATMs!$L$2:$N$1355,2,0))+COS(PI()/180*VLOOKUP($A382,Oficinas!$A$2:$H$393,7,0))*COS(PI()/180*VLOOKUP($A382&amp;" - "&amp;O$2,ATMs!$L$2:$N$1355,2,0))*COS(PI()/180*(VLOOKUP($A382,Oficinas!$A$2:$H$393,8,0)-VLOOKUP($A382&amp;" - "&amp;O$2,ATMs!$L$2:$N$1355,3,0))))*1000,"")</f>
        <v/>
      </c>
    </row>
    <row r="383" spans="1:15" x14ac:dyDescent="0.25">
      <c r="A383">
        <v>979</v>
      </c>
      <c r="B383" t="s">
        <v>359</v>
      </c>
      <c r="C383" s="3">
        <f>IFERROR(6378.7*ACOS(SIN(PI()/180*VLOOKUP($A383,Oficinas!$A$2:$H$393,7,0))*SIN(PI()/180*VLOOKUP($A383&amp;" - "&amp;C$2,ATMs!$L$2:$N$1355,2,0))+COS(PI()/180*VLOOKUP($A383,Oficinas!$A$2:$H$393,7,0))*COS(PI()/180*VLOOKUP($A383&amp;" - "&amp;C$2,ATMs!$L$2:$N$1355,2,0))*COS(PI()/180*(VLOOKUP($A383,Oficinas!$A$2:$H$393,8,0)-VLOOKUP($A383&amp;" - "&amp;C$2,ATMs!$L$2:$N$1355,3,0))))*1000,"")</f>
        <v>0</v>
      </c>
      <c r="D383" s="3" t="str">
        <f>IFERROR(6378.7*ACOS(SIN(PI()/180*VLOOKUP($A383,Oficinas!$A$2:$H$393,7,0))*SIN(PI()/180*VLOOKUP($A383&amp;" - "&amp;D$2,ATMs!$L$2:$N$1355,2,0))+COS(PI()/180*VLOOKUP($A383,Oficinas!$A$2:$H$393,7,0))*COS(PI()/180*VLOOKUP($A383&amp;" - "&amp;D$2,ATMs!$L$2:$N$1355,2,0))*COS(PI()/180*(VLOOKUP($A383,Oficinas!$A$2:$H$393,8,0)-VLOOKUP($A383&amp;" - "&amp;D$2,ATMs!$L$2:$N$1355,3,0))))*1000,"")</f>
        <v/>
      </c>
      <c r="E383" s="3" t="str">
        <f>IFERROR(6378.7*ACOS(SIN(PI()/180*VLOOKUP($A383,Oficinas!$A$2:$H$393,7,0))*SIN(PI()/180*VLOOKUP($A383&amp;" - "&amp;E$2,ATMs!$L$2:$N$1355,2,0))+COS(PI()/180*VLOOKUP($A383,Oficinas!$A$2:$H$393,7,0))*COS(PI()/180*VLOOKUP($A383&amp;" - "&amp;E$2,ATMs!$L$2:$N$1355,2,0))*COS(PI()/180*(VLOOKUP($A383,Oficinas!$A$2:$H$393,8,0)-VLOOKUP($A383&amp;" - "&amp;E$2,ATMs!$L$2:$N$1355,3,0))))*1000,"")</f>
        <v/>
      </c>
      <c r="F383" s="3" t="str">
        <f>IFERROR(6378.7*ACOS(SIN(PI()/180*VLOOKUP($A383,Oficinas!$A$2:$H$393,7,0))*SIN(PI()/180*VLOOKUP($A383&amp;" - "&amp;F$2,ATMs!$L$2:$N$1355,2,0))+COS(PI()/180*VLOOKUP($A383,Oficinas!$A$2:$H$393,7,0))*COS(PI()/180*VLOOKUP($A383&amp;" - "&amp;F$2,ATMs!$L$2:$N$1355,2,0))*COS(PI()/180*(VLOOKUP($A383,Oficinas!$A$2:$H$393,8,0)-VLOOKUP($A383&amp;" - "&amp;F$2,ATMs!$L$2:$N$1355,3,0))))*1000,"")</f>
        <v/>
      </c>
      <c r="G383" s="3" t="str">
        <f>IFERROR(6378.7*ACOS(SIN(PI()/180*VLOOKUP($A383,Oficinas!$A$2:$H$393,7,0))*SIN(PI()/180*VLOOKUP($A383&amp;" - "&amp;G$2,ATMs!$L$2:$N$1355,2,0))+COS(PI()/180*VLOOKUP($A383,Oficinas!$A$2:$H$393,7,0))*COS(PI()/180*VLOOKUP($A383&amp;" - "&amp;G$2,ATMs!$L$2:$N$1355,2,0))*COS(PI()/180*(VLOOKUP($A383,Oficinas!$A$2:$H$393,8,0)-VLOOKUP($A383&amp;" - "&amp;G$2,ATMs!$L$2:$N$1355,3,0))))*1000,"")</f>
        <v/>
      </c>
      <c r="H383" s="3" t="str">
        <f>IFERROR(6378.7*ACOS(SIN(PI()/180*VLOOKUP($A383,Oficinas!$A$2:$H$393,7,0))*SIN(PI()/180*VLOOKUP($A383&amp;" - "&amp;H$2,ATMs!$L$2:$N$1355,2,0))+COS(PI()/180*VLOOKUP($A383,Oficinas!$A$2:$H$393,7,0))*COS(PI()/180*VLOOKUP($A383&amp;" - "&amp;H$2,ATMs!$L$2:$N$1355,2,0))*COS(PI()/180*(VLOOKUP($A383,Oficinas!$A$2:$H$393,8,0)-VLOOKUP($A383&amp;" - "&amp;H$2,ATMs!$L$2:$N$1355,3,0))))*1000,"")</f>
        <v/>
      </c>
      <c r="I383" s="3" t="str">
        <f>IFERROR(6378.7*ACOS(SIN(PI()/180*VLOOKUP($A383,Oficinas!$A$2:$H$393,7,0))*SIN(PI()/180*VLOOKUP($A383&amp;" - "&amp;I$2,ATMs!$L$2:$N$1355,2,0))+COS(PI()/180*VLOOKUP($A383,Oficinas!$A$2:$H$393,7,0))*COS(PI()/180*VLOOKUP($A383&amp;" - "&amp;I$2,ATMs!$L$2:$N$1355,2,0))*COS(PI()/180*(VLOOKUP($A383,Oficinas!$A$2:$H$393,8,0)-VLOOKUP($A383&amp;" - "&amp;I$2,ATMs!$L$2:$N$1355,3,0))))*1000,"")</f>
        <v/>
      </c>
      <c r="J383" s="3" t="str">
        <f>IFERROR(6378.7*ACOS(SIN(PI()/180*VLOOKUP($A383,Oficinas!$A$2:$H$393,7,0))*SIN(PI()/180*VLOOKUP($A383&amp;" - "&amp;J$2,ATMs!$L$2:$N$1355,2,0))+COS(PI()/180*VLOOKUP($A383,Oficinas!$A$2:$H$393,7,0))*COS(PI()/180*VLOOKUP($A383&amp;" - "&amp;J$2,ATMs!$L$2:$N$1355,2,0))*COS(PI()/180*(VLOOKUP($A383,Oficinas!$A$2:$H$393,8,0)-VLOOKUP($A383&amp;" - "&amp;J$2,ATMs!$L$2:$N$1355,3,0))))*1000,"")</f>
        <v/>
      </c>
      <c r="K383" s="3" t="str">
        <f>IFERROR(6378.7*ACOS(SIN(PI()/180*VLOOKUP($A383,Oficinas!$A$2:$H$393,7,0))*SIN(PI()/180*VLOOKUP($A383&amp;" - "&amp;K$2,ATMs!$L$2:$N$1355,2,0))+COS(PI()/180*VLOOKUP($A383,Oficinas!$A$2:$H$393,7,0))*COS(PI()/180*VLOOKUP($A383&amp;" - "&amp;K$2,ATMs!$L$2:$N$1355,2,0))*COS(PI()/180*(VLOOKUP($A383,Oficinas!$A$2:$H$393,8,0)-VLOOKUP($A383&amp;" - "&amp;K$2,ATMs!$L$2:$N$1355,3,0))))*1000,"")</f>
        <v/>
      </c>
      <c r="L383" s="3" t="str">
        <f>IFERROR(6378.7*ACOS(SIN(PI()/180*VLOOKUP($A383,Oficinas!$A$2:$H$393,7,0))*SIN(PI()/180*VLOOKUP($A383&amp;" - "&amp;L$2,ATMs!$L$2:$N$1355,2,0))+COS(PI()/180*VLOOKUP($A383,Oficinas!$A$2:$H$393,7,0))*COS(PI()/180*VLOOKUP($A383&amp;" - "&amp;L$2,ATMs!$L$2:$N$1355,2,0))*COS(PI()/180*(VLOOKUP($A383,Oficinas!$A$2:$H$393,8,0)-VLOOKUP($A383&amp;" - "&amp;L$2,ATMs!$L$2:$N$1355,3,0))))*1000,"")</f>
        <v/>
      </c>
      <c r="M383" s="3" t="str">
        <f>IFERROR(6378.7*ACOS(SIN(PI()/180*VLOOKUP($A383,Oficinas!$A$2:$H$393,7,0))*SIN(PI()/180*VLOOKUP($A383&amp;" - "&amp;M$2,ATMs!$L$2:$N$1355,2,0))+COS(PI()/180*VLOOKUP($A383,Oficinas!$A$2:$H$393,7,0))*COS(PI()/180*VLOOKUP($A383&amp;" - "&amp;M$2,ATMs!$L$2:$N$1355,2,0))*COS(PI()/180*(VLOOKUP($A383,Oficinas!$A$2:$H$393,8,0)-VLOOKUP($A383&amp;" - "&amp;M$2,ATMs!$L$2:$N$1355,3,0))))*1000,"")</f>
        <v/>
      </c>
      <c r="N383" s="3" t="str">
        <f>IFERROR(6378.7*ACOS(SIN(PI()/180*VLOOKUP($A383,Oficinas!$A$2:$H$393,7,0))*SIN(PI()/180*VLOOKUP($A383&amp;" - "&amp;N$2,ATMs!$L$2:$N$1355,2,0))+COS(PI()/180*VLOOKUP($A383,Oficinas!$A$2:$H$393,7,0))*COS(PI()/180*VLOOKUP($A383&amp;" - "&amp;N$2,ATMs!$L$2:$N$1355,2,0))*COS(PI()/180*(VLOOKUP($A383,Oficinas!$A$2:$H$393,8,0)-VLOOKUP($A383&amp;" - "&amp;N$2,ATMs!$L$2:$N$1355,3,0))))*1000,"")</f>
        <v/>
      </c>
      <c r="O383" s="3" t="str">
        <f>IFERROR(6378.7*ACOS(SIN(PI()/180*VLOOKUP($A383,Oficinas!$A$2:$H$393,7,0))*SIN(PI()/180*VLOOKUP($A383&amp;" - "&amp;O$2,ATMs!$L$2:$N$1355,2,0))+COS(PI()/180*VLOOKUP($A383,Oficinas!$A$2:$H$393,7,0))*COS(PI()/180*VLOOKUP($A383&amp;" - "&amp;O$2,ATMs!$L$2:$N$1355,2,0))*COS(PI()/180*(VLOOKUP($A383,Oficinas!$A$2:$H$393,8,0)-VLOOKUP($A383&amp;" - "&amp;O$2,ATMs!$L$2:$N$1355,3,0))))*1000,"")</f>
        <v/>
      </c>
    </row>
    <row r="384" spans="1:15" x14ac:dyDescent="0.25">
      <c r="A384">
        <v>980</v>
      </c>
      <c r="B384" t="s">
        <v>93</v>
      </c>
      <c r="C384" s="3" t="str">
        <f>IFERROR(6378.7*ACOS(SIN(PI()/180*VLOOKUP($A384,Oficinas!$A$2:$H$393,7,0))*SIN(PI()/180*VLOOKUP($A384&amp;" - "&amp;C$2,ATMs!$L$2:$N$1355,2,0))+COS(PI()/180*VLOOKUP($A384,Oficinas!$A$2:$H$393,7,0))*COS(PI()/180*VLOOKUP($A384&amp;" - "&amp;C$2,ATMs!$L$2:$N$1355,2,0))*COS(PI()/180*(VLOOKUP($A384,Oficinas!$A$2:$H$393,8,0)-VLOOKUP($A384&amp;" - "&amp;C$2,ATMs!$L$2:$N$1355,3,0))))*1000,"")</f>
        <v/>
      </c>
      <c r="D384" s="3" t="str">
        <f>IFERROR(6378.7*ACOS(SIN(PI()/180*VLOOKUP($A384,Oficinas!$A$2:$H$393,7,0))*SIN(PI()/180*VLOOKUP($A384&amp;" - "&amp;D$2,ATMs!$L$2:$N$1355,2,0))+COS(PI()/180*VLOOKUP($A384,Oficinas!$A$2:$H$393,7,0))*COS(PI()/180*VLOOKUP($A384&amp;" - "&amp;D$2,ATMs!$L$2:$N$1355,2,0))*COS(PI()/180*(VLOOKUP($A384,Oficinas!$A$2:$H$393,8,0)-VLOOKUP($A384&amp;" - "&amp;D$2,ATMs!$L$2:$N$1355,3,0))))*1000,"")</f>
        <v/>
      </c>
      <c r="E384" s="3" t="str">
        <f>IFERROR(6378.7*ACOS(SIN(PI()/180*VLOOKUP($A384,Oficinas!$A$2:$H$393,7,0))*SIN(PI()/180*VLOOKUP($A384&amp;" - "&amp;E$2,ATMs!$L$2:$N$1355,2,0))+COS(PI()/180*VLOOKUP($A384,Oficinas!$A$2:$H$393,7,0))*COS(PI()/180*VLOOKUP($A384&amp;" - "&amp;E$2,ATMs!$L$2:$N$1355,2,0))*COS(PI()/180*(VLOOKUP($A384,Oficinas!$A$2:$H$393,8,0)-VLOOKUP($A384&amp;" - "&amp;E$2,ATMs!$L$2:$N$1355,3,0))))*1000,"")</f>
        <v/>
      </c>
      <c r="F384" s="3" t="str">
        <f>IFERROR(6378.7*ACOS(SIN(PI()/180*VLOOKUP($A384,Oficinas!$A$2:$H$393,7,0))*SIN(PI()/180*VLOOKUP($A384&amp;" - "&amp;F$2,ATMs!$L$2:$N$1355,2,0))+COS(PI()/180*VLOOKUP($A384,Oficinas!$A$2:$H$393,7,0))*COS(PI()/180*VLOOKUP($A384&amp;" - "&amp;F$2,ATMs!$L$2:$N$1355,2,0))*COS(PI()/180*(VLOOKUP($A384,Oficinas!$A$2:$H$393,8,0)-VLOOKUP($A384&amp;" - "&amp;F$2,ATMs!$L$2:$N$1355,3,0))))*1000,"")</f>
        <v/>
      </c>
      <c r="G384" s="3" t="str">
        <f>IFERROR(6378.7*ACOS(SIN(PI()/180*VLOOKUP($A384,Oficinas!$A$2:$H$393,7,0))*SIN(PI()/180*VLOOKUP($A384&amp;" - "&amp;G$2,ATMs!$L$2:$N$1355,2,0))+COS(PI()/180*VLOOKUP($A384,Oficinas!$A$2:$H$393,7,0))*COS(PI()/180*VLOOKUP($A384&amp;" - "&amp;G$2,ATMs!$L$2:$N$1355,2,0))*COS(PI()/180*(VLOOKUP($A384,Oficinas!$A$2:$H$393,8,0)-VLOOKUP($A384&amp;" - "&amp;G$2,ATMs!$L$2:$N$1355,3,0))))*1000,"")</f>
        <v/>
      </c>
      <c r="H384" s="3" t="str">
        <f>IFERROR(6378.7*ACOS(SIN(PI()/180*VLOOKUP($A384,Oficinas!$A$2:$H$393,7,0))*SIN(PI()/180*VLOOKUP($A384&amp;" - "&amp;H$2,ATMs!$L$2:$N$1355,2,0))+COS(PI()/180*VLOOKUP($A384,Oficinas!$A$2:$H$393,7,0))*COS(PI()/180*VLOOKUP($A384&amp;" - "&amp;H$2,ATMs!$L$2:$N$1355,2,0))*COS(PI()/180*(VLOOKUP($A384,Oficinas!$A$2:$H$393,8,0)-VLOOKUP($A384&amp;" - "&amp;H$2,ATMs!$L$2:$N$1355,3,0))))*1000,"")</f>
        <v/>
      </c>
      <c r="I384" s="3" t="str">
        <f>IFERROR(6378.7*ACOS(SIN(PI()/180*VLOOKUP($A384,Oficinas!$A$2:$H$393,7,0))*SIN(PI()/180*VLOOKUP($A384&amp;" - "&amp;I$2,ATMs!$L$2:$N$1355,2,0))+COS(PI()/180*VLOOKUP($A384,Oficinas!$A$2:$H$393,7,0))*COS(PI()/180*VLOOKUP($A384&amp;" - "&amp;I$2,ATMs!$L$2:$N$1355,2,0))*COS(PI()/180*(VLOOKUP($A384,Oficinas!$A$2:$H$393,8,0)-VLOOKUP($A384&amp;" - "&amp;I$2,ATMs!$L$2:$N$1355,3,0))))*1000,"")</f>
        <v/>
      </c>
      <c r="J384" s="3" t="str">
        <f>IFERROR(6378.7*ACOS(SIN(PI()/180*VLOOKUP($A384,Oficinas!$A$2:$H$393,7,0))*SIN(PI()/180*VLOOKUP($A384&amp;" - "&amp;J$2,ATMs!$L$2:$N$1355,2,0))+COS(PI()/180*VLOOKUP($A384,Oficinas!$A$2:$H$393,7,0))*COS(PI()/180*VLOOKUP($A384&amp;" - "&amp;J$2,ATMs!$L$2:$N$1355,2,0))*COS(PI()/180*(VLOOKUP($A384,Oficinas!$A$2:$H$393,8,0)-VLOOKUP($A384&amp;" - "&amp;J$2,ATMs!$L$2:$N$1355,3,0))))*1000,"")</f>
        <v/>
      </c>
      <c r="K384" s="3" t="str">
        <f>IFERROR(6378.7*ACOS(SIN(PI()/180*VLOOKUP($A384,Oficinas!$A$2:$H$393,7,0))*SIN(PI()/180*VLOOKUP($A384&amp;" - "&amp;K$2,ATMs!$L$2:$N$1355,2,0))+COS(PI()/180*VLOOKUP($A384,Oficinas!$A$2:$H$393,7,0))*COS(PI()/180*VLOOKUP($A384&amp;" - "&amp;K$2,ATMs!$L$2:$N$1355,2,0))*COS(PI()/180*(VLOOKUP($A384,Oficinas!$A$2:$H$393,8,0)-VLOOKUP($A384&amp;" - "&amp;K$2,ATMs!$L$2:$N$1355,3,0))))*1000,"")</f>
        <v/>
      </c>
      <c r="L384" s="3" t="str">
        <f>IFERROR(6378.7*ACOS(SIN(PI()/180*VLOOKUP($A384,Oficinas!$A$2:$H$393,7,0))*SIN(PI()/180*VLOOKUP($A384&amp;" - "&amp;L$2,ATMs!$L$2:$N$1355,2,0))+COS(PI()/180*VLOOKUP($A384,Oficinas!$A$2:$H$393,7,0))*COS(PI()/180*VLOOKUP($A384&amp;" - "&amp;L$2,ATMs!$L$2:$N$1355,2,0))*COS(PI()/180*(VLOOKUP($A384,Oficinas!$A$2:$H$393,8,0)-VLOOKUP($A384&amp;" - "&amp;L$2,ATMs!$L$2:$N$1355,3,0))))*1000,"")</f>
        <v/>
      </c>
      <c r="M384" s="3" t="str">
        <f>IFERROR(6378.7*ACOS(SIN(PI()/180*VLOOKUP($A384,Oficinas!$A$2:$H$393,7,0))*SIN(PI()/180*VLOOKUP($A384&amp;" - "&amp;M$2,ATMs!$L$2:$N$1355,2,0))+COS(PI()/180*VLOOKUP($A384,Oficinas!$A$2:$H$393,7,0))*COS(PI()/180*VLOOKUP($A384&amp;" - "&amp;M$2,ATMs!$L$2:$N$1355,2,0))*COS(PI()/180*(VLOOKUP($A384,Oficinas!$A$2:$H$393,8,0)-VLOOKUP($A384&amp;" - "&amp;M$2,ATMs!$L$2:$N$1355,3,0))))*1000,"")</f>
        <v/>
      </c>
      <c r="N384" s="3" t="str">
        <f>IFERROR(6378.7*ACOS(SIN(PI()/180*VLOOKUP($A384,Oficinas!$A$2:$H$393,7,0))*SIN(PI()/180*VLOOKUP($A384&amp;" - "&amp;N$2,ATMs!$L$2:$N$1355,2,0))+COS(PI()/180*VLOOKUP($A384,Oficinas!$A$2:$H$393,7,0))*COS(PI()/180*VLOOKUP($A384&amp;" - "&amp;N$2,ATMs!$L$2:$N$1355,2,0))*COS(PI()/180*(VLOOKUP($A384,Oficinas!$A$2:$H$393,8,0)-VLOOKUP($A384&amp;" - "&amp;N$2,ATMs!$L$2:$N$1355,3,0))))*1000,"")</f>
        <v/>
      </c>
      <c r="O384" s="3" t="str">
        <f>IFERROR(6378.7*ACOS(SIN(PI()/180*VLOOKUP($A384,Oficinas!$A$2:$H$393,7,0))*SIN(PI()/180*VLOOKUP($A384&amp;" - "&amp;O$2,ATMs!$L$2:$N$1355,2,0))+COS(PI()/180*VLOOKUP($A384,Oficinas!$A$2:$H$393,7,0))*COS(PI()/180*VLOOKUP($A384&amp;" - "&amp;O$2,ATMs!$L$2:$N$1355,2,0))*COS(PI()/180*(VLOOKUP($A384,Oficinas!$A$2:$H$393,8,0)-VLOOKUP($A384&amp;" - "&amp;O$2,ATMs!$L$2:$N$1355,3,0))))*1000,"")</f>
        <v/>
      </c>
    </row>
    <row r="385" spans="1:15" x14ac:dyDescent="0.25">
      <c r="A385">
        <v>981</v>
      </c>
      <c r="B385" t="s">
        <v>410</v>
      </c>
      <c r="C385" s="3" t="str">
        <f>IFERROR(6378.7*ACOS(SIN(PI()/180*VLOOKUP($A385,Oficinas!$A$2:$H$393,7,0))*SIN(PI()/180*VLOOKUP($A385&amp;" - "&amp;C$2,ATMs!$L$2:$N$1355,2,0))+COS(PI()/180*VLOOKUP($A385,Oficinas!$A$2:$H$393,7,0))*COS(PI()/180*VLOOKUP($A385&amp;" - "&amp;C$2,ATMs!$L$2:$N$1355,2,0))*COS(PI()/180*(VLOOKUP($A385,Oficinas!$A$2:$H$393,8,0)-VLOOKUP($A385&amp;" - "&amp;C$2,ATMs!$L$2:$N$1355,3,0))))*1000,"")</f>
        <v/>
      </c>
      <c r="D385" s="3">
        <f>IFERROR(6378.7*ACOS(SIN(PI()/180*VLOOKUP($A385,Oficinas!$A$2:$H$393,7,0))*SIN(PI()/180*VLOOKUP($A385&amp;" - "&amp;D$2,ATMs!$L$2:$N$1355,2,0))+COS(PI()/180*VLOOKUP($A385,Oficinas!$A$2:$H$393,7,0))*COS(PI()/180*VLOOKUP($A385&amp;" - "&amp;D$2,ATMs!$L$2:$N$1355,2,0))*COS(PI()/180*(VLOOKUP($A385,Oficinas!$A$2:$H$393,8,0)-VLOOKUP($A385&amp;" - "&amp;D$2,ATMs!$L$2:$N$1355,3,0))))*1000,"")</f>
        <v>2264.5256758705691</v>
      </c>
      <c r="E385" s="3">
        <f>IFERROR(6378.7*ACOS(SIN(PI()/180*VLOOKUP($A385,Oficinas!$A$2:$H$393,7,0))*SIN(PI()/180*VLOOKUP($A385&amp;" - "&amp;E$2,ATMs!$L$2:$N$1355,2,0))+COS(PI()/180*VLOOKUP($A385,Oficinas!$A$2:$H$393,7,0))*COS(PI()/180*VLOOKUP($A385&amp;" - "&amp;E$2,ATMs!$L$2:$N$1355,2,0))*COS(PI()/180*(VLOOKUP($A385,Oficinas!$A$2:$H$393,8,0)-VLOOKUP($A385&amp;" - "&amp;E$2,ATMs!$L$2:$N$1355,3,0))))*1000,"")</f>
        <v>53.582598370497436</v>
      </c>
      <c r="F385" s="3" t="str">
        <f>IFERROR(6378.7*ACOS(SIN(PI()/180*VLOOKUP($A385,Oficinas!$A$2:$H$393,7,0))*SIN(PI()/180*VLOOKUP($A385&amp;" - "&amp;F$2,ATMs!$L$2:$N$1355,2,0))+COS(PI()/180*VLOOKUP($A385,Oficinas!$A$2:$H$393,7,0))*COS(PI()/180*VLOOKUP($A385&amp;" - "&amp;F$2,ATMs!$L$2:$N$1355,2,0))*COS(PI()/180*(VLOOKUP($A385,Oficinas!$A$2:$H$393,8,0)-VLOOKUP($A385&amp;" - "&amp;F$2,ATMs!$L$2:$N$1355,3,0))))*1000,"")</f>
        <v/>
      </c>
      <c r="G385" s="3">
        <f>IFERROR(6378.7*ACOS(SIN(PI()/180*VLOOKUP($A385,Oficinas!$A$2:$H$393,7,0))*SIN(PI()/180*VLOOKUP($A385&amp;" - "&amp;G$2,ATMs!$L$2:$N$1355,2,0))+COS(PI()/180*VLOOKUP($A385,Oficinas!$A$2:$H$393,7,0))*COS(PI()/180*VLOOKUP($A385&amp;" - "&amp;G$2,ATMs!$L$2:$N$1355,2,0))*COS(PI()/180*(VLOOKUP($A385,Oficinas!$A$2:$H$393,8,0)-VLOOKUP($A385&amp;" - "&amp;G$2,ATMs!$L$2:$N$1355,3,0))))*1000,"")</f>
        <v>80.891546383117415</v>
      </c>
      <c r="H385" s="3" t="str">
        <f>IFERROR(6378.7*ACOS(SIN(PI()/180*VLOOKUP($A385,Oficinas!$A$2:$H$393,7,0))*SIN(PI()/180*VLOOKUP($A385&amp;" - "&amp;H$2,ATMs!$L$2:$N$1355,2,0))+COS(PI()/180*VLOOKUP($A385,Oficinas!$A$2:$H$393,7,0))*COS(PI()/180*VLOOKUP($A385&amp;" - "&amp;H$2,ATMs!$L$2:$N$1355,2,0))*COS(PI()/180*(VLOOKUP($A385,Oficinas!$A$2:$H$393,8,0)-VLOOKUP($A385&amp;" - "&amp;H$2,ATMs!$L$2:$N$1355,3,0))))*1000,"")</f>
        <v/>
      </c>
      <c r="I385" s="3">
        <f>IFERROR(6378.7*ACOS(SIN(PI()/180*VLOOKUP($A385,Oficinas!$A$2:$H$393,7,0))*SIN(PI()/180*VLOOKUP($A385&amp;" - "&amp;I$2,ATMs!$L$2:$N$1355,2,0))+COS(PI()/180*VLOOKUP($A385,Oficinas!$A$2:$H$393,7,0))*COS(PI()/180*VLOOKUP($A385&amp;" - "&amp;I$2,ATMs!$L$2:$N$1355,2,0))*COS(PI()/180*(VLOOKUP($A385,Oficinas!$A$2:$H$393,8,0)-VLOOKUP($A385&amp;" - "&amp;I$2,ATMs!$L$2:$N$1355,3,0))))*1000,"")</f>
        <v>80.891546383117415</v>
      </c>
      <c r="J385" s="3" t="str">
        <f>IFERROR(6378.7*ACOS(SIN(PI()/180*VLOOKUP($A385,Oficinas!$A$2:$H$393,7,0))*SIN(PI()/180*VLOOKUP($A385&amp;" - "&amp;J$2,ATMs!$L$2:$N$1355,2,0))+COS(PI()/180*VLOOKUP($A385,Oficinas!$A$2:$H$393,7,0))*COS(PI()/180*VLOOKUP($A385&amp;" - "&amp;J$2,ATMs!$L$2:$N$1355,2,0))*COS(PI()/180*(VLOOKUP($A385,Oficinas!$A$2:$H$393,8,0)-VLOOKUP($A385&amp;" - "&amp;J$2,ATMs!$L$2:$N$1355,3,0))))*1000,"")</f>
        <v/>
      </c>
      <c r="K385" s="3" t="str">
        <f>IFERROR(6378.7*ACOS(SIN(PI()/180*VLOOKUP($A385,Oficinas!$A$2:$H$393,7,0))*SIN(PI()/180*VLOOKUP($A385&amp;" - "&amp;K$2,ATMs!$L$2:$N$1355,2,0))+COS(PI()/180*VLOOKUP($A385,Oficinas!$A$2:$H$393,7,0))*COS(PI()/180*VLOOKUP($A385&amp;" - "&amp;K$2,ATMs!$L$2:$N$1355,2,0))*COS(PI()/180*(VLOOKUP($A385,Oficinas!$A$2:$H$393,8,0)-VLOOKUP($A385&amp;" - "&amp;K$2,ATMs!$L$2:$N$1355,3,0))))*1000,"")</f>
        <v/>
      </c>
      <c r="L385" s="3" t="str">
        <f>IFERROR(6378.7*ACOS(SIN(PI()/180*VLOOKUP($A385,Oficinas!$A$2:$H$393,7,0))*SIN(PI()/180*VLOOKUP($A385&amp;" - "&amp;L$2,ATMs!$L$2:$N$1355,2,0))+COS(PI()/180*VLOOKUP($A385,Oficinas!$A$2:$H$393,7,0))*COS(PI()/180*VLOOKUP($A385&amp;" - "&amp;L$2,ATMs!$L$2:$N$1355,2,0))*COS(PI()/180*(VLOOKUP($A385,Oficinas!$A$2:$H$393,8,0)-VLOOKUP($A385&amp;" - "&amp;L$2,ATMs!$L$2:$N$1355,3,0))))*1000,"")</f>
        <v/>
      </c>
      <c r="M385" s="3" t="str">
        <f>IFERROR(6378.7*ACOS(SIN(PI()/180*VLOOKUP($A385,Oficinas!$A$2:$H$393,7,0))*SIN(PI()/180*VLOOKUP($A385&amp;" - "&amp;M$2,ATMs!$L$2:$N$1355,2,0))+COS(PI()/180*VLOOKUP($A385,Oficinas!$A$2:$H$393,7,0))*COS(PI()/180*VLOOKUP($A385&amp;" - "&amp;M$2,ATMs!$L$2:$N$1355,2,0))*COS(PI()/180*(VLOOKUP($A385,Oficinas!$A$2:$H$393,8,0)-VLOOKUP($A385&amp;" - "&amp;M$2,ATMs!$L$2:$N$1355,3,0))))*1000,"")</f>
        <v/>
      </c>
      <c r="N385" s="3" t="str">
        <f>IFERROR(6378.7*ACOS(SIN(PI()/180*VLOOKUP($A385,Oficinas!$A$2:$H$393,7,0))*SIN(PI()/180*VLOOKUP($A385&amp;" - "&amp;N$2,ATMs!$L$2:$N$1355,2,0))+COS(PI()/180*VLOOKUP($A385,Oficinas!$A$2:$H$393,7,0))*COS(PI()/180*VLOOKUP($A385&amp;" - "&amp;N$2,ATMs!$L$2:$N$1355,2,0))*COS(PI()/180*(VLOOKUP($A385,Oficinas!$A$2:$H$393,8,0)-VLOOKUP($A385&amp;" - "&amp;N$2,ATMs!$L$2:$N$1355,3,0))))*1000,"")</f>
        <v/>
      </c>
      <c r="O385" s="3" t="str">
        <f>IFERROR(6378.7*ACOS(SIN(PI()/180*VLOOKUP($A385,Oficinas!$A$2:$H$393,7,0))*SIN(PI()/180*VLOOKUP($A385&amp;" - "&amp;O$2,ATMs!$L$2:$N$1355,2,0))+COS(PI()/180*VLOOKUP($A385,Oficinas!$A$2:$H$393,7,0))*COS(PI()/180*VLOOKUP($A385&amp;" - "&amp;O$2,ATMs!$L$2:$N$1355,2,0))*COS(PI()/180*(VLOOKUP($A385,Oficinas!$A$2:$H$393,8,0)-VLOOKUP($A385&amp;" - "&amp;O$2,ATMs!$L$2:$N$1355,3,0))))*1000,"")</f>
        <v/>
      </c>
    </row>
    <row r="386" spans="1:15" x14ac:dyDescent="0.25">
      <c r="A386">
        <v>984</v>
      </c>
      <c r="B386" t="s">
        <v>167</v>
      </c>
      <c r="C386" s="3">
        <f>IFERROR(6378.7*ACOS(SIN(PI()/180*VLOOKUP($A386,Oficinas!$A$2:$H$393,7,0))*SIN(PI()/180*VLOOKUP($A386&amp;" - "&amp;C$2,ATMs!$L$2:$N$1355,2,0))+COS(PI()/180*VLOOKUP($A386,Oficinas!$A$2:$H$393,7,0))*COS(PI()/180*VLOOKUP($A386&amp;" - "&amp;C$2,ATMs!$L$2:$N$1355,2,0))*COS(PI()/180*(VLOOKUP($A386,Oficinas!$A$2:$H$393,8,0)-VLOOKUP($A386&amp;" - "&amp;C$2,ATMs!$L$2:$N$1355,3,0))))*1000,"")</f>
        <v>3052.6882772415333</v>
      </c>
      <c r="D386" s="3">
        <f>IFERROR(6378.7*ACOS(SIN(PI()/180*VLOOKUP($A386,Oficinas!$A$2:$H$393,7,0))*SIN(PI()/180*VLOOKUP($A386&amp;" - "&amp;D$2,ATMs!$L$2:$N$1355,2,0))+COS(PI()/180*VLOOKUP($A386,Oficinas!$A$2:$H$393,7,0))*COS(PI()/180*VLOOKUP($A386&amp;" - "&amp;D$2,ATMs!$L$2:$N$1355,2,0))*COS(PI()/180*(VLOOKUP($A386,Oficinas!$A$2:$H$393,8,0)-VLOOKUP($A386&amp;" - "&amp;D$2,ATMs!$L$2:$N$1355,3,0))))*1000,"")</f>
        <v>3053.9283330627213</v>
      </c>
      <c r="E386" s="3" t="str">
        <f>IFERROR(6378.7*ACOS(SIN(PI()/180*VLOOKUP($A386,Oficinas!$A$2:$H$393,7,0))*SIN(PI()/180*VLOOKUP($A386&amp;" - "&amp;E$2,ATMs!$L$2:$N$1355,2,0))+COS(PI()/180*VLOOKUP($A386,Oficinas!$A$2:$H$393,7,0))*COS(PI()/180*VLOOKUP($A386&amp;" - "&amp;E$2,ATMs!$L$2:$N$1355,2,0))*COS(PI()/180*(VLOOKUP($A386,Oficinas!$A$2:$H$393,8,0)-VLOOKUP($A386&amp;" - "&amp;E$2,ATMs!$L$2:$N$1355,3,0))))*1000,"")</f>
        <v/>
      </c>
      <c r="F386" s="3" t="str">
        <f>IFERROR(6378.7*ACOS(SIN(PI()/180*VLOOKUP($A386,Oficinas!$A$2:$H$393,7,0))*SIN(PI()/180*VLOOKUP($A386&amp;" - "&amp;F$2,ATMs!$L$2:$N$1355,2,0))+COS(PI()/180*VLOOKUP($A386,Oficinas!$A$2:$H$393,7,0))*COS(PI()/180*VLOOKUP($A386&amp;" - "&amp;F$2,ATMs!$L$2:$N$1355,2,0))*COS(PI()/180*(VLOOKUP($A386,Oficinas!$A$2:$H$393,8,0)-VLOOKUP($A386&amp;" - "&amp;F$2,ATMs!$L$2:$N$1355,3,0))))*1000,"")</f>
        <v/>
      </c>
      <c r="G386" s="3" t="str">
        <f>IFERROR(6378.7*ACOS(SIN(PI()/180*VLOOKUP($A386,Oficinas!$A$2:$H$393,7,0))*SIN(PI()/180*VLOOKUP($A386&amp;" - "&amp;G$2,ATMs!$L$2:$N$1355,2,0))+COS(PI()/180*VLOOKUP($A386,Oficinas!$A$2:$H$393,7,0))*COS(PI()/180*VLOOKUP($A386&amp;" - "&amp;G$2,ATMs!$L$2:$N$1355,2,0))*COS(PI()/180*(VLOOKUP($A386,Oficinas!$A$2:$H$393,8,0)-VLOOKUP($A386&amp;" - "&amp;G$2,ATMs!$L$2:$N$1355,3,0))))*1000,"")</f>
        <v/>
      </c>
      <c r="H386" s="3" t="str">
        <f>IFERROR(6378.7*ACOS(SIN(PI()/180*VLOOKUP($A386,Oficinas!$A$2:$H$393,7,0))*SIN(PI()/180*VLOOKUP($A386&amp;" - "&amp;H$2,ATMs!$L$2:$N$1355,2,0))+COS(PI()/180*VLOOKUP($A386,Oficinas!$A$2:$H$393,7,0))*COS(PI()/180*VLOOKUP($A386&amp;" - "&amp;H$2,ATMs!$L$2:$N$1355,2,0))*COS(PI()/180*(VLOOKUP($A386,Oficinas!$A$2:$H$393,8,0)-VLOOKUP($A386&amp;" - "&amp;H$2,ATMs!$L$2:$N$1355,3,0))))*1000,"")</f>
        <v/>
      </c>
      <c r="I386" s="3" t="str">
        <f>IFERROR(6378.7*ACOS(SIN(PI()/180*VLOOKUP($A386,Oficinas!$A$2:$H$393,7,0))*SIN(PI()/180*VLOOKUP($A386&amp;" - "&amp;I$2,ATMs!$L$2:$N$1355,2,0))+COS(PI()/180*VLOOKUP($A386,Oficinas!$A$2:$H$393,7,0))*COS(PI()/180*VLOOKUP($A386&amp;" - "&amp;I$2,ATMs!$L$2:$N$1355,2,0))*COS(PI()/180*(VLOOKUP($A386,Oficinas!$A$2:$H$393,8,0)-VLOOKUP($A386&amp;" - "&amp;I$2,ATMs!$L$2:$N$1355,3,0))))*1000,"")</f>
        <v/>
      </c>
      <c r="J386" s="3" t="str">
        <f>IFERROR(6378.7*ACOS(SIN(PI()/180*VLOOKUP($A386,Oficinas!$A$2:$H$393,7,0))*SIN(PI()/180*VLOOKUP($A386&amp;" - "&amp;J$2,ATMs!$L$2:$N$1355,2,0))+COS(PI()/180*VLOOKUP($A386,Oficinas!$A$2:$H$393,7,0))*COS(PI()/180*VLOOKUP($A386&amp;" - "&amp;J$2,ATMs!$L$2:$N$1355,2,0))*COS(PI()/180*(VLOOKUP($A386,Oficinas!$A$2:$H$393,8,0)-VLOOKUP($A386&amp;" - "&amp;J$2,ATMs!$L$2:$N$1355,3,0))))*1000,"")</f>
        <v/>
      </c>
      <c r="K386" s="3" t="str">
        <f>IFERROR(6378.7*ACOS(SIN(PI()/180*VLOOKUP($A386,Oficinas!$A$2:$H$393,7,0))*SIN(PI()/180*VLOOKUP($A386&amp;" - "&amp;K$2,ATMs!$L$2:$N$1355,2,0))+COS(PI()/180*VLOOKUP($A386,Oficinas!$A$2:$H$393,7,0))*COS(PI()/180*VLOOKUP($A386&amp;" - "&amp;K$2,ATMs!$L$2:$N$1355,2,0))*COS(PI()/180*(VLOOKUP($A386,Oficinas!$A$2:$H$393,8,0)-VLOOKUP($A386&amp;" - "&amp;K$2,ATMs!$L$2:$N$1355,3,0))))*1000,"")</f>
        <v/>
      </c>
      <c r="L386" s="3" t="str">
        <f>IFERROR(6378.7*ACOS(SIN(PI()/180*VLOOKUP($A386,Oficinas!$A$2:$H$393,7,0))*SIN(PI()/180*VLOOKUP($A386&amp;" - "&amp;L$2,ATMs!$L$2:$N$1355,2,0))+COS(PI()/180*VLOOKUP($A386,Oficinas!$A$2:$H$393,7,0))*COS(PI()/180*VLOOKUP($A386&amp;" - "&amp;L$2,ATMs!$L$2:$N$1355,2,0))*COS(PI()/180*(VLOOKUP($A386,Oficinas!$A$2:$H$393,8,0)-VLOOKUP($A386&amp;" - "&amp;L$2,ATMs!$L$2:$N$1355,3,0))))*1000,"")</f>
        <v/>
      </c>
      <c r="M386" s="3" t="str">
        <f>IFERROR(6378.7*ACOS(SIN(PI()/180*VLOOKUP($A386,Oficinas!$A$2:$H$393,7,0))*SIN(PI()/180*VLOOKUP($A386&amp;" - "&amp;M$2,ATMs!$L$2:$N$1355,2,0))+COS(PI()/180*VLOOKUP($A386,Oficinas!$A$2:$H$393,7,0))*COS(PI()/180*VLOOKUP($A386&amp;" - "&amp;M$2,ATMs!$L$2:$N$1355,2,0))*COS(PI()/180*(VLOOKUP($A386,Oficinas!$A$2:$H$393,8,0)-VLOOKUP($A386&amp;" - "&amp;M$2,ATMs!$L$2:$N$1355,3,0))))*1000,"")</f>
        <v/>
      </c>
      <c r="N386" s="3" t="str">
        <f>IFERROR(6378.7*ACOS(SIN(PI()/180*VLOOKUP($A386,Oficinas!$A$2:$H$393,7,0))*SIN(PI()/180*VLOOKUP($A386&amp;" - "&amp;N$2,ATMs!$L$2:$N$1355,2,0))+COS(PI()/180*VLOOKUP($A386,Oficinas!$A$2:$H$393,7,0))*COS(PI()/180*VLOOKUP($A386&amp;" - "&amp;N$2,ATMs!$L$2:$N$1355,2,0))*COS(PI()/180*(VLOOKUP($A386,Oficinas!$A$2:$H$393,8,0)-VLOOKUP($A386&amp;" - "&amp;N$2,ATMs!$L$2:$N$1355,3,0))))*1000,"")</f>
        <v/>
      </c>
      <c r="O386" s="3" t="str">
        <f>IFERROR(6378.7*ACOS(SIN(PI()/180*VLOOKUP($A386,Oficinas!$A$2:$H$393,7,0))*SIN(PI()/180*VLOOKUP($A386&amp;" - "&amp;O$2,ATMs!$L$2:$N$1355,2,0))+COS(PI()/180*VLOOKUP($A386,Oficinas!$A$2:$H$393,7,0))*COS(PI()/180*VLOOKUP($A386&amp;" - "&amp;O$2,ATMs!$L$2:$N$1355,2,0))*COS(PI()/180*(VLOOKUP($A386,Oficinas!$A$2:$H$393,8,0)-VLOOKUP($A386&amp;" - "&amp;O$2,ATMs!$L$2:$N$1355,3,0))))*1000,"")</f>
        <v/>
      </c>
    </row>
    <row r="387" spans="1:15" x14ac:dyDescent="0.25">
      <c r="A387">
        <v>985</v>
      </c>
      <c r="B387" t="s">
        <v>161</v>
      </c>
      <c r="C387" s="3">
        <f>IFERROR(6378.7*ACOS(SIN(PI()/180*VLOOKUP($A387,Oficinas!$A$2:$H$393,7,0))*SIN(PI()/180*VLOOKUP($A387&amp;" - "&amp;C$2,ATMs!$L$2:$N$1355,2,0))+COS(PI()/180*VLOOKUP($A387,Oficinas!$A$2:$H$393,7,0))*COS(PI()/180*VLOOKUP($A387&amp;" - "&amp;C$2,ATMs!$L$2:$N$1355,2,0))*COS(PI()/180*(VLOOKUP($A387,Oficinas!$A$2:$H$393,8,0)-VLOOKUP($A387&amp;" - "&amp;C$2,ATMs!$L$2:$N$1355,3,0))))*1000,"")</f>
        <v>960.37852311768381</v>
      </c>
      <c r="D387" s="3">
        <f>IFERROR(6378.7*ACOS(SIN(PI()/180*VLOOKUP($A387,Oficinas!$A$2:$H$393,7,0))*SIN(PI()/180*VLOOKUP($A387&amp;" - "&amp;D$2,ATMs!$L$2:$N$1355,2,0))+COS(PI()/180*VLOOKUP($A387,Oficinas!$A$2:$H$393,7,0))*COS(PI()/180*VLOOKUP($A387&amp;" - "&amp;D$2,ATMs!$L$2:$N$1355,2,0))*COS(PI()/180*(VLOOKUP($A387,Oficinas!$A$2:$H$393,8,0)-VLOOKUP($A387&amp;" - "&amp;D$2,ATMs!$L$2:$N$1355,3,0))))*1000,"")</f>
        <v>960.37852311768381</v>
      </c>
      <c r="E387" s="3">
        <f>IFERROR(6378.7*ACOS(SIN(PI()/180*VLOOKUP($A387,Oficinas!$A$2:$H$393,7,0))*SIN(PI()/180*VLOOKUP($A387&amp;" - "&amp;E$2,ATMs!$L$2:$N$1355,2,0))+COS(PI()/180*VLOOKUP($A387,Oficinas!$A$2:$H$393,7,0))*COS(PI()/180*VLOOKUP($A387&amp;" - "&amp;E$2,ATMs!$L$2:$N$1355,2,0))*COS(PI()/180*(VLOOKUP($A387,Oficinas!$A$2:$H$393,8,0)-VLOOKUP($A387&amp;" - "&amp;E$2,ATMs!$L$2:$N$1355,3,0))))*1000,"")</f>
        <v>2827.4760104522675</v>
      </c>
      <c r="F387" s="3">
        <f>IFERROR(6378.7*ACOS(SIN(PI()/180*VLOOKUP($A387,Oficinas!$A$2:$H$393,7,0))*SIN(PI()/180*VLOOKUP($A387&amp;" - "&amp;F$2,ATMs!$L$2:$N$1355,2,0))+COS(PI()/180*VLOOKUP($A387,Oficinas!$A$2:$H$393,7,0))*COS(PI()/180*VLOOKUP($A387&amp;" - "&amp;F$2,ATMs!$L$2:$N$1355,2,0))*COS(PI()/180*(VLOOKUP($A387,Oficinas!$A$2:$H$393,8,0)-VLOOKUP($A387&amp;" - "&amp;F$2,ATMs!$L$2:$N$1355,3,0))))*1000,"")</f>
        <v>2827.4760104522675</v>
      </c>
      <c r="G387" s="3">
        <f>IFERROR(6378.7*ACOS(SIN(PI()/180*VLOOKUP($A387,Oficinas!$A$2:$H$393,7,0))*SIN(PI()/180*VLOOKUP($A387&amp;" - "&amp;G$2,ATMs!$L$2:$N$1355,2,0))+COS(PI()/180*VLOOKUP($A387,Oficinas!$A$2:$H$393,7,0))*COS(PI()/180*VLOOKUP($A387&amp;" - "&amp;G$2,ATMs!$L$2:$N$1355,2,0))*COS(PI()/180*(VLOOKUP($A387,Oficinas!$A$2:$H$393,8,0)-VLOOKUP($A387&amp;" - "&amp;G$2,ATMs!$L$2:$N$1355,3,0))))*1000,"")</f>
        <v>2827.4760104522675</v>
      </c>
      <c r="H387" s="3" t="str">
        <f>IFERROR(6378.7*ACOS(SIN(PI()/180*VLOOKUP($A387,Oficinas!$A$2:$H$393,7,0))*SIN(PI()/180*VLOOKUP($A387&amp;" - "&amp;H$2,ATMs!$L$2:$N$1355,2,0))+COS(PI()/180*VLOOKUP($A387,Oficinas!$A$2:$H$393,7,0))*COS(PI()/180*VLOOKUP($A387&amp;" - "&amp;H$2,ATMs!$L$2:$N$1355,2,0))*COS(PI()/180*(VLOOKUP($A387,Oficinas!$A$2:$H$393,8,0)-VLOOKUP($A387&amp;" - "&amp;H$2,ATMs!$L$2:$N$1355,3,0))))*1000,"")</f>
        <v/>
      </c>
      <c r="I387" s="3" t="str">
        <f>IFERROR(6378.7*ACOS(SIN(PI()/180*VLOOKUP($A387,Oficinas!$A$2:$H$393,7,0))*SIN(PI()/180*VLOOKUP($A387&amp;" - "&amp;I$2,ATMs!$L$2:$N$1355,2,0))+COS(PI()/180*VLOOKUP($A387,Oficinas!$A$2:$H$393,7,0))*COS(PI()/180*VLOOKUP($A387&amp;" - "&amp;I$2,ATMs!$L$2:$N$1355,2,0))*COS(PI()/180*(VLOOKUP($A387,Oficinas!$A$2:$H$393,8,0)-VLOOKUP($A387&amp;" - "&amp;I$2,ATMs!$L$2:$N$1355,3,0))))*1000,"")</f>
        <v/>
      </c>
      <c r="J387" s="3" t="str">
        <f>IFERROR(6378.7*ACOS(SIN(PI()/180*VLOOKUP($A387,Oficinas!$A$2:$H$393,7,0))*SIN(PI()/180*VLOOKUP($A387&amp;" - "&amp;J$2,ATMs!$L$2:$N$1355,2,0))+COS(PI()/180*VLOOKUP($A387,Oficinas!$A$2:$H$393,7,0))*COS(PI()/180*VLOOKUP($A387&amp;" - "&amp;J$2,ATMs!$L$2:$N$1355,2,0))*COS(PI()/180*(VLOOKUP($A387,Oficinas!$A$2:$H$393,8,0)-VLOOKUP($A387&amp;" - "&amp;J$2,ATMs!$L$2:$N$1355,3,0))))*1000,"")</f>
        <v/>
      </c>
      <c r="K387" s="3" t="str">
        <f>IFERROR(6378.7*ACOS(SIN(PI()/180*VLOOKUP($A387,Oficinas!$A$2:$H$393,7,0))*SIN(PI()/180*VLOOKUP($A387&amp;" - "&amp;K$2,ATMs!$L$2:$N$1355,2,0))+COS(PI()/180*VLOOKUP($A387,Oficinas!$A$2:$H$393,7,0))*COS(PI()/180*VLOOKUP($A387&amp;" - "&amp;K$2,ATMs!$L$2:$N$1355,2,0))*COS(PI()/180*(VLOOKUP($A387,Oficinas!$A$2:$H$393,8,0)-VLOOKUP($A387&amp;" - "&amp;K$2,ATMs!$L$2:$N$1355,3,0))))*1000,"")</f>
        <v/>
      </c>
      <c r="L387" s="3" t="str">
        <f>IFERROR(6378.7*ACOS(SIN(PI()/180*VLOOKUP($A387,Oficinas!$A$2:$H$393,7,0))*SIN(PI()/180*VLOOKUP($A387&amp;" - "&amp;L$2,ATMs!$L$2:$N$1355,2,0))+COS(PI()/180*VLOOKUP($A387,Oficinas!$A$2:$H$393,7,0))*COS(PI()/180*VLOOKUP($A387&amp;" - "&amp;L$2,ATMs!$L$2:$N$1355,2,0))*COS(PI()/180*(VLOOKUP($A387,Oficinas!$A$2:$H$393,8,0)-VLOOKUP($A387&amp;" - "&amp;L$2,ATMs!$L$2:$N$1355,3,0))))*1000,"")</f>
        <v/>
      </c>
      <c r="M387" s="3" t="str">
        <f>IFERROR(6378.7*ACOS(SIN(PI()/180*VLOOKUP($A387,Oficinas!$A$2:$H$393,7,0))*SIN(PI()/180*VLOOKUP($A387&amp;" - "&amp;M$2,ATMs!$L$2:$N$1355,2,0))+COS(PI()/180*VLOOKUP($A387,Oficinas!$A$2:$H$393,7,0))*COS(PI()/180*VLOOKUP($A387&amp;" - "&amp;M$2,ATMs!$L$2:$N$1355,2,0))*COS(PI()/180*(VLOOKUP($A387,Oficinas!$A$2:$H$393,8,0)-VLOOKUP($A387&amp;" - "&amp;M$2,ATMs!$L$2:$N$1355,3,0))))*1000,"")</f>
        <v/>
      </c>
      <c r="N387" s="3" t="str">
        <f>IFERROR(6378.7*ACOS(SIN(PI()/180*VLOOKUP($A387,Oficinas!$A$2:$H$393,7,0))*SIN(PI()/180*VLOOKUP($A387&amp;" - "&amp;N$2,ATMs!$L$2:$N$1355,2,0))+COS(PI()/180*VLOOKUP($A387,Oficinas!$A$2:$H$393,7,0))*COS(PI()/180*VLOOKUP($A387&amp;" - "&amp;N$2,ATMs!$L$2:$N$1355,2,0))*COS(PI()/180*(VLOOKUP($A387,Oficinas!$A$2:$H$393,8,0)-VLOOKUP($A387&amp;" - "&amp;N$2,ATMs!$L$2:$N$1355,3,0))))*1000,"")</f>
        <v/>
      </c>
      <c r="O387" s="3" t="str">
        <f>IFERROR(6378.7*ACOS(SIN(PI()/180*VLOOKUP($A387,Oficinas!$A$2:$H$393,7,0))*SIN(PI()/180*VLOOKUP($A387&amp;" - "&amp;O$2,ATMs!$L$2:$N$1355,2,0))+COS(PI()/180*VLOOKUP($A387,Oficinas!$A$2:$H$393,7,0))*COS(PI()/180*VLOOKUP($A387&amp;" - "&amp;O$2,ATMs!$L$2:$N$1355,2,0))*COS(PI()/180*(VLOOKUP($A387,Oficinas!$A$2:$H$393,8,0)-VLOOKUP($A387&amp;" - "&amp;O$2,ATMs!$L$2:$N$1355,3,0))))*1000,"")</f>
        <v/>
      </c>
    </row>
    <row r="388" spans="1:15" x14ac:dyDescent="0.25">
      <c r="A388">
        <v>986</v>
      </c>
      <c r="B388" t="s">
        <v>168</v>
      </c>
      <c r="C388" s="3">
        <f>IFERROR(6378.7*ACOS(SIN(PI()/180*VLOOKUP($A388,Oficinas!$A$2:$H$393,7,0))*SIN(PI()/180*VLOOKUP($A388&amp;" - "&amp;C$2,ATMs!$L$2:$N$1355,2,0))+COS(PI()/180*VLOOKUP($A388,Oficinas!$A$2:$H$393,7,0))*COS(PI()/180*VLOOKUP($A388&amp;" - "&amp;C$2,ATMs!$L$2:$N$1355,2,0))*COS(PI()/180*(VLOOKUP($A388,Oficinas!$A$2:$H$393,8,0)-VLOOKUP($A388&amp;" - "&amp;C$2,ATMs!$L$2:$N$1355,3,0))))*1000,"")</f>
        <v>15.200578306666056</v>
      </c>
      <c r="D388" s="3">
        <f>IFERROR(6378.7*ACOS(SIN(PI()/180*VLOOKUP($A388,Oficinas!$A$2:$H$393,7,0))*SIN(PI()/180*VLOOKUP($A388&amp;" - "&amp;D$2,ATMs!$L$2:$N$1355,2,0))+COS(PI()/180*VLOOKUP($A388,Oficinas!$A$2:$H$393,7,0))*COS(PI()/180*VLOOKUP($A388&amp;" - "&amp;D$2,ATMs!$L$2:$N$1355,2,0))*COS(PI()/180*(VLOOKUP($A388,Oficinas!$A$2:$H$393,8,0)-VLOOKUP($A388&amp;" - "&amp;D$2,ATMs!$L$2:$N$1355,3,0))))*1000,"")</f>
        <v>1190.3505274005747</v>
      </c>
      <c r="E388" s="3" t="str">
        <f>IFERROR(6378.7*ACOS(SIN(PI()/180*VLOOKUP($A388,Oficinas!$A$2:$H$393,7,0))*SIN(PI()/180*VLOOKUP($A388&amp;" - "&amp;E$2,ATMs!$L$2:$N$1355,2,0))+COS(PI()/180*VLOOKUP($A388,Oficinas!$A$2:$H$393,7,0))*COS(PI()/180*VLOOKUP($A388&amp;" - "&amp;E$2,ATMs!$L$2:$N$1355,2,0))*COS(PI()/180*(VLOOKUP($A388,Oficinas!$A$2:$H$393,8,0)-VLOOKUP($A388&amp;" - "&amp;E$2,ATMs!$L$2:$N$1355,3,0))))*1000,"")</f>
        <v/>
      </c>
      <c r="F388" s="3" t="str">
        <f>IFERROR(6378.7*ACOS(SIN(PI()/180*VLOOKUP($A388,Oficinas!$A$2:$H$393,7,0))*SIN(PI()/180*VLOOKUP($A388&amp;" - "&amp;F$2,ATMs!$L$2:$N$1355,2,0))+COS(PI()/180*VLOOKUP($A388,Oficinas!$A$2:$H$393,7,0))*COS(PI()/180*VLOOKUP($A388&amp;" - "&amp;F$2,ATMs!$L$2:$N$1355,2,0))*COS(PI()/180*(VLOOKUP($A388,Oficinas!$A$2:$H$393,8,0)-VLOOKUP($A388&amp;" - "&amp;F$2,ATMs!$L$2:$N$1355,3,0))))*1000,"")</f>
        <v/>
      </c>
      <c r="G388" s="3" t="str">
        <f>IFERROR(6378.7*ACOS(SIN(PI()/180*VLOOKUP($A388,Oficinas!$A$2:$H$393,7,0))*SIN(PI()/180*VLOOKUP($A388&amp;" - "&amp;G$2,ATMs!$L$2:$N$1355,2,0))+COS(PI()/180*VLOOKUP($A388,Oficinas!$A$2:$H$393,7,0))*COS(PI()/180*VLOOKUP($A388&amp;" - "&amp;G$2,ATMs!$L$2:$N$1355,2,0))*COS(PI()/180*(VLOOKUP($A388,Oficinas!$A$2:$H$393,8,0)-VLOOKUP($A388&amp;" - "&amp;G$2,ATMs!$L$2:$N$1355,3,0))))*1000,"")</f>
        <v/>
      </c>
      <c r="H388" s="3" t="str">
        <f>IFERROR(6378.7*ACOS(SIN(PI()/180*VLOOKUP($A388,Oficinas!$A$2:$H$393,7,0))*SIN(PI()/180*VLOOKUP($A388&amp;" - "&amp;H$2,ATMs!$L$2:$N$1355,2,0))+COS(PI()/180*VLOOKUP($A388,Oficinas!$A$2:$H$393,7,0))*COS(PI()/180*VLOOKUP($A388&amp;" - "&amp;H$2,ATMs!$L$2:$N$1355,2,0))*COS(PI()/180*(VLOOKUP($A388,Oficinas!$A$2:$H$393,8,0)-VLOOKUP($A388&amp;" - "&amp;H$2,ATMs!$L$2:$N$1355,3,0))))*1000,"")</f>
        <v/>
      </c>
      <c r="I388" s="3" t="str">
        <f>IFERROR(6378.7*ACOS(SIN(PI()/180*VLOOKUP($A388,Oficinas!$A$2:$H$393,7,0))*SIN(PI()/180*VLOOKUP($A388&amp;" - "&amp;I$2,ATMs!$L$2:$N$1355,2,0))+COS(PI()/180*VLOOKUP($A388,Oficinas!$A$2:$H$393,7,0))*COS(PI()/180*VLOOKUP($A388&amp;" - "&amp;I$2,ATMs!$L$2:$N$1355,2,0))*COS(PI()/180*(VLOOKUP($A388,Oficinas!$A$2:$H$393,8,0)-VLOOKUP($A388&amp;" - "&amp;I$2,ATMs!$L$2:$N$1355,3,0))))*1000,"")</f>
        <v/>
      </c>
      <c r="J388" s="3" t="str">
        <f>IFERROR(6378.7*ACOS(SIN(PI()/180*VLOOKUP($A388,Oficinas!$A$2:$H$393,7,0))*SIN(PI()/180*VLOOKUP($A388&amp;" - "&amp;J$2,ATMs!$L$2:$N$1355,2,0))+COS(PI()/180*VLOOKUP($A388,Oficinas!$A$2:$H$393,7,0))*COS(PI()/180*VLOOKUP($A388&amp;" - "&amp;J$2,ATMs!$L$2:$N$1355,2,0))*COS(PI()/180*(VLOOKUP($A388,Oficinas!$A$2:$H$393,8,0)-VLOOKUP($A388&amp;" - "&amp;J$2,ATMs!$L$2:$N$1355,3,0))))*1000,"")</f>
        <v/>
      </c>
      <c r="K388" s="3" t="str">
        <f>IFERROR(6378.7*ACOS(SIN(PI()/180*VLOOKUP($A388,Oficinas!$A$2:$H$393,7,0))*SIN(PI()/180*VLOOKUP($A388&amp;" - "&amp;K$2,ATMs!$L$2:$N$1355,2,0))+COS(PI()/180*VLOOKUP($A388,Oficinas!$A$2:$H$393,7,0))*COS(PI()/180*VLOOKUP($A388&amp;" - "&amp;K$2,ATMs!$L$2:$N$1355,2,0))*COS(PI()/180*(VLOOKUP($A388,Oficinas!$A$2:$H$393,8,0)-VLOOKUP($A388&amp;" - "&amp;K$2,ATMs!$L$2:$N$1355,3,0))))*1000,"")</f>
        <v/>
      </c>
      <c r="L388" s="3" t="str">
        <f>IFERROR(6378.7*ACOS(SIN(PI()/180*VLOOKUP($A388,Oficinas!$A$2:$H$393,7,0))*SIN(PI()/180*VLOOKUP($A388&amp;" - "&amp;L$2,ATMs!$L$2:$N$1355,2,0))+COS(PI()/180*VLOOKUP($A388,Oficinas!$A$2:$H$393,7,0))*COS(PI()/180*VLOOKUP($A388&amp;" - "&amp;L$2,ATMs!$L$2:$N$1355,2,0))*COS(PI()/180*(VLOOKUP($A388,Oficinas!$A$2:$H$393,8,0)-VLOOKUP($A388&amp;" - "&amp;L$2,ATMs!$L$2:$N$1355,3,0))))*1000,"")</f>
        <v/>
      </c>
      <c r="M388" s="3" t="str">
        <f>IFERROR(6378.7*ACOS(SIN(PI()/180*VLOOKUP($A388,Oficinas!$A$2:$H$393,7,0))*SIN(PI()/180*VLOOKUP($A388&amp;" - "&amp;M$2,ATMs!$L$2:$N$1355,2,0))+COS(PI()/180*VLOOKUP($A388,Oficinas!$A$2:$H$393,7,0))*COS(PI()/180*VLOOKUP($A388&amp;" - "&amp;M$2,ATMs!$L$2:$N$1355,2,0))*COS(PI()/180*(VLOOKUP($A388,Oficinas!$A$2:$H$393,8,0)-VLOOKUP($A388&amp;" - "&amp;M$2,ATMs!$L$2:$N$1355,3,0))))*1000,"")</f>
        <v/>
      </c>
      <c r="N388" s="3" t="str">
        <f>IFERROR(6378.7*ACOS(SIN(PI()/180*VLOOKUP($A388,Oficinas!$A$2:$H$393,7,0))*SIN(PI()/180*VLOOKUP($A388&amp;" - "&amp;N$2,ATMs!$L$2:$N$1355,2,0))+COS(PI()/180*VLOOKUP($A388,Oficinas!$A$2:$H$393,7,0))*COS(PI()/180*VLOOKUP($A388&amp;" - "&amp;N$2,ATMs!$L$2:$N$1355,2,0))*COS(PI()/180*(VLOOKUP($A388,Oficinas!$A$2:$H$393,8,0)-VLOOKUP($A388&amp;" - "&amp;N$2,ATMs!$L$2:$N$1355,3,0))))*1000,"")</f>
        <v/>
      </c>
      <c r="O388" s="3" t="str">
        <f>IFERROR(6378.7*ACOS(SIN(PI()/180*VLOOKUP($A388,Oficinas!$A$2:$H$393,7,0))*SIN(PI()/180*VLOOKUP($A388&amp;" - "&amp;O$2,ATMs!$L$2:$N$1355,2,0))+COS(PI()/180*VLOOKUP($A388,Oficinas!$A$2:$H$393,7,0))*COS(PI()/180*VLOOKUP($A388&amp;" - "&amp;O$2,ATMs!$L$2:$N$1355,2,0))*COS(PI()/180*(VLOOKUP($A388,Oficinas!$A$2:$H$393,8,0)-VLOOKUP($A388&amp;" - "&amp;O$2,ATMs!$L$2:$N$1355,3,0))))*1000,"")</f>
        <v/>
      </c>
    </row>
    <row r="389" spans="1:15" x14ac:dyDescent="0.25">
      <c r="A389">
        <v>991</v>
      </c>
      <c r="B389" t="s">
        <v>22</v>
      </c>
      <c r="C389" s="3" t="str">
        <f>IFERROR(6378.7*ACOS(SIN(PI()/180*VLOOKUP($A389,Oficinas!$A$2:$H$393,7,0))*SIN(PI()/180*VLOOKUP($A389&amp;" - "&amp;C$2,ATMs!$L$2:$N$1355,2,0))+COS(PI()/180*VLOOKUP($A389,Oficinas!$A$2:$H$393,7,0))*COS(PI()/180*VLOOKUP($A389&amp;" - "&amp;C$2,ATMs!$L$2:$N$1355,2,0))*COS(PI()/180*(VLOOKUP($A389,Oficinas!$A$2:$H$393,8,0)-VLOOKUP($A389&amp;" - "&amp;C$2,ATMs!$L$2:$N$1355,3,0))))*1000,"")</f>
        <v/>
      </c>
      <c r="D389" s="3" t="str">
        <f>IFERROR(6378.7*ACOS(SIN(PI()/180*VLOOKUP($A389,Oficinas!$A$2:$H$393,7,0))*SIN(PI()/180*VLOOKUP($A389&amp;" - "&amp;D$2,ATMs!$L$2:$N$1355,2,0))+COS(PI()/180*VLOOKUP($A389,Oficinas!$A$2:$H$393,7,0))*COS(PI()/180*VLOOKUP($A389&amp;" - "&amp;D$2,ATMs!$L$2:$N$1355,2,0))*COS(PI()/180*(VLOOKUP($A389,Oficinas!$A$2:$H$393,8,0)-VLOOKUP($A389&amp;" - "&amp;D$2,ATMs!$L$2:$N$1355,3,0))))*1000,"")</f>
        <v/>
      </c>
      <c r="E389" s="3" t="str">
        <f>IFERROR(6378.7*ACOS(SIN(PI()/180*VLOOKUP($A389,Oficinas!$A$2:$H$393,7,0))*SIN(PI()/180*VLOOKUP($A389&amp;" - "&amp;E$2,ATMs!$L$2:$N$1355,2,0))+COS(PI()/180*VLOOKUP($A389,Oficinas!$A$2:$H$393,7,0))*COS(PI()/180*VLOOKUP($A389&amp;" - "&amp;E$2,ATMs!$L$2:$N$1355,2,0))*COS(PI()/180*(VLOOKUP($A389,Oficinas!$A$2:$H$393,8,0)-VLOOKUP($A389&amp;" - "&amp;E$2,ATMs!$L$2:$N$1355,3,0))))*1000,"")</f>
        <v/>
      </c>
      <c r="F389" s="3" t="str">
        <f>IFERROR(6378.7*ACOS(SIN(PI()/180*VLOOKUP($A389,Oficinas!$A$2:$H$393,7,0))*SIN(PI()/180*VLOOKUP($A389&amp;" - "&amp;F$2,ATMs!$L$2:$N$1355,2,0))+COS(PI()/180*VLOOKUP($A389,Oficinas!$A$2:$H$393,7,0))*COS(PI()/180*VLOOKUP($A389&amp;" - "&amp;F$2,ATMs!$L$2:$N$1355,2,0))*COS(PI()/180*(VLOOKUP($A389,Oficinas!$A$2:$H$393,8,0)-VLOOKUP($A389&amp;" - "&amp;F$2,ATMs!$L$2:$N$1355,3,0))))*1000,"")</f>
        <v/>
      </c>
      <c r="G389" s="3" t="str">
        <f>IFERROR(6378.7*ACOS(SIN(PI()/180*VLOOKUP($A389,Oficinas!$A$2:$H$393,7,0))*SIN(PI()/180*VLOOKUP($A389&amp;" - "&amp;G$2,ATMs!$L$2:$N$1355,2,0))+COS(PI()/180*VLOOKUP($A389,Oficinas!$A$2:$H$393,7,0))*COS(PI()/180*VLOOKUP($A389&amp;" - "&amp;G$2,ATMs!$L$2:$N$1355,2,0))*COS(PI()/180*(VLOOKUP($A389,Oficinas!$A$2:$H$393,8,0)-VLOOKUP($A389&amp;" - "&amp;G$2,ATMs!$L$2:$N$1355,3,0))))*1000,"")</f>
        <v/>
      </c>
      <c r="H389" s="3" t="str">
        <f>IFERROR(6378.7*ACOS(SIN(PI()/180*VLOOKUP($A389,Oficinas!$A$2:$H$393,7,0))*SIN(PI()/180*VLOOKUP($A389&amp;" - "&amp;H$2,ATMs!$L$2:$N$1355,2,0))+COS(PI()/180*VLOOKUP($A389,Oficinas!$A$2:$H$393,7,0))*COS(PI()/180*VLOOKUP($A389&amp;" - "&amp;H$2,ATMs!$L$2:$N$1355,2,0))*COS(PI()/180*(VLOOKUP($A389,Oficinas!$A$2:$H$393,8,0)-VLOOKUP($A389&amp;" - "&amp;H$2,ATMs!$L$2:$N$1355,3,0))))*1000,"")</f>
        <v/>
      </c>
      <c r="I389" s="3" t="str">
        <f>IFERROR(6378.7*ACOS(SIN(PI()/180*VLOOKUP($A389,Oficinas!$A$2:$H$393,7,0))*SIN(PI()/180*VLOOKUP($A389&amp;" - "&amp;I$2,ATMs!$L$2:$N$1355,2,0))+COS(PI()/180*VLOOKUP($A389,Oficinas!$A$2:$H$393,7,0))*COS(PI()/180*VLOOKUP($A389&amp;" - "&amp;I$2,ATMs!$L$2:$N$1355,2,0))*COS(PI()/180*(VLOOKUP($A389,Oficinas!$A$2:$H$393,8,0)-VLOOKUP($A389&amp;" - "&amp;I$2,ATMs!$L$2:$N$1355,3,0))))*1000,"")</f>
        <v/>
      </c>
      <c r="J389" s="3" t="str">
        <f>IFERROR(6378.7*ACOS(SIN(PI()/180*VLOOKUP($A389,Oficinas!$A$2:$H$393,7,0))*SIN(PI()/180*VLOOKUP($A389&amp;" - "&amp;J$2,ATMs!$L$2:$N$1355,2,0))+COS(PI()/180*VLOOKUP($A389,Oficinas!$A$2:$H$393,7,0))*COS(PI()/180*VLOOKUP($A389&amp;" - "&amp;J$2,ATMs!$L$2:$N$1355,2,0))*COS(PI()/180*(VLOOKUP($A389,Oficinas!$A$2:$H$393,8,0)-VLOOKUP($A389&amp;" - "&amp;J$2,ATMs!$L$2:$N$1355,3,0))))*1000,"")</f>
        <v/>
      </c>
      <c r="K389" s="3" t="str">
        <f>IFERROR(6378.7*ACOS(SIN(PI()/180*VLOOKUP($A389,Oficinas!$A$2:$H$393,7,0))*SIN(PI()/180*VLOOKUP($A389&amp;" - "&amp;K$2,ATMs!$L$2:$N$1355,2,0))+COS(PI()/180*VLOOKUP($A389,Oficinas!$A$2:$H$393,7,0))*COS(PI()/180*VLOOKUP($A389&amp;" - "&amp;K$2,ATMs!$L$2:$N$1355,2,0))*COS(PI()/180*(VLOOKUP($A389,Oficinas!$A$2:$H$393,8,0)-VLOOKUP($A389&amp;" - "&amp;K$2,ATMs!$L$2:$N$1355,3,0))))*1000,"")</f>
        <v/>
      </c>
      <c r="L389" s="3" t="str">
        <f>IFERROR(6378.7*ACOS(SIN(PI()/180*VLOOKUP($A389,Oficinas!$A$2:$H$393,7,0))*SIN(PI()/180*VLOOKUP($A389&amp;" - "&amp;L$2,ATMs!$L$2:$N$1355,2,0))+COS(PI()/180*VLOOKUP($A389,Oficinas!$A$2:$H$393,7,0))*COS(PI()/180*VLOOKUP($A389&amp;" - "&amp;L$2,ATMs!$L$2:$N$1355,2,0))*COS(PI()/180*(VLOOKUP($A389,Oficinas!$A$2:$H$393,8,0)-VLOOKUP($A389&amp;" - "&amp;L$2,ATMs!$L$2:$N$1355,3,0))))*1000,"")</f>
        <v/>
      </c>
      <c r="M389" s="3" t="str">
        <f>IFERROR(6378.7*ACOS(SIN(PI()/180*VLOOKUP($A389,Oficinas!$A$2:$H$393,7,0))*SIN(PI()/180*VLOOKUP($A389&amp;" - "&amp;M$2,ATMs!$L$2:$N$1355,2,0))+COS(PI()/180*VLOOKUP($A389,Oficinas!$A$2:$H$393,7,0))*COS(PI()/180*VLOOKUP($A389&amp;" - "&amp;M$2,ATMs!$L$2:$N$1355,2,0))*COS(PI()/180*(VLOOKUP($A389,Oficinas!$A$2:$H$393,8,0)-VLOOKUP($A389&amp;" - "&amp;M$2,ATMs!$L$2:$N$1355,3,0))))*1000,"")</f>
        <v/>
      </c>
      <c r="N389" s="3" t="str">
        <f>IFERROR(6378.7*ACOS(SIN(PI()/180*VLOOKUP($A389,Oficinas!$A$2:$H$393,7,0))*SIN(PI()/180*VLOOKUP($A389&amp;" - "&amp;N$2,ATMs!$L$2:$N$1355,2,0))+COS(PI()/180*VLOOKUP($A389,Oficinas!$A$2:$H$393,7,0))*COS(PI()/180*VLOOKUP($A389&amp;" - "&amp;N$2,ATMs!$L$2:$N$1355,2,0))*COS(PI()/180*(VLOOKUP($A389,Oficinas!$A$2:$H$393,8,0)-VLOOKUP($A389&amp;" - "&amp;N$2,ATMs!$L$2:$N$1355,3,0))))*1000,"")</f>
        <v/>
      </c>
      <c r="O389" s="3" t="str">
        <f>IFERROR(6378.7*ACOS(SIN(PI()/180*VLOOKUP($A389,Oficinas!$A$2:$H$393,7,0))*SIN(PI()/180*VLOOKUP($A389&amp;" - "&amp;O$2,ATMs!$L$2:$N$1355,2,0))+COS(PI()/180*VLOOKUP($A389,Oficinas!$A$2:$H$393,7,0))*COS(PI()/180*VLOOKUP($A389&amp;" - "&amp;O$2,ATMs!$L$2:$N$1355,2,0))*COS(PI()/180*(VLOOKUP($A389,Oficinas!$A$2:$H$393,8,0)-VLOOKUP($A389&amp;" - "&amp;O$2,ATMs!$L$2:$N$1355,3,0))))*1000,"")</f>
        <v/>
      </c>
    </row>
    <row r="390" spans="1:15" x14ac:dyDescent="0.25">
      <c r="A390">
        <v>992</v>
      </c>
      <c r="B390" t="s">
        <v>235</v>
      </c>
      <c r="C390" s="3">
        <f>IFERROR(6378.7*ACOS(SIN(PI()/180*VLOOKUP($A390,Oficinas!$A$2:$H$393,7,0))*SIN(PI()/180*VLOOKUP($A390&amp;" - "&amp;C$2,ATMs!$L$2:$N$1355,2,0))+COS(PI()/180*VLOOKUP($A390,Oficinas!$A$2:$H$393,7,0))*COS(PI()/180*VLOOKUP($A390&amp;" - "&amp;C$2,ATMs!$L$2:$N$1355,2,0))*COS(PI()/180*(VLOOKUP($A390,Oficinas!$A$2:$H$393,8,0)-VLOOKUP($A390&amp;" - "&amp;C$2,ATMs!$L$2:$N$1355,3,0))))*1000,"")</f>
        <v>5781.3325517059338</v>
      </c>
      <c r="D390" s="3">
        <f>IFERROR(6378.7*ACOS(SIN(PI()/180*VLOOKUP($A390,Oficinas!$A$2:$H$393,7,0))*SIN(PI()/180*VLOOKUP($A390&amp;" - "&amp;D$2,ATMs!$L$2:$N$1355,2,0))+COS(PI()/180*VLOOKUP($A390,Oficinas!$A$2:$H$393,7,0))*COS(PI()/180*VLOOKUP($A390&amp;" - "&amp;D$2,ATMs!$L$2:$N$1355,2,0))*COS(PI()/180*(VLOOKUP($A390,Oficinas!$A$2:$H$393,8,0)-VLOOKUP($A390&amp;" - "&amp;D$2,ATMs!$L$2:$N$1355,3,0))))*1000,"")</f>
        <v>42.18829910921373</v>
      </c>
      <c r="E390" s="3" t="str">
        <f>IFERROR(6378.7*ACOS(SIN(PI()/180*VLOOKUP($A390,Oficinas!$A$2:$H$393,7,0))*SIN(PI()/180*VLOOKUP($A390&amp;" - "&amp;E$2,ATMs!$L$2:$N$1355,2,0))+COS(PI()/180*VLOOKUP($A390,Oficinas!$A$2:$H$393,7,0))*COS(PI()/180*VLOOKUP($A390&amp;" - "&amp;E$2,ATMs!$L$2:$N$1355,2,0))*COS(PI()/180*(VLOOKUP($A390,Oficinas!$A$2:$H$393,8,0)-VLOOKUP($A390&amp;" - "&amp;E$2,ATMs!$L$2:$N$1355,3,0))))*1000,"")</f>
        <v/>
      </c>
      <c r="F390" s="3" t="str">
        <f>IFERROR(6378.7*ACOS(SIN(PI()/180*VLOOKUP($A390,Oficinas!$A$2:$H$393,7,0))*SIN(PI()/180*VLOOKUP($A390&amp;" - "&amp;F$2,ATMs!$L$2:$N$1355,2,0))+COS(PI()/180*VLOOKUP($A390,Oficinas!$A$2:$H$393,7,0))*COS(PI()/180*VLOOKUP($A390&amp;" - "&amp;F$2,ATMs!$L$2:$N$1355,2,0))*COS(PI()/180*(VLOOKUP($A390,Oficinas!$A$2:$H$393,8,0)-VLOOKUP($A390&amp;" - "&amp;F$2,ATMs!$L$2:$N$1355,3,0))))*1000,"")</f>
        <v/>
      </c>
      <c r="G390" s="3" t="str">
        <f>IFERROR(6378.7*ACOS(SIN(PI()/180*VLOOKUP($A390,Oficinas!$A$2:$H$393,7,0))*SIN(PI()/180*VLOOKUP($A390&amp;" - "&amp;G$2,ATMs!$L$2:$N$1355,2,0))+COS(PI()/180*VLOOKUP($A390,Oficinas!$A$2:$H$393,7,0))*COS(PI()/180*VLOOKUP($A390&amp;" - "&amp;G$2,ATMs!$L$2:$N$1355,2,0))*COS(PI()/180*(VLOOKUP($A390,Oficinas!$A$2:$H$393,8,0)-VLOOKUP($A390&amp;" - "&amp;G$2,ATMs!$L$2:$N$1355,3,0))))*1000,"")</f>
        <v/>
      </c>
      <c r="H390" s="3" t="str">
        <f>IFERROR(6378.7*ACOS(SIN(PI()/180*VLOOKUP($A390,Oficinas!$A$2:$H$393,7,0))*SIN(PI()/180*VLOOKUP($A390&amp;" - "&amp;H$2,ATMs!$L$2:$N$1355,2,0))+COS(PI()/180*VLOOKUP($A390,Oficinas!$A$2:$H$393,7,0))*COS(PI()/180*VLOOKUP($A390&amp;" - "&amp;H$2,ATMs!$L$2:$N$1355,2,0))*COS(PI()/180*(VLOOKUP($A390,Oficinas!$A$2:$H$393,8,0)-VLOOKUP($A390&amp;" - "&amp;H$2,ATMs!$L$2:$N$1355,3,0))))*1000,"")</f>
        <v/>
      </c>
      <c r="I390" s="3" t="str">
        <f>IFERROR(6378.7*ACOS(SIN(PI()/180*VLOOKUP($A390,Oficinas!$A$2:$H$393,7,0))*SIN(PI()/180*VLOOKUP($A390&amp;" - "&amp;I$2,ATMs!$L$2:$N$1355,2,0))+COS(PI()/180*VLOOKUP($A390,Oficinas!$A$2:$H$393,7,0))*COS(PI()/180*VLOOKUP($A390&amp;" - "&amp;I$2,ATMs!$L$2:$N$1355,2,0))*COS(PI()/180*(VLOOKUP($A390,Oficinas!$A$2:$H$393,8,0)-VLOOKUP($A390&amp;" - "&amp;I$2,ATMs!$L$2:$N$1355,3,0))))*1000,"")</f>
        <v/>
      </c>
      <c r="J390" s="3" t="str">
        <f>IFERROR(6378.7*ACOS(SIN(PI()/180*VLOOKUP($A390,Oficinas!$A$2:$H$393,7,0))*SIN(PI()/180*VLOOKUP($A390&amp;" - "&amp;J$2,ATMs!$L$2:$N$1355,2,0))+COS(PI()/180*VLOOKUP($A390,Oficinas!$A$2:$H$393,7,0))*COS(PI()/180*VLOOKUP($A390&amp;" - "&amp;J$2,ATMs!$L$2:$N$1355,2,0))*COS(PI()/180*(VLOOKUP($A390,Oficinas!$A$2:$H$393,8,0)-VLOOKUP($A390&amp;" - "&amp;J$2,ATMs!$L$2:$N$1355,3,0))))*1000,"")</f>
        <v/>
      </c>
      <c r="K390" s="3" t="str">
        <f>IFERROR(6378.7*ACOS(SIN(PI()/180*VLOOKUP($A390,Oficinas!$A$2:$H$393,7,0))*SIN(PI()/180*VLOOKUP($A390&amp;" - "&amp;K$2,ATMs!$L$2:$N$1355,2,0))+COS(PI()/180*VLOOKUP($A390,Oficinas!$A$2:$H$393,7,0))*COS(PI()/180*VLOOKUP($A390&amp;" - "&amp;K$2,ATMs!$L$2:$N$1355,2,0))*COS(PI()/180*(VLOOKUP($A390,Oficinas!$A$2:$H$393,8,0)-VLOOKUP($A390&amp;" - "&amp;K$2,ATMs!$L$2:$N$1355,3,0))))*1000,"")</f>
        <v/>
      </c>
      <c r="L390" s="3" t="str">
        <f>IFERROR(6378.7*ACOS(SIN(PI()/180*VLOOKUP($A390,Oficinas!$A$2:$H$393,7,0))*SIN(PI()/180*VLOOKUP($A390&amp;" - "&amp;L$2,ATMs!$L$2:$N$1355,2,0))+COS(PI()/180*VLOOKUP($A390,Oficinas!$A$2:$H$393,7,0))*COS(PI()/180*VLOOKUP($A390&amp;" - "&amp;L$2,ATMs!$L$2:$N$1355,2,0))*COS(PI()/180*(VLOOKUP($A390,Oficinas!$A$2:$H$393,8,0)-VLOOKUP($A390&amp;" - "&amp;L$2,ATMs!$L$2:$N$1355,3,0))))*1000,"")</f>
        <v/>
      </c>
      <c r="M390" s="3" t="str">
        <f>IFERROR(6378.7*ACOS(SIN(PI()/180*VLOOKUP($A390,Oficinas!$A$2:$H$393,7,0))*SIN(PI()/180*VLOOKUP($A390&amp;" - "&amp;M$2,ATMs!$L$2:$N$1355,2,0))+COS(PI()/180*VLOOKUP($A390,Oficinas!$A$2:$H$393,7,0))*COS(PI()/180*VLOOKUP($A390&amp;" - "&amp;M$2,ATMs!$L$2:$N$1355,2,0))*COS(PI()/180*(VLOOKUP($A390,Oficinas!$A$2:$H$393,8,0)-VLOOKUP($A390&amp;" - "&amp;M$2,ATMs!$L$2:$N$1355,3,0))))*1000,"")</f>
        <v/>
      </c>
      <c r="N390" s="3" t="str">
        <f>IFERROR(6378.7*ACOS(SIN(PI()/180*VLOOKUP($A390,Oficinas!$A$2:$H$393,7,0))*SIN(PI()/180*VLOOKUP($A390&amp;" - "&amp;N$2,ATMs!$L$2:$N$1355,2,0))+COS(PI()/180*VLOOKUP($A390,Oficinas!$A$2:$H$393,7,0))*COS(PI()/180*VLOOKUP($A390&amp;" - "&amp;N$2,ATMs!$L$2:$N$1355,2,0))*COS(PI()/180*(VLOOKUP($A390,Oficinas!$A$2:$H$393,8,0)-VLOOKUP($A390&amp;" - "&amp;N$2,ATMs!$L$2:$N$1355,3,0))))*1000,"")</f>
        <v/>
      </c>
      <c r="O390" s="3" t="str">
        <f>IFERROR(6378.7*ACOS(SIN(PI()/180*VLOOKUP($A390,Oficinas!$A$2:$H$393,7,0))*SIN(PI()/180*VLOOKUP($A390&amp;" - "&amp;O$2,ATMs!$L$2:$N$1355,2,0))+COS(PI()/180*VLOOKUP($A390,Oficinas!$A$2:$H$393,7,0))*COS(PI()/180*VLOOKUP($A390&amp;" - "&amp;O$2,ATMs!$L$2:$N$1355,2,0))*COS(PI()/180*(VLOOKUP($A390,Oficinas!$A$2:$H$393,8,0)-VLOOKUP($A390&amp;" - "&amp;O$2,ATMs!$L$2:$N$1355,3,0))))*1000,"")</f>
        <v/>
      </c>
    </row>
    <row r="391" spans="1:15" x14ac:dyDescent="0.25">
      <c r="A391">
        <v>994</v>
      </c>
      <c r="B391" t="s">
        <v>18</v>
      </c>
      <c r="C391" s="3" t="str">
        <f>IFERROR(6378.7*ACOS(SIN(PI()/180*VLOOKUP($A391,Oficinas!$A$2:$H$393,7,0))*SIN(PI()/180*VLOOKUP($A391&amp;" - "&amp;C$2,ATMs!$L$2:$N$1355,2,0))+COS(PI()/180*VLOOKUP($A391,Oficinas!$A$2:$H$393,7,0))*COS(PI()/180*VLOOKUP($A391&amp;" - "&amp;C$2,ATMs!$L$2:$N$1355,2,0))*COS(PI()/180*(VLOOKUP($A391,Oficinas!$A$2:$H$393,8,0)-VLOOKUP($A391&amp;" - "&amp;C$2,ATMs!$L$2:$N$1355,3,0))))*1000,"")</f>
        <v/>
      </c>
      <c r="D391" s="3" t="str">
        <f>IFERROR(6378.7*ACOS(SIN(PI()/180*VLOOKUP($A391,Oficinas!$A$2:$H$393,7,0))*SIN(PI()/180*VLOOKUP($A391&amp;" - "&amp;D$2,ATMs!$L$2:$N$1355,2,0))+COS(PI()/180*VLOOKUP($A391,Oficinas!$A$2:$H$393,7,0))*COS(PI()/180*VLOOKUP($A391&amp;" - "&amp;D$2,ATMs!$L$2:$N$1355,2,0))*COS(PI()/180*(VLOOKUP($A391,Oficinas!$A$2:$H$393,8,0)-VLOOKUP($A391&amp;" - "&amp;D$2,ATMs!$L$2:$N$1355,3,0))))*1000,"")</f>
        <v/>
      </c>
      <c r="E391" s="3" t="str">
        <f>IFERROR(6378.7*ACOS(SIN(PI()/180*VLOOKUP($A391,Oficinas!$A$2:$H$393,7,0))*SIN(PI()/180*VLOOKUP($A391&amp;" - "&amp;E$2,ATMs!$L$2:$N$1355,2,0))+COS(PI()/180*VLOOKUP($A391,Oficinas!$A$2:$H$393,7,0))*COS(PI()/180*VLOOKUP($A391&amp;" - "&amp;E$2,ATMs!$L$2:$N$1355,2,0))*COS(PI()/180*(VLOOKUP($A391,Oficinas!$A$2:$H$393,8,0)-VLOOKUP($A391&amp;" - "&amp;E$2,ATMs!$L$2:$N$1355,3,0))))*1000,"")</f>
        <v/>
      </c>
      <c r="F391" s="3" t="str">
        <f>IFERROR(6378.7*ACOS(SIN(PI()/180*VLOOKUP($A391,Oficinas!$A$2:$H$393,7,0))*SIN(PI()/180*VLOOKUP($A391&amp;" - "&amp;F$2,ATMs!$L$2:$N$1355,2,0))+COS(PI()/180*VLOOKUP($A391,Oficinas!$A$2:$H$393,7,0))*COS(PI()/180*VLOOKUP($A391&amp;" - "&amp;F$2,ATMs!$L$2:$N$1355,2,0))*COS(PI()/180*(VLOOKUP($A391,Oficinas!$A$2:$H$393,8,0)-VLOOKUP($A391&amp;" - "&amp;F$2,ATMs!$L$2:$N$1355,3,0))))*1000,"")</f>
        <v/>
      </c>
      <c r="G391" s="3" t="str">
        <f>IFERROR(6378.7*ACOS(SIN(PI()/180*VLOOKUP($A391,Oficinas!$A$2:$H$393,7,0))*SIN(PI()/180*VLOOKUP($A391&amp;" - "&amp;G$2,ATMs!$L$2:$N$1355,2,0))+COS(PI()/180*VLOOKUP($A391,Oficinas!$A$2:$H$393,7,0))*COS(PI()/180*VLOOKUP($A391&amp;" - "&amp;G$2,ATMs!$L$2:$N$1355,2,0))*COS(PI()/180*(VLOOKUP($A391,Oficinas!$A$2:$H$393,8,0)-VLOOKUP($A391&amp;" - "&amp;G$2,ATMs!$L$2:$N$1355,3,0))))*1000,"")</f>
        <v/>
      </c>
      <c r="H391" s="3" t="str">
        <f>IFERROR(6378.7*ACOS(SIN(PI()/180*VLOOKUP($A391,Oficinas!$A$2:$H$393,7,0))*SIN(PI()/180*VLOOKUP($A391&amp;" - "&amp;H$2,ATMs!$L$2:$N$1355,2,0))+COS(PI()/180*VLOOKUP($A391,Oficinas!$A$2:$H$393,7,0))*COS(PI()/180*VLOOKUP($A391&amp;" - "&amp;H$2,ATMs!$L$2:$N$1355,2,0))*COS(PI()/180*(VLOOKUP($A391,Oficinas!$A$2:$H$393,8,0)-VLOOKUP($A391&amp;" - "&amp;H$2,ATMs!$L$2:$N$1355,3,0))))*1000,"")</f>
        <v/>
      </c>
      <c r="I391" s="3" t="str">
        <f>IFERROR(6378.7*ACOS(SIN(PI()/180*VLOOKUP($A391,Oficinas!$A$2:$H$393,7,0))*SIN(PI()/180*VLOOKUP($A391&amp;" - "&amp;I$2,ATMs!$L$2:$N$1355,2,0))+COS(PI()/180*VLOOKUP($A391,Oficinas!$A$2:$H$393,7,0))*COS(PI()/180*VLOOKUP($A391&amp;" - "&amp;I$2,ATMs!$L$2:$N$1355,2,0))*COS(PI()/180*(VLOOKUP($A391,Oficinas!$A$2:$H$393,8,0)-VLOOKUP($A391&amp;" - "&amp;I$2,ATMs!$L$2:$N$1355,3,0))))*1000,"")</f>
        <v/>
      </c>
      <c r="J391" s="3" t="str">
        <f>IFERROR(6378.7*ACOS(SIN(PI()/180*VLOOKUP($A391,Oficinas!$A$2:$H$393,7,0))*SIN(PI()/180*VLOOKUP($A391&amp;" - "&amp;J$2,ATMs!$L$2:$N$1355,2,0))+COS(PI()/180*VLOOKUP($A391,Oficinas!$A$2:$H$393,7,0))*COS(PI()/180*VLOOKUP($A391&amp;" - "&amp;J$2,ATMs!$L$2:$N$1355,2,0))*COS(PI()/180*(VLOOKUP($A391,Oficinas!$A$2:$H$393,8,0)-VLOOKUP($A391&amp;" - "&amp;J$2,ATMs!$L$2:$N$1355,3,0))))*1000,"")</f>
        <v/>
      </c>
      <c r="K391" s="3" t="str">
        <f>IFERROR(6378.7*ACOS(SIN(PI()/180*VLOOKUP($A391,Oficinas!$A$2:$H$393,7,0))*SIN(PI()/180*VLOOKUP($A391&amp;" - "&amp;K$2,ATMs!$L$2:$N$1355,2,0))+COS(PI()/180*VLOOKUP($A391,Oficinas!$A$2:$H$393,7,0))*COS(PI()/180*VLOOKUP($A391&amp;" - "&amp;K$2,ATMs!$L$2:$N$1355,2,0))*COS(PI()/180*(VLOOKUP($A391,Oficinas!$A$2:$H$393,8,0)-VLOOKUP($A391&amp;" - "&amp;K$2,ATMs!$L$2:$N$1355,3,0))))*1000,"")</f>
        <v/>
      </c>
      <c r="L391" s="3" t="str">
        <f>IFERROR(6378.7*ACOS(SIN(PI()/180*VLOOKUP($A391,Oficinas!$A$2:$H$393,7,0))*SIN(PI()/180*VLOOKUP($A391&amp;" - "&amp;L$2,ATMs!$L$2:$N$1355,2,0))+COS(PI()/180*VLOOKUP($A391,Oficinas!$A$2:$H$393,7,0))*COS(PI()/180*VLOOKUP($A391&amp;" - "&amp;L$2,ATMs!$L$2:$N$1355,2,0))*COS(PI()/180*(VLOOKUP($A391,Oficinas!$A$2:$H$393,8,0)-VLOOKUP($A391&amp;" - "&amp;L$2,ATMs!$L$2:$N$1355,3,0))))*1000,"")</f>
        <v/>
      </c>
      <c r="M391" s="3" t="str">
        <f>IFERROR(6378.7*ACOS(SIN(PI()/180*VLOOKUP($A391,Oficinas!$A$2:$H$393,7,0))*SIN(PI()/180*VLOOKUP($A391&amp;" - "&amp;M$2,ATMs!$L$2:$N$1355,2,0))+COS(PI()/180*VLOOKUP($A391,Oficinas!$A$2:$H$393,7,0))*COS(PI()/180*VLOOKUP($A391&amp;" - "&amp;M$2,ATMs!$L$2:$N$1355,2,0))*COS(PI()/180*(VLOOKUP($A391,Oficinas!$A$2:$H$393,8,0)-VLOOKUP($A391&amp;" - "&amp;M$2,ATMs!$L$2:$N$1355,3,0))))*1000,"")</f>
        <v/>
      </c>
      <c r="N391" s="3" t="str">
        <f>IFERROR(6378.7*ACOS(SIN(PI()/180*VLOOKUP($A391,Oficinas!$A$2:$H$393,7,0))*SIN(PI()/180*VLOOKUP($A391&amp;" - "&amp;N$2,ATMs!$L$2:$N$1355,2,0))+COS(PI()/180*VLOOKUP($A391,Oficinas!$A$2:$H$393,7,0))*COS(PI()/180*VLOOKUP($A391&amp;" - "&amp;N$2,ATMs!$L$2:$N$1355,2,0))*COS(PI()/180*(VLOOKUP($A391,Oficinas!$A$2:$H$393,8,0)-VLOOKUP($A391&amp;" - "&amp;N$2,ATMs!$L$2:$N$1355,3,0))))*1000,"")</f>
        <v/>
      </c>
      <c r="O391" s="3" t="str">
        <f>IFERROR(6378.7*ACOS(SIN(PI()/180*VLOOKUP($A391,Oficinas!$A$2:$H$393,7,0))*SIN(PI()/180*VLOOKUP($A391&amp;" - "&amp;O$2,ATMs!$L$2:$N$1355,2,0))+COS(PI()/180*VLOOKUP($A391,Oficinas!$A$2:$H$393,7,0))*COS(PI()/180*VLOOKUP($A391&amp;" - "&amp;O$2,ATMs!$L$2:$N$1355,2,0))*COS(PI()/180*(VLOOKUP($A391,Oficinas!$A$2:$H$393,8,0)-VLOOKUP($A391&amp;" - "&amp;O$2,ATMs!$L$2:$N$1355,3,0))))*1000,"")</f>
        <v/>
      </c>
    </row>
    <row r="392" spans="1:15" x14ac:dyDescent="0.25">
      <c r="A392">
        <v>995</v>
      </c>
      <c r="B392" t="s">
        <v>371</v>
      </c>
      <c r="C392" s="3">
        <f>IFERROR(6378.7*ACOS(SIN(PI()/180*VLOOKUP($A392,Oficinas!$A$2:$H$393,7,0))*SIN(PI()/180*VLOOKUP($A392&amp;" - "&amp;C$2,ATMs!$L$2:$N$1355,2,0))+COS(PI()/180*VLOOKUP($A392,Oficinas!$A$2:$H$393,7,0))*COS(PI()/180*VLOOKUP($A392&amp;" - "&amp;C$2,ATMs!$L$2:$N$1355,2,0))*COS(PI()/180*(VLOOKUP($A392,Oficinas!$A$2:$H$393,8,0)-VLOOKUP($A392&amp;" - "&amp;C$2,ATMs!$L$2:$N$1355,3,0))))*1000,"")</f>
        <v>9.5050036907196045E-2</v>
      </c>
      <c r="D392" s="3">
        <f>IFERROR(6378.7*ACOS(SIN(PI()/180*VLOOKUP($A392,Oficinas!$A$2:$H$393,7,0))*SIN(PI()/180*VLOOKUP($A392&amp;" - "&amp;D$2,ATMs!$L$2:$N$1355,2,0))+COS(PI()/180*VLOOKUP($A392,Oficinas!$A$2:$H$393,7,0))*COS(PI()/180*VLOOKUP($A392&amp;" - "&amp;D$2,ATMs!$L$2:$N$1355,2,0))*COS(PI()/180*(VLOOKUP($A392,Oficinas!$A$2:$H$393,8,0)-VLOOKUP($A392&amp;" - "&amp;D$2,ATMs!$L$2:$N$1355,3,0))))*1000,"")</f>
        <v>9.5050036907196045E-2</v>
      </c>
      <c r="E392" s="3" t="str">
        <f>IFERROR(6378.7*ACOS(SIN(PI()/180*VLOOKUP($A392,Oficinas!$A$2:$H$393,7,0))*SIN(PI()/180*VLOOKUP($A392&amp;" - "&amp;E$2,ATMs!$L$2:$N$1355,2,0))+COS(PI()/180*VLOOKUP($A392,Oficinas!$A$2:$H$393,7,0))*COS(PI()/180*VLOOKUP($A392&amp;" - "&amp;E$2,ATMs!$L$2:$N$1355,2,0))*COS(PI()/180*(VLOOKUP($A392,Oficinas!$A$2:$H$393,8,0)-VLOOKUP($A392&amp;" - "&amp;E$2,ATMs!$L$2:$N$1355,3,0))))*1000,"")</f>
        <v/>
      </c>
      <c r="F392" s="3" t="str">
        <f>IFERROR(6378.7*ACOS(SIN(PI()/180*VLOOKUP($A392,Oficinas!$A$2:$H$393,7,0))*SIN(PI()/180*VLOOKUP($A392&amp;" - "&amp;F$2,ATMs!$L$2:$N$1355,2,0))+COS(PI()/180*VLOOKUP($A392,Oficinas!$A$2:$H$393,7,0))*COS(PI()/180*VLOOKUP($A392&amp;" - "&amp;F$2,ATMs!$L$2:$N$1355,2,0))*COS(PI()/180*(VLOOKUP($A392,Oficinas!$A$2:$H$393,8,0)-VLOOKUP($A392&amp;" - "&amp;F$2,ATMs!$L$2:$N$1355,3,0))))*1000,"")</f>
        <v/>
      </c>
      <c r="G392" s="3" t="str">
        <f>IFERROR(6378.7*ACOS(SIN(PI()/180*VLOOKUP($A392,Oficinas!$A$2:$H$393,7,0))*SIN(PI()/180*VLOOKUP($A392&amp;" - "&amp;G$2,ATMs!$L$2:$N$1355,2,0))+COS(PI()/180*VLOOKUP($A392,Oficinas!$A$2:$H$393,7,0))*COS(PI()/180*VLOOKUP($A392&amp;" - "&amp;G$2,ATMs!$L$2:$N$1355,2,0))*COS(PI()/180*(VLOOKUP($A392,Oficinas!$A$2:$H$393,8,0)-VLOOKUP($A392&amp;" - "&amp;G$2,ATMs!$L$2:$N$1355,3,0))))*1000,"")</f>
        <v/>
      </c>
      <c r="H392" s="3" t="str">
        <f>IFERROR(6378.7*ACOS(SIN(PI()/180*VLOOKUP($A392,Oficinas!$A$2:$H$393,7,0))*SIN(PI()/180*VLOOKUP($A392&amp;" - "&amp;H$2,ATMs!$L$2:$N$1355,2,0))+COS(PI()/180*VLOOKUP($A392,Oficinas!$A$2:$H$393,7,0))*COS(PI()/180*VLOOKUP($A392&amp;" - "&amp;H$2,ATMs!$L$2:$N$1355,2,0))*COS(PI()/180*(VLOOKUP($A392,Oficinas!$A$2:$H$393,8,0)-VLOOKUP($A392&amp;" - "&amp;H$2,ATMs!$L$2:$N$1355,3,0))))*1000,"")</f>
        <v/>
      </c>
      <c r="I392" s="3" t="str">
        <f>IFERROR(6378.7*ACOS(SIN(PI()/180*VLOOKUP($A392,Oficinas!$A$2:$H$393,7,0))*SIN(PI()/180*VLOOKUP($A392&amp;" - "&amp;I$2,ATMs!$L$2:$N$1355,2,0))+COS(PI()/180*VLOOKUP($A392,Oficinas!$A$2:$H$393,7,0))*COS(PI()/180*VLOOKUP($A392&amp;" - "&amp;I$2,ATMs!$L$2:$N$1355,2,0))*COS(PI()/180*(VLOOKUP($A392,Oficinas!$A$2:$H$393,8,0)-VLOOKUP($A392&amp;" - "&amp;I$2,ATMs!$L$2:$N$1355,3,0))))*1000,"")</f>
        <v/>
      </c>
      <c r="J392" s="3" t="str">
        <f>IFERROR(6378.7*ACOS(SIN(PI()/180*VLOOKUP($A392,Oficinas!$A$2:$H$393,7,0))*SIN(PI()/180*VLOOKUP($A392&amp;" - "&amp;J$2,ATMs!$L$2:$N$1355,2,0))+COS(PI()/180*VLOOKUP($A392,Oficinas!$A$2:$H$393,7,0))*COS(PI()/180*VLOOKUP($A392&amp;" - "&amp;J$2,ATMs!$L$2:$N$1355,2,0))*COS(PI()/180*(VLOOKUP($A392,Oficinas!$A$2:$H$393,8,0)-VLOOKUP($A392&amp;" - "&amp;J$2,ATMs!$L$2:$N$1355,3,0))))*1000,"")</f>
        <v/>
      </c>
      <c r="K392" s="3" t="str">
        <f>IFERROR(6378.7*ACOS(SIN(PI()/180*VLOOKUP($A392,Oficinas!$A$2:$H$393,7,0))*SIN(PI()/180*VLOOKUP($A392&amp;" - "&amp;K$2,ATMs!$L$2:$N$1355,2,0))+COS(PI()/180*VLOOKUP($A392,Oficinas!$A$2:$H$393,7,0))*COS(PI()/180*VLOOKUP($A392&amp;" - "&amp;K$2,ATMs!$L$2:$N$1355,2,0))*COS(PI()/180*(VLOOKUP($A392,Oficinas!$A$2:$H$393,8,0)-VLOOKUP($A392&amp;" - "&amp;K$2,ATMs!$L$2:$N$1355,3,0))))*1000,"")</f>
        <v/>
      </c>
      <c r="L392" s="3" t="str">
        <f>IFERROR(6378.7*ACOS(SIN(PI()/180*VLOOKUP($A392,Oficinas!$A$2:$H$393,7,0))*SIN(PI()/180*VLOOKUP($A392&amp;" - "&amp;L$2,ATMs!$L$2:$N$1355,2,0))+COS(PI()/180*VLOOKUP($A392,Oficinas!$A$2:$H$393,7,0))*COS(PI()/180*VLOOKUP($A392&amp;" - "&amp;L$2,ATMs!$L$2:$N$1355,2,0))*COS(PI()/180*(VLOOKUP($A392,Oficinas!$A$2:$H$393,8,0)-VLOOKUP($A392&amp;" - "&amp;L$2,ATMs!$L$2:$N$1355,3,0))))*1000,"")</f>
        <v/>
      </c>
      <c r="M392" s="3" t="str">
        <f>IFERROR(6378.7*ACOS(SIN(PI()/180*VLOOKUP($A392,Oficinas!$A$2:$H$393,7,0))*SIN(PI()/180*VLOOKUP($A392&amp;" - "&amp;M$2,ATMs!$L$2:$N$1355,2,0))+COS(PI()/180*VLOOKUP($A392,Oficinas!$A$2:$H$393,7,0))*COS(PI()/180*VLOOKUP($A392&amp;" - "&amp;M$2,ATMs!$L$2:$N$1355,2,0))*COS(PI()/180*(VLOOKUP($A392,Oficinas!$A$2:$H$393,8,0)-VLOOKUP($A392&amp;" - "&amp;M$2,ATMs!$L$2:$N$1355,3,0))))*1000,"")</f>
        <v/>
      </c>
      <c r="N392" s="3" t="str">
        <f>IFERROR(6378.7*ACOS(SIN(PI()/180*VLOOKUP($A392,Oficinas!$A$2:$H$393,7,0))*SIN(PI()/180*VLOOKUP($A392&amp;" - "&amp;N$2,ATMs!$L$2:$N$1355,2,0))+COS(PI()/180*VLOOKUP($A392,Oficinas!$A$2:$H$393,7,0))*COS(PI()/180*VLOOKUP($A392&amp;" - "&amp;N$2,ATMs!$L$2:$N$1355,2,0))*COS(PI()/180*(VLOOKUP($A392,Oficinas!$A$2:$H$393,8,0)-VLOOKUP($A392&amp;" - "&amp;N$2,ATMs!$L$2:$N$1355,3,0))))*1000,"")</f>
        <v/>
      </c>
      <c r="O392" s="3" t="str">
        <f>IFERROR(6378.7*ACOS(SIN(PI()/180*VLOOKUP($A392,Oficinas!$A$2:$H$393,7,0))*SIN(PI()/180*VLOOKUP($A392&amp;" - "&amp;O$2,ATMs!$L$2:$N$1355,2,0))+COS(PI()/180*VLOOKUP($A392,Oficinas!$A$2:$H$393,7,0))*COS(PI()/180*VLOOKUP($A392&amp;" - "&amp;O$2,ATMs!$L$2:$N$1355,2,0))*COS(PI()/180*(VLOOKUP($A392,Oficinas!$A$2:$H$393,8,0)-VLOOKUP($A392&amp;" - "&amp;O$2,ATMs!$L$2:$N$1355,3,0))))*1000,"")</f>
        <v/>
      </c>
    </row>
    <row r="393" spans="1:15" x14ac:dyDescent="0.25">
      <c r="A393">
        <v>996</v>
      </c>
      <c r="B393" t="s">
        <v>230</v>
      </c>
      <c r="C393" s="3">
        <f>IFERROR(6378.7*ACOS(SIN(PI()/180*VLOOKUP($A393,Oficinas!$A$2:$H$393,7,0))*SIN(PI()/180*VLOOKUP($A393&amp;" - "&amp;C$2,ATMs!$L$2:$N$1355,2,0))+COS(PI()/180*VLOOKUP($A393,Oficinas!$A$2:$H$393,7,0))*COS(PI()/180*VLOOKUP($A393&amp;" - "&amp;C$2,ATMs!$L$2:$N$1355,2,0))*COS(PI()/180*(VLOOKUP($A393,Oficinas!$A$2:$H$393,8,0)-VLOOKUP($A393&amp;" - "&amp;C$2,ATMs!$L$2:$N$1355,3,0))))*1000,"")</f>
        <v>27.882406251701354</v>
      </c>
      <c r="D393" s="3" t="str">
        <f>IFERROR(6378.7*ACOS(SIN(PI()/180*VLOOKUP($A393,Oficinas!$A$2:$H$393,7,0))*SIN(PI()/180*VLOOKUP($A393&amp;" - "&amp;D$2,ATMs!$L$2:$N$1355,2,0))+COS(PI()/180*VLOOKUP($A393,Oficinas!$A$2:$H$393,7,0))*COS(PI()/180*VLOOKUP($A393&amp;" - "&amp;D$2,ATMs!$L$2:$N$1355,2,0))*COS(PI()/180*(VLOOKUP($A393,Oficinas!$A$2:$H$393,8,0)-VLOOKUP($A393&amp;" - "&amp;D$2,ATMs!$L$2:$N$1355,3,0))))*1000,"")</f>
        <v/>
      </c>
      <c r="E393" s="3" t="str">
        <f>IFERROR(6378.7*ACOS(SIN(PI()/180*VLOOKUP($A393,Oficinas!$A$2:$H$393,7,0))*SIN(PI()/180*VLOOKUP($A393&amp;" - "&amp;E$2,ATMs!$L$2:$N$1355,2,0))+COS(PI()/180*VLOOKUP($A393,Oficinas!$A$2:$H$393,7,0))*COS(PI()/180*VLOOKUP($A393&amp;" - "&amp;E$2,ATMs!$L$2:$N$1355,2,0))*COS(PI()/180*(VLOOKUP($A393,Oficinas!$A$2:$H$393,8,0)-VLOOKUP($A393&amp;" - "&amp;E$2,ATMs!$L$2:$N$1355,3,0))))*1000,"")</f>
        <v/>
      </c>
      <c r="F393" s="3" t="str">
        <f>IFERROR(6378.7*ACOS(SIN(PI()/180*VLOOKUP($A393,Oficinas!$A$2:$H$393,7,0))*SIN(PI()/180*VLOOKUP($A393&amp;" - "&amp;F$2,ATMs!$L$2:$N$1355,2,0))+COS(PI()/180*VLOOKUP($A393,Oficinas!$A$2:$H$393,7,0))*COS(PI()/180*VLOOKUP($A393&amp;" - "&amp;F$2,ATMs!$L$2:$N$1355,2,0))*COS(PI()/180*(VLOOKUP($A393,Oficinas!$A$2:$H$393,8,0)-VLOOKUP($A393&amp;" - "&amp;F$2,ATMs!$L$2:$N$1355,3,0))))*1000,"")</f>
        <v/>
      </c>
      <c r="G393" s="3" t="str">
        <f>IFERROR(6378.7*ACOS(SIN(PI()/180*VLOOKUP($A393,Oficinas!$A$2:$H$393,7,0))*SIN(PI()/180*VLOOKUP($A393&amp;" - "&amp;G$2,ATMs!$L$2:$N$1355,2,0))+COS(PI()/180*VLOOKUP($A393,Oficinas!$A$2:$H$393,7,0))*COS(PI()/180*VLOOKUP($A393&amp;" - "&amp;G$2,ATMs!$L$2:$N$1355,2,0))*COS(PI()/180*(VLOOKUP($A393,Oficinas!$A$2:$H$393,8,0)-VLOOKUP($A393&amp;" - "&amp;G$2,ATMs!$L$2:$N$1355,3,0))))*1000,"")</f>
        <v/>
      </c>
      <c r="H393" s="3" t="str">
        <f>IFERROR(6378.7*ACOS(SIN(PI()/180*VLOOKUP($A393,Oficinas!$A$2:$H$393,7,0))*SIN(PI()/180*VLOOKUP($A393&amp;" - "&amp;H$2,ATMs!$L$2:$N$1355,2,0))+COS(PI()/180*VLOOKUP($A393,Oficinas!$A$2:$H$393,7,0))*COS(PI()/180*VLOOKUP($A393&amp;" - "&amp;H$2,ATMs!$L$2:$N$1355,2,0))*COS(PI()/180*(VLOOKUP($A393,Oficinas!$A$2:$H$393,8,0)-VLOOKUP($A393&amp;" - "&amp;H$2,ATMs!$L$2:$N$1355,3,0))))*1000,"")</f>
        <v/>
      </c>
      <c r="I393" s="3" t="str">
        <f>IFERROR(6378.7*ACOS(SIN(PI()/180*VLOOKUP($A393,Oficinas!$A$2:$H$393,7,0))*SIN(PI()/180*VLOOKUP($A393&amp;" - "&amp;I$2,ATMs!$L$2:$N$1355,2,0))+COS(PI()/180*VLOOKUP($A393,Oficinas!$A$2:$H$393,7,0))*COS(PI()/180*VLOOKUP($A393&amp;" - "&amp;I$2,ATMs!$L$2:$N$1355,2,0))*COS(PI()/180*(VLOOKUP($A393,Oficinas!$A$2:$H$393,8,0)-VLOOKUP($A393&amp;" - "&amp;I$2,ATMs!$L$2:$N$1355,3,0))))*1000,"")</f>
        <v/>
      </c>
      <c r="J393" s="3" t="str">
        <f>IFERROR(6378.7*ACOS(SIN(PI()/180*VLOOKUP($A393,Oficinas!$A$2:$H$393,7,0))*SIN(PI()/180*VLOOKUP($A393&amp;" - "&amp;J$2,ATMs!$L$2:$N$1355,2,0))+COS(PI()/180*VLOOKUP($A393,Oficinas!$A$2:$H$393,7,0))*COS(PI()/180*VLOOKUP($A393&amp;" - "&amp;J$2,ATMs!$L$2:$N$1355,2,0))*COS(PI()/180*(VLOOKUP($A393,Oficinas!$A$2:$H$393,8,0)-VLOOKUP($A393&amp;" - "&amp;J$2,ATMs!$L$2:$N$1355,3,0))))*1000,"")</f>
        <v/>
      </c>
      <c r="K393" s="3" t="str">
        <f>IFERROR(6378.7*ACOS(SIN(PI()/180*VLOOKUP($A393,Oficinas!$A$2:$H$393,7,0))*SIN(PI()/180*VLOOKUP($A393&amp;" - "&amp;K$2,ATMs!$L$2:$N$1355,2,0))+COS(PI()/180*VLOOKUP($A393,Oficinas!$A$2:$H$393,7,0))*COS(PI()/180*VLOOKUP($A393&amp;" - "&amp;K$2,ATMs!$L$2:$N$1355,2,0))*COS(PI()/180*(VLOOKUP($A393,Oficinas!$A$2:$H$393,8,0)-VLOOKUP($A393&amp;" - "&amp;K$2,ATMs!$L$2:$N$1355,3,0))))*1000,"")</f>
        <v/>
      </c>
      <c r="L393" s="3" t="str">
        <f>IFERROR(6378.7*ACOS(SIN(PI()/180*VLOOKUP($A393,Oficinas!$A$2:$H$393,7,0))*SIN(PI()/180*VLOOKUP($A393&amp;" - "&amp;L$2,ATMs!$L$2:$N$1355,2,0))+COS(PI()/180*VLOOKUP($A393,Oficinas!$A$2:$H$393,7,0))*COS(PI()/180*VLOOKUP($A393&amp;" - "&amp;L$2,ATMs!$L$2:$N$1355,2,0))*COS(PI()/180*(VLOOKUP($A393,Oficinas!$A$2:$H$393,8,0)-VLOOKUP($A393&amp;" - "&amp;L$2,ATMs!$L$2:$N$1355,3,0))))*1000,"")</f>
        <v/>
      </c>
      <c r="M393" s="3" t="str">
        <f>IFERROR(6378.7*ACOS(SIN(PI()/180*VLOOKUP($A393,Oficinas!$A$2:$H$393,7,0))*SIN(PI()/180*VLOOKUP($A393&amp;" - "&amp;M$2,ATMs!$L$2:$N$1355,2,0))+COS(PI()/180*VLOOKUP($A393,Oficinas!$A$2:$H$393,7,0))*COS(PI()/180*VLOOKUP($A393&amp;" - "&amp;M$2,ATMs!$L$2:$N$1355,2,0))*COS(PI()/180*(VLOOKUP($A393,Oficinas!$A$2:$H$393,8,0)-VLOOKUP($A393&amp;" - "&amp;M$2,ATMs!$L$2:$N$1355,3,0))))*1000,"")</f>
        <v/>
      </c>
      <c r="N393" s="3" t="str">
        <f>IFERROR(6378.7*ACOS(SIN(PI()/180*VLOOKUP($A393,Oficinas!$A$2:$H$393,7,0))*SIN(PI()/180*VLOOKUP($A393&amp;" - "&amp;N$2,ATMs!$L$2:$N$1355,2,0))+COS(PI()/180*VLOOKUP($A393,Oficinas!$A$2:$H$393,7,0))*COS(PI()/180*VLOOKUP($A393&amp;" - "&amp;N$2,ATMs!$L$2:$N$1355,2,0))*COS(PI()/180*(VLOOKUP($A393,Oficinas!$A$2:$H$393,8,0)-VLOOKUP($A393&amp;" - "&amp;N$2,ATMs!$L$2:$N$1355,3,0))))*1000,"")</f>
        <v/>
      </c>
      <c r="O393" s="3" t="str">
        <f>IFERROR(6378.7*ACOS(SIN(PI()/180*VLOOKUP($A393,Oficinas!$A$2:$H$393,7,0))*SIN(PI()/180*VLOOKUP($A393&amp;" - "&amp;O$2,ATMs!$L$2:$N$1355,2,0))+COS(PI()/180*VLOOKUP($A393,Oficinas!$A$2:$H$393,7,0))*COS(PI()/180*VLOOKUP($A393&amp;" - "&amp;O$2,ATMs!$L$2:$N$1355,2,0))*COS(PI()/180*(VLOOKUP($A393,Oficinas!$A$2:$H$393,8,0)-VLOOKUP($A393&amp;" - "&amp;O$2,ATMs!$L$2:$N$1355,3,0))))*1000,"")</f>
        <v/>
      </c>
    </row>
    <row r="394" spans="1:15" x14ac:dyDescent="0.25">
      <c r="A394">
        <v>8066</v>
      </c>
      <c r="B394" t="s">
        <v>39</v>
      </c>
      <c r="C394" s="3">
        <f>IFERROR(6378.7*ACOS(SIN(PI()/180*VLOOKUP($A394,Oficinas!$A$2:$H$393,7,0))*SIN(PI()/180*VLOOKUP($A394&amp;" - "&amp;C$2,ATMs!$L$2:$N$1355,2,0))+COS(PI()/180*VLOOKUP($A394,Oficinas!$A$2:$H$393,7,0))*COS(PI()/180*VLOOKUP($A394&amp;" - "&amp;C$2,ATMs!$L$2:$N$1355,2,0))*COS(PI()/180*(VLOOKUP($A394,Oficinas!$A$2:$H$393,8,0)-VLOOKUP($A394&amp;" - "&amp;C$2,ATMs!$L$2:$N$1355,3,0))))*1000,"")</f>
        <v>17.641194667300251</v>
      </c>
      <c r="D394" s="3" t="str">
        <f>IFERROR(6378.7*ACOS(SIN(PI()/180*VLOOKUP($A394,Oficinas!$A$2:$H$393,7,0))*SIN(PI()/180*VLOOKUP($A394&amp;" - "&amp;D$2,ATMs!$L$2:$N$1355,2,0))+COS(PI()/180*VLOOKUP($A394,Oficinas!$A$2:$H$393,7,0))*COS(PI()/180*VLOOKUP($A394&amp;" - "&amp;D$2,ATMs!$L$2:$N$1355,2,0))*COS(PI()/180*(VLOOKUP($A394,Oficinas!$A$2:$H$393,8,0)-VLOOKUP($A394&amp;" - "&amp;D$2,ATMs!$L$2:$N$1355,3,0))))*1000,"")</f>
        <v/>
      </c>
      <c r="E394" s="3" t="str">
        <f>IFERROR(6378.7*ACOS(SIN(PI()/180*VLOOKUP($A394,Oficinas!$A$2:$H$393,7,0))*SIN(PI()/180*VLOOKUP($A394&amp;" - "&amp;E$2,ATMs!$L$2:$N$1355,2,0))+COS(PI()/180*VLOOKUP($A394,Oficinas!$A$2:$H$393,7,0))*COS(PI()/180*VLOOKUP($A394&amp;" - "&amp;E$2,ATMs!$L$2:$N$1355,2,0))*COS(PI()/180*(VLOOKUP($A394,Oficinas!$A$2:$H$393,8,0)-VLOOKUP($A394&amp;" - "&amp;E$2,ATMs!$L$2:$N$1355,3,0))))*1000,"")</f>
        <v/>
      </c>
      <c r="F394" s="3" t="str">
        <f>IFERROR(6378.7*ACOS(SIN(PI()/180*VLOOKUP($A394,Oficinas!$A$2:$H$393,7,0))*SIN(PI()/180*VLOOKUP($A394&amp;" - "&amp;F$2,ATMs!$L$2:$N$1355,2,0))+COS(PI()/180*VLOOKUP($A394,Oficinas!$A$2:$H$393,7,0))*COS(PI()/180*VLOOKUP($A394&amp;" - "&amp;F$2,ATMs!$L$2:$N$1355,2,0))*COS(PI()/180*(VLOOKUP($A394,Oficinas!$A$2:$H$393,8,0)-VLOOKUP($A394&amp;" - "&amp;F$2,ATMs!$L$2:$N$1355,3,0))))*1000,"")</f>
        <v/>
      </c>
      <c r="G394" s="3" t="str">
        <f>IFERROR(6378.7*ACOS(SIN(PI()/180*VLOOKUP($A394,Oficinas!$A$2:$H$393,7,0))*SIN(PI()/180*VLOOKUP($A394&amp;" - "&amp;G$2,ATMs!$L$2:$N$1355,2,0))+COS(PI()/180*VLOOKUP($A394,Oficinas!$A$2:$H$393,7,0))*COS(PI()/180*VLOOKUP($A394&amp;" - "&amp;G$2,ATMs!$L$2:$N$1355,2,0))*COS(PI()/180*(VLOOKUP($A394,Oficinas!$A$2:$H$393,8,0)-VLOOKUP($A394&amp;" - "&amp;G$2,ATMs!$L$2:$N$1355,3,0))))*1000,"")</f>
        <v/>
      </c>
      <c r="H394" s="3" t="str">
        <f>IFERROR(6378.7*ACOS(SIN(PI()/180*VLOOKUP($A394,Oficinas!$A$2:$H$393,7,0))*SIN(PI()/180*VLOOKUP($A394&amp;" - "&amp;H$2,ATMs!$L$2:$N$1355,2,0))+COS(PI()/180*VLOOKUP($A394,Oficinas!$A$2:$H$393,7,0))*COS(PI()/180*VLOOKUP($A394&amp;" - "&amp;H$2,ATMs!$L$2:$N$1355,2,0))*COS(PI()/180*(VLOOKUP($A394,Oficinas!$A$2:$H$393,8,0)-VLOOKUP($A394&amp;" - "&amp;H$2,ATMs!$L$2:$N$1355,3,0))))*1000,"")</f>
        <v/>
      </c>
      <c r="I394" s="3" t="str">
        <f>IFERROR(6378.7*ACOS(SIN(PI()/180*VLOOKUP($A394,Oficinas!$A$2:$H$393,7,0))*SIN(PI()/180*VLOOKUP($A394&amp;" - "&amp;I$2,ATMs!$L$2:$N$1355,2,0))+COS(PI()/180*VLOOKUP($A394,Oficinas!$A$2:$H$393,7,0))*COS(PI()/180*VLOOKUP($A394&amp;" - "&amp;I$2,ATMs!$L$2:$N$1355,2,0))*COS(PI()/180*(VLOOKUP($A394,Oficinas!$A$2:$H$393,8,0)-VLOOKUP($A394&amp;" - "&amp;I$2,ATMs!$L$2:$N$1355,3,0))))*1000,"")</f>
        <v/>
      </c>
      <c r="J394" s="3" t="str">
        <f>IFERROR(6378.7*ACOS(SIN(PI()/180*VLOOKUP($A394,Oficinas!$A$2:$H$393,7,0))*SIN(PI()/180*VLOOKUP($A394&amp;" - "&amp;J$2,ATMs!$L$2:$N$1355,2,0))+COS(PI()/180*VLOOKUP($A394,Oficinas!$A$2:$H$393,7,0))*COS(PI()/180*VLOOKUP($A394&amp;" - "&amp;J$2,ATMs!$L$2:$N$1355,2,0))*COS(PI()/180*(VLOOKUP($A394,Oficinas!$A$2:$H$393,8,0)-VLOOKUP($A394&amp;" - "&amp;J$2,ATMs!$L$2:$N$1355,3,0))))*1000,"")</f>
        <v/>
      </c>
      <c r="K394" s="3" t="str">
        <f>IFERROR(6378.7*ACOS(SIN(PI()/180*VLOOKUP($A394,Oficinas!$A$2:$H$393,7,0))*SIN(PI()/180*VLOOKUP($A394&amp;" - "&amp;K$2,ATMs!$L$2:$N$1355,2,0))+COS(PI()/180*VLOOKUP($A394,Oficinas!$A$2:$H$393,7,0))*COS(PI()/180*VLOOKUP($A394&amp;" - "&amp;K$2,ATMs!$L$2:$N$1355,2,0))*COS(PI()/180*(VLOOKUP($A394,Oficinas!$A$2:$H$393,8,0)-VLOOKUP($A394&amp;" - "&amp;K$2,ATMs!$L$2:$N$1355,3,0))))*1000,"")</f>
        <v/>
      </c>
      <c r="L394" s="3" t="str">
        <f>IFERROR(6378.7*ACOS(SIN(PI()/180*VLOOKUP($A394,Oficinas!$A$2:$H$393,7,0))*SIN(PI()/180*VLOOKUP($A394&amp;" - "&amp;L$2,ATMs!$L$2:$N$1355,2,0))+COS(PI()/180*VLOOKUP($A394,Oficinas!$A$2:$H$393,7,0))*COS(PI()/180*VLOOKUP($A394&amp;" - "&amp;L$2,ATMs!$L$2:$N$1355,2,0))*COS(PI()/180*(VLOOKUP($A394,Oficinas!$A$2:$H$393,8,0)-VLOOKUP($A394&amp;" - "&amp;L$2,ATMs!$L$2:$N$1355,3,0))))*1000,"")</f>
        <v/>
      </c>
      <c r="M394" s="3" t="str">
        <f>IFERROR(6378.7*ACOS(SIN(PI()/180*VLOOKUP($A394,Oficinas!$A$2:$H$393,7,0))*SIN(PI()/180*VLOOKUP($A394&amp;" - "&amp;M$2,ATMs!$L$2:$N$1355,2,0))+COS(PI()/180*VLOOKUP($A394,Oficinas!$A$2:$H$393,7,0))*COS(PI()/180*VLOOKUP($A394&amp;" - "&amp;M$2,ATMs!$L$2:$N$1355,2,0))*COS(PI()/180*(VLOOKUP($A394,Oficinas!$A$2:$H$393,8,0)-VLOOKUP($A394&amp;" - "&amp;M$2,ATMs!$L$2:$N$1355,3,0))))*1000,"")</f>
        <v/>
      </c>
      <c r="N394" s="3" t="str">
        <f>IFERROR(6378.7*ACOS(SIN(PI()/180*VLOOKUP($A394,Oficinas!$A$2:$H$393,7,0))*SIN(PI()/180*VLOOKUP($A394&amp;" - "&amp;N$2,ATMs!$L$2:$N$1355,2,0))+COS(PI()/180*VLOOKUP($A394,Oficinas!$A$2:$H$393,7,0))*COS(PI()/180*VLOOKUP($A394&amp;" - "&amp;N$2,ATMs!$L$2:$N$1355,2,0))*COS(PI()/180*(VLOOKUP($A394,Oficinas!$A$2:$H$393,8,0)-VLOOKUP($A394&amp;" - "&amp;N$2,ATMs!$L$2:$N$1355,3,0))))*1000,"")</f>
        <v/>
      </c>
      <c r="O394" s="3" t="str">
        <f>IFERROR(6378.7*ACOS(SIN(PI()/180*VLOOKUP($A394,Oficinas!$A$2:$H$393,7,0))*SIN(PI()/180*VLOOKUP($A394&amp;" - "&amp;O$2,ATMs!$L$2:$N$1355,2,0))+COS(PI()/180*VLOOKUP($A394,Oficinas!$A$2:$H$393,7,0))*COS(PI()/180*VLOOKUP($A394&amp;" - "&amp;O$2,ATMs!$L$2:$N$1355,2,0))*COS(PI()/180*(VLOOKUP($A394,Oficinas!$A$2:$H$393,8,0)-VLOOKUP($A394&amp;" - "&amp;O$2,ATMs!$L$2:$N$1355,3,0))))*1000,"")</f>
        <v/>
      </c>
    </row>
  </sheetData>
  <sortState ref="A3:O394">
    <sortCondition ref="A3:A3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Oficinas</vt:lpstr>
      <vt:lpstr>ATMs</vt:lpstr>
      <vt:lpstr>Distancias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JOSE BUITRAGO GONZALEZ</dc:creator>
  <cp:lastModifiedBy>CAMILO ALEJANDRO AGUILAR LAVERDE</cp:lastModifiedBy>
  <dcterms:created xsi:type="dcterms:W3CDTF">2019-08-08T14:10:04Z</dcterms:created>
  <dcterms:modified xsi:type="dcterms:W3CDTF">2019-08-14T20:51:46Z</dcterms:modified>
</cp:coreProperties>
</file>