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804324\Documents\GitHub\kinesis_VideoStream\"/>
    </mc:Choice>
  </mc:AlternateContent>
  <bookViews>
    <workbookView xWindow="0" yWindow="0" windowWidth="20490" windowHeight="79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D18" i="1"/>
  <c r="D17" i="1"/>
  <c r="D19" i="1"/>
  <c r="D20" i="1" s="1"/>
  <c r="D21" i="1" s="1"/>
  <c r="D23" i="1" s="1"/>
  <c r="J16" i="1"/>
  <c r="I16" i="1"/>
  <c r="H16" i="1"/>
  <c r="L10" i="1"/>
  <c r="J10" i="1"/>
  <c r="I11" i="1"/>
  <c r="L11" i="1" s="1"/>
  <c r="F8" i="1"/>
</calcChain>
</file>

<file path=xl/sharedStrings.xml><?xml version="1.0" encoding="utf-8"?>
<sst xmlns="http://schemas.openxmlformats.org/spreadsheetml/2006/main" count="16" uniqueCount="16">
  <si>
    <t>punto gas</t>
  </si>
  <si>
    <t>salpicadero cocina</t>
  </si>
  <si>
    <t>mueble tv</t>
  </si>
  <si>
    <t>sanitarios</t>
  </si>
  <si>
    <t>mueble lavadero</t>
  </si>
  <si>
    <t>total</t>
  </si>
  <si>
    <t>+</t>
  </si>
  <si>
    <t>kb/s</t>
  </si>
  <si>
    <t>segundos / dia</t>
  </si>
  <si>
    <t>bytes/dia</t>
  </si>
  <si>
    <t>GB/día</t>
  </si>
  <si>
    <t>Gb/mes</t>
  </si>
  <si>
    <t>USD * Gb/consumo</t>
  </si>
  <si>
    <t>USD mes</t>
  </si>
  <si>
    <t>COP mes</t>
  </si>
  <si>
    <t>Costo x Cámara (Transmisión)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</si>
</sst>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5" formatCode="_-* #,##0\ _€_-;\-* #,##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5" fontId="0" fillId="0" borderId="0" xfId="1" applyNumberFormat="1" applyFont="1"/>
    <xf numFmtId="165" fontId="2" fillId="0" borderId="0" xfId="1" applyNumberFormat="1" applyFont="1"/>
    <xf numFmtId="0" fontId="2" fillId="0" borderId="0" xfId="0" applyFont="1"/>
    <xf numFmtId="2" fontId="0" fillId="0" borderId="0" xfId="0" applyNumberFormat="1"/>
    <xf numFmtId="0" fontId="3" fillId="2" borderId="0" xfId="0" applyFont="1" applyFill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L24"/>
  <sheetViews>
    <sheetView tabSelected="1" topLeftCell="A10" workbookViewId="0">
      <selection activeCell="D18" sqref="D18"/>
    </sheetView>
  </sheetViews>
  <sheetFormatPr baseColWidth="10" defaultRowHeight="15" x14ac:dyDescent="0.25"/>
  <cols>
    <col min="5" max="5" width="17.85546875" bestFit="1" customWidth="1"/>
    <col min="6" max="6" width="14.5703125" bestFit="1" customWidth="1"/>
    <col min="7" max="7" width="20.7109375" customWidth="1"/>
  </cols>
  <sheetData>
    <row r="3" spans="4:12" x14ac:dyDescent="0.25">
      <c r="F3" s="1">
        <v>555100</v>
      </c>
      <c r="G3" t="s">
        <v>0</v>
      </c>
    </row>
    <row r="4" spans="4:12" x14ac:dyDescent="0.25">
      <c r="F4" s="1">
        <v>2234399</v>
      </c>
      <c r="G4" t="s">
        <v>1</v>
      </c>
    </row>
    <row r="5" spans="4:12" x14ac:dyDescent="0.25">
      <c r="F5" s="1">
        <v>2238145</v>
      </c>
      <c r="G5" t="s">
        <v>2</v>
      </c>
    </row>
    <row r="6" spans="4:12" x14ac:dyDescent="0.25">
      <c r="F6" s="1">
        <v>430805</v>
      </c>
      <c r="G6" t="s">
        <v>3</v>
      </c>
    </row>
    <row r="7" spans="4:12" x14ac:dyDescent="0.25">
      <c r="F7" s="1">
        <v>348537</v>
      </c>
      <c r="G7" t="s">
        <v>4</v>
      </c>
    </row>
    <row r="8" spans="4:12" x14ac:dyDescent="0.25">
      <c r="F8" s="2">
        <f>+SUM(F3:F7)</f>
        <v>5806986</v>
      </c>
      <c r="G8" s="3" t="s">
        <v>5</v>
      </c>
    </row>
    <row r="10" spans="4:12" x14ac:dyDescent="0.25">
      <c r="I10">
        <v>5.25</v>
      </c>
      <c r="J10">
        <f>80*I10</f>
        <v>420</v>
      </c>
      <c r="K10" t="s">
        <v>6</v>
      </c>
      <c r="L10">
        <f>+I10*6500</f>
        <v>34125</v>
      </c>
    </row>
    <row r="11" spans="4:12" x14ac:dyDescent="0.25">
      <c r="I11">
        <f>+J11*I10/J10</f>
        <v>1.875</v>
      </c>
      <c r="J11">
        <v>150</v>
      </c>
      <c r="L11">
        <f>+I11*6500</f>
        <v>12187.5</v>
      </c>
    </row>
    <row r="16" spans="4:12" x14ac:dyDescent="0.25">
      <c r="D16" s="5" t="s">
        <v>15</v>
      </c>
      <c r="E16" s="5"/>
      <c r="F16">
        <v>25.65</v>
      </c>
      <c r="G16">
        <v>3300</v>
      </c>
      <c r="H16">
        <f>+G16*F16</f>
        <v>84645</v>
      </c>
      <c r="I16">
        <f>+H16/24*15</f>
        <v>52903.125</v>
      </c>
      <c r="J16">
        <f>+I16*12</f>
        <v>634837.5</v>
      </c>
    </row>
    <row r="17" spans="4:5" x14ac:dyDescent="0.25">
      <c r="D17">
        <f>60*60*15</f>
        <v>54000</v>
      </c>
      <c r="E17" t="s">
        <v>8</v>
      </c>
    </row>
    <row r="18" spans="4:5" x14ac:dyDescent="0.25">
      <c r="D18">
        <f>80*15</f>
        <v>1200</v>
      </c>
      <c r="E18" t="s">
        <v>7</v>
      </c>
    </row>
    <row r="19" spans="4:5" x14ac:dyDescent="0.25">
      <c r="D19">
        <f>+D18*D17*1000</f>
        <v>64800000000</v>
      </c>
      <c r="E19" t="s">
        <v>9</v>
      </c>
    </row>
    <row r="20" spans="4:5" x14ac:dyDescent="0.25">
      <c r="D20">
        <f>+D19/1000000000</f>
        <v>64.8</v>
      </c>
      <c r="E20" t="s">
        <v>10</v>
      </c>
    </row>
    <row r="21" spans="4:5" x14ac:dyDescent="0.25">
      <c r="D21">
        <f>+D20*30</f>
        <v>1944</v>
      </c>
      <c r="E21" t="s">
        <v>11</v>
      </c>
    </row>
    <row r="22" spans="4:5" x14ac:dyDescent="0.25">
      <c r="D22">
        <v>8.5000000000000006E-3</v>
      </c>
      <c r="E22" t="s">
        <v>12</v>
      </c>
    </row>
    <row r="23" spans="4:5" x14ac:dyDescent="0.25">
      <c r="D23" s="4">
        <f>+D22*D21</f>
        <v>16.524000000000001</v>
      </c>
      <c r="E23" t="s">
        <v>13</v>
      </c>
    </row>
    <row r="24" spans="4:5" x14ac:dyDescent="0.25">
      <c r="D24">
        <f>+D23*3300</f>
        <v>54529.200000000004</v>
      </c>
      <c r="E24" t="s">
        <v>14</v>
      </c>
    </row>
  </sheetData>
  <mergeCells count="1">
    <mergeCell ref="D16:E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ALEJANDRO AGUILAR LAVERDE</dc:creator>
  <cp:lastModifiedBy>CAMILO ALEJANDRO AGUILAR LAVERDE</cp:lastModifiedBy>
  <dcterms:created xsi:type="dcterms:W3CDTF">2019-06-10T13:59:20Z</dcterms:created>
  <dcterms:modified xsi:type="dcterms:W3CDTF">2019-06-10T22:29:26Z</dcterms:modified>
</cp:coreProperties>
</file>