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gi\Documents\SEO\Plantillama\excel\Cuadro de Amortización de Préstamo Excel\"/>
    </mc:Choice>
  </mc:AlternateContent>
  <xr:revisionPtr revIDLastSave="0" documentId="13_ncr:1_{3C3EAAA7-C86A-4671-9F56-957E15E23427}" xr6:coauthVersionLast="47" xr6:coauthVersionMax="47" xr10:uidLastSave="{00000000-0000-0000-0000-000000000000}"/>
  <bookViews>
    <workbookView xWindow="-110" yWindow="-110" windowWidth="19420" windowHeight="10420" xr2:uid="{23A4677F-5FF0-4967-87A8-13D29458B11C}"/>
  </bookViews>
  <sheets>
    <sheet name="Cálculo Amortización Préstamo" sheetId="1" r:id="rId1"/>
  </sheets>
  <definedNames>
    <definedName name="Entrada">'Cálculo Amortización Préstamo'!$B$4:$J$4</definedName>
    <definedName name="Fecha">'Cálculo Amortización Préstamo'!$B$7</definedName>
    <definedName name="InicioPrestamo">'Cálculo Amortización Préstamo'!#REF!</definedName>
    <definedName name="TablaAmortizacion">'Cálculo Amortización Préstamo'!$A$8:$H$488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B13" i="1"/>
  <c r="A14" i="1"/>
  <c r="B14" i="1" s="1"/>
  <c r="A15" i="1"/>
  <c r="B15" i="1"/>
  <c r="A16" i="1"/>
  <c r="B16" i="1"/>
  <c r="A17" i="1"/>
  <c r="B17" i="1"/>
  <c r="A18" i="1"/>
  <c r="B18" i="1" s="1"/>
  <c r="A19" i="1"/>
  <c r="B19" i="1" s="1"/>
  <c r="A20" i="1"/>
  <c r="B20" i="1"/>
  <c r="A21" i="1"/>
  <c r="B21" i="1"/>
  <c r="A22" i="1"/>
  <c r="B22" i="1" s="1"/>
  <c r="A23" i="1"/>
  <c r="B23" i="1" s="1"/>
  <c r="A24" i="1"/>
  <c r="B24" i="1"/>
  <c r="A25" i="1"/>
  <c r="B25" i="1"/>
  <c r="A26" i="1"/>
  <c r="B26" i="1" s="1"/>
  <c r="A27" i="1"/>
  <c r="B27" i="1" s="1"/>
  <c r="A28" i="1"/>
  <c r="B28" i="1"/>
  <c r="A29" i="1"/>
  <c r="B29" i="1" s="1"/>
  <c r="A30" i="1"/>
  <c r="B30" i="1" s="1"/>
  <c r="A31" i="1"/>
  <c r="B31" i="1"/>
  <c r="A32" i="1"/>
  <c r="B32" i="1" s="1"/>
  <c r="A33" i="1"/>
  <c r="B33" i="1"/>
  <c r="A34" i="1"/>
  <c r="B34" i="1" s="1"/>
  <c r="A35" i="1"/>
  <c r="B35" i="1" s="1"/>
  <c r="A36" i="1"/>
  <c r="B36" i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/>
  <c r="A48" i="1"/>
  <c r="B48" i="1" s="1"/>
  <c r="A49" i="1"/>
  <c r="B49" i="1"/>
  <c r="A50" i="1"/>
  <c r="B50" i="1" s="1"/>
  <c r="A51" i="1"/>
  <c r="B51" i="1" s="1"/>
  <c r="A52" i="1"/>
  <c r="B52" i="1"/>
  <c r="A53" i="1"/>
  <c r="B53" i="1"/>
  <c r="A54" i="1"/>
  <c r="B54" i="1" s="1"/>
  <c r="A55" i="1"/>
  <c r="B55" i="1" s="1"/>
  <c r="A56" i="1"/>
  <c r="B56" i="1" s="1"/>
  <c r="A57" i="1"/>
  <c r="B57" i="1"/>
  <c r="A58" i="1"/>
  <c r="B58" i="1" s="1"/>
  <c r="A59" i="1"/>
  <c r="B59" i="1" s="1"/>
  <c r="A60" i="1"/>
  <c r="B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F8" i="1"/>
  <c r="E8" i="1"/>
  <c r="B10" i="1"/>
  <c r="A12" i="1"/>
  <c r="B12" i="1" s="1"/>
  <c r="A9" i="1"/>
  <c r="B9" i="1" s="1"/>
  <c r="A10" i="1"/>
  <c r="A11" i="1"/>
  <c r="B11" i="1" s="1"/>
  <c r="A8" i="1"/>
  <c r="B8" i="1" s="1"/>
  <c r="E5" i="1"/>
  <c r="G5" i="1" l="1"/>
  <c r="C17" i="1" s="1"/>
  <c r="C33" i="1" l="1"/>
  <c r="C10" i="1"/>
  <c r="C45" i="1"/>
  <c r="C58" i="1"/>
  <c r="C13" i="1"/>
  <c r="C41" i="1"/>
  <c r="C25" i="1"/>
  <c r="C34" i="1"/>
  <c r="C54" i="1"/>
  <c r="C31" i="1"/>
  <c r="C26" i="1"/>
  <c r="C42" i="1"/>
  <c r="C37" i="1"/>
  <c r="C22" i="1"/>
  <c r="C66" i="1"/>
  <c r="C29" i="1"/>
  <c r="C53" i="1"/>
  <c r="C23" i="1"/>
  <c r="C39" i="1"/>
  <c r="C57" i="1"/>
  <c r="C11" i="1"/>
  <c r="C32" i="1"/>
  <c r="C55" i="1"/>
  <c r="C51" i="1"/>
  <c r="C59" i="1"/>
  <c r="C28" i="1"/>
  <c r="C63" i="1"/>
  <c r="C20" i="1"/>
  <c r="C50" i="1"/>
  <c r="C21" i="1"/>
  <c r="C36" i="1"/>
  <c r="C60" i="1"/>
  <c r="C14" i="1"/>
  <c r="C47" i="1"/>
  <c r="C18" i="1"/>
  <c r="C67" i="1"/>
  <c r="C30" i="1"/>
  <c r="C49" i="1"/>
  <c r="C40" i="1"/>
  <c r="C52" i="1"/>
  <c r="C44" i="1"/>
  <c r="C15" i="1"/>
  <c r="C65" i="1"/>
  <c r="C27" i="1"/>
  <c r="C62" i="1"/>
  <c r="C46" i="1"/>
  <c r="C64" i="1"/>
  <c r="C38" i="1"/>
  <c r="C56" i="1"/>
  <c r="C24" i="1"/>
  <c r="C19" i="1"/>
  <c r="C8" i="1"/>
  <c r="D8" i="1" s="1"/>
  <c r="G8" i="1" s="1"/>
  <c r="E9" i="1" s="1"/>
  <c r="C9" i="1"/>
  <c r="C43" i="1"/>
  <c r="C61" i="1"/>
  <c r="C35" i="1"/>
  <c r="C48" i="1"/>
  <c r="C16" i="1"/>
  <c r="C12" i="1"/>
  <c r="D9" i="1" l="1"/>
  <c r="F9" i="1"/>
  <c r="G9" i="1"/>
  <c r="E10" i="1" s="1"/>
  <c r="F10" i="1" l="1"/>
  <c r="D10" i="1"/>
  <c r="G10" i="1" s="1"/>
  <c r="E11" i="1" s="1"/>
  <c r="F11" i="1" l="1"/>
  <c r="D11" i="1"/>
  <c r="G11" i="1" s="1"/>
  <c r="E12" i="1" l="1"/>
  <c r="D12" i="1" s="1"/>
  <c r="G12" i="1" s="1"/>
  <c r="E13" i="1" s="1"/>
  <c r="F12" i="1"/>
  <c r="F13" i="1" l="1"/>
  <c r="D13" i="1"/>
  <c r="G13" i="1" s="1"/>
  <c r="E14" i="1" s="1"/>
  <c r="F14" i="1" l="1"/>
  <c r="D14" i="1"/>
  <c r="G14" i="1" s="1"/>
  <c r="E15" i="1" s="1"/>
  <c r="F15" i="1" l="1"/>
  <c r="D15" i="1"/>
  <c r="G15" i="1" s="1"/>
  <c r="E16" i="1" s="1"/>
  <c r="F16" i="1" l="1"/>
  <c r="D16" i="1"/>
  <c r="G16" i="1" s="1"/>
  <c r="E17" i="1" s="1"/>
  <c r="F17" i="1" l="1"/>
  <c r="D17" i="1"/>
  <c r="G17" i="1" s="1"/>
  <c r="E18" i="1" s="1"/>
  <c r="F18" i="1" l="1"/>
  <c r="D18" i="1"/>
  <c r="G18" i="1" s="1"/>
  <c r="E19" i="1" s="1"/>
  <c r="F19" i="1" l="1"/>
  <c r="D19" i="1"/>
  <c r="G19" i="1" s="1"/>
  <c r="E20" i="1" s="1"/>
  <c r="F20" i="1" l="1"/>
  <c r="D20" i="1"/>
  <c r="G20" i="1" s="1"/>
  <c r="E21" i="1" s="1"/>
  <c r="F21" i="1" l="1"/>
  <c r="D21" i="1"/>
  <c r="G21" i="1" s="1"/>
  <c r="E22" i="1" s="1"/>
  <c r="F22" i="1" l="1"/>
  <c r="D22" i="1"/>
  <c r="G22" i="1" s="1"/>
  <c r="E23" i="1" s="1"/>
  <c r="F23" i="1" l="1"/>
  <c r="D23" i="1"/>
  <c r="G23" i="1" s="1"/>
  <c r="E24" i="1" s="1"/>
  <c r="F24" i="1" l="1"/>
  <c r="D24" i="1"/>
  <c r="G24" i="1" s="1"/>
  <c r="E25" i="1" s="1"/>
  <c r="F25" i="1" l="1"/>
  <c r="D25" i="1"/>
  <c r="G25" i="1" s="1"/>
  <c r="E26" i="1" s="1"/>
  <c r="F26" i="1" l="1"/>
  <c r="D26" i="1"/>
  <c r="G26" i="1" s="1"/>
  <c r="E27" i="1" s="1"/>
  <c r="F27" i="1" l="1"/>
  <c r="D27" i="1"/>
  <c r="G27" i="1" s="1"/>
  <c r="E28" i="1" s="1"/>
  <c r="F28" i="1" l="1"/>
  <c r="D28" i="1"/>
  <c r="G28" i="1" s="1"/>
  <c r="E29" i="1" s="1"/>
  <c r="F29" i="1" l="1"/>
  <c r="D29" i="1"/>
  <c r="G29" i="1" s="1"/>
  <c r="E30" i="1" s="1"/>
  <c r="F30" i="1" l="1"/>
  <c r="D30" i="1"/>
  <c r="G30" i="1" s="1"/>
  <c r="E31" i="1" s="1"/>
  <c r="F31" i="1" l="1"/>
  <c r="D31" i="1"/>
  <c r="G31" i="1" s="1"/>
  <c r="E32" i="1" s="1"/>
  <c r="F32" i="1" l="1"/>
  <c r="D32" i="1"/>
  <c r="G32" i="1" s="1"/>
  <c r="E33" i="1" s="1"/>
  <c r="F33" i="1" l="1"/>
  <c r="D33" i="1"/>
  <c r="G33" i="1" s="1"/>
  <c r="E34" i="1" s="1"/>
  <c r="F34" i="1" l="1"/>
  <c r="D34" i="1"/>
  <c r="G34" i="1" s="1"/>
  <c r="E35" i="1" s="1"/>
  <c r="F35" i="1" l="1"/>
  <c r="D35" i="1"/>
  <c r="G35" i="1" s="1"/>
  <c r="E36" i="1" s="1"/>
  <c r="F36" i="1" l="1"/>
  <c r="D36" i="1"/>
  <c r="G36" i="1" s="1"/>
  <c r="E37" i="1" s="1"/>
  <c r="F37" i="1" l="1"/>
  <c r="D37" i="1"/>
  <c r="G37" i="1" s="1"/>
  <c r="E38" i="1" s="1"/>
  <c r="F38" i="1" l="1"/>
  <c r="D38" i="1"/>
  <c r="G38" i="1" s="1"/>
  <c r="E39" i="1" s="1"/>
  <c r="F39" i="1" l="1"/>
  <c r="D39" i="1"/>
  <c r="G39" i="1" s="1"/>
  <c r="E40" i="1" s="1"/>
  <c r="F40" i="1" l="1"/>
  <c r="D40" i="1"/>
  <c r="G40" i="1" s="1"/>
  <c r="E41" i="1" s="1"/>
  <c r="F41" i="1" l="1"/>
  <c r="D41" i="1"/>
  <c r="G41" i="1" s="1"/>
  <c r="E42" i="1" s="1"/>
  <c r="F42" i="1" l="1"/>
  <c r="D42" i="1"/>
  <c r="G42" i="1" s="1"/>
  <c r="E43" i="1" s="1"/>
  <c r="F43" i="1" l="1"/>
  <c r="D43" i="1"/>
  <c r="G43" i="1" s="1"/>
  <c r="E44" i="1" s="1"/>
  <c r="F44" i="1" l="1"/>
  <c r="D44" i="1"/>
  <c r="G44" i="1" s="1"/>
  <c r="E45" i="1" s="1"/>
  <c r="F45" i="1" l="1"/>
  <c r="D45" i="1"/>
  <c r="G45" i="1" s="1"/>
  <c r="E46" i="1" s="1"/>
  <c r="F46" i="1" l="1"/>
  <c r="D46" i="1"/>
  <c r="G46" i="1" s="1"/>
  <c r="E47" i="1" s="1"/>
  <c r="F47" i="1" l="1"/>
  <c r="D47" i="1"/>
  <c r="G47" i="1" s="1"/>
  <c r="E48" i="1" s="1"/>
  <c r="F48" i="1" l="1"/>
  <c r="D48" i="1"/>
  <c r="G48" i="1" s="1"/>
  <c r="E49" i="1" s="1"/>
  <c r="F49" i="1" l="1"/>
  <c r="D49" i="1"/>
  <c r="G49" i="1" s="1"/>
  <c r="E50" i="1" s="1"/>
  <c r="F50" i="1" l="1"/>
  <c r="D50" i="1"/>
  <c r="G50" i="1" s="1"/>
  <c r="E51" i="1" s="1"/>
  <c r="F51" i="1" l="1"/>
  <c r="D51" i="1"/>
  <c r="G51" i="1" s="1"/>
  <c r="E52" i="1" s="1"/>
  <c r="F52" i="1" l="1"/>
  <c r="D52" i="1"/>
  <c r="G52" i="1" s="1"/>
  <c r="E53" i="1" s="1"/>
  <c r="F53" i="1" l="1"/>
  <c r="D53" i="1"/>
  <c r="G53" i="1" s="1"/>
  <c r="E54" i="1" s="1"/>
  <c r="F54" i="1" l="1"/>
  <c r="D54" i="1"/>
  <c r="G54" i="1" s="1"/>
  <c r="E55" i="1" s="1"/>
  <c r="F55" i="1" l="1"/>
  <c r="D55" i="1"/>
  <c r="G55" i="1" s="1"/>
  <c r="E56" i="1" s="1"/>
  <c r="F56" i="1" l="1"/>
  <c r="D56" i="1"/>
  <c r="G56" i="1" s="1"/>
  <c r="E57" i="1" s="1"/>
  <c r="F57" i="1" l="1"/>
  <c r="D57" i="1"/>
  <c r="G57" i="1" s="1"/>
  <c r="E58" i="1" s="1"/>
  <c r="F58" i="1" l="1"/>
  <c r="D58" i="1"/>
  <c r="G58" i="1" s="1"/>
  <c r="E59" i="1" s="1"/>
  <c r="F59" i="1" l="1"/>
  <c r="D59" i="1"/>
  <c r="G59" i="1" s="1"/>
  <c r="E60" i="1" s="1"/>
  <c r="F60" i="1" l="1"/>
  <c r="D60" i="1"/>
  <c r="G60" i="1"/>
  <c r="E61" i="1" s="1"/>
  <c r="D61" i="1" s="1"/>
  <c r="F61" i="1" l="1"/>
  <c r="G61" i="1"/>
  <c r="E62" i="1" s="1"/>
  <c r="D62" i="1" s="1"/>
  <c r="F62" i="1" l="1"/>
  <c r="G62" i="1"/>
  <c r="E63" i="1" s="1"/>
  <c r="D63" i="1" s="1"/>
  <c r="F63" i="1" l="1"/>
  <c r="G63" i="1"/>
  <c r="E64" i="1" s="1"/>
  <c r="F64" i="1" l="1"/>
  <c r="D64" i="1"/>
  <c r="G64" i="1" s="1"/>
  <c r="E65" i="1" s="1"/>
  <c r="F65" i="1" l="1"/>
  <c r="D65" i="1"/>
  <c r="G65" i="1" s="1"/>
  <c r="E66" i="1" s="1"/>
  <c r="F66" i="1" l="1"/>
  <c r="D66" i="1"/>
  <c r="G66" i="1" s="1"/>
  <c r="E67" i="1" s="1"/>
  <c r="F67" i="1" l="1"/>
  <c r="D67" i="1"/>
  <c r="G67" i="1" s="1"/>
</calcChain>
</file>

<file path=xl/sharedStrings.xml><?xml version="1.0" encoding="utf-8"?>
<sst xmlns="http://schemas.openxmlformats.org/spreadsheetml/2006/main" count="13" uniqueCount="11">
  <si>
    <t>Capital</t>
  </si>
  <si>
    <t>Interés</t>
  </si>
  <si>
    <t>Años</t>
  </si>
  <si>
    <t>Cuota</t>
  </si>
  <si>
    <t>Saldo inicial</t>
  </si>
  <si>
    <t>Saldo final</t>
  </si>
  <si>
    <t>Nº de Cuotas</t>
  </si>
  <si>
    <t>Fecha</t>
  </si>
  <si>
    <t>Inicio de Préstamo</t>
  </si>
  <si>
    <t>Cuota Total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</si>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</sst>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* #,##0.00_)\ [$€-1]_ ;_ * \(#,##0.00\)\ [$€-1]_ ;_ * &quot;-&quot;??_)\ [$€-1]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F2E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2" xfId="1" applyNumberFormat="1" applyFont="1" applyBorder="1" applyAlignment="1" applyProtection="1">
      <alignment horizontal="right"/>
      <protection locked="0"/>
    </xf>
    <xf numFmtId="9" fontId="0" fillId="0" borderId="2" xfId="2" applyFont="1" applyBorder="1" applyAlignment="1" applyProtection="1">
      <alignment horizontal="right"/>
      <protection locked="0"/>
    </xf>
    <xf numFmtId="1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/>
    <xf numFmtId="165" fontId="0" fillId="0" borderId="6" xfId="1" applyNumberFormat="1" applyFont="1" applyBorder="1" applyAlignment="1" applyProtection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B8F2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686396</xdr:colOff>
      <xdr:row>0</xdr:row>
      <xdr:rowOff>4123</xdr:rowOff>
    </xdr:from>
    <xdr:to>
      <xdr:col>6</xdr:col>
      <xdr:colOff>393700</xdr:colOff>
      <xdr:row>3</xdr:row>
      <xdr:rowOff>6350</xdr:rowOff>
    </xdr:to>
    <xdr:pic>
      <xdr:nvPicPr>
        <xdr:cNvPr id="3" name="Imagen 2" descr="Free vector graphics of Banknotes">
          <a:extLst>
            <a:ext uri="{FF2B5EF4-FFF2-40B4-BE49-F238E27FC236}">
              <a16:creationId xmlns:a16="http://schemas.microsoft.com/office/drawing/2014/main" id="{018EC822-407D-457A-8600-443898DD20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07"/>
        <a:stretch/>
      </xdr:blipFill>
      <xdr:spPr bwMode="auto">
        <a:xfrm>
          <a:off x="4845646" y="4123"/>
          <a:ext cx="945554" cy="561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95846</xdr:colOff>
      <xdr:row>0</xdr:row>
      <xdr:rowOff>0</xdr:rowOff>
    </xdr:from>
    <xdr:to>
      <xdr:col>7</xdr:col>
      <xdr:colOff>114300</xdr:colOff>
      <xdr:row>3</xdr:row>
      <xdr:rowOff>2227</xdr:rowOff>
    </xdr:to>
    <xdr:pic>
      <xdr:nvPicPr>
        <xdr:cNvPr id="4" name="Imagen 3" descr="Free vector graphics of Banknotes">
          <a:extLst>
            <a:ext uri="{FF2B5EF4-FFF2-40B4-BE49-F238E27FC236}">
              <a16:creationId xmlns:a16="http://schemas.microsoft.com/office/drawing/2014/main" id="{B270B46A-27C0-4EB7-8C5D-729262D614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07"/>
        <a:stretch/>
      </xdr:blipFill>
      <xdr:spPr bwMode="auto">
        <a:xfrm>
          <a:off x="5493346" y="0"/>
          <a:ext cx="945554" cy="561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B0A2-D157-4CB4-AA5C-9C013D0F3E92}">
  <sheetPr codeName="Sheet1"/>
  <dimension ref="A3:G369"/>
  <sheetViews>
    <sheetView tabSelected="1" topLeftCell="A58" workbookViewId="0">
      <selection activeCell="I68" sqref="I68"/>
    </sheetView>
  </sheetViews>
  <sheetFormatPr baseColWidth="10" defaultColWidth="8.7265625" defaultRowHeight="14.5" x14ac:dyDescent="0.35"/>
  <cols>
    <col min="1" max="1" width="4" bestFit="1" customWidth="1"/>
    <col min="2" max="2" width="17.7265625" bestFit="1" customWidth="1"/>
    <col min="3" max="3" width="13.26953125" bestFit="1" customWidth="1"/>
    <col min="4" max="4" width="12.54296875" bestFit="1" customWidth="1"/>
    <col min="5" max="5" width="12" bestFit="1" customWidth="1"/>
    <col min="6" max="6" width="17.7265625" bestFit="1" customWidth="1"/>
    <col min="7" max="7" width="13.26953125" bestFit="1" customWidth="1"/>
    <col min="10" max="11" width="11.1796875" bestFit="1" customWidth="1"/>
  </cols>
  <sheetData>
    <row r="3" spans="1:7" ht="15" thickBot="1" x14ac:dyDescent="0.4"/>
    <row r="4" spans="1:7" x14ac:dyDescent="0.35">
      <c r="B4" s="9" t="s">
        <v>0</v>
      </c>
      <c r="C4" s="3">
        <v>200000</v>
      </c>
      <c r="D4" s="9" t="s">
        <v>1</v>
      </c>
      <c r="E4" s="4">
        <v>0.05</v>
      </c>
      <c r="F4" s="9" t="s">
        <v>8</v>
      </c>
      <c r="G4" s="5">
        <v>44562</v>
      </c>
    </row>
    <row r="5" spans="1:7" ht="15" thickBot="1" x14ac:dyDescent="0.4">
      <c r="B5" s="10" t="s">
        <v>2</v>
      </c>
      <c r="C5" s="6">
        <v>5</v>
      </c>
      <c r="D5" s="10" t="s">
        <v>6</v>
      </c>
      <c r="E5" s="7">
        <f>C5*12</f>
        <v>60</v>
      </c>
      <c r="F5" s="10" t="s">
        <v>3</v>
      </c>
      <c r="G5" s="8">
        <f>IFERROR(PMT(E4/12,E5,-C4),0)</f>
        <v>3774.2467288021871</v>
      </c>
    </row>
    <row r="6" spans="1:7" ht="15" thickBot="1" x14ac:dyDescent="0.4"/>
    <row r="7" spans="1:7" ht="15" thickBot="1" x14ac:dyDescent="0.4">
      <c r="A7" s="11" t="s">
        <v>10</v>
      </c>
      <c r="B7" s="12" t="s">
        <v>7</v>
      </c>
      <c r="C7" s="12" t="s">
        <v>9</v>
      </c>
      <c r="D7" s="12" t="s">
        <v>0</v>
      </c>
      <c r="E7" s="12" t="s">
        <v>1</v>
      </c>
      <c r="F7" s="12" t="s">
        <v>4</v>
      </c>
      <c r="G7" s="13" t="s">
        <v>5</v>
      </c>
    </row>
    <row r="8" spans="1:7" x14ac:dyDescent="0.35">
      <c r="A8">
        <f>ROWS($A$8:A8)</f>
        <v>1</v>
      </c>
      <c r="B8" s="1">
        <f>IFERROR(IF(Entrada&lt;&gt;" ",EDATE(G$4,A8-1)),"")</f>
        <v>44562</v>
      </c>
      <c r="C8" s="2">
        <f t="shared" ref="C8:C71" si="0">$G$5</f>
        <v>3774.2467288021871</v>
      </c>
      <c r="D8" s="2">
        <f>C8-E8</f>
        <v>2940.9133954688537</v>
      </c>
      <c r="E8" s="2">
        <f>IFERROR(C4*E4/12,"")</f>
        <v>833.33333333333337</v>
      </c>
      <c r="F8" s="2">
        <f>C4</f>
        <v>200000</v>
      </c>
      <c r="G8" s="2">
        <f>C4-D8</f>
        <v>197059.08660453116</v>
      </c>
    </row>
    <row r="9" spans="1:7" x14ac:dyDescent="0.35">
      <c r="A9">
        <f>ROWS($A$8:A9)</f>
        <v>2</v>
      </c>
      <c r="B9" s="1">
        <f t="shared" ref="B9:B72" si="1">IFERROR(IF(Entrada&lt;&gt;" ",EDATE(G$4,A9-1)),"2")</f>
        <v>44593</v>
      </c>
      <c r="C9" s="2">
        <f t="shared" si="0"/>
        <v>3774.2467288021871</v>
      </c>
      <c r="D9" s="2">
        <f>C9-E9</f>
        <v>2953.1672012833073</v>
      </c>
      <c r="E9" s="2">
        <f t="shared" ref="E9:E72" si="2">IFERROR(G8*$E$4/12,"")</f>
        <v>821.0795275188799</v>
      </c>
      <c r="F9" s="2">
        <f>G8</f>
        <v>197059.08660453116</v>
      </c>
      <c r="G9" s="2">
        <f>G8-D9</f>
        <v>194105.91940324786</v>
      </c>
    </row>
    <row r="10" spans="1:7" x14ac:dyDescent="0.35">
      <c r="A10">
        <f>ROWS($A$8:A10)</f>
        <v>3</v>
      </c>
      <c r="B10" s="1">
        <f t="shared" si="1"/>
        <v>44621</v>
      </c>
      <c r="C10" s="2">
        <f t="shared" si="0"/>
        <v>3774.2467288021871</v>
      </c>
      <c r="D10" s="2">
        <f t="shared" ref="D10:D73" si="3">C10-E10</f>
        <v>2965.4720646219876</v>
      </c>
      <c r="E10" s="2">
        <f t="shared" si="2"/>
        <v>808.77466418019947</v>
      </c>
      <c r="F10" s="2">
        <f t="shared" ref="F10:F73" si="4">G9</f>
        <v>194105.91940324786</v>
      </c>
      <c r="G10" s="2">
        <f t="shared" ref="G10:G12" si="5">G9-D10</f>
        <v>191140.44733862588</v>
      </c>
    </row>
    <row r="11" spans="1:7" x14ac:dyDescent="0.35">
      <c r="A11">
        <f>ROWS($A$8:A11)</f>
        <v>4</v>
      </c>
      <c r="B11" s="1">
        <f t="shared" si="1"/>
        <v>44652</v>
      </c>
      <c r="C11" s="2">
        <f t="shared" si="0"/>
        <v>3774.2467288021871</v>
      </c>
      <c r="D11" s="2">
        <f t="shared" si="3"/>
        <v>2977.8281982245794</v>
      </c>
      <c r="E11" s="2">
        <f t="shared" si="2"/>
        <v>796.41853057760784</v>
      </c>
      <c r="F11" s="2">
        <f t="shared" si="4"/>
        <v>191140.44733862588</v>
      </c>
      <c r="G11" s="2">
        <f t="shared" si="5"/>
        <v>188162.61914040131</v>
      </c>
    </row>
    <row r="12" spans="1:7" x14ac:dyDescent="0.35">
      <c r="A12">
        <f>ROWS($A$8:A12)</f>
        <v>5</v>
      </c>
      <c r="B12" s="1">
        <f t="shared" si="1"/>
        <v>44682</v>
      </c>
      <c r="C12" s="2">
        <f t="shared" si="0"/>
        <v>3774.2467288021871</v>
      </c>
      <c r="D12" s="2">
        <f t="shared" si="3"/>
        <v>2990.2358157171816</v>
      </c>
      <c r="E12" s="2">
        <f t="shared" si="2"/>
        <v>784.01091308500554</v>
      </c>
      <c r="F12" s="2">
        <f t="shared" si="4"/>
        <v>188162.61914040131</v>
      </c>
      <c r="G12" s="2">
        <f t="shared" si="5"/>
        <v>185172.38332468414</v>
      </c>
    </row>
    <row r="13" spans="1:7" x14ac:dyDescent="0.35">
      <c r="A13">
        <f>ROWS($A$8:A13)</f>
        <v>6</v>
      </c>
      <c r="B13" s="1">
        <f t="shared" si="1"/>
        <v>44713</v>
      </c>
      <c r="C13" s="2">
        <f t="shared" si="0"/>
        <v>3774.2467288021871</v>
      </c>
      <c r="D13" s="2">
        <f t="shared" si="3"/>
        <v>3002.695131616003</v>
      </c>
      <c r="E13" s="2">
        <f t="shared" si="2"/>
        <v>771.55159718618404</v>
      </c>
      <c r="F13" s="2">
        <f t="shared" si="4"/>
        <v>185172.38332468414</v>
      </c>
      <c r="G13" s="2">
        <f t="shared" ref="G13:G76" si="6">G12-D13</f>
        <v>182169.68819306814</v>
      </c>
    </row>
    <row r="14" spans="1:7" x14ac:dyDescent="0.35">
      <c r="A14">
        <f>ROWS($A$8:A14)</f>
        <v>7</v>
      </c>
      <c r="B14" s="1">
        <f t="shared" si="1"/>
        <v>44743</v>
      </c>
      <c r="C14" s="2">
        <f t="shared" si="0"/>
        <v>3774.2467288021871</v>
      </c>
      <c r="D14" s="2">
        <f t="shared" si="3"/>
        <v>3015.2063613310697</v>
      </c>
      <c r="E14" s="2">
        <f t="shared" si="2"/>
        <v>759.04036747111729</v>
      </c>
      <c r="F14" s="2">
        <f t="shared" si="4"/>
        <v>182169.68819306814</v>
      </c>
      <c r="G14" s="2">
        <f t="shared" si="6"/>
        <v>179154.48183173707</v>
      </c>
    </row>
    <row r="15" spans="1:7" x14ac:dyDescent="0.35">
      <c r="A15">
        <f>ROWS($A$8:A15)</f>
        <v>8</v>
      </c>
      <c r="B15" s="1">
        <f t="shared" si="1"/>
        <v>44774</v>
      </c>
      <c r="C15" s="2">
        <f t="shared" si="0"/>
        <v>3774.2467288021871</v>
      </c>
      <c r="D15" s="2">
        <f t="shared" si="3"/>
        <v>3027.7697211699492</v>
      </c>
      <c r="E15" s="2">
        <f t="shared" si="2"/>
        <v>746.47700763223781</v>
      </c>
      <c r="F15" s="2">
        <f t="shared" si="4"/>
        <v>179154.48183173707</v>
      </c>
      <c r="G15" s="2">
        <f t="shared" si="6"/>
        <v>176126.71211056711</v>
      </c>
    </row>
    <row r="16" spans="1:7" x14ac:dyDescent="0.35">
      <c r="A16">
        <f>ROWS($A$8:A16)</f>
        <v>9</v>
      </c>
      <c r="B16" s="1">
        <f t="shared" si="1"/>
        <v>44805</v>
      </c>
      <c r="C16" s="2">
        <f t="shared" si="0"/>
        <v>3774.2467288021871</v>
      </c>
      <c r="D16" s="2">
        <f t="shared" si="3"/>
        <v>3040.3854283414908</v>
      </c>
      <c r="E16" s="2">
        <f t="shared" si="2"/>
        <v>733.86130046069638</v>
      </c>
      <c r="F16" s="2">
        <f t="shared" si="4"/>
        <v>176126.71211056711</v>
      </c>
      <c r="G16" s="2">
        <f t="shared" si="6"/>
        <v>173086.32668222563</v>
      </c>
    </row>
    <row r="17" spans="1:7" x14ac:dyDescent="0.35">
      <c r="A17">
        <f>ROWS($A$8:A17)</f>
        <v>10</v>
      </c>
      <c r="B17" s="1">
        <f t="shared" si="1"/>
        <v>44835</v>
      </c>
      <c r="C17" s="2">
        <f t="shared" si="0"/>
        <v>3774.2467288021871</v>
      </c>
      <c r="D17" s="2">
        <f t="shared" si="3"/>
        <v>3053.0537009595805</v>
      </c>
      <c r="E17" s="2">
        <f t="shared" si="2"/>
        <v>721.19302784260674</v>
      </c>
      <c r="F17" s="2">
        <f t="shared" si="4"/>
        <v>173086.32668222563</v>
      </c>
      <c r="G17" s="2">
        <f t="shared" si="6"/>
        <v>170033.27298126605</v>
      </c>
    </row>
    <row r="18" spans="1:7" x14ac:dyDescent="0.35">
      <c r="A18">
        <f>ROWS($A$8:A18)</f>
        <v>11</v>
      </c>
      <c r="B18" s="1">
        <f t="shared" si="1"/>
        <v>44866</v>
      </c>
      <c r="C18" s="2">
        <f t="shared" si="0"/>
        <v>3774.2467288021871</v>
      </c>
      <c r="D18" s="2">
        <f t="shared" si="3"/>
        <v>3065.7747580469118</v>
      </c>
      <c r="E18" s="2">
        <f t="shared" si="2"/>
        <v>708.47197075527527</v>
      </c>
      <c r="F18" s="2">
        <f t="shared" si="4"/>
        <v>170033.27298126605</v>
      </c>
      <c r="G18" s="2">
        <f t="shared" si="6"/>
        <v>166967.49822321915</v>
      </c>
    </row>
    <row r="19" spans="1:7" x14ac:dyDescent="0.35">
      <c r="A19">
        <f>ROWS($A$8:A19)</f>
        <v>12</v>
      </c>
      <c r="B19" s="1">
        <f t="shared" si="1"/>
        <v>44896</v>
      </c>
      <c r="C19" s="2">
        <f t="shared" si="0"/>
        <v>3774.2467288021871</v>
      </c>
      <c r="D19" s="2">
        <f t="shared" si="3"/>
        <v>3078.5488195387738</v>
      </c>
      <c r="E19" s="2">
        <f t="shared" si="2"/>
        <v>695.69790926341318</v>
      </c>
      <c r="F19" s="2">
        <f t="shared" si="4"/>
        <v>166967.49822321915</v>
      </c>
      <c r="G19" s="2">
        <f t="shared" si="6"/>
        <v>163888.94940368037</v>
      </c>
    </row>
    <row r="20" spans="1:7" x14ac:dyDescent="0.35">
      <c r="A20">
        <f>ROWS($A$8:A20)</f>
        <v>13</v>
      </c>
      <c r="B20" s="1">
        <f t="shared" si="1"/>
        <v>44927</v>
      </c>
      <c r="C20" s="2">
        <f t="shared" si="0"/>
        <v>3774.2467288021871</v>
      </c>
      <c r="D20" s="2">
        <f t="shared" si="3"/>
        <v>3091.3761062868521</v>
      </c>
      <c r="E20" s="2">
        <f t="shared" si="2"/>
        <v>682.87062251533496</v>
      </c>
      <c r="F20" s="2">
        <f t="shared" si="4"/>
        <v>163888.94940368037</v>
      </c>
      <c r="G20" s="2">
        <f t="shared" si="6"/>
        <v>160797.57329739351</v>
      </c>
    </row>
    <row r="21" spans="1:7" x14ac:dyDescent="0.35">
      <c r="A21">
        <f>ROWS($A$8:A21)</f>
        <v>14</v>
      </c>
      <c r="B21" s="1">
        <f t="shared" si="1"/>
        <v>44958</v>
      </c>
      <c r="C21" s="2">
        <f t="shared" si="0"/>
        <v>3774.2467288021871</v>
      </c>
      <c r="D21" s="2">
        <f t="shared" si="3"/>
        <v>3104.2568400630475</v>
      </c>
      <c r="E21" s="2">
        <f t="shared" si="2"/>
        <v>669.9898887391397</v>
      </c>
      <c r="F21" s="2">
        <f t="shared" si="4"/>
        <v>160797.57329739351</v>
      </c>
      <c r="G21" s="2">
        <f t="shared" si="6"/>
        <v>157693.31645733045</v>
      </c>
    </row>
    <row r="22" spans="1:7" x14ac:dyDescent="0.35">
      <c r="A22">
        <f>ROWS($A$8:A22)</f>
        <v>15</v>
      </c>
      <c r="B22" s="1">
        <f t="shared" si="1"/>
        <v>44986</v>
      </c>
      <c r="C22" s="2">
        <f t="shared" si="0"/>
        <v>3774.2467288021871</v>
      </c>
      <c r="D22" s="2">
        <f t="shared" si="3"/>
        <v>3117.1912435633103</v>
      </c>
      <c r="E22" s="2">
        <f t="shared" si="2"/>
        <v>657.05548523887694</v>
      </c>
      <c r="F22" s="2">
        <f t="shared" si="4"/>
        <v>157693.31645733045</v>
      </c>
      <c r="G22" s="2">
        <f t="shared" si="6"/>
        <v>154576.12521376714</v>
      </c>
    </row>
    <row r="23" spans="1:7" x14ac:dyDescent="0.35">
      <c r="A23">
        <f>ROWS($A$8:A23)</f>
        <v>16</v>
      </c>
      <c r="B23" s="1">
        <f t="shared" si="1"/>
        <v>45017</v>
      </c>
      <c r="C23" s="2">
        <f t="shared" si="0"/>
        <v>3774.2467288021871</v>
      </c>
      <c r="D23" s="2">
        <f t="shared" si="3"/>
        <v>3130.1795404114905</v>
      </c>
      <c r="E23" s="2">
        <f t="shared" si="2"/>
        <v>644.06718839069651</v>
      </c>
      <c r="F23" s="2">
        <f t="shared" si="4"/>
        <v>154576.12521376714</v>
      </c>
      <c r="G23" s="2">
        <f t="shared" si="6"/>
        <v>151445.94567335566</v>
      </c>
    </row>
    <row r="24" spans="1:7" x14ac:dyDescent="0.35">
      <c r="A24">
        <f>ROWS($A$8:A24)</f>
        <v>17</v>
      </c>
      <c r="B24" s="1">
        <f t="shared" si="1"/>
        <v>45047</v>
      </c>
      <c r="C24" s="2">
        <f t="shared" si="0"/>
        <v>3774.2467288021871</v>
      </c>
      <c r="D24" s="2">
        <f t="shared" si="3"/>
        <v>3143.2219551632052</v>
      </c>
      <c r="E24" s="2">
        <f t="shared" si="2"/>
        <v>631.02477363898197</v>
      </c>
      <c r="F24" s="2">
        <f t="shared" si="4"/>
        <v>151445.94567335566</v>
      </c>
      <c r="G24" s="2">
        <f t="shared" si="6"/>
        <v>148302.72371819246</v>
      </c>
    </row>
    <row r="25" spans="1:7" x14ac:dyDescent="0.35">
      <c r="A25">
        <f>ROWS($A$8:A25)</f>
        <v>18</v>
      </c>
      <c r="B25" s="1">
        <f t="shared" si="1"/>
        <v>45078</v>
      </c>
      <c r="C25" s="2">
        <f t="shared" si="0"/>
        <v>3774.2467288021871</v>
      </c>
      <c r="D25" s="2">
        <f t="shared" si="3"/>
        <v>3156.3187133097185</v>
      </c>
      <c r="E25" s="2">
        <f t="shared" si="2"/>
        <v>617.9280154924686</v>
      </c>
      <c r="F25" s="2">
        <f t="shared" si="4"/>
        <v>148302.72371819246</v>
      </c>
      <c r="G25" s="2">
        <f t="shared" si="6"/>
        <v>145146.40500488275</v>
      </c>
    </row>
    <row r="26" spans="1:7" x14ac:dyDescent="0.35">
      <c r="A26">
        <f>ROWS($A$8:A26)</f>
        <v>19</v>
      </c>
      <c r="B26" s="1">
        <f t="shared" si="1"/>
        <v>45108</v>
      </c>
      <c r="C26" s="2">
        <f t="shared" si="0"/>
        <v>3774.2467288021871</v>
      </c>
      <c r="D26" s="2">
        <f t="shared" si="3"/>
        <v>3169.4700412818424</v>
      </c>
      <c r="E26" s="2">
        <f t="shared" si="2"/>
        <v>604.77668752034481</v>
      </c>
      <c r="F26" s="2">
        <f t="shared" si="4"/>
        <v>145146.40500488275</v>
      </c>
      <c r="G26" s="2">
        <f t="shared" si="6"/>
        <v>141976.93496360091</v>
      </c>
    </row>
    <row r="27" spans="1:7" x14ac:dyDescent="0.35">
      <c r="A27">
        <f>ROWS($A$8:A27)</f>
        <v>20</v>
      </c>
      <c r="B27" s="1">
        <f t="shared" si="1"/>
        <v>45139</v>
      </c>
      <c r="C27" s="2">
        <f t="shared" si="0"/>
        <v>3774.2467288021871</v>
      </c>
      <c r="D27" s="2">
        <f t="shared" si="3"/>
        <v>3182.6761664538499</v>
      </c>
      <c r="E27" s="2">
        <f t="shared" si="2"/>
        <v>591.57056234833715</v>
      </c>
      <c r="F27" s="2">
        <f t="shared" si="4"/>
        <v>141976.93496360091</v>
      </c>
      <c r="G27" s="2">
        <f t="shared" si="6"/>
        <v>138794.25879714708</v>
      </c>
    </row>
    <row r="28" spans="1:7" x14ac:dyDescent="0.35">
      <c r="A28">
        <f>ROWS($A$8:A28)</f>
        <v>21</v>
      </c>
      <c r="B28" s="1">
        <f t="shared" si="1"/>
        <v>45170</v>
      </c>
      <c r="C28" s="2">
        <f t="shared" si="0"/>
        <v>3774.2467288021871</v>
      </c>
      <c r="D28" s="2">
        <f t="shared" si="3"/>
        <v>3195.9373171474076</v>
      </c>
      <c r="E28" s="2">
        <f t="shared" si="2"/>
        <v>578.30941165477952</v>
      </c>
      <c r="F28" s="2">
        <f t="shared" si="4"/>
        <v>138794.25879714708</v>
      </c>
      <c r="G28" s="2">
        <f t="shared" si="6"/>
        <v>135598.32147999966</v>
      </c>
    </row>
    <row r="29" spans="1:7" x14ac:dyDescent="0.35">
      <c r="A29">
        <f>ROWS($A$8:A29)</f>
        <v>22</v>
      </c>
      <c r="B29" s="1">
        <f t="shared" si="1"/>
        <v>45200</v>
      </c>
      <c r="C29" s="2">
        <f t="shared" si="0"/>
        <v>3774.2467288021871</v>
      </c>
      <c r="D29" s="2">
        <f t="shared" si="3"/>
        <v>3209.2537226355216</v>
      </c>
      <c r="E29" s="2">
        <f t="shared" si="2"/>
        <v>564.99300616666528</v>
      </c>
      <c r="F29" s="2">
        <f t="shared" si="4"/>
        <v>135598.32147999966</v>
      </c>
      <c r="G29" s="2">
        <f t="shared" si="6"/>
        <v>132389.06775736413</v>
      </c>
    </row>
    <row r="30" spans="1:7" x14ac:dyDescent="0.35">
      <c r="A30">
        <f>ROWS($A$8:A30)</f>
        <v>23</v>
      </c>
      <c r="B30" s="1">
        <f t="shared" si="1"/>
        <v>45231</v>
      </c>
      <c r="C30" s="2">
        <f t="shared" si="0"/>
        <v>3774.2467288021871</v>
      </c>
      <c r="D30" s="2">
        <f t="shared" si="3"/>
        <v>3222.6256131465034</v>
      </c>
      <c r="E30" s="2">
        <f t="shared" si="2"/>
        <v>551.62111565568387</v>
      </c>
      <c r="F30" s="2">
        <f t="shared" si="4"/>
        <v>132389.06775736413</v>
      </c>
      <c r="G30" s="2">
        <f t="shared" si="6"/>
        <v>129166.44214421762</v>
      </c>
    </row>
    <row r="31" spans="1:7" x14ac:dyDescent="0.35">
      <c r="A31">
        <f>ROWS($A$8:A31)</f>
        <v>24</v>
      </c>
      <c r="B31" s="1">
        <f t="shared" si="1"/>
        <v>45261</v>
      </c>
      <c r="C31" s="2">
        <f t="shared" si="0"/>
        <v>3774.2467288021871</v>
      </c>
      <c r="D31" s="2">
        <f t="shared" si="3"/>
        <v>3236.0532198679471</v>
      </c>
      <c r="E31" s="2">
        <f t="shared" si="2"/>
        <v>538.19350893424019</v>
      </c>
      <c r="F31" s="2">
        <f t="shared" si="4"/>
        <v>129166.44214421762</v>
      </c>
      <c r="G31" s="2">
        <f t="shared" si="6"/>
        <v>125930.38892434968</v>
      </c>
    </row>
    <row r="32" spans="1:7" x14ac:dyDescent="0.35">
      <c r="A32">
        <f>ROWS($A$8:A32)</f>
        <v>25</v>
      </c>
      <c r="B32" s="1">
        <f t="shared" si="1"/>
        <v>45292</v>
      </c>
      <c r="C32" s="2">
        <f t="shared" si="0"/>
        <v>3774.2467288021871</v>
      </c>
      <c r="D32" s="2">
        <f t="shared" si="3"/>
        <v>3249.53677495073</v>
      </c>
      <c r="E32" s="2">
        <f t="shared" si="2"/>
        <v>524.70995385145704</v>
      </c>
      <c r="F32" s="2">
        <f t="shared" si="4"/>
        <v>125930.38892434968</v>
      </c>
      <c r="G32" s="2">
        <f t="shared" si="6"/>
        <v>122680.85214939895</v>
      </c>
    </row>
    <row r="33" spans="1:7" x14ac:dyDescent="0.35">
      <c r="A33">
        <f>ROWS($A$8:A33)</f>
        <v>26</v>
      </c>
      <c r="B33" s="1">
        <f t="shared" si="1"/>
        <v>45323</v>
      </c>
      <c r="C33" s="2">
        <f t="shared" si="0"/>
        <v>3774.2467288021871</v>
      </c>
      <c r="D33" s="2">
        <f t="shared" si="3"/>
        <v>3263.0765115130248</v>
      </c>
      <c r="E33" s="2">
        <f t="shared" si="2"/>
        <v>511.17021728916234</v>
      </c>
      <c r="F33" s="2">
        <f t="shared" si="4"/>
        <v>122680.85214939895</v>
      </c>
      <c r="G33" s="2">
        <f t="shared" si="6"/>
        <v>119417.77563788593</v>
      </c>
    </row>
    <row r="34" spans="1:7" x14ac:dyDescent="0.35">
      <c r="A34">
        <f>ROWS($A$8:A34)</f>
        <v>27</v>
      </c>
      <c r="B34" s="1">
        <f t="shared" si="1"/>
        <v>45352</v>
      </c>
      <c r="C34" s="2">
        <f t="shared" si="0"/>
        <v>3774.2467288021871</v>
      </c>
      <c r="D34" s="2">
        <f t="shared" si="3"/>
        <v>3276.6726636443291</v>
      </c>
      <c r="E34" s="2">
        <f t="shared" si="2"/>
        <v>497.57406515785806</v>
      </c>
      <c r="F34" s="2">
        <f t="shared" si="4"/>
        <v>119417.77563788593</v>
      </c>
      <c r="G34" s="2">
        <f t="shared" si="6"/>
        <v>116141.1029742416</v>
      </c>
    </row>
    <row r="35" spans="1:7" x14ac:dyDescent="0.35">
      <c r="A35">
        <f>ROWS($A$8:A35)</f>
        <v>28</v>
      </c>
      <c r="B35" s="1">
        <f t="shared" si="1"/>
        <v>45383</v>
      </c>
      <c r="C35" s="2">
        <f t="shared" si="0"/>
        <v>3774.2467288021871</v>
      </c>
      <c r="D35" s="2">
        <f t="shared" si="3"/>
        <v>3290.3254664095139</v>
      </c>
      <c r="E35" s="2">
        <f t="shared" si="2"/>
        <v>483.92126239267333</v>
      </c>
      <c r="F35" s="2">
        <f t="shared" si="4"/>
        <v>116141.1029742416</v>
      </c>
      <c r="G35" s="2">
        <f t="shared" si="6"/>
        <v>112850.77750783208</v>
      </c>
    </row>
    <row r="36" spans="1:7" x14ac:dyDescent="0.35">
      <c r="A36">
        <f>ROWS($A$8:A36)</f>
        <v>29</v>
      </c>
      <c r="B36" s="1">
        <f t="shared" si="1"/>
        <v>45413</v>
      </c>
      <c r="C36" s="2">
        <f t="shared" si="0"/>
        <v>3774.2467288021871</v>
      </c>
      <c r="D36" s="2">
        <f t="shared" si="3"/>
        <v>3304.0351558528869</v>
      </c>
      <c r="E36" s="2">
        <f t="shared" si="2"/>
        <v>470.21157294930043</v>
      </c>
      <c r="F36" s="2">
        <f t="shared" si="4"/>
        <v>112850.77750783208</v>
      </c>
      <c r="G36" s="2">
        <f t="shared" si="6"/>
        <v>109546.74235197919</v>
      </c>
    </row>
    <row r="37" spans="1:7" x14ac:dyDescent="0.35">
      <c r="A37">
        <f>ROWS($A$8:A37)</f>
        <v>30</v>
      </c>
      <c r="B37" s="1">
        <f t="shared" si="1"/>
        <v>45444</v>
      </c>
      <c r="C37" s="2">
        <f t="shared" si="0"/>
        <v>3774.2467288021871</v>
      </c>
      <c r="D37" s="2">
        <f t="shared" si="3"/>
        <v>3317.8019690022738</v>
      </c>
      <c r="E37" s="2">
        <f t="shared" si="2"/>
        <v>456.4447597999133</v>
      </c>
      <c r="F37" s="2">
        <f t="shared" si="4"/>
        <v>109546.74235197919</v>
      </c>
      <c r="G37" s="2">
        <f t="shared" si="6"/>
        <v>106228.94038297691</v>
      </c>
    </row>
    <row r="38" spans="1:7" x14ac:dyDescent="0.35">
      <c r="A38">
        <f>ROWS($A$8:A38)</f>
        <v>31</v>
      </c>
      <c r="B38" s="1">
        <f t="shared" si="1"/>
        <v>45474</v>
      </c>
      <c r="C38" s="2">
        <f t="shared" si="0"/>
        <v>3774.2467288021871</v>
      </c>
      <c r="D38" s="2">
        <f t="shared" si="3"/>
        <v>3331.6261438731167</v>
      </c>
      <c r="E38" s="2">
        <f t="shared" si="2"/>
        <v>442.6205849290705</v>
      </c>
      <c r="F38" s="2">
        <f t="shared" si="4"/>
        <v>106228.94038297691</v>
      </c>
      <c r="G38" s="2">
        <f t="shared" si="6"/>
        <v>102897.3142391038</v>
      </c>
    </row>
    <row r="39" spans="1:7" x14ac:dyDescent="0.35">
      <c r="A39">
        <f>ROWS($A$8:A39)</f>
        <v>32</v>
      </c>
      <c r="B39" s="1">
        <f t="shared" si="1"/>
        <v>45505</v>
      </c>
      <c r="C39" s="2">
        <f t="shared" si="0"/>
        <v>3774.2467288021871</v>
      </c>
      <c r="D39" s="2">
        <f t="shared" si="3"/>
        <v>3345.5079194725881</v>
      </c>
      <c r="E39" s="2">
        <f t="shared" si="2"/>
        <v>428.73880932959918</v>
      </c>
      <c r="F39" s="2">
        <f t="shared" si="4"/>
        <v>102897.3142391038</v>
      </c>
      <c r="G39" s="2">
        <f t="shared" si="6"/>
        <v>99551.806319631214</v>
      </c>
    </row>
    <row r="40" spans="1:7" x14ac:dyDescent="0.35">
      <c r="A40">
        <f>ROWS($A$8:A40)</f>
        <v>33</v>
      </c>
      <c r="B40" s="1">
        <f t="shared" si="1"/>
        <v>45536</v>
      </c>
      <c r="C40" s="2">
        <f t="shared" si="0"/>
        <v>3774.2467288021871</v>
      </c>
      <c r="D40" s="2">
        <f t="shared" si="3"/>
        <v>3359.4475358037239</v>
      </c>
      <c r="E40" s="2">
        <f t="shared" si="2"/>
        <v>414.79919299846341</v>
      </c>
      <c r="F40" s="2">
        <f t="shared" si="4"/>
        <v>99551.806319631214</v>
      </c>
      <c r="G40" s="2">
        <f t="shared" si="6"/>
        <v>96192.358783827483</v>
      </c>
    </row>
    <row r="41" spans="1:7" x14ac:dyDescent="0.35">
      <c r="A41">
        <f>ROWS($A$8:A41)</f>
        <v>34</v>
      </c>
      <c r="B41" s="1">
        <f t="shared" si="1"/>
        <v>45566</v>
      </c>
      <c r="C41" s="2">
        <f t="shared" si="0"/>
        <v>3774.2467288021871</v>
      </c>
      <c r="D41" s="2">
        <f t="shared" si="3"/>
        <v>3373.4452338695728</v>
      </c>
      <c r="E41" s="2">
        <f t="shared" si="2"/>
        <v>400.80149493261456</v>
      </c>
      <c r="F41" s="2">
        <f t="shared" si="4"/>
        <v>96192.358783827483</v>
      </c>
      <c r="G41" s="2">
        <f t="shared" si="6"/>
        <v>92818.913549957913</v>
      </c>
    </row>
    <row r="42" spans="1:7" x14ac:dyDescent="0.35">
      <c r="A42">
        <f>ROWS($A$8:A42)</f>
        <v>35</v>
      </c>
      <c r="B42" s="1">
        <f t="shared" si="1"/>
        <v>45597</v>
      </c>
      <c r="C42" s="2">
        <f t="shared" si="0"/>
        <v>3774.2467288021871</v>
      </c>
      <c r="D42" s="2">
        <f t="shared" si="3"/>
        <v>3387.5012556773627</v>
      </c>
      <c r="E42" s="2">
        <f t="shared" si="2"/>
        <v>386.74547312482468</v>
      </c>
      <c r="F42" s="2">
        <f t="shared" si="4"/>
        <v>92818.913549957913</v>
      </c>
      <c r="G42" s="2">
        <f t="shared" si="6"/>
        <v>89431.412294280555</v>
      </c>
    </row>
    <row r="43" spans="1:7" x14ac:dyDescent="0.35">
      <c r="A43">
        <f>ROWS($A$8:A43)</f>
        <v>36</v>
      </c>
      <c r="B43" s="1">
        <f t="shared" si="1"/>
        <v>45627</v>
      </c>
      <c r="C43" s="2">
        <f t="shared" si="0"/>
        <v>3774.2467288021871</v>
      </c>
      <c r="D43" s="2">
        <f t="shared" si="3"/>
        <v>3401.6158442426849</v>
      </c>
      <c r="E43" s="2">
        <f t="shared" si="2"/>
        <v>372.63088455950236</v>
      </c>
      <c r="F43" s="2">
        <f t="shared" si="4"/>
        <v>89431.412294280555</v>
      </c>
      <c r="G43" s="2">
        <f t="shared" si="6"/>
        <v>86029.796450037873</v>
      </c>
    </row>
    <row r="44" spans="1:7" x14ac:dyDescent="0.35">
      <c r="A44">
        <f>ROWS($A$8:A44)</f>
        <v>37</v>
      </c>
      <c r="B44" s="1">
        <f t="shared" si="1"/>
        <v>45658</v>
      </c>
      <c r="C44" s="2">
        <f t="shared" si="0"/>
        <v>3774.2467288021871</v>
      </c>
      <c r="D44" s="2">
        <f t="shared" si="3"/>
        <v>3415.789243593696</v>
      </c>
      <c r="E44" s="2">
        <f t="shared" si="2"/>
        <v>358.45748520849116</v>
      </c>
      <c r="F44" s="2">
        <f t="shared" si="4"/>
        <v>86029.796450037873</v>
      </c>
      <c r="G44" s="2">
        <f t="shared" si="6"/>
        <v>82614.007206444177</v>
      </c>
    </row>
    <row r="45" spans="1:7" x14ac:dyDescent="0.35">
      <c r="A45">
        <f>ROWS($A$8:A45)</f>
        <v>38</v>
      </c>
      <c r="B45" s="1">
        <f t="shared" si="1"/>
        <v>45689</v>
      </c>
      <c r="C45" s="2">
        <f t="shared" si="0"/>
        <v>3774.2467288021871</v>
      </c>
      <c r="D45" s="2">
        <f t="shared" si="3"/>
        <v>3430.0216987753365</v>
      </c>
      <c r="E45" s="2">
        <f t="shared" si="2"/>
        <v>344.22503002685079</v>
      </c>
      <c r="F45" s="2">
        <f t="shared" si="4"/>
        <v>82614.007206444177</v>
      </c>
      <c r="G45" s="2">
        <f t="shared" si="6"/>
        <v>79183.98550766884</v>
      </c>
    </row>
    <row r="46" spans="1:7" x14ac:dyDescent="0.35">
      <c r="A46">
        <f>ROWS($A$8:A46)</f>
        <v>39</v>
      </c>
      <c r="B46" s="1">
        <f t="shared" si="1"/>
        <v>45717</v>
      </c>
      <c r="C46" s="2">
        <f t="shared" si="0"/>
        <v>3774.2467288021871</v>
      </c>
      <c r="D46" s="2">
        <f t="shared" si="3"/>
        <v>3444.3134558535671</v>
      </c>
      <c r="E46" s="2">
        <f t="shared" si="2"/>
        <v>329.93327294862019</v>
      </c>
      <c r="F46" s="2">
        <f t="shared" si="4"/>
        <v>79183.98550766884</v>
      </c>
      <c r="G46" s="2">
        <f t="shared" si="6"/>
        <v>75739.672051815272</v>
      </c>
    </row>
    <row r="47" spans="1:7" x14ac:dyDescent="0.35">
      <c r="A47">
        <f>ROWS($A$8:A47)</f>
        <v>40</v>
      </c>
      <c r="B47" s="1">
        <f t="shared" si="1"/>
        <v>45748</v>
      </c>
      <c r="C47" s="2">
        <f t="shared" si="0"/>
        <v>3774.2467288021871</v>
      </c>
      <c r="D47" s="2">
        <f t="shared" si="3"/>
        <v>3458.6647619196233</v>
      </c>
      <c r="E47" s="2">
        <f t="shared" si="2"/>
        <v>315.58196688256368</v>
      </c>
      <c r="F47" s="2">
        <f t="shared" si="4"/>
        <v>75739.672051815272</v>
      </c>
      <c r="G47" s="2">
        <f t="shared" si="6"/>
        <v>72281.007289895642</v>
      </c>
    </row>
    <row r="48" spans="1:7" x14ac:dyDescent="0.35">
      <c r="A48">
        <f>ROWS($A$8:A48)</f>
        <v>41</v>
      </c>
      <c r="B48" s="1">
        <f t="shared" si="1"/>
        <v>45778</v>
      </c>
      <c r="C48" s="2">
        <f t="shared" si="0"/>
        <v>3774.2467288021871</v>
      </c>
      <c r="D48" s="2">
        <f t="shared" si="3"/>
        <v>3473.0758650942885</v>
      </c>
      <c r="E48" s="2">
        <f t="shared" si="2"/>
        <v>301.17086370789849</v>
      </c>
      <c r="F48" s="2">
        <f t="shared" si="4"/>
        <v>72281.007289895642</v>
      </c>
      <c r="G48" s="2">
        <f t="shared" si="6"/>
        <v>68807.931424801354</v>
      </c>
    </row>
    <row r="49" spans="1:7" x14ac:dyDescent="0.35">
      <c r="A49">
        <f>ROWS($A$8:A49)</f>
        <v>42</v>
      </c>
      <c r="B49" s="1">
        <f t="shared" si="1"/>
        <v>45809</v>
      </c>
      <c r="C49" s="2">
        <f t="shared" si="0"/>
        <v>3774.2467288021871</v>
      </c>
      <c r="D49" s="2">
        <f t="shared" si="3"/>
        <v>3487.5470145321815</v>
      </c>
      <c r="E49" s="2">
        <f t="shared" si="2"/>
        <v>286.69971427000564</v>
      </c>
      <c r="F49" s="2">
        <f t="shared" si="4"/>
        <v>68807.931424801354</v>
      </c>
      <c r="G49" s="2">
        <f t="shared" si="6"/>
        <v>65320.384410269173</v>
      </c>
    </row>
    <row r="50" spans="1:7" x14ac:dyDescent="0.35">
      <c r="A50">
        <f>ROWS($A$8:A50)</f>
        <v>43</v>
      </c>
      <c r="B50" s="1">
        <f t="shared" si="1"/>
        <v>45839</v>
      </c>
      <c r="C50" s="2">
        <f t="shared" si="0"/>
        <v>3774.2467288021871</v>
      </c>
      <c r="D50" s="2">
        <f t="shared" si="3"/>
        <v>3502.0784604260657</v>
      </c>
      <c r="E50" s="2">
        <f t="shared" si="2"/>
        <v>272.1682683761216</v>
      </c>
      <c r="F50" s="2">
        <f t="shared" si="4"/>
        <v>65320.384410269173</v>
      </c>
      <c r="G50" s="2">
        <f t="shared" si="6"/>
        <v>61818.30594984311</v>
      </c>
    </row>
    <row r="51" spans="1:7" x14ac:dyDescent="0.35">
      <c r="A51">
        <f>ROWS($A$8:A51)</f>
        <v>44</v>
      </c>
      <c r="B51" s="1">
        <f t="shared" si="1"/>
        <v>45870</v>
      </c>
      <c r="C51" s="2">
        <f t="shared" si="0"/>
        <v>3774.2467288021871</v>
      </c>
      <c r="D51" s="2">
        <f t="shared" si="3"/>
        <v>3516.6704540111741</v>
      </c>
      <c r="E51" s="2">
        <f t="shared" si="2"/>
        <v>257.57627479101296</v>
      </c>
      <c r="F51" s="2">
        <f t="shared" si="4"/>
        <v>61818.30594984311</v>
      </c>
      <c r="G51" s="2">
        <f t="shared" si="6"/>
        <v>58301.635495831935</v>
      </c>
    </row>
    <row r="52" spans="1:7" x14ac:dyDescent="0.35">
      <c r="A52">
        <f>ROWS($A$8:A52)</f>
        <v>45</v>
      </c>
      <c r="B52" s="1">
        <f t="shared" si="1"/>
        <v>45901</v>
      </c>
      <c r="C52" s="2">
        <f t="shared" si="0"/>
        <v>3774.2467288021871</v>
      </c>
      <c r="D52" s="2">
        <f t="shared" si="3"/>
        <v>3531.323247569554</v>
      </c>
      <c r="E52" s="2">
        <f t="shared" si="2"/>
        <v>242.92348123263309</v>
      </c>
      <c r="F52" s="2">
        <f t="shared" si="4"/>
        <v>58301.635495831935</v>
      </c>
      <c r="G52" s="2">
        <f t="shared" si="6"/>
        <v>54770.31224826238</v>
      </c>
    </row>
    <row r="53" spans="1:7" x14ac:dyDescent="0.35">
      <c r="A53">
        <f>ROWS($A$8:A53)</f>
        <v>46</v>
      </c>
      <c r="B53" s="1">
        <f t="shared" si="1"/>
        <v>45931</v>
      </c>
      <c r="C53" s="2">
        <f t="shared" si="0"/>
        <v>3774.2467288021871</v>
      </c>
      <c r="D53" s="2">
        <f t="shared" si="3"/>
        <v>3546.0370944344272</v>
      </c>
      <c r="E53" s="2">
        <f t="shared" si="2"/>
        <v>228.20963436775992</v>
      </c>
      <c r="F53" s="2">
        <f t="shared" si="4"/>
        <v>54770.31224826238</v>
      </c>
      <c r="G53" s="2">
        <f t="shared" si="6"/>
        <v>51224.275153827955</v>
      </c>
    </row>
    <row r="54" spans="1:7" x14ac:dyDescent="0.35">
      <c r="A54">
        <f>ROWS($A$8:A54)</f>
        <v>47</v>
      </c>
      <c r="B54" s="1">
        <f t="shared" si="1"/>
        <v>45962</v>
      </c>
      <c r="C54" s="2">
        <f t="shared" si="0"/>
        <v>3774.2467288021871</v>
      </c>
      <c r="D54" s="2">
        <f t="shared" si="3"/>
        <v>3560.8122489945708</v>
      </c>
      <c r="E54" s="2">
        <f t="shared" si="2"/>
        <v>213.4344798076165</v>
      </c>
      <c r="F54" s="2">
        <f t="shared" si="4"/>
        <v>51224.275153827955</v>
      </c>
      <c r="G54" s="2">
        <f t="shared" si="6"/>
        <v>47663.462904833388</v>
      </c>
    </row>
    <row r="55" spans="1:7" x14ac:dyDescent="0.35">
      <c r="A55">
        <f>ROWS($A$8:A55)</f>
        <v>48</v>
      </c>
      <c r="B55" s="1">
        <f t="shared" si="1"/>
        <v>45992</v>
      </c>
      <c r="C55" s="2">
        <f t="shared" si="0"/>
        <v>3774.2467288021871</v>
      </c>
      <c r="D55" s="2">
        <f t="shared" si="3"/>
        <v>3575.6489666987145</v>
      </c>
      <c r="E55" s="2">
        <f t="shared" si="2"/>
        <v>198.59776210347243</v>
      </c>
      <c r="F55" s="2">
        <f t="shared" si="4"/>
        <v>47663.462904833388</v>
      </c>
      <c r="G55" s="2">
        <f t="shared" si="6"/>
        <v>44087.81393813467</v>
      </c>
    </row>
    <row r="56" spans="1:7" x14ac:dyDescent="0.35">
      <c r="A56">
        <f>ROWS($A$8:A56)</f>
        <v>49</v>
      </c>
      <c r="B56" s="1">
        <f t="shared" si="1"/>
        <v>46023</v>
      </c>
      <c r="C56" s="2">
        <f t="shared" si="0"/>
        <v>3774.2467288021871</v>
      </c>
      <c r="D56" s="2">
        <f t="shared" si="3"/>
        <v>3590.5475040599595</v>
      </c>
      <c r="E56" s="2">
        <f t="shared" si="2"/>
        <v>183.69922474222778</v>
      </c>
      <c r="F56" s="2">
        <f t="shared" si="4"/>
        <v>44087.81393813467</v>
      </c>
      <c r="G56" s="2">
        <f t="shared" si="6"/>
        <v>40497.266434074714</v>
      </c>
    </row>
    <row r="57" spans="1:7" x14ac:dyDescent="0.35">
      <c r="A57">
        <f>ROWS($A$8:A57)</f>
        <v>50</v>
      </c>
      <c r="B57" s="1">
        <f t="shared" si="1"/>
        <v>46054</v>
      </c>
      <c r="C57" s="2">
        <f t="shared" si="0"/>
        <v>3774.2467288021871</v>
      </c>
      <c r="D57" s="2">
        <f t="shared" si="3"/>
        <v>3605.5081186602092</v>
      </c>
      <c r="E57" s="2">
        <f t="shared" si="2"/>
        <v>168.738610141978</v>
      </c>
      <c r="F57" s="2">
        <f t="shared" si="4"/>
        <v>40497.266434074714</v>
      </c>
      <c r="G57" s="2">
        <f t="shared" si="6"/>
        <v>36891.758315414503</v>
      </c>
    </row>
    <row r="58" spans="1:7" x14ac:dyDescent="0.35">
      <c r="A58">
        <f>ROWS($A$8:A58)</f>
        <v>51</v>
      </c>
      <c r="B58" s="1">
        <f t="shared" si="1"/>
        <v>46082</v>
      </c>
      <c r="C58" s="2">
        <f t="shared" si="0"/>
        <v>3774.2467288021871</v>
      </c>
      <c r="D58" s="2">
        <f t="shared" si="3"/>
        <v>3620.5310691546265</v>
      </c>
      <c r="E58" s="2">
        <f t="shared" si="2"/>
        <v>153.71565964756044</v>
      </c>
      <c r="F58" s="2">
        <f t="shared" si="4"/>
        <v>36891.758315414503</v>
      </c>
      <c r="G58" s="2">
        <f t="shared" si="6"/>
        <v>33271.227246259878</v>
      </c>
    </row>
    <row r="59" spans="1:7" x14ac:dyDescent="0.35">
      <c r="A59">
        <f>ROWS($A$8:A59)</f>
        <v>52</v>
      </c>
      <c r="B59" s="1">
        <f t="shared" si="1"/>
        <v>46113</v>
      </c>
      <c r="C59" s="2">
        <f t="shared" si="0"/>
        <v>3774.2467288021871</v>
      </c>
      <c r="D59" s="2">
        <f t="shared" si="3"/>
        <v>3635.6166152761043</v>
      </c>
      <c r="E59" s="2">
        <f t="shared" si="2"/>
        <v>138.63011352608282</v>
      </c>
      <c r="F59" s="2">
        <f t="shared" si="4"/>
        <v>33271.227246259878</v>
      </c>
      <c r="G59" s="2">
        <f t="shared" si="6"/>
        <v>29635.610630983774</v>
      </c>
    </row>
    <row r="60" spans="1:7" x14ac:dyDescent="0.35">
      <c r="A60">
        <f>ROWS($A$8:A60)</f>
        <v>53</v>
      </c>
      <c r="B60" s="1">
        <f t="shared" si="1"/>
        <v>46143</v>
      </c>
      <c r="C60" s="2">
        <f t="shared" si="0"/>
        <v>3774.2467288021871</v>
      </c>
      <c r="D60" s="2">
        <f t="shared" si="3"/>
        <v>3650.7650178397548</v>
      </c>
      <c r="E60" s="2">
        <f t="shared" si="2"/>
        <v>123.48171096243239</v>
      </c>
      <c r="F60" s="2">
        <f t="shared" si="4"/>
        <v>29635.610630983774</v>
      </c>
      <c r="G60" s="2">
        <f t="shared" si="6"/>
        <v>25984.845613144018</v>
      </c>
    </row>
    <row r="61" spans="1:7" x14ac:dyDescent="0.35">
      <c r="A61">
        <f>ROWS($A$8:A61)</f>
        <v>54</v>
      </c>
      <c r="B61" s="1">
        <f t="shared" si="1"/>
        <v>46174</v>
      </c>
      <c r="C61" s="2">
        <f t="shared" si="0"/>
        <v>3774.2467288021871</v>
      </c>
      <c r="D61" s="2">
        <f t="shared" si="3"/>
        <v>3665.9765387474204</v>
      </c>
      <c r="E61" s="2">
        <f t="shared" si="2"/>
        <v>108.27019005476676</v>
      </c>
      <c r="F61" s="2">
        <f t="shared" si="4"/>
        <v>25984.845613144018</v>
      </c>
      <c r="G61" s="2">
        <f t="shared" si="6"/>
        <v>22318.869074396596</v>
      </c>
    </row>
    <row r="62" spans="1:7" x14ac:dyDescent="0.35">
      <c r="A62">
        <f>ROWS($A$8:A62)</f>
        <v>55</v>
      </c>
      <c r="B62" s="1">
        <f t="shared" si="1"/>
        <v>46204</v>
      </c>
      <c r="C62" s="2">
        <f t="shared" si="0"/>
        <v>3774.2467288021871</v>
      </c>
      <c r="D62" s="2">
        <f t="shared" si="3"/>
        <v>3681.2514409922014</v>
      </c>
      <c r="E62" s="2">
        <f t="shared" si="2"/>
        <v>92.995287809985825</v>
      </c>
      <c r="F62" s="2">
        <f t="shared" si="4"/>
        <v>22318.869074396596</v>
      </c>
      <c r="G62" s="2">
        <f t="shared" si="6"/>
        <v>18637.617633404396</v>
      </c>
    </row>
    <row r="63" spans="1:7" x14ac:dyDescent="0.35">
      <c r="A63">
        <f>ROWS($A$8:A63)</f>
        <v>56</v>
      </c>
      <c r="B63" s="1">
        <f t="shared" si="1"/>
        <v>46235</v>
      </c>
      <c r="C63" s="2">
        <f t="shared" si="0"/>
        <v>3774.2467288021871</v>
      </c>
      <c r="D63" s="2">
        <f t="shared" si="3"/>
        <v>3696.5899886630023</v>
      </c>
      <c r="E63" s="2">
        <f t="shared" si="2"/>
        <v>77.65674013918499</v>
      </c>
      <c r="F63" s="2">
        <f t="shared" si="4"/>
        <v>18637.617633404396</v>
      </c>
      <c r="G63" s="2">
        <f t="shared" si="6"/>
        <v>14941.027644741393</v>
      </c>
    </row>
    <row r="64" spans="1:7" x14ac:dyDescent="0.35">
      <c r="A64">
        <f>ROWS($A$8:A64)</f>
        <v>57</v>
      </c>
      <c r="B64" s="1">
        <f t="shared" si="1"/>
        <v>46266</v>
      </c>
      <c r="C64" s="2">
        <f t="shared" si="0"/>
        <v>3774.2467288021871</v>
      </c>
      <c r="D64" s="2">
        <f t="shared" si="3"/>
        <v>3711.9924469490979</v>
      </c>
      <c r="E64" s="2">
        <f t="shared" si="2"/>
        <v>62.25428185308914</v>
      </c>
      <c r="F64" s="2">
        <f t="shared" si="4"/>
        <v>14941.027644741393</v>
      </c>
      <c r="G64" s="2">
        <f t="shared" si="6"/>
        <v>11229.035197792295</v>
      </c>
    </row>
    <row r="65" spans="1:7" x14ac:dyDescent="0.35">
      <c r="A65">
        <f>ROWS($A$8:A65)</f>
        <v>58</v>
      </c>
      <c r="B65" s="1">
        <f t="shared" si="1"/>
        <v>46296</v>
      </c>
      <c r="C65" s="2">
        <f t="shared" si="0"/>
        <v>3774.2467288021871</v>
      </c>
      <c r="D65" s="2">
        <f t="shared" si="3"/>
        <v>3727.4590821447191</v>
      </c>
      <c r="E65" s="2">
        <f t="shared" si="2"/>
        <v>46.787646657467896</v>
      </c>
      <c r="F65" s="2">
        <f t="shared" si="4"/>
        <v>11229.035197792295</v>
      </c>
      <c r="G65" s="2">
        <f t="shared" si="6"/>
        <v>7501.5761156475755</v>
      </c>
    </row>
    <row r="66" spans="1:7" x14ac:dyDescent="0.35">
      <c r="A66">
        <f>ROWS($A$8:A66)</f>
        <v>59</v>
      </c>
      <c r="B66" s="1">
        <f t="shared" si="1"/>
        <v>46327</v>
      </c>
      <c r="C66" s="2">
        <f t="shared" si="0"/>
        <v>3774.2467288021871</v>
      </c>
      <c r="D66" s="2">
        <f t="shared" si="3"/>
        <v>3742.9901616536554</v>
      </c>
      <c r="E66" s="2">
        <f t="shared" si="2"/>
        <v>31.25656714853157</v>
      </c>
      <c r="F66" s="2">
        <f t="shared" si="4"/>
        <v>7501.5761156475755</v>
      </c>
      <c r="G66" s="2">
        <f t="shared" si="6"/>
        <v>3758.5859539939202</v>
      </c>
    </row>
    <row r="67" spans="1:7" x14ac:dyDescent="0.35">
      <c r="A67">
        <f>ROWS($A$8:A67)</f>
        <v>60</v>
      </c>
      <c r="B67" s="1">
        <f t="shared" si="1"/>
        <v>46357</v>
      </c>
      <c r="C67" s="2">
        <f t="shared" si="0"/>
        <v>3774.2467288021871</v>
      </c>
      <c r="D67" s="2">
        <f t="shared" si="3"/>
        <v>3758.5859539938792</v>
      </c>
      <c r="E67" s="2">
        <f t="shared" si="2"/>
        <v>15.660774808308</v>
      </c>
      <c r="F67" s="2">
        <f t="shared" si="4"/>
        <v>3758.5859539939202</v>
      </c>
      <c r="G67" s="2">
        <f t="shared" si="6"/>
        <v>4.0927261579781771E-11</v>
      </c>
    </row>
    <row r="68" spans="1:7" x14ac:dyDescent="0.35">
      <c r="B68" s="1"/>
      <c r="C68" s="2"/>
      <c r="D68" s="2"/>
      <c r="E68" s="2"/>
      <c r="F68" s="2"/>
      <c r="G68" s="2"/>
    </row>
    <row r="69" spans="1:7" x14ac:dyDescent="0.35">
      <c r="B69" s="1"/>
      <c r="C69" s="2"/>
      <c r="D69" s="2"/>
      <c r="E69" s="2"/>
      <c r="F69" s="2"/>
      <c r="G69" s="2"/>
    </row>
    <row r="70" spans="1:7" x14ac:dyDescent="0.35">
      <c r="B70" s="1"/>
      <c r="C70" s="2"/>
      <c r="D70" s="2"/>
      <c r="E70" s="2"/>
      <c r="F70" s="2"/>
      <c r="G70" s="2"/>
    </row>
    <row r="71" spans="1:7" x14ac:dyDescent="0.35">
      <c r="B71" s="1"/>
      <c r="C71" s="2"/>
      <c r="D71" s="2"/>
      <c r="E71" s="2"/>
      <c r="F71" s="2"/>
      <c r="G71" s="2"/>
    </row>
    <row r="72" spans="1:7" x14ac:dyDescent="0.35">
      <c r="B72" s="1"/>
      <c r="C72" s="2"/>
      <c r="D72" s="2"/>
      <c r="E72" s="2"/>
      <c r="F72" s="2"/>
      <c r="G72" s="2"/>
    </row>
    <row r="73" spans="1:7" x14ac:dyDescent="0.35">
      <c r="B73" s="1"/>
      <c r="C73" s="2"/>
      <c r="D73" s="2"/>
      <c r="E73" s="2"/>
      <c r="F73" s="2"/>
      <c r="G73" s="2"/>
    </row>
    <row r="74" spans="1:7" x14ac:dyDescent="0.35">
      <c r="B74" s="1"/>
      <c r="C74" s="2"/>
      <c r="D74" s="2"/>
      <c r="E74" s="2"/>
      <c r="F74" s="2"/>
      <c r="G74" s="2"/>
    </row>
    <row r="75" spans="1:7" x14ac:dyDescent="0.35">
      <c r="B75" s="1"/>
      <c r="C75" s="2"/>
      <c r="D75" s="2"/>
      <c r="E75" s="2"/>
      <c r="F75" s="2"/>
      <c r="G75" s="2"/>
    </row>
    <row r="76" spans="1:7" x14ac:dyDescent="0.35">
      <c r="B76" s="1"/>
      <c r="C76" s="2"/>
      <c r="D76" s="2"/>
      <c r="E76" s="2"/>
      <c r="F76" s="2"/>
      <c r="G76" s="2"/>
    </row>
    <row r="77" spans="1:7" x14ac:dyDescent="0.35">
      <c r="B77" s="1"/>
      <c r="C77" s="2"/>
      <c r="D77" s="2"/>
      <c r="E77" s="2"/>
      <c r="F77" s="2"/>
      <c r="G77" s="2"/>
    </row>
    <row r="78" spans="1:7" x14ac:dyDescent="0.35">
      <c r="B78" s="1"/>
      <c r="C78" s="2"/>
      <c r="D78" s="2"/>
      <c r="E78" s="2"/>
      <c r="F78" s="2"/>
      <c r="G78" s="2"/>
    </row>
    <row r="79" spans="1:7" x14ac:dyDescent="0.35">
      <c r="B79" s="1"/>
      <c r="C79" s="2"/>
      <c r="D79" s="2"/>
      <c r="E79" s="2"/>
      <c r="F79" s="2"/>
      <c r="G79" s="2"/>
    </row>
    <row r="80" spans="1:7" x14ac:dyDescent="0.35">
      <c r="B80" s="1"/>
      <c r="C80" s="2"/>
      <c r="D80" s="2"/>
      <c r="E80" s="2"/>
      <c r="F80" s="2"/>
      <c r="G80" s="2"/>
    </row>
    <row r="81" spans="2:7" x14ac:dyDescent="0.35">
      <c r="B81" s="1"/>
      <c r="C81" s="2"/>
      <c r="D81" s="2"/>
      <c r="E81" s="2"/>
      <c r="F81" s="2"/>
      <c r="G81" s="2"/>
    </row>
    <row r="82" spans="2:7" x14ac:dyDescent="0.35">
      <c r="B82" s="1"/>
      <c r="C82" s="2"/>
      <c r="D82" s="2"/>
      <c r="E82" s="2"/>
      <c r="F82" s="2"/>
      <c r="G82" s="2"/>
    </row>
    <row r="83" spans="2:7" x14ac:dyDescent="0.35">
      <c r="B83" s="1"/>
      <c r="C83" s="2"/>
      <c r="D83" s="2"/>
      <c r="E83" s="2"/>
      <c r="F83" s="2"/>
      <c r="G83" s="2"/>
    </row>
    <row r="84" spans="2:7" x14ac:dyDescent="0.35">
      <c r="B84" s="1"/>
      <c r="C84" s="2"/>
      <c r="D84" s="2"/>
      <c r="E84" s="2"/>
      <c r="F84" s="2"/>
      <c r="G84" s="2"/>
    </row>
    <row r="85" spans="2:7" x14ac:dyDescent="0.35">
      <c r="B85" s="1"/>
      <c r="C85" s="2"/>
      <c r="D85" s="2"/>
      <c r="E85" s="2"/>
      <c r="F85" s="2"/>
      <c r="G85" s="2"/>
    </row>
    <row r="86" spans="2:7" x14ac:dyDescent="0.35">
      <c r="B86" s="1"/>
      <c r="C86" s="2"/>
      <c r="D86" s="2"/>
      <c r="E86" s="2"/>
      <c r="F86" s="2"/>
      <c r="G86" s="2"/>
    </row>
    <row r="87" spans="2:7" x14ac:dyDescent="0.35">
      <c r="B87" s="1"/>
      <c r="C87" s="2"/>
      <c r="D87" s="2"/>
      <c r="E87" s="2"/>
      <c r="F87" s="2"/>
      <c r="G87" s="2"/>
    </row>
    <row r="88" spans="2:7" x14ac:dyDescent="0.35">
      <c r="B88" s="1"/>
      <c r="C88" s="2"/>
      <c r="D88" s="2"/>
      <c r="E88" s="2"/>
      <c r="F88" s="2"/>
      <c r="G88" s="2"/>
    </row>
    <row r="89" spans="2:7" x14ac:dyDescent="0.35">
      <c r="B89" s="1"/>
      <c r="C89" s="2"/>
      <c r="D89" s="2"/>
      <c r="E89" s="2"/>
      <c r="F89" s="2"/>
      <c r="G89" s="2"/>
    </row>
    <row r="90" spans="2:7" x14ac:dyDescent="0.35">
      <c r="B90" s="1"/>
      <c r="C90" s="2"/>
      <c r="D90" s="2"/>
      <c r="E90" s="2"/>
      <c r="F90" s="2"/>
      <c r="G90" s="2"/>
    </row>
    <row r="91" spans="2:7" x14ac:dyDescent="0.35">
      <c r="B91" s="1"/>
      <c r="C91" s="2"/>
      <c r="D91" s="2"/>
      <c r="E91" s="2"/>
      <c r="F91" s="2"/>
      <c r="G91" s="2"/>
    </row>
    <row r="92" spans="2:7" x14ac:dyDescent="0.35">
      <c r="B92" s="1"/>
      <c r="C92" s="2"/>
      <c r="D92" s="2"/>
      <c r="E92" s="2"/>
      <c r="F92" s="2"/>
      <c r="G92" s="2"/>
    </row>
    <row r="93" spans="2:7" x14ac:dyDescent="0.35">
      <c r="B93" s="1"/>
      <c r="C93" s="2"/>
      <c r="D93" s="2"/>
      <c r="E93" s="2"/>
      <c r="F93" s="2"/>
      <c r="G93" s="2"/>
    </row>
    <row r="94" spans="2:7" x14ac:dyDescent="0.35">
      <c r="B94" s="1"/>
      <c r="C94" s="2"/>
      <c r="D94" s="2"/>
      <c r="E94" s="2"/>
      <c r="F94" s="2"/>
      <c r="G94" s="2"/>
    </row>
    <row r="95" spans="2:7" x14ac:dyDescent="0.35">
      <c r="B95" s="1"/>
      <c r="C95" s="2"/>
      <c r="D95" s="2"/>
      <c r="E95" s="2"/>
      <c r="F95" s="2"/>
      <c r="G95" s="2"/>
    </row>
    <row r="96" spans="2:7" x14ac:dyDescent="0.35">
      <c r="B96" s="1"/>
      <c r="C96" s="2"/>
      <c r="D96" s="2"/>
      <c r="E96" s="2"/>
      <c r="F96" s="2"/>
      <c r="G96" s="2"/>
    </row>
    <row r="97" spans="2:7" x14ac:dyDescent="0.35">
      <c r="B97" s="1"/>
      <c r="C97" s="2"/>
      <c r="D97" s="2"/>
      <c r="E97" s="2"/>
      <c r="F97" s="2"/>
      <c r="G97" s="2"/>
    </row>
    <row r="98" spans="2:7" x14ac:dyDescent="0.35">
      <c r="B98" s="1"/>
      <c r="C98" s="2"/>
      <c r="D98" s="2"/>
      <c r="E98" s="2"/>
      <c r="F98" s="2"/>
      <c r="G98" s="2"/>
    </row>
    <row r="99" spans="2:7" x14ac:dyDescent="0.35">
      <c r="B99" s="1"/>
      <c r="C99" s="2"/>
      <c r="D99" s="2"/>
      <c r="E99" s="2"/>
      <c r="F99" s="2"/>
      <c r="G99" s="2"/>
    </row>
    <row r="100" spans="2:7" x14ac:dyDescent="0.35">
      <c r="B100" s="1"/>
      <c r="C100" s="2"/>
      <c r="D100" s="2"/>
      <c r="E100" s="2"/>
      <c r="F100" s="2"/>
      <c r="G100" s="2"/>
    </row>
    <row r="101" spans="2:7" x14ac:dyDescent="0.35">
      <c r="B101" s="1"/>
      <c r="C101" s="2"/>
      <c r="D101" s="2"/>
      <c r="E101" s="2"/>
      <c r="F101" s="2"/>
      <c r="G101" s="2"/>
    </row>
    <row r="102" spans="2:7" x14ac:dyDescent="0.35">
      <c r="B102" s="1"/>
      <c r="C102" s="2"/>
      <c r="D102" s="2"/>
      <c r="E102" s="2"/>
      <c r="F102" s="2"/>
      <c r="G102" s="2"/>
    </row>
    <row r="103" spans="2:7" x14ac:dyDescent="0.35">
      <c r="B103" s="1"/>
      <c r="C103" s="2"/>
      <c r="D103" s="2"/>
      <c r="E103" s="2"/>
      <c r="F103" s="2"/>
      <c r="G103" s="2"/>
    </row>
    <row r="104" spans="2:7" x14ac:dyDescent="0.35">
      <c r="B104" s="1"/>
      <c r="C104" s="2"/>
      <c r="D104" s="2"/>
      <c r="E104" s="2"/>
      <c r="F104" s="2"/>
      <c r="G104" s="2"/>
    </row>
    <row r="105" spans="2:7" x14ac:dyDescent="0.35">
      <c r="B105" s="1"/>
      <c r="C105" s="2"/>
      <c r="D105" s="2"/>
      <c r="E105" s="2"/>
      <c r="F105" s="2"/>
      <c r="G105" s="2"/>
    </row>
    <row r="106" spans="2:7" x14ac:dyDescent="0.35">
      <c r="B106" s="1"/>
      <c r="C106" s="2"/>
      <c r="D106" s="2"/>
      <c r="E106" s="2"/>
      <c r="F106" s="2"/>
      <c r="G106" s="2"/>
    </row>
    <row r="107" spans="2:7" x14ac:dyDescent="0.35">
      <c r="B107" s="1"/>
      <c r="C107" s="2"/>
      <c r="D107" s="2"/>
      <c r="E107" s="2"/>
      <c r="F107" s="2"/>
      <c r="G107" s="2"/>
    </row>
    <row r="108" spans="2:7" x14ac:dyDescent="0.35">
      <c r="B108" s="1"/>
      <c r="C108" s="2"/>
      <c r="D108" s="2"/>
      <c r="E108" s="2"/>
      <c r="F108" s="2"/>
      <c r="G108" s="2"/>
    </row>
    <row r="109" spans="2:7" x14ac:dyDescent="0.35">
      <c r="B109" s="1"/>
      <c r="C109" s="2"/>
      <c r="D109" s="2"/>
      <c r="E109" s="2"/>
      <c r="F109" s="2"/>
      <c r="G109" s="2"/>
    </row>
    <row r="110" spans="2:7" x14ac:dyDescent="0.35">
      <c r="B110" s="1"/>
      <c r="C110" s="2"/>
      <c r="D110" s="2"/>
      <c r="E110" s="2"/>
      <c r="F110" s="2"/>
      <c r="G110" s="2"/>
    </row>
    <row r="111" spans="2:7" x14ac:dyDescent="0.35">
      <c r="B111" s="1"/>
      <c r="C111" s="2"/>
      <c r="D111" s="2"/>
      <c r="E111" s="2"/>
      <c r="F111" s="2"/>
      <c r="G111" s="2"/>
    </row>
    <row r="112" spans="2:7" x14ac:dyDescent="0.35">
      <c r="B112" s="1"/>
      <c r="C112" s="2"/>
      <c r="D112" s="2"/>
      <c r="E112" s="2"/>
      <c r="F112" s="2"/>
      <c r="G112" s="2"/>
    </row>
    <row r="113" spans="2:7" x14ac:dyDescent="0.35">
      <c r="B113" s="1"/>
      <c r="C113" s="2"/>
      <c r="D113" s="2"/>
      <c r="E113" s="2"/>
      <c r="F113" s="2"/>
      <c r="G113" s="2"/>
    </row>
    <row r="114" spans="2:7" x14ac:dyDescent="0.35">
      <c r="B114" s="1"/>
      <c r="C114" s="2"/>
      <c r="D114" s="2"/>
      <c r="E114" s="2"/>
      <c r="F114" s="2"/>
      <c r="G114" s="2"/>
    </row>
    <row r="115" spans="2:7" x14ac:dyDescent="0.35">
      <c r="B115" s="1"/>
      <c r="C115" s="2"/>
      <c r="D115" s="2"/>
      <c r="E115" s="2"/>
      <c r="F115" s="2"/>
      <c r="G115" s="2"/>
    </row>
    <row r="116" spans="2:7" x14ac:dyDescent="0.35">
      <c r="B116" s="1"/>
      <c r="C116" s="2"/>
      <c r="D116" s="2"/>
      <c r="E116" s="2"/>
      <c r="F116" s="2"/>
      <c r="G116" s="2"/>
    </row>
    <row r="117" spans="2:7" x14ac:dyDescent="0.35">
      <c r="B117" s="1"/>
      <c r="C117" s="2"/>
      <c r="D117" s="2"/>
      <c r="E117" s="2"/>
      <c r="F117" s="2"/>
      <c r="G117" s="2"/>
    </row>
    <row r="118" spans="2:7" x14ac:dyDescent="0.35">
      <c r="B118" s="1"/>
      <c r="C118" s="2"/>
      <c r="D118" s="2"/>
      <c r="E118" s="2"/>
      <c r="F118" s="2"/>
      <c r="G118" s="2"/>
    </row>
    <row r="119" spans="2:7" x14ac:dyDescent="0.35">
      <c r="B119" s="1"/>
      <c r="C119" s="2"/>
      <c r="D119" s="2"/>
      <c r="E119" s="2"/>
      <c r="F119" s="2"/>
      <c r="G119" s="2"/>
    </row>
    <row r="120" spans="2:7" x14ac:dyDescent="0.35">
      <c r="B120" s="1"/>
      <c r="C120" s="2"/>
      <c r="D120" s="2"/>
      <c r="E120" s="2"/>
      <c r="F120" s="2"/>
      <c r="G120" s="2"/>
    </row>
    <row r="121" spans="2:7" x14ac:dyDescent="0.35">
      <c r="B121" s="1"/>
      <c r="C121" s="2"/>
      <c r="D121" s="2"/>
      <c r="E121" s="2"/>
      <c r="F121" s="2"/>
      <c r="G121" s="2"/>
    </row>
    <row r="122" spans="2:7" x14ac:dyDescent="0.35">
      <c r="B122" s="1"/>
      <c r="C122" s="2"/>
      <c r="D122" s="2"/>
      <c r="E122" s="2"/>
      <c r="F122" s="2"/>
      <c r="G122" s="2"/>
    </row>
    <row r="123" spans="2:7" x14ac:dyDescent="0.35">
      <c r="B123" s="1"/>
      <c r="C123" s="2"/>
      <c r="D123" s="2"/>
      <c r="E123" s="2"/>
      <c r="F123" s="2"/>
      <c r="G123" s="2"/>
    </row>
    <row r="124" spans="2:7" x14ac:dyDescent="0.35">
      <c r="B124" s="1"/>
      <c r="C124" s="2"/>
      <c r="D124" s="2"/>
      <c r="E124" s="2"/>
      <c r="F124" s="2"/>
      <c r="G124" s="2"/>
    </row>
    <row r="125" spans="2:7" x14ac:dyDescent="0.35">
      <c r="B125" s="1"/>
      <c r="C125" s="2"/>
      <c r="D125" s="2"/>
      <c r="E125" s="2"/>
      <c r="F125" s="2"/>
      <c r="G125" s="2"/>
    </row>
    <row r="126" spans="2:7" x14ac:dyDescent="0.35">
      <c r="B126" s="1"/>
      <c r="C126" s="2"/>
      <c r="D126" s="2"/>
      <c r="E126" s="2"/>
      <c r="F126" s="2"/>
      <c r="G126" s="2"/>
    </row>
    <row r="127" spans="2:7" x14ac:dyDescent="0.35">
      <c r="B127" s="1"/>
      <c r="C127" s="2"/>
      <c r="D127" s="2"/>
      <c r="E127" s="2"/>
      <c r="F127" s="2"/>
      <c r="G127" s="2"/>
    </row>
    <row r="128" spans="2:7" x14ac:dyDescent="0.35">
      <c r="B128" s="1"/>
      <c r="C128" s="2"/>
      <c r="D128" s="2"/>
      <c r="E128" s="2"/>
      <c r="F128" s="2"/>
      <c r="G128" s="2"/>
    </row>
    <row r="129" spans="2:7" x14ac:dyDescent="0.35">
      <c r="B129" s="1"/>
      <c r="C129" s="2"/>
      <c r="D129" s="2"/>
      <c r="E129" s="2"/>
      <c r="F129" s="2"/>
      <c r="G129" s="2"/>
    </row>
    <row r="130" spans="2:7" x14ac:dyDescent="0.35">
      <c r="B130" s="1"/>
      <c r="C130" s="2"/>
      <c r="D130" s="2"/>
      <c r="E130" s="2"/>
      <c r="F130" s="2"/>
      <c r="G130" s="2"/>
    </row>
    <row r="131" spans="2:7" x14ac:dyDescent="0.35">
      <c r="B131" s="1"/>
      <c r="C131" s="2"/>
      <c r="D131" s="2"/>
      <c r="E131" s="2"/>
      <c r="F131" s="2"/>
      <c r="G131" s="2"/>
    </row>
    <row r="132" spans="2:7" x14ac:dyDescent="0.35">
      <c r="B132" s="1"/>
      <c r="C132" s="2"/>
      <c r="D132" s="2"/>
      <c r="E132" s="2"/>
      <c r="F132" s="2"/>
      <c r="G132" s="2"/>
    </row>
    <row r="133" spans="2:7" x14ac:dyDescent="0.35">
      <c r="B133" s="1"/>
      <c r="C133" s="2"/>
      <c r="D133" s="2"/>
      <c r="E133" s="2"/>
      <c r="F133" s="2"/>
      <c r="G133" s="2"/>
    </row>
    <row r="134" spans="2:7" x14ac:dyDescent="0.35">
      <c r="B134" s="1"/>
      <c r="C134" s="2"/>
      <c r="D134" s="2"/>
      <c r="E134" s="2"/>
      <c r="F134" s="2"/>
      <c r="G134" s="2"/>
    </row>
    <row r="135" spans="2:7" x14ac:dyDescent="0.35">
      <c r="B135" s="1"/>
      <c r="C135" s="2"/>
      <c r="D135" s="2"/>
      <c r="E135" s="2"/>
      <c r="F135" s="2"/>
      <c r="G135" s="2"/>
    </row>
    <row r="136" spans="2:7" x14ac:dyDescent="0.35">
      <c r="B136" s="1"/>
      <c r="C136" s="2"/>
      <c r="D136" s="2"/>
      <c r="E136" s="2"/>
      <c r="F136" s="2"/>
      <c r="G136" s="2"/>
    </row>
    <row r="137" spans="2:7" x14ac:dyDescent="0.35">
      <c r="B137" s="1"/>
      <c r="C137" s="2"/>
      <c r="D137" s="2"/>
      <c r="E137" s="2"/>
      <c r="F137" s="2"/>
      <c r="G137" s="2"/>
    </row>
    <row r="138" spans="2:7" x14ac:dyDescent="0.35">
      <c r="B138" s="1"/>
      <c r="C138" s="2"/>
      <c r="D138" s="2"/>
      <c r="E138" s="2"/>
      <c r="F138" s="2"/>
      <c r="G138" s="2"/>
    </row>
    <row r="139" spans="2:7" x14ac:dyDescent="0.35">
      <c r="B139" s="1"/>
      <c r="C139" s="2"/>
      <c r="D139" s="2"/>
      <c r="E139" s="2"/>
      <c r="F139" s="2"/>
      <c r="G139" s="2"/>
    </row>
    <row r="140" spans="2:7" x14ac:dyDescent="0.35">
      <c r="B140" s="1"/>
      <c r="C140" s="2"/>
      <c r="D140" s="2"/>
      <c r="E140" s="2"/>
      <c r="F140" s="2"/>
      <c r="G140" s="2"/>
    </row>
    <row r="141" spans="2:7" x14ac:dyDescent="0.35">
      <c r="B141" s="1"/>
      <c r="C141" s="2"/>
      <c r="D141" s="2"/>
      <c r="E141" s="2"/>
      <c r="F141" s="2"/>
      <c r="G141" s="2"/>
    </row>
    <row r="142" spans="2:7" x14ac:dyDescent="0.35">
      <c r="B142" s="1"/>
      <c r="C142" s="2"/>
      <c r="D142" s="2"/>
      <c r="E142" s="2"/>
      <c r="F142" s="2"/>
      <c r="G142" s="2"/>
    </row>
    <row r="143" spans="2:7" x14ac:dyDescent="0.35">
      <c r="B143" s="1"/>
      <c r="C143" s="2"/>
      <c r="D143" s="2"/>
      <c r="E143" s="2"/>
      <c r="F143" s="2"/>
      <c r="G143" s="2"/>
    </row>
    <row r="144" spans="2:7" x14ac:dyDescent="0.35">
      <c r="B144" s="1"/>
      <c r="C144" s="2"/>
      <c r="D144" s="2"/>
      <c r="E144" s="2"/>
      <c r="F144" s="2"/>
      <c r="G144" s="2"/>
    </row>
    <row r="145" spans="2:7" x14ac:dyDescent="0.35">
      <c r="B145" s="1"/>
      <c r="C145" s="2"/>
      <c r="D145" s="2"/>
      <c r="E145" s="2"/>
      <c r="F145" s="2"/>
      <c r="G145" s="2"/>
    </row>
    <row r="146" spans="2:7" x14ac:dyDescent="0.35">
      <c r="B146" s="1"/>
      <c r="C146" s="2"/>
      <c r="D146" s="2"/>
      <c r="E146" s="2"/>
      <c r="F146" s="2"/>
      <c r="G146" s="2"/>
    </row>
    <row r="147" spans="2:7" x14ac:dyDescent="0.35">
      <c r="B147" s="1"/>
      <c r="C147" s="2"/>
      <c r="D147" s="2"/>
      <c r="E147" s="2"/>
      <c r="F147" s="2"/>
      <c r="G147" s="2"/>
    </row>
    <row r="148" spans="2:7" x14ac:dyDescent="0.35">
      <c r="B148" s="1"/>
      <c r="C148" s="2"/>
      <c r="D148" s="2"/>
      <c r="E148" s="2"/>
      <c r="F148" s="2"/>
      <c r="G148" s="2"/>
    </row>
    <row r="149" spans="2:7" x14ac:dyDescent="0.35">
      <c r="B149" s="1"/>
      <c r="C149" s="2"/>
      <c r="D149" s="2"/>
      <c r="E149" s="2"/>
      <c r="F149" s="2"/>
      <c r="G149" s="2"/>
    </row>
    <row r="150" spans="2:7" x14ac:dyDescent="0.35">
      <c r="B150" s="1"/>
      <c r="C150" s="2"/>
      <c r="D150" s="2"/>
      <c r="E150" s="2"/>
      <c r="F150" s="2"/>
      <c r="G150" s="2"/>
    </row>
    <row r="151" spans="2:7" x14ac:dyDescent="0.35">
      <c r="B151" s="1"/>
      <c r="C151" s="2"/>
      <c r="D151" s="2"/>
      <c r="E151" s="2"/>
      <c r="F151" s="2"/>
      <c r="G151" s="2"/>
    </row>
    <row r="152" spans="2:7" x14ac:dyDescent="0.35">
      <c r="B152" s="1"/>
      <c r="C152" s="2"/>
      <c r="D152" s="2"/>
      <c r="E152" s="2"/>
      <c r="F152" s="2"/>
      <c r="G152" s="2"/>
    </row>
    <row r="153" spans="2:7" x14ac:dyDescent="0.35">
      <c r="B153" s="1"/>
      <c r="C153" s="2"/>
      <c r="D153" s="2"/>
      <c r="E153" s="2"/>
      <c r="F153" s="2"/>
      <c r="G153" s="2"/>
    </row>
    <row r="154" spans="2:7" x14ac:dyDescent="0.35">
      <c r="B154" s="1"/>
      <c r="C154" s="2"/>
      <c r="D154" s="2"/>
      <c r="E154" s="2"/>
      <c r="F154" s="2"/>
      <c r="G154" s="2"/>
    </row>
    <row r="155" spans="2:7" x14ac:dyDescent="0.35">
      <c r="B155" s="1"/>
      <c r="C155" s="2"/>
      <c r="D155" s="2"/>
      <c r="E155" s="2"/>
      <c r="F155" s="2"/>
      <c r="G155" s="2"/>
    </row>
    <row r="156" spans="2:7" x14ac:dyDescent="0.35">
      <c r="B156" s="1"/>
      <c r="C156" s="2"/>
      <c r="D156" s="2"/>
      <c r="E156" s="2"/>
      <c r="F156" s="2"/>
      <c r="G156" s="2"/>
    </row>
    <row r="157" spans="2:7" x14ac:dyDescent="0.35">
      <c r="B157" s="1"/>
      <c r="C157" s="2"/>
      <c r="D157" s="2"/>
      <c r="E157" s="2"/>
      <c r="F157" s="2"/>
      <c r="G157" s="2"/>
    </row>
    <row r="158" spans="2:7" x14ac:dyDescent="0.35">
      <c r="B158" s="1"/>
      <c r="C158" s="2"/>
      <c r="D158" s="2"/>
      <c r="E158" s="2"/>
      <c r="F158" s="2"/>
      <c r="G158" s="2"/>
    </row>
    <row r="159" spans="2:7" x14ac:dyDescent="0.35">
      <c r="B159" s="1"/>
      <c r="C159" s="2"/>
      <c r="D159" s="2"/>
      <c r="E159" s="2"/>
      <c r="F159" s="2"/>
      <c r="G159" s="2"/>
    </row>
    <row r="160" spans="2:7" x14ac:dyDescent="0.35">
      <c r="B160" s="1"/>
      <c r="C160" s="2"/>
      <c r="D160" s="2"/>
      <c r="E160" s="2"/>
      <c r="F160" s="2"/>
      <c r="G160" s="2"/>
    </row>
    <row r="161" spans="2:7" x14ac:dyDescent="0.35">
      <c r="B161" s="1"/>
      <c r="C161" s="2"/>
      <c r="D161" s="2"/>
      <c r="E161" s="2"/>
      <c r="F161" s="2"/>
      <c r="G161" s="2"/>
    </row>
    <row r="162" spans="2:7" x14ac:dyDescent="0.35">
      <c r="B162" s="1"/>
      <c r="C162" s="2"/>
      <c r="D162" s="2"/>
      <c r="E162" s="2"/>
      <c r="F162" s="2"/>
      <c r="G162" s="2"/>
    </row>
    <row r="163" spans="2:7" x14ac:dyDescent="0.35">
      <c r="B163" s="1"/>
      <c r="C163" s="2"/>
      <c r="D163" s="2"/>
      <c r="E163" s="2"/>
      <c r="F163" s="2"/>
      <c r="G163" s="2"/>
    </row>
    <row r="164" spans="2:7" x14ac:dyDescent="0.35">
      <c r="B164" s="1"/>
      <c r="C164" s="2"/>
      <c r="D164" s="2"/>
      <c r="E164" s="2"/>
      <c r="F164" s="2"/>
      <c r="G164" s="2"/>
    </row>
    <row r="165" spans="2:7" x14ac:dyDescent="0.35">
      <c r="B165" s="1"/>
      <c r="C165" s="2"/>
      <c r="D165" s="2"/>
      <c r="E165" s="2"/>
      <c r="F165" s="2"/>
      <c r="G165" s="2"/>
    </row>
    <row r="166" spans="2:7" x14ac:dyDescent="0.35">
      <c r="B166" s="1"/>
      <c r="C166" s="2"/>
      <c r="D166" s="2"/>
      <c r="E166" s="2"/>
      <c r="F166" s="2"/>
      <c r="G166" s="2"/>
    </row>
    <row r="167" spans="2:7" x14ac:dyDescent="0.35">
      <c r="B167" s="1"/>
      <c r="C167" s="2"/>
      <c r="D167" s="2"/>
      <c r="E167" s="2"/>
      <c r="F167" s="2"/>
      <c r="G167" s="2"/>
    </row>
    <row r="168" spans="2:7" x14ac:dyDescent="0.35">
      <c r="B168" s="1"/>
      <c r="C168" s="2"/>
      <c r="D168" s="2"/>
      <c r="E168" s="2"/>
      <c r="F168" s="2"/>
      <c r="G168" s="2"/>
    </row>
    <row r="169" spans="2:7" x14ac:dyDescent="0.35">
      <c r="B169" s="1"/>
      <c r="C169" s="2"/>
      <c r="D169" s="2"/>
      <c r="E169" s="2"/>
      <c r="F169" s="2"/>
      <c r="G169" s="2"/>
    </row>
    <row r="170" spans="2:7" x14ac:dyDescent="0.35">
      <c r="B170" s="1"/>
      <c r="C170" s="2"/>
      <c r="D170" s="2"/>
      <c r="E170" s="2"/>
      <c r="F170" s="2"/>
      <c r="G170" s="2"/>
    </row>
    <row r="171" spans="2:7" x14ac:dyDescent="0.35">
      <c r="B171" s="1"/>
      <c r="C171" s="2"/>
      <c r="D171" s="2"/>
      <c r="E171" s="2"/>
      <c r="F171" s="2"/>
      <c r="G171" s="2"/>
    </row>
    <row r="172" spans="2:7" x14ac:dyDescent="0.35">
      <c r="B172" s="1"/>
      <c r="C172" s="2"/>
      <c r="D172" s="2"/>
      <c r="E172" s="2"/>
      <c r="F172" s="2"/>
      <c r="G172" s="2"/>
    </row>
    <row r="173" spans="2:7" x14ac:dyDescent="0.35">
      <c r="B173" s="1"/>
      <c r="C173" s="2"/>
      <c r="D173" s="2"/>
      <c r="E173" s="2"/>
      <c r="F173" s="2"/>
      <c r="G173" s="2"/>
    </row>
    <row r="174" spans="2:7" x14ac:dyDescent="0.35">
      <c r="B174" s="1"/>
      <c r="C174" s="2"/>
      <c r="D174" s="2"/>
      <c r="E174" s="2"/>
      <c r="F174" s="2"/>
      <c r="G174" s="2"/>
    </row>
    <row r="175" spans="2:7" x14ac:dyDescent="0.35">
      <c r="B175" s="1"/>
      <c r="C175" s="2"/>
      <c r="D175" s="2"/>
      <c r="E175" s="2"/>
      <c r="F175" s="2"/>
      <c r="G175" s="2"/>
    </row>
    <row r="176" spans="2:7" x14ac:dyDescent="0.35">
      <c r="B176" s="1"/>
      <c r="C176" s="2"/>
      <c r="D176" s="2"/>
      <c r="E176" s="2"/>
      <c r="F176" s="2"/>
      <c r="G176" s="2"/>
    </row>
    <row r="177" spans="2:7" x14ac:dyDescent="0.35">
      <c r="B177" s="1"/>
      <c r="C177" s="2"/>
      <c r="D177" s="2"/>
      <c r="E177" s="2"/>
      <c r="F177" s="2"/>
      <c r="G177" s="2"/>
    </row>
    <row r="178" spans="2:7" x14ac:dyDescent="0.35">
      <c r="B178" s="1"/>
      <c r="C178" s="2"/>
      <c r="D178" s="2"/>
      <c r="E178" s="2"/>
      <c r="F178" s="2"/>
      <c r="G178" s="2"/>
    </row>
    <row r="179" spans="2:7" x14ac:dyDescent="0.35">
      <c r="B179" s="1"/>
      <c r="C179" s="2"/>
      <c r="D179" s="2"/>
      <c r="E179" s="2"/>
      <c r="F179" s="2"/>
      <c r="G179" s="2"/>
    </row>
    <row r="180" spans="2:7" x14ac:dyDescent="0.35">
      <c r="B180" s="1"/>
      <c r="C180" s="2"/>
      <c r="D180" s="2"/>
      <c r="E180" s="2"/>
      <c r="F180" s="2"/>
      <c r="G180" s="2"/>
    </row>
    <row r="181" spans="2:7" x14ac:dyDescent="0.35">
      <c r="B181" s="1"/>
      <c r="C181" s="2"/>
      <c r="D181" s="2"/>
      <c r="E181" s="2"/>
      <c r="F181" s="2"/>
      <c r="G181" s="2"/>
    </row>
    <row r="182" spans="2:7" x14ac:dyDescent="0.35">
      <c r="B182" s="1"/>
      <c r="C182" s="2"/>
      <c r="D182" s="2"/>
      <c r="E182" s="2"/>
      <c r="F182" s="2"/>
      <c r="G182" s="2"/>
    </row>
    <row r="183" spans="2:7" x14ac:dyDescent="0.35">
      <c r="B183" s="1"/>
      <c r="C183" s="2"/>
      <c r="D183" s="2"/>
      <c r="E183" s="2"/>
      <c r="F183" s="2"/>
      <c r="G183" s="2"/>
    </row>
    <row r="184" spans="2:7" x14ac:dyDescent="0.35">
      <c r="B184" s="1"/>
      <c r="C184" s="2"/>
      <c r="D184" s="2"/>
      <c r="E184" s="2"/>
      <c r="F184" s="2"/>
      <c r="G184" s="2"/>
    </row>
    <row r="185" spans="2:7" x14ac:dyDescent="0.35">
      <c r="B185" s="1"/>
      <c r="C185" s="2"/>
      <c r="D185" s="2"/>
      <c r="E185" s="2"/>
      <c r="F185" s="2"/>
      <c r="G185" s="2"/>
    </row>
    <row r="186" spans="2:7" x14ac:dyDescent="0.35">
      <c r="B186" s="1"/>
      <c r="C186" s="2"/>
      <c r="D186" s="2"/>
      <c r="E186" s="2"/>
      <c r="F186" s="2"/>
      <c r="G186" s="2"/>
    </row>
    <row r="187" spans="2:7" x14ac:dyDescent="0.35">
      <c r="B187" s="1"/>
      <c r="C187" s="2"/>
      <c r="D187" s="2"/>
      <c r="E187" s="2"/>
      <c r="F187" s="2"/>
      <c r="G187" s="2"/>
    </row>
    <row r="188" spans="2:7" x14ac:dyDescent="0.35">
      <c r="B188" s="1"/>
      <c r="C188" s="2"/>
      <c r="D188" s="2"/>
      <c r="E188" s="2"/>
      <c r="F188" s="2"/>
      <c r="G188" s="2"/>
    </row>
    <row r="189" spans="2:7" x14ac:dyDescent="0.35">
      <c r="B189" s="1"/>
      <c r="C189" s="2"/>
      <c r="D189" s="2"/>
      <c r="E189" s="2"/>
      <c r="F189" s="2"/>
      <c r="G189" s="2"/>
    </row>
    <row r="190" spans="2:7" x14ac:dyDescent="0.35">
      <c r="B190" s="1"/>
      <c r="C190" s="2"/>
      <c r="D190" s="2"/>
      <c r="E190" s="2"/>
      <c r="F190" s="2"/>
      <c r="G190" s="2"/>
    </row>
    <row r="191" spans="2:7" x14ac:dyDescent="0.35">
      <c r="B191" s="1"/>
      <c r="C191" s="2"/>
      <c r="D191" s="2"/>
      <c r="E191" s="2"/>
      <c r="F191" s="2"/>
      <c r="G191" s="2"/>
    </row>
    <row r="192" spans="2:7" x14ac:dyDescent="0.35">
      <c r="B192" s="1"/>
      <c r="C192" s="2"/>
      <c r="D192" s="2"/>
      <c r="E192" s="2"/>
      <c r="F192" s="2"/>
      <c r="G192" s="2"/>
    </row>
    <row r="193" spans="2:7" x14ac:dyDescent="0.35">
      <c r="B193" s="1"/>
      <c r="C193" s="2"/>
      <c r="D193" s="2"/>
      <c r="E193" s="2"/>
      <c r="F193" s="2"/>
      <c r="G193" s="2"/>
    </row>
    <row r="194" spans="2:7" x14ac:dyDescent="0.35">
      <c r="B194" s="1"/>
      <c r="C194" s="2"/>
      <c r="D194" s="2"/>
      <c r="E194" s="2"/>
      <c r="F194" s="2"/>
      <c r="G194" s="2"/>
    </row>
    <row r="195" spans="2:7" x14ac:dyDescent="0.35">
      <c r="B195" s="1"/>
      <c r="C195" s="2"/>
      <c r="D195" s="2"/>
      <c r="E195" s="2"/>
      <c r="F195" s="2"/>
      <c r="G195" s="2"/>
    </row>
    <row r="196" spans="2:7" x14ac:dyDescent="0.35">
      <c r="B196" s="1"/>
      <c r="C196" s="2"/>
      <c r="D196" s="2"/>
      <c r="E196" s="2"/>
      <c r="F196" s="2"/>
      <c r="G196" s="2"/>
    </row>
    <row r="197" spans="2:7" x14ac:dyDescent="0.35">
      <c r="B197" s="1"/>
      <c r="C197" s="2"/>
      <c r="D197" s="2"/>
      <c r="E197" s="2"/>
      <c r="F197" s="2"/>
      <c r="G197" s="2"/>
    </row>
    <row r="198" spans="2:7" x14ac:dyDescent="0.35">
      <c r="B198" s="1"/>
      <c r="C198" s="2"/>
      <c r="D198" s="2"/>
      <c r="E198" s="2"/>
      <c r="F198" s="2"/>
      <c r="G198" s="2"/>
    </row>
    <row r="199" spans="2:7" x14ac:dyDescent="0.35">
      <c r="B199" s="1"/>
      <c r="C199" s="2"/>
      <c r="D199" s="2"/>
      <c r="E199" s="2"/>
      <c r="F199" s="2"/>
      <c r="G199" s="2"/>
    </row>
    <row r="200" spans="2:7" x14ac:dyDescent="0.35">
      <c r="B200" s="1"/>
      <c r="C200" s="2"/>
      <c r="D200" s="2"/>
      <c r="E200" s="2"/>
      <c r="F200" s="2"/>
      <c r="G200" s="2"/>
    </row>
    <row r="201" spans="2:7" x14ac:dyDescent="0.35">
      <c r="B201" s="1"/>
      <c r="C201" s="2"/>
      <c r="D201" s="2"/>
      <c r="E201" s="2"/>
      <c r="F201" s="2"/>
      <c r="G201" s="2"/>
    </row>
    <row r="202" spans="2:7" x14ac:dyDescent="0.35">
      <c r="B202" s="1"/>
      <c r="C202" s="2"/>
      <c r="D202" s="2"/>
      <c r="E202" s="2"/>
      <c r="F202" s="2"/>
      <c r="G202" s="2"/>
    </row>
    <row r="203" spans="2:7" x14ac:dyDescent="0.35">
      <c r="B203" s="1"/>
      <c r="C203" s="2"/>
      <c r="D203" s="2"/>
      <c r="E203" s="2"/>
      <c r="F203" s="2"/>
      <c r="G203" s="2"/>
    </row>
    <row r="204" spans="2:7" x14ac:dyDescent="0.35">
      <c r="B204" s="1"/>
      <c r="C204" s="2"/>
      <c r="D204" s="2"/>
      <c r="E204" s="2"/>
      <c r="F204" s="2"/>
      <c r="G204" s="2"/>
    </row>
    <row r="205" spans="2:7" x14ac:dyDescent="0.35">
      <c r="B205" s="1"/>
      <c r="C205" s="2"/>
      <c r="D205" s="2"/>
      <c r="E205" s="2"/>
      <c r="F205" s="2"/>
      <c r="G205" s="2"/>
    </row>
    <row r="206" spans="2:7" x14ac:dyDescent="0.35">
      <c r="B206" s="1"/>
      <c r="C206" s="2"/>
      <c r="D206" s="2"/>
      <c r="E206" s="2"/>
      <c r="F206" s="2"/>
      <c r="G206" s="2"/>
    </row>
    <row r="207" spans="2:7" x14ac:dyDescent="0.35">
      <c r="B207" s="1"/>
      <c r="C207" s="2"/>
      <c r="D207" s="2"/>
      <c r="E207" s="2"/>
      <c r="F207" s="2"/>
      <c r="G207" s="2"/>
    </row>
    <row r="208" spans="2:7" x14ac:dyDescent="0.35">
      <c r="B208" s="1"/>
      <c r="C208" s="2"/>
      <c r="D208" s="2"/>
      <c r="E208" s="2"/>
      <c r="F208" s="2"/>
      <c r="G208" s="2"/>
    </row>
    <row r="209" spans="2:7" x14ac:dyDescent="0.35">
      <c r="B209" s="1"/>
      <c r="C209" s="2"/>
      <c r="D209" s="2"/>
      <c r="E209" s="2"/>
      <c r="F209" s="2"/>
      <c r="G209" s="2"/>
    </row>
    <row r="210" spans="2:7" x14ac:dyDescent="0.35">
      <c r="B210" s="1"/>
      <c r="C210" s="2"/>
      <c r="D210" s="2"/>
      <c r="E210" s="2"/>
      <c r="F210" s="2"/>
      <c r="G210" s="2"/>
    </row>
    <row r="211" spans="2:7" x14ac:dyDescent="0.35">
      <c r="B211" s="1"/>
      <c r="C211" s="2"/>
      <c r="D211" s="2"/>
      <c r="E211" s="2"/>
      <c r="F211" s="2"/>
      <c r="G211" s="2"/>
    </row>
    <row r="212" spans="2:7" x14ac:dyDescent="0.35">
      <c r="B212" s="1"/>
      <c r="C212" s="2"/>
      <c r="D212" s="2"/>
      <c r="E212" s="2"/>
      <c r="F212" s="2"/>
      <c r="G212" s="2"/>
    </row>
    <row r="213" spans="2:7" x14ac:dyDescent="0.35">
      <c r="B213" s="1"/>
      <c r="C213" s="2"/>
      <c r="D213" s="2"/>
      <c r="E213" s="2"/>
      <c r="F213" s="2"/>
      <c r="G213" s="2"/>
    </row>
    <row r="214" spans="2:7" x14ac:dyDescent="0.35">
      <c r="B214" s="1"/>
      <c r="C214" s="2"/>
      <c r="D214" s="2"/>
      <c r="E214" s="2"/>
      <c r="F214" s="2"/>
      <c r="G214" s="2"/>
    </row>
    <row r="215" spans="2:7" x14ac:dyDescent="0.35">
      <c r="B215" s="1"/>
      <c r="C215" s="2"/>
      <c r="D215" s="2"/>
      <c r="E215" s="2"/>
      <c r="F215" s="2"/>
      <c r="G215" s="2"/>
    </row>
    <row r="216" spans="2:7" x14ac:dyDescent="0.35">
      <c r="B216" s="1"/>
      <c r="C216" s="2"/>
      <c r="D216" s="2"/>
      <c r="E216" s="2"/>
      <c r="F216" s="2"/>
      <c r="G216" s="2"/>
    </row>
    <row r="217" spans="2:7" x14ac:dyDescent="0.35">
      <c r="B217" s="1"/>
      <c r="C217" s="2"/>
      <c r="D217" s="2"/>
      <c r="E217" s="2"/>
      <c r="F217" s="2"/>
      <c r="G217" s="2"/>
    </row>
    <row r="218" spans="2:7" x14ac:dyDescent="0.35">
      <c r="B218" s="1"/>
      <c r="C218" s="2"/>
      <c r="D218" s="2"/>
      <c r="E218" s="2"/>
      <c r="F218" s="2"/>
      <c r="G218" s="2"/>
    </row>
    <row r="219" spans="2:7" x14ac:dyDescent="0.35">
      <c r="B219" s="1"/>
      <c r="C219" s="2"/>
      <c r="D219" s="2"/>
      <c r="E219" s="2"/>
      <c r="F219" s="2"/>
      <c r="G219" s="2"/>
    </row>
    <row r="220" spans="2:7" x14ac:dyDescent="0.35">
      <c r="B220" s="1"/>
      <c r="C220" s="2"/>
      <c r="D220" s="2"/>
      <c r="E220" s="2"/>
      <c r="F220" s="2"/>
      <c r="G220" s="2"/>
    </row>
    <row r="221" spans="2:7" x14ac:dyDescent="0.35">
      <c r="B221" s="1"/>
      <c r="C221" s="2"/>
      <c r="D221" s="2"/>
      <c r="E221" s="2"/>
      <c r="F221" s="2"/>
      <c r="G221" s="2"/>
    </row>
    <row r="222" spans="2:7" x14ac:dyDescent="0.35">
      <c r="B222" s="1"/>
      <c r="C222" s="2"/>
      <c r="D222" s="2"/>
      <c r="E222" s="2"/>
      <c r="F222" s="2"/>
      <c r="G222" s="2"/>
    </row>
    <row r="223" spans="2:7" x14ac:dyDescent="0.35">
      <c r="B223" s="1"/>
      <c r="C223" s="2"/>
      <c r="D223" s="2"/>
      <c r="E223" s="2"/>
      <c r="F223" s="2"/>
      <c r="G223" s="2"/>
    </row>
    <row r="224" spans="2:7" x14ac:dyDescent="0.35">
      <c r="B224" s="1"/>
      <c r="C224" s="2"/>
      <c r="D224" s="2"/>
      <c r="E224" s="2"/>
      <c r="F224" s="2"/>
      <c r="G224" s="2"/>
    </row>
    <row r="225" spans="2:7" x14ac:dyDescent="0.35">
      <c r="B225" s="1"/>
      <c r="C225" s="2"/>
      <c r="D225" s="2"/>
      <c r="E225" s="2"/>
      <c r="F225" s="2"/>
      <c r="G225" s="2"/>
    </row>
    <row r="226" spans="2:7" x14ac:dyDescent="0.35">
      <c r="B226" s="1"/>
      <c r="C226" s="2"/>
      <c r="D226" s="2"/>
      <c r="E226" s="2"/>
      <c r="F226" s="2"/>
      <c r="G226" s="2"/>
    </row>
    <row r="227" spans="2:7" x14ac:dyDescent="0.35">
      <c r="B227" s="1"/>
      <c r="C227" s="2"/>
      <c r="D227" s="2"/>
      <c r="E227" s="2"/>
      <c r="F227" s="2"/>
      <c r="G227" s="2"/>
    </row>
    <row r="228" spans="2:7" x14ac:dyDescent="0.35">
      <c r="B228" s="1"/>
      <c r="C228" s="2"/>
      <c r="D228" s="2"/>
      <c r="E228" s="2"/>
      <c r="F228" s="2"/>
      <c r="G228" s="2"/>
    </row>
    <row r="229" spans="2:7" x14ac:dyDescent="0.35">
      <c r="B229" s="1"/>
      <c r="C229" s="2"/>
      <c r="D229" s="2"/>
      <c r="E229" s="2"/>
      <c r="F229" s="2"/>
      <c r="G229" s="2"/>
    </row>
    <row r="230" spans="2:7" x14ac:dyDescent="0.35">
      <c r="B230" s="1"/>
      <c r="C230" s="2"/>
      <c r="D230" s="2"/>
      <c r="E230" s="2"/>
      <c r="F230" s="2"/>
      <c r="G230" s="2"/>
    </row>
    <row r="231" spans="2:7" x14ac:dyDescent="0.35">
      <c r="B231" s="1"/>
      <c r="C231" s="2"/>
      <c r="D231" s="2"/>
      <c r="E231" s="2"/>
      <c r="F231" s="2"/>
      <c r="G231" s="2"/>
    </row>
    <row r="232" spans="2:7" x14ac:dyDescent="0.35">
      <c r="B232" s="1"/>
      <c r="C232" s="2"/>
      <c r="D232" s="2"/>
      <c r="E232" s="2"/>
      <c r="F232" s="2"/>
      <c r="G232" s="2"/>
    </row>
    <row r="233" spans="2:7" x14ac:dyDescent="0.35">
      <c r="B233" s="1"/>
      <c r="C233" s="2"/>
      <c r="D233" s="2"/>
      <c r="E233" s="2"/>
      <c r="F233" s="2"/>
      <c r="G233" s="2"/>
    </row>
    <row r="234" spans="2:7" x14ac:dyDescent="0.35">
      <c r="B234" s="1"/>
      <c r="C234" s="2"/>
      <c r="D234" s="2"/>
      <c r="E234" s="2"/>
      <c r="F234" s="2"/>
      <c r="G234" s="2"/>
    </row>
    <row r="235" spans="2:7" x14ac:dyDescent="0.35">
      <c r="B235" s="1"/>
      <c r="C235" s="2"/>
      <c r="D235" s="2"/>
      <c r="E235" s="2"/>
      <c r="F235" s="2"/>
      <c r="G235" s="2"/>
    </row>
    <row r="236" spans="2:7" x14ac:dyDescent="0.35">
      <c r="B236" s="1"/>
      <c r="C236" s="2"/>
      <c r="D236" s="2"/>
      <c r="E236" s="2"/>
      <c r="F236" s="2"/>
      <c r="G236" s="2"/>
    </row>
    <row r="237" spans="2:7" x14ac:dyDescent="0.35">
      <c r="B237" s="1"/>
      <c r="C237" s="2"/>
      <c r="D237" s="2"/>
      <c r="E237" s="2"/>
      <c r="F237" s="2"/>
      <c r="G237" s="2"/>
    </row>
    <row r="238" spans="2:7" x14ac:dyDescent="0.35">
      <c r="B238" s="1"/>
      <c r="C238" s="2"/>
      <c r="D238" s="2"/>
      <c r="E238" s="2"/>
      <c r="F238" s="2"/>
      <c r="G238" s="2"/>
    </row>
    <row r="239" spans="2:7" x14ac:dyDescent="0.35">
      <c r="B239" s="1"/>
      <c r="C239" s="2"/>
      <c r="D239" s="2"/>
      <c r="E239" s="2"/>
      <c r="F239" s="2"/>
      <c r="G239" s="2"/>
    </row>
    <row r="240" spans="2:7" x14ac:dyDescent="0.35">
      <c r="B240" s="1"/>
      <c r="C240" s="2"/>
      <c r="D240" s="2"/>
      <c r="E240" s="2"/>
      <c r="F240" s="2"/>
      <c r="G240" s="2"/>
    </row>
    <row r="241" spans="2:7" x14ac:dyDescent="0.35">
      <c r="B241" s="1"/>
      <c r="C241" s="2"/>
      <c r="D241" s="2"/>
      <c r="E241" s="2"/>
      <c r="F241" s="2"/>
      <c r="G241" s="2"/>
    </row>
    <row r="242" spans="2:7" x14ac:dyDescent="0.35">
      <c r="B242" s="1"/>
      <c r="C242" s="2"/>
      <c r="D242" s="2"/>
      <c r="E242" s="2"/>
      <c r="F242" s="2"/>
      <c r="G242" s="2"/>
    </row>
    <row r="243" spans="2:7" x14ac:dyDescent="0.35">
      <c r="B243" s="1"/>
      <c r="C243" s="2"/>
      <c r="D243" s="2"/>
      <c r="E243" s="2"/>
      <c r="F243" s="2"/>
      <c r="G243" s="2"/>
    </row>
    <row r="244" spans="2:7" x14ac:dyDescent="0.35">
      <c r="B244" s="1"/>
      <c r="C244" s="2"/>
      <c r="D244" s="2"/>
      <c r="E244" s="2"/>
      <c r="F244" s="2"/>
      <c r="G244" s="2"/>
    </row>
    <row r="245" spans="2:7" x14ac:dyDescent="0.35">
      <c r="B245" s="1"/>
      <c r="C245" s="2"/>
      <c r="D245" s="2"/>
      <c r="E245" s="2"/>
      <c r="F245" s="2"/>
      <c r="G245" s="2"/>
    </row>
    <row r="246" spans="2:7" x14ac:dyDescent="0.35">
      <c r="B246" s="1"/>
      <c r="C246" s="2"/>
      <c r="D246" s="2"/>
      <c r="E246" s="2"/>
      <c r="F246" s="2"/>
      <c r="G246" s="2"/>
    </row>
    <row r="247" spans="2:7" x14ac:dyDescent="0.35">
      <c r="B247" s="1"/>
      <c r="C247" s="2"/>
      <c r="D247" s="2"/>
      <c r="E247" s="2"/>
      <c r="F247" s="2"/>
      <c r="G247" s="2"/>
    </row>
    <row r="248" spans="2:7" x14ac:dyDescent="0.35">
      <c r="B248" s="1"/>
      <c r="C248" s="2"/>
      <c r="D248" s="2"/>
      <c r="E248" s="2"/>
      <c r="F248" s="2"/>
      <c r="G248" s="2"/>
    </row>
    <row r="249" spans="2:7" x14ac:dyDescent="0.35">
      <c r="B249" s="1"/>
      <c r="C249" s="2"/>
      <c r="D249" s="2"/>
      <c r="E249" s="2"/>
      <c r="F249" s="2"/>
      <c r="G249" s="2"/>
    </row>
    <row r="250" spans="2:7" x14ac:dyDescent="0.35">
      <c r="B250" s="1"/>
      <c r="C250" s="2"/>
      <c r="D250" s="2"/>
      <c r="E250" s="2"/>
      <c r="F250" s="2"/>
      <c r="G250" s="2"/>
    </row>
    <row r="251" spans="2:7" x14ac:dyDescent="0.35">
      <c r="B251" s="1"/>
      <c r="C251" s="2"/>
      <c r="D251" s="2"/>
      <c r="E251" s="2"/>
      <c r="F251" s="2"/>
      <c r="G251" s="2"/>
    </row>
    <row r="252" spans="2:7" x14ac:dyDescent="0.35">
      <c r="B252" s="1"/>
      <c r="C252" s="2"/>
      <c r="D252" s="2"/>
      <c r="E252" s="2"/>
      <c r="F252" s="2"/>
      <c r="G252" s="2"/>
    </row>
    <row r="253" spans="2:7" x14ac:dyDescent="0.35">
      <c r="B253" s="1"/>
      <c r="C253" s="2"/>
      <c r="D253" s="2"/>
      <c r="E253" s="2"/>
      <c r="F253" s="2"/>
      <c r="G253" s="2"/>
    </row>
    <row r="254" spans="2:7" x14ac:dyDescent="0.35">
      <c r="B254" s="1"/>
      <c r="C254" s="2"/>
      <c r="D254" s="2"/>
      <c r="E254" s="2"/>
      <c r="F254" s="2"/>
      <c r="G254" s="2"/>
    </row>
    <row r="255" spans="2:7" x14ac:dyDescent="0.35">
      <c r="B255" s="1"/>
      <c r="C255" s="2"/>
      <c r="D255" s="2"/>
      <c r="E255" s="2"/>
      <c r="F255" s="2"/>
      <c r="G255" s="2"/>
    </row>
    <row r="256" spans="2:7" x14ac:dyDescent="0.35">
      <c r="B256" s="1"/>
      <c r="C256" s="2"/>
      <c r="D256" s="2"/>
      <c r="E256" s="2"/>
      <c r="F256" s="2"/>
      <c r="G256" s="2"/>
    </row>
    <row r="257" spans="2:7" x14ac:dyDescent="0.35">
      <c r="B257" s="1"/>
      <c r="C257" s="2"/>
      <c r="D257" s="2"/>
      <c r="E257" s="2"/>
      <c r="F257" s="2"/>
      <c r="G257" s="2"/>
    </row>
    <row r="258" spans="2:7" x14ac:dyDescent="0.35">
      <c r="B258" s="1"/>
      <c r="C258" s="2"/>
      <c r="D258" s="2"/>
      <c r="E258" s="2"/>
      <c r="F258" s="2"/>
      <c r="G258" s="2"/>
    </row>
    <row r="259" spans="2:7" x14ac:dyDescent="0.35">
      <c r="B259" s="1"/>
      <c r="C259" s="2"/>
      <c r="D259" s="2"/>
      <c r="E259" s="2"/>
      <c r="F259" s="2"/>
      <c r="G259" s="2"/>
    </row>
    <row r="260" spans="2:7" x14ac:dyDescent="0.35">
      <c r="B260" s="1"/>
      <c r="C260" s="2"/>
      <c r="D260" s="2"/>
      <c r="E260" s="2"/>
      <c r="F260" s="2"/>
      <c r="G260" s="2"/>
    </row>
    <row r="261" spans="2:7" x14ac:dyDescent="0.35">
      <c r="B261" s="1"/>
      <c r="C261" s="2"/>
      <c r="D261" s="2"/>
      <c r="E261" s="2"/>
      <c r="F261" s="2"/>
      <c r="G261" s="2"/>
    </row>
    <row r="262" spans="2:7" x14ac:dyDescent="0.35">
      <c r="B262" s="1"/>
      <c r="C262" s="2"/>
      <c r="D262" s="2"/>
      <c r="E262" s="2"/>
      <c r="F262" s="2"/>
      <c r="G262" s="2"/>
    </row>
    <row r="263" spans="2:7" x14ac:dyDescent="0.35">
      <c r="B263" s="1"/>
      <c r="C263" s="2"/>
      <c r="D263" s="2"/>
      <c r="E263" s="2"/>
      <c r="F263" s="2"/>
      <c r="G263" s="2"/>
    </row>
    <row r="264" spans="2:7" x14ac:dyDescent="0.35">
      <c r="B264" s="1"/>
      <c r="C264" s="2"/>
      <c r="D264" s="2"/>
      <c r="E264" s="2"/>
      <c r="F264" s="2"/>
      <c r="G264" s="2"/>
    </row>
    <row r="265" spans="2:7" x14ac:dyDescent="0.35">
      <c r="B265" s="1"/>
      <c r="C265" s="2"/>
      <c r="D265" s="2"/>
      <c r="E265" s="2"/>
      <c r="F265" s="2"/>
      <c r="G265" s="2"/>
    </row>
    <row r="266" spans="2:7" x14ac:dyDescent="0.35">
      <c r="B266" s="1"/>
      <c r="C266" s="2"/>
      <c r="D266" s="2"/>
      <c r="E266" s="2"/>
      <c r="F266" s="2"/>
      <c r="G266" s="2"/>
    </row>
    <row r="267" spans="2:7" x14ac:dyDescent="0.35">
      <c r="B267" s="1"/>
      <c r="C267" s="2"/>
      <c r="D267" s="2"/>
      <c r="E267" s="2"/>
      <c r="F267" s="2"/>
      <c r="G267" s="2"/>
    </row>
    <row r="268" spans="2:7" x14ac:dyDescent="0.35">
      <c r="B268" s="1"/>
      <c r="C268" s="2"/>
      <c r="D268" s="2"/>
      <c r="E268" s="2"/>
      <c r="F268" s="2"/>
      <c r="G268" s="2"/>
    </row>
    <row r="269" spans="2:7" x14ac:dyDescent="0.35">
      <c r="B269" s="1"/>
      <c r="C269" s="2"/>
      <c r="D269" s="2"/>
      <c r="E269" s="2"/>
      <c r="F269" s="2"/>
      <c r="G269" s="2"/>
    </row>
    <row r="270" spans="2:7" x14ac:dyDescent="0.35">
      <c r="B270" s="1"/>
      <c r="C270" s="2"/>
      <c r="D270" s="2"/>
      <c r="E270" s="2"/>
      <c r="F270" s="2"/>
      <c r="G270" s="2"/>
    </row>
    <row r="271" spans="2:7" x14ac:dyDescent="0.35">
      <c r="B271" s="1"/>
      <c r="C271" s="2"/>
      <c r="D271" s="2"/>
      <c r="E271" s="2"/>
      <c r="F271" s="2"/>
      <c r="G271" s="2"/>
    </row>
    <row r="272" spans="2:7" x14ac:dyDescent="0.35">
      <c r="B272" s="1"/>
      <c r="C272" s="2"/>
      <c r="D272" s="2"/>
      <c r="E272" s="2"/>
      <c r="F272" s="2"/>
      <c r="G272" s="2"/>
    </row>
    <row r="273" spans="2:7" x14ac:dyDescent="0.35">
      <c r="B273" s="1"/>
      <c r="C273" s="2"/>
      <c r="D273" s="2"/>
      <c r="E273" s="2"/>
      <c r="F273" s="2"/>
      <c r="G273" s="2"/>
    </row>
    <row r="274" spans="2:7" x14ac:dyDescent="0.35">
      <c r="B274" s="1"/>
      <c r="C274" s="2"/>
      <c r="D274" s="2"/>
      <c r="E274" s="2"/>
      <c r="F274" s="2"/>
      <c r="G274" s="2"/>
    </row>
    <row r="275" spans="2:7" x14ac:dyDescent="0.35">
      <c r="B275" s="1"/>
      <c r="C275" s="2"/>
      <c r="D275" s="2"/>
      <c r="E275" s="2"/>
      <c r="F275" s="2"/>
      <c r="G275" s="2"/>
    </row>
    <row r="276" spans="2:7" x14ac:dyDescent="0.35">
      <c r="B276" s="1"/>
      <c r="C276" s="2"/>
      <c r="D276" s="2"/>
      <c r="E276" s="2"/>
      <c r="F276" s="2"/>
      <c r="G276" s="2"/>
    </row>
    <row r="277" spans="2:7" x14ac:dyDescent="0.35">
      <c r="B277" s="1"/>
      <c r="C277" s="2"/>
      <c r="D277" s="2"/>
      <c r="E277" s="2"/>
      <c r="F277" s="2"/>
      <c r="G277" s="2"/>
    </row>
    <row r="278" spans="2:7" x14ac:dyDescent="0.35">
      <c r="B278" s="1"/>
      <c r="C278" s="2"/>
      <c r="D278" s="2"/>
      <c r="E278" s="2"/>
      <c r="F278" s="2"/>
      <c r="G278" s="2"/>
    </row>
    <row r="279" spans="2:7" x14ac:dyDescent="0.35">
      <c r="B279" s="1"/>
      <c r="C279" s="2"/>
      <c r="D279" s="2"/>
      <c r="E279" s="2"/>
      <c r="F279" s="2"/>
      <c r="G279" s="2"/>
    </row>
    <row r="280" spans="2:7" x14ac:dyDescent="0.35">
      <c r="B280" s="1"/>
      <c r="C280" s="2"/>
      <c r="D280" s="2"/>
      <c r="E280" s="2"/>
      <c r="F280" s="2"/>
      <c r="G280" s="2"/>
    </row>
    <row r="281" spans="2:7" x14ac:dyDescent="0.35">
      <c r="B281" s="1"/>
      <c r="C281" s="2"/>
      <c r="D281" s="2"/>
      <c r="E281" s="2"/>
      <c r="F281" s="2"/>
      <c r="G281" s="2"/>
    </row>
    <row r="282" spans="2:7" x14ac:dyDescent="0.35">
      <c r="B282" s="1"/>
      <c r="C282" s="2"/>
      <c r="D282" s="2"/>
      <c r="E282" s="2"/>
      <c r="F282" s="2"/>
      <c r="G282" s="2"/>
    </row>
    <row r="283" spans="2:7" x14ac:dyDescent="0.35">
      <c r="B283" s="1"/>
      <c r="C283" s="2"/>
      <c r="D283" s="2"/>
      <c r="E283" s="2"/>
      <c r="F283" s="2"/>
      <c r="G283" s="2"/>
    </row>
    <row r="284" spans="2:7" x14ac:dyDescent="0.35">
      <c r="B284" s="1"/>
      <c r="C284" s="2"/>
      <c r="D284" s="2"/>
      <c r="E284" s="2"/>
      <c r="F284" s="2"/>
      <c r="G284" s="2"/>
    </row>
    <row r="285" spans="2:7" x14ac:dyDescent="0.35">
      <c r="B285" s="1"/>
      <c r="C285" s="2"/>
      <c r="D285" s="2"/>
      <c r="E285" s="2"/>
      <c r="F285" s="2"/>
      <c r="G285" s="2"/>
    </row>
    <row r="286" spans="2:7" x14ac:dyDescent="0.35">
      <c r="B286" s="1"/>
      <c r="C286" s="2"/>
      <c r="D286" s="2"/>
      <c r="E286" s="2"/>
      <c r="F286" s="2"/>
      <c r="G286" s="2"/>
    </row>
    <row r="287" spans="2:7" x14ac:dyDescent="0.35">
      <c r="B287" s="1"/>
      <c r="C287" s="2"/>
      <c r="D287" s="2"/>
      <c r="E287" s="2"/>
      <c r="F287" s="2"/>
      <c r="G287" s="2"/>
    </row>
    <row r="288" spans="2:7" x14ac:dyDescent="0.35">
      <c r="B288" s="1"/>
      <c r="C288" s="2"/>
      <c r="D288" s="2"/>
      <c r="E288" s="2"/>
      <c r="F288" s="2"/>
      <c r="G288" s="2"/>
    </row>
    <row r="289" spans="2:7" x14ac:dyDescent="0.35">
      <c r="B289" s="1"/>
      <c r="C289" s="2"/>
      <c r="D289" s="2"/>
      <c r="E289" s="2"/>
      <c r="F289" s="2"/>
      <c r="G289" s="2"/>
    </row>
    <row r="290" spans="2:7" x14ac:dyDescent="0.35">
      <c r="B290" s="1"/>
      <c r="C290" s="2"/>
      <c r="D290" s="2"/>
      <c r="E290" s="2"/>
      <c r="F290" s="2"/>
      <c r="G290" s="2"/>
    </row>
    <row r="291" spans="2:7" x14ac:dyDescent="0.35">
      <c r="B291" s="1"/>
      <c r="C291" s="2"/>
      <c r="D291" s="2"/>
      <c r="E291" s="2"/>
      <c r="F291" s="2"/>
      <c r="G291" s="2"/>
    </row>
    <row r="292" spans="2:7" x14ac:dyDescent="0.35">
      <c r="B292" s="1"/>
      <c r="C292" s="2"/>
      <c r="D292" s="2"/>
      <c r="E292" s="2"/>
      <c r="F292" s="2"/>
      <c r="G292" s="2"/>
    </row>
    <row r="293" spans="2:7" x14ac:dyDescent="0.35">
      <c r="B293" s="1"/>
      <c r="C293" s="2"/>
      <c r="D293" s="2"/>
      <c r="E293" s="2"/>
      <c r="F293" s="2"/>
      <c r="G293" s="2"/>
    </row>
    <row r="294" spans="2:7" x14ac:dyDescent="0.35">
      <c r="B294" s="1"/>
      <c r="C294" s="2"/>
      <c r="D294" s="2"/>
      <c r="E294" s="2"/>
      <c r="F294" s="2"/>
      <c r="G294" s="2"/>
    </row>
    <row r="295" spans="2:7" x14ac:dyDescent="0.35">
      <c r="B295" s="1"/>
      <c r="C295" s="2"/>
      <c r="D295" s="2"/>
      <c r="E295" s="2"/>
      <c r="F295" s="2"/>
      <c r="G295" s="2"/>
    </row>
    <row r="296" spans="2:7" x14ac:dyDescent="0.35">
      <c r="B296" s="1"/>
      <c r="C296" s="2"/>
      <c r="D296" s="2"/>
      <c r="E296" s="2"/>
      <c r="F296" s="2"/>
      <c r="G296" s="2"/>
    </row>
    <row r="297" spans="2:7" x14ac:dyDescent="0.35">
      <c r="B297" s="1"/>
      <c r="C297" s="2"/>
      <c r="D297" s="2"/>
      <c r="E297" s="2"/>
      <c r="F297" s="2"/>
      <c r="G297" s="2"/>
    </row>
    <row r="298" spans="2:7" x14ac:dyDescent="0.35">
      <c r="B298" s="1"/>
      <c r="C298" s="2"/>
      <c r="D298" s="2"/>
      <c r="E298" s="2"/>
      <c r="F298" s="2"/>
      <c r="G298" s="2"/>
    </row>
    <row r="299" spans="2:7" x14ac:dyDescent="0.35">
      <c r="B299" s="1"/>
      <c r="C299" s="2"/>
      <c r="D299" s="2"/>
      <c r="E299" s="2"/>
      <c r="F299" s="2"/>
      <c r="G299" s="2"/>
    </row>
    <row r="300" spans="2:7" x14ac:dyDescent="0.35">
      <c r="B300" s="1"/>
      <c r="C300" s="2"/>
      <c r="D300" s="2"/>
      <c r="E300" s="2"/>
      <c r="F300" s="2"/>
      <c r="G300" s="2"/>
    </row>
    <row r="301" spans="2:7" x14ac:dyDescent="0.35">
      <c r="B301" s="1"/>
      <c r="C301" s="2"/>
      <c r="D301" s="2"/>
      <c r="E301" s="2"/>
      <c r="F301" s="2"/>
      <c r="G301" s="2"/>
    </row>
    <row r="302" spans="2:7" x14ac:dyDescent="0.35">
      <c r="B302" s="1"/>
      <c r="C302" s="2"/>
      <c r="D302" s="2"/>
      <c r="E302" s="2"/>
      <c r="F302" s="2"/>
      <c r="G302" s="2"/>
    </row>
    <row r="303" spans="2:7" x14ac:dyDescent="0.35">
      <c r="B303" s="1"/>
      <c r="C303" s="2"/>
      <c r="D303" s="2"/>
      <c r="E303" s="2"/>
      <c r="F303" s="2"/>
      <c r="G303" s="2"/>
    </row>
    <row r="304" spans="2:7" x14ac:dyDescent="0.35">
      <c r="B304" s="1"/>
      <c r="C304" s="2"/>
      <c r="D304" s="2"/>
      <c r="E304" s="2"/>
      <c r="F304" s="2"/>
      <c r="G304" s="2"/>
    </row>
    <row r="305" spans="2:7" x14ac:dyDescent="0.35">
      <c r="B305" s="1"/>
      <c r="C305" s="2"/>
      <c r="D305" s="2"/>
      <c r="E305" s="2"/>
      <c r="F305" s="2"/>
      <c r="G305" s="2"/>
    </row>
    <row r="306" spans="2:7" x14ac:dyDescent="0.35">
      <c r="B306" s="1"/>
      <c r="C306" s="2"/>
      <c r="D306" s="2"/>
      <c r="E306" s="2"/>
      <c r="F306" s="2"/>
      <c r="G306" s="2"/>
    </row>
    <row r="307" spans="2:7" x14ac:dyDescent="0.35">
      <c r="B307" s="1"/>
      <c r="C307" s="2"/>
      <c r="D307" s="2"/>
      <c r="E307" s="2"/>
      <c r="F307" s="2"/>
      <c r="G307" s="2"/>
    </row>
    <row r="308" spans="2:7" x14ac:dyDescent="0.35">
      <c r="B308" s="1"/>
      <c r="C308" s="2"/>
      <c r="D308" s="2"/>
      <c r="E308" s="2"/>
      <c r="F308" s="2"/>
      <c r="G308" s="2"/>
    </row>
    <row r="309" spans="2:7" x14ac:dyDescent="0.35">
      <c r="B309" s="1"/>
      <c r="C309" s="2"/>
      <c r="D309" s="2"/>
      <c r="E309" s="2"/>
      <c r="F309" s="2"/>
      <c r="G309" s="2"/>
    </row>
    <row r="310" spans="2:7" x14ac:dyDescent="0.35">
      <c r="B310" s="1"/>
      <c r="C310" s="2"/>
      <c r="D310" s="2"/>
      <c r="E310" s="2"/>
      <c r="F310" s="2"/>
      <c r="G310" s="2"/>
    </row>
    <row r="311" spans="2:7" x14ac:dyDescent="0.35">
      <c r="B311" s="1"/>
      <c r="C311" s="2"/>
      <c r="D311" s="2"/>
      <c r="E311" s="2"/>
      <c r="F311" s="2"/>
      <c r="G311" s="2"/>
    </row>
    <row r="312" spans="2:7" x14ac:dyDescent="0.35">
      <c r="B312" s="1"/>
      <c r="C312" s="2"/>
      <c r="D312" s="2"/>
      <c r="E312" s="2"/>
      <c r="F312" s="2"/>
      <c r="G312" s="2"/>
    </row>
    <row r="313" spans="2:7" x14ac:dyDescent="0.35">
      <c r="B313" s="1"/>
      <c r="C313" s="2"/>
      <c r="D313" s="2"/>
      <c r="E313" s="2"/>
      <c r="F313" s="2"/>
      <c r="G313" s="2"/>
    </row>
    <row r="314" spans="2:7" x14ac:dyDescent="0.35">
      <c r="B314" s="1"/>
      <c r="C314" s="2"/>
      <c r="D314" s="2"/>
      <c r="E314" s="2"/>
      <c r="F314" s="2"/>
      <c r="G314" s="2"/>
    </row>
    <row r="315" spans="2:7" x14ac:dyDescent="0.35">
      <c r="B315" s="1"/>
      <c r="C315" s="2"/>
      <c r="D315" s="2"/>
      <c r="E315" s="2"/>
      <c r="F315" s="2"/>
      <c r="G315" s="2"/>
    </row>
    <row r="316" spans="2:7" x14ac:dyDescent="0.35">
      <c r="B316" s="1"/>
      <c r="C316" s="2"/>
      <c r="D316" s="2"/>
      <c r="E316" s="2"/>
      <c r="F316" s="2"/>
      <c r="G316" s="2"/>
    </row>
    <row r="317" spans="2:7" x14ac:dyDescent="0.35">
      <c r="B317" s="1"/>
      <c r="C317" s="2"/>
      <c r="D317" s="2"/>
      <c r="E317" s="2"/>
      <c r="F317" s="2"/>
      <c r="G317" s="2"/>
    </row>
    <row r="318" spans="2:7" x14ac:dyDescent="0.35">
      <c r="B318" s="1"/>
      <c r="C318" s="2"/>
      <c r="D318" s="2"/>
      <c r="E318" s="2"/>
      <c r="F318" s="2"/>
      <c r="G318" s="2"/>
    </row>
    <row r="319" spans="2:7" x14ac:dyDescent="0.35">
      <c r="B319" s="1"/>
      <c r="C319" s="2"/>
      <c r="D319" s="2"/>
      <c r="E319" s="2"/>
      <c r="F319" s="2"/>
      <c r="G319" s="2"/>
    </row>
    <row r="320" spans="2:7" x14ac:dyDescent="0.35">
      <c r="B320" s="1"/>
      <c r="C320" s="2"/>
      <c r="D320" s="2"/>
      <c r="E320" s="2"/>
      <c r="F320" s="2"/>
      <c r="G320" s="2"/>
    </row>
    <row r="321" spans="2:7" x14ac:dyDescent="0.35">
      <c r="B321" s="1"/>
      <c r="C321" s="2"/>
      <c r="D321" s="2"/>
      <c r="E321" s="2"/>
      <c r="F321" s="2"/>
      <c r="G321" s="2"/>
    </row>
    <row r="322" spans="2:7" x14ac:dyDescent="0.35">
      <c r="B322" s="1"/>
      <c r="C322" s="2"/>
      <c r="D322" s="2"/>
      <c r="E322" s="2"/>
      <c r="F322" s="2"/>
      <c r="G322" s="2"/>
    </row>
    <row r="323" spans="2:7" x14ac:dyDescent="0.35">
      <c r="B323" s="1"/>
      <c r="C323" s="2"/>
      <c r="D323" s="2"/>
      <c r="E323" s="2"/>
      <c r="F323" s="2"/>
      <c r="G323" s="2"/>
    </row>
    <row r="324" spans="2:7" x14ac:dyDescent="0.35">
      <c r="B324" s="1"/>
      <c r="C324" s="2"/>
      <c r="D324" s="2"/>
      <c r="E324" s="2"/>
      <c r="F324" s="2"/>
      <c r="G324" s="2"/>
    </row>
    <row r="325" spans="2:7" x14ac:dyDescent="0.35">
      <c r="B325" s="1"/>
      <c r="C325" s="2"/>
      <c r="D325" s="2"/>
      <c r="E325" s="2"/>
      <c r="F325" s="2"/>
      <c r="G325" s="2"/>
    </row>
    <row r="326" spans="2:7" x14ac:dyDescent="0.35">
      <c r="B326" s="1"/>
      <c r="C326" s="2"/>
      <c r="D326" s="2"/>
      <c r="E326" s="2"/>
      <c r="F326" s="2"/>
      <c r="G326" s="2"/>
    </row>
    <row r="327" spans="2:7" x14ac:dyDescent="0.35">
      <c r="B327" s="1"/>
      <c r="C327" s="2"/>
      <c r="D327" s="2"/>
      <c r="E327" s="2"/>
      <c r="F327" s="2"/>
      <c r="G327" s="2"/>
    </row>
    <row r="328" spans="2:7" x14ac:dyDescent="0.35">
      <c r="B328" s="1"/>
      <c r="C328" s="2"/>
      <c r="D328" s="2"/>
      <c r="E328" s="2"/>
      <c r="F328" s="2"/>
      <c r="G328" s="2"/>
    </row>
    <row r="329" spans="2:7" x14ac:dyDescent="0.35">
      <c r="B329" s="1"/>
      <c r="C329" s="2"/>
      <c r="D329" s="2"/>
      <c r="E329" s="2"/>
      <c r="F329" s="2"/>
      <c r="G329" s="2"/>
    </row>
    <row r="330" spans="2:7" x14ac:dyDescent="0.35">
      <c r="B330" s="1"/>
      <c r="C330" s="2"/>
      <c r="D330" s="2"/>
      <c r="E330" s="2"/>
      <c r="F330" s="2"/>
      <c r="G330" s="2"/>
    </row>
    <row r="331" spans="2:7" x14ac:dyDescent="0.35">
      <c r="B331" s="1"/>
      <c r="C331" s="2"/>
      <c r="D331" s="2"/>
      <c r="E331" s="2"/>
      <c r="F331" s="2"/>
      <c r="G331" s="2"/>
    </row>
    <row r="332" spans="2:7" x14ac:dyDescent="0.35">
      <c r="B332" s="1"/>
      <c r="C332" s="2"/>
      <c r="D332" s="2"/>
      <c r="E332" s="2"/>
      <c r="F332" s="2"/>
      <c r="G332" s="2"/>
    </row>
    <row r="333" spans="2:7" x14ac:dyDescent="0.35">
      <c r="B333" s="1"/>
      <c r="C333" s="2"/>
      <c r="D333" s="2"/>
      <c r="E333" s="2"/>
      <c r="F333" s="2"/>
      <c r="G333" s="2"/>
    </row>
    <row r="334" spans="2:7" x14ac:dyDescent="0.35">
      <c r="B334" s="1"/>
      <c r="C334" s="2"/>
      <c r="D334" s="2"/>
      <c r="E334" s="2"/>
      <c r="F334" s="2"/>
      <c r="G334" s="2"/>
    </row>
    <row r="335" spans="2:7" x14ac:dyDescent="0.35">
      <c r="B335" s="1"/>
      <c r="C335" s="2"/>
      <c r="D335" s="2"/>
      <c r="E335" s="2"/>
      <c r="F335" s="2"/>
      <c r="G335" s="2"/>
    </row>
    <row r="336" spans="2:7" x14ac:dyDescent="0.35">
      <c r="B336" s="1"/>
      <c r="C336" s="2"/>
      <c r="D336" s="2"/>
      <c r="E336" s="2"/>
      <c r="F336" s="2"/>
      <c r="G336" s="2"/>
    </row>
    <row r="337" spans="2:7" x14ac:dyDescent="0.35">
      <c r="B337" s="1"/>
      <c r="C337" s="2"/>
      <c r="D337" s="2"/>
      <c r="E337" s="2"/>
      <c r="F337" s="2"/>
      <c r="G337" s="2"/>
    </row>
    <row r="338" spans="2:7" x14ac:dyDescent="0.35">
      <c r="B338" s="1"/>
      <c r="C338" s="2"/>
      <c r="D338" s="2"/>
      <c r="E338" s="2"/>
      <c r="F338" s="2"/>
      <c r="G338" s="2"/>
    </row>
    <row r="339" spans="2:7" x14ac:dyDescent="0.35">
      <c r="B339" s="1"/>
      <c r="C339" s="2"/>
      <c r="D339" s="2"/>
      <c r="E339" s="2"/>
      <c r="F339" s="2"/>
      <c r="G339" s="2"/>
    </row>
    <row r="340" spans="2:7" x14ac:dyDescent="0.35">
      <c r="B340" s="1"/>
      <c r="C340" s="2"/>
      <c r="D340" s="2"/>
      <c r="E340" s="2"/>
      <c r="F340" s="2"/>
      <c r="G340" s="2"/>
    </row>
    <row r="341" spans="2:7" x14ac:dyDescent="0.35">
      <c r="B341" s="1"/>
      <c r="C341" s="2"/>
      <c r="D341" s="2"/>
      <c r="E341" s="2"/>
      <c r="F341" s="2"/>
      <c r="G341" s="2"/>
    </row>
    <row r="342" spans="2:7" x14ac:dyDescent="0.35">
      <c r="B342" s="1"/>
      <c r="C342" s="2"/>
      <c r="D342" s="2"/>
      <c r="E342" s="2"/>
      <c r="F342" s="2"/>
      <c r="G342" s="2"/>
    </row>
    <row r="343" spans="2:7" x14ac:dyDescent="0.35">
      <c r="B343" s="1"/>
      <c r="C343" s="2"/>
      <c r="D343" s="2"/>
      <c r="E343" s="2"/>
      <c r="F343" s="2"/>
      <c r="G343" s="2"/>
    </row>
    <row r="344" spans="2:7" x14ac:dyDescent="0.35">
      <c r="B344" s="1"/>
      <c r="C344" s="2"/>
      <c r="D344" s="2"/>
      <c r="E344" s="2"/>
      <c r="F344" s="2"/>
      <c r="G344" s="2"/>
    </row>
    <row r="345" spans="2:7" x14ac:dyDescent="0.35">
      <c r="B345" s="1"/>
      <c r="C345" s="2"/>
      <c r="D345" s="2"/>
      <c r="E345" s="2"/>
      <c r="F345" s="2"/>
      <c r="G345" s="2"/>
    </row>
    <row r="346" spans="2:7" x14ac:dyDescent="0.35">
      <c r="B346" s="1"/>
      <c r="C346" s="2"/>
      <c r="D346" s="2"/>
      <c r="E346" s="2"/>
      <c r="F346" s="2"/>
      <c r="G346" s="2"/>
    </row>
    <row r="347" spans="2:7" x14ac:dyDescent="0.35">
      <c r="B347" s="1"/>
      <c r="C347" s="2"/>
      <c r="D347" s="2"/>
      <c r="E347" s="2"/>
      <c r="F347" s="2"/>
      <c r="G347" s="2"/>
    </row>
    <row r="348" spans="2:7" x14ac:dyDescent="0.35">
      <c r="B348" s="1"/>
      <c r="C348" s="2"/>
      <c r="D348" s="2"/>
      <c r="E348" s="2"/>
      <c r="F348" s="2"/>
      <c r="G348" s="2"/>
    </row>
    <row r="349" spans="2:7" x14ac:dyDescent="0.35">
      <c r="B349" s="1"/>
      <c r="C349" s="2"/>
      <c r="D349" s="2"/>
      <c r="E349" s="2"/>
      <c r="F349" s="2"/>
      <c r="G349" s="2"/>
    </row>
    <row r="350" spans="2:7" x14ac:dyDescent="0.35">
      <c r="B350" s="1"/>
      <c r="C350" s="2"/>
      <c r="D350" s="2"/>
      <c r="E350" s="2"/>
      <c r="F350" s="2"/>
      <c r="G350" s="2"/>
    </row>
    <row r="351" spans="2:7" x14ac:dyDescent="0.35">
      <c r="B351" s="1"/>
      <c r="C351" s="2"/>
      <c r="D351" s="2"/>
      <c r="E351" s="2"/>
      <c r="F351" s="2"/>
      <c r="G351" s="2"/>
    </row>
    <row r="352" spans="2:7" x14ac:dyDescent="0.35">
      <c r="B352" s="1"/>
      <c r="C352" s="2"/>
      <c r="D352" s="2"/>
      <c r="E352" s="2"/>
      <c r="F352" s="2"/>
      <c r="G352" s="2"/>
    </row>
    <row r="353" spans="2:7" x14ac:dyDescent="0.35">
      <c r="B353" s="1"/>
      <c r="C353" s="2"/>
      <c r="D353" s="2"/>
      <c r="E353" s="2"/>
      <c r="F353" s="2"/>
      <c r="G353" s="2"/>
    </row>
    <row r="354" spans="2:7" x14ac:dyDescent="0.35">
      <c r="B354" s="1"/>
      <c r="C354" s="2"/>
      <c r="D354" s="2"/>
      <c r="E354" s="2"/>
      <c r="F354" s="2"/>
      <c r="G354" s="2"/>
    </row>
    <row r="355" spans="2:7" x14ac:dyDescent="0.35">
      <c r="B355" s="1"/>
      <c r="C355" s="2"/>
      <c r="D355" s="2"/>
      <c r="E355" s="2"/>
      <c r="F355" s="2"/>
      <c r="G355" s="2"/>
    </row>
    <row r="356" spans="2:7" x14ac:dyDescent="0.35">
      <c r="B356" s="1"/>
      <c r="C356" s="2"/>
      <c r="D356" s="2"/>
      <c r="E356" s="2"/>
      <c r="F356" s="2"/>
      <c r="G356" s="2"/>
    </row>
    <row r="357" spans="2:7" x14ac:dyDescent="0.35">
      <c r="B357" s="1"/>
      <c r="C357" s="2"/>
      <c r="D357" s="2"/>
      <c r="E357" s="2"/>
      <c r="F357" s="2"/>
      <c r="G357" s="2"/>
    </row>
    <row r="358" spans="2:7" x14ac:dyDescent="0.35">
      <c r="B358" s="1"/>
      <c r="C358" s="2"/>
      <c r="D358" s="2"/>
      <c r="E358" s="2"/>
      <c r="F358" s="2"/>
      <c r="G358" s="2"/>
    </row>
    <row r="359" spans="2:7" x14ac:dyDescent="0.35">
      <c r="B359" s="1"/>
      <c r="C359" s="2"/>
      <c r="D359" s="2"/>
      <c r="E359" s="2"/>
      <c r="F359" s="2"/>
      <c r="G359" s="2"/>
    </row>
    <row r="360" spans="2:7" x14ac:dyDescent="0.35">
      <c r="B360" s="1"/>
      <c r="C360" s="2"/>
      <c r="D360" s="2"/>
      <c r="E360" s="2"/>
      <c r="F360" s="2"/>
      <c r="G360" s="2"/>
    </row>
    <row r="361" spans="2:7" x14ac:dyDescent="0.35">
      <c r="B361" s="1"/>
      <c r="C361" s="2"/>
      <c r="D361" s="2"/>
      <c r="E361" s="2"/>
      <c r="F361" s="2"/>
      <c r="G361" s="2"/>
    </row>
    <row r="362" spans="2:7" x14ac:dyDescent="0.35">
      <c r="B362" s="1"/>
      <c r="C362" s="2"/>
      <c r="D362" s="2"/>
      <c r="E362" s="2"/>
      <c r="F362" s="2"/>
      <c r="G362" s="2"/>
    </row>
    <row r="363" spans="2:7" x14ac:dyDescent="0.35">
      <c r="B363" s="1"/>
      <c r="C363" s="2"/>
      <c r="D363" s="2"/>
      <c r="E363" s="2"/>
      <c r="F363" s="2"/>
      <c r="G363" s="2"/>
    </row>
    <row r="364" spans="2:7" x14ac:dyDescent="0.35">
      <c r="B364" s="1"/>
      <c r="C364" s="2"/>
      <c r="D364" s="2"/>
      <c r="E364" s="2"/>
      <c r="F364" s="2"/>
      <c r="G364" s="2"/>
    </row>
    <row r="365" spans="2:7" x14ac:dyDescent="0.35">
      <c r="B365" s="1"/>
      <c r="C365" s="2"/>
      <c r="D365" s="2"/>
      <c r="E365" s="2"/>
      <c r="F365" s="2"/>
      <c r="G365" s="2"/>
    </row>
    <row r="366" spans="2:7" x14ac:dyDescent="0.35">
      <c r="B366" s="1"/>
      <c r="C366" s="2"/>
      <c r="D366" s="2"/>
      <c r="E366" s="2"/>
      <c r="F366" s="2"/>
      <c r="G366" s="2"/>
    </row>
    <row r="367" spans="2:7" x14ac:dyDescent="0.35">
      <c r="B367" s="1"/>
      <c r="C367" s="2"/>
      <c r="D367" s="2"/>
      <c r="E367" s="2"/>
      <c r="F367" s="2"/>
      <c r="G367" s="2"/>
    </row>
    <row r="368" spans="2:7" x14ac:dyDescent="0.35">
      <c r="B368" s="1"/>
      <c r="C368" s="2"/>
      <c r="D368" s="2"/>
      <c r="F368" s="2"/>
      <c r="G368" s="2"/>
    </row>
    <row r="369" spans="2:7" x14ac:dyDescent="0.35">
      <c r="B369" s="1"/>
      <c r="C369" s="2"/>
      <c r="D369" s="2"/>
      <c r="F369" s="2"/>
      <c r="G369" s="2"/>
    </row>
  </sheetData>
  <pageMargins left="0.7" right="0.7" top="0.75" bottom="0.75" header="0.3" footer="0.3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Cálculo Amortización Préstamo</vt:lpstr>
      <vt:lpstr>Entrada</vt:lpstr>
      <vt:lpstr>Fecha</vt:lpstr>
      <vt:lpstr>TablaAmortizacion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Jiménez Canales</dc:creator>
  <cp:lastModifiedBy>Sergio Jiménez Canales</cp:lastModifiedBy>
  <dcterms:created xsi:type="dcterms:W3CDTF">2022-06-20T07:17:39Z</dcterms:created>
  <dcterms:modified xsi:type="dcterms:W3CDTF">2022-07-16T07:32:32Z</dcterms:modified>
</cp:coreProperties>
</file>