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J16" i="1"/>
  <c r="H12" i="1"/>
  <c r="H13" i="1"/>
  <c r="H14" i="1"/>
  <c r="H15" i="1"/>
  <c r="H16" i="1"/>
  <c r="H17" i="1"/>
  <c r="G12" i="1"/>
  <c r="G13" i="1"/>
  <c r="I13" i="1" s="1"/>
  <c r="G14" i="1"/>
  <c r="I14" i="1" s="1"/>
  <c r="G15" i="1"/>
  <c r="G16" i="1"/>
  <c r="G17" i="1"/>
  <c r="H11" i="1"/>
  <c r="G11" i="1"/>
  <c r="I11" i="1" s="1"/>
  <c r="I4" i="1"/>
  <c r="I5" i="1"/>
  <c r="I6" i="1"/>
  <c r="I9" i="1"/>
  <c r="I3" i="1"/>
  <c r="G10" i="1"/>
  <c r="I10" i="1" s="1"/>
  <c r="H10" i="1"/>
  <c r="H4" i="1"/>
  <c r="H5" i="1"/>
  <c r="H6" i="1"/>
  <c r="H7" i="1"/>
  <c r="H8" i="1"/>
  <c r="I8" i="1" s="1"/>
  <c r="H9" i="1"/>
  <c r="H3" i="1"/>
  <c r="G4" i="1"/>
  <c r="G5" i="1"/>
  <c r="G6" i="1"/>
  <c r="G7" i="1"/>
  <c r="I7" i="1" s="1"/>
  <c r="G8" i="1"/>
  <c r="G9" i="1"/>
  <c r="G3" i="1"/>
  <c r="I17" i="1" l="1"/>
  <c r="I16" i="1"/>
  <c r="I15" i="1"/>
  <c r="I12" i="1"/>
</calcChain>
</file>

<file path=xl/sharedStrings.xml><?xml version="1.0" encoding="utf-8"?>
<sst xmlns="http://schemas.openxmlformats.org/spreadsheetml/2006/main" count="10" uniqueCount="10">
  <si>
    <t>#buses</t>
  </si>
  <si>
    <t>#rondas</t>
  </si>
  <si>
    <t>#puntos</t>
  </si>
  <si>
    <t>#refugios</t>
  </si>
  <si>
    <t>tamanyo EB</t>
  </si>
  <si>
    <t>instancia</t>
  </si>
  <si>
    <t>tiempo [s]</t>
  </si>
  <si>
    <t>#variables</t>
  </si>
  <si>
    <t>tamanyo dom</t>
  </si>
  <si>
    <t>mucho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</si>
</sst>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de ejecución en función de cantidad de variables</a:t>
            </a:r>
          </a:p>
          <a:p>
            <a:pPr>
              <a:defRPr/>
            </a:pPr>
            <a:r>
              <a:rPr lang="es-CL"/>
              <a:t>(no outliers)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(Sheet1!$G$3:$G$10,Sheet1!$G$12:$G$15)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</c:numCache>
            </c:numRef>
          </c:xVal>
          <c:yVal>
            <c:numRef>
              <c:f>(Sheet1!$J$3:$J$10,Sheet1!$J$12:$J$15)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0.375</c:v>
                </c:pt>
                <c:pt idx="4">
                  <c:v>1.5625E-2</c:v>
                </c:pt>
                <c:pt idx="5">
                  <c:v>0.6875</c:v>
                </c:pt>
                <c:pt idx="6">
                  <c:v>2.328125</c:v>
                </c:pt>
                <c:pt idx="7">
                  <c:v>6.25E-2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1424"/>
        <c:axId val="418346528"/>
      </c:scatterChart>
      <c:valAx>
        <c:axId val="4183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346528"/>
        <c:crosses val="autoZero"/>
        <c:crossBetween val="midCat"/>
      </c:valAx>
      <c:valAx>
        <c:axId val="4183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3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de ejecución en función de tamaño del dominio</a:t>
            </a:r>
          </a:p>
          <a:p>
            <a:pPr>
              <a:defRPr/>
            </a:pPr>
            <a:r>
              <a:rPr lang="es-CL"/>
              <a:t>(no outliers)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(Sheet1!$H$3:$H$10,Sheet1!$H$12:$H$15)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10</c:v>
                </c:pt>
              </c:numCache>
            </c:numRef>
          </c:xVal>
          <c:yVal>
            <c:numRef>
              <c:f>(Sheet1!$J$3:$J$10,Sheet1!$J$12:$J$15)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0.375</c:v>
                </c:pt>
                <c:pt idx="4">
                  <c:v>1.5625E-2</c:v>
                </c:pt>
                <c:pt idx="5">
                  <c:v>0.6875</c:v>
                </c:pt>
                <c:pt idx="6">
                  <c:v>2.328125</c:v>
                </c:pt>
                <c:pt idx="7">
                  <c:v>6.25E-2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7072"/>
        <c:axId val="418359040"/>
      </c:scatterChart>
      <c:valAx>
        <c:axId val="4183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359040"/>
        <c:crosses val="autoZero"/>
        <c:crossBetween val="midCat"/>
      </c:valAx>
      <c:valAx>
        <c:axId val="418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83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de ejecucion en funcion de tamaño de espacio de búsqueda</a:t>
            </a:r>
          </a:p>
          <a:p>
            <a:pPr>
              <a:defRPr/>
            </a:pPr>
            <a:r>
              <a:rPr lang="es-CL"/>
              <a:t>(no outliers, log-lineal)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(Sheet1!$I$3:$I$10,Sheet1!$I$12:$I$15)</c:f>
              <c:numCache>
                <c:formatCode>General</c:formatCode>
                <c:ptCount val="12"/>
                <c:pt idx="0">
                  <c:v>64</c:v>
                </c:pt>
                <c:pt idx="1">
                  <c:v>1024</c:v>
                </c:pt>
                <c:pt idx="2">
                  <c:v>7776</c:v>
                </c:pt>
                <c:pt idx="3">
                  <c:v>100000</c:v>
                </c:pt>
                <c:pt idx="4">
                  <c:v>279936</c:v>
                </c:pt>
                <c:pt idx="5">
                  <c:v>2097152</c:v>
                </c:pt>
                <c:pt idx="6">
                  <c:v>4782969</c:v>
                </c:pt>
                <c:pt idx="7">
                  <c:v>10077696</c:v>
                </c:pt>
                <c:pt idx="8">
                  <c:v>4194304</c:v>
                </c:pt>
                <c:pt idx="9">
                  <c:v>67108864</c:v>
                </c:pt>
                <c:pt idx="10">
                  <c:v>17179869184</c:v>
                </c:pt>
                <c:pt idx="11">
                  <c:v>3486784401</c:v>
                </c:pt>
              </c:numCache>
            </c:numRef>
          </c:xVal>
          <c:yVal>
            <c:numRef>
              <c:f>(Sheet1!$J$3:$J$10,Sheet1!$J$12:$J$15)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0.375</c:v>
                </c:pt>
                <c:pt idx="4">
                  <c:v>1.5625E-2</c:v>
                </c:pt>
                <c:pt idx="5">
                  <c:v>0.6875</c:v>
                </c:pt>
                <c:pt idx="6">
                  <c:v>2.328125</c:v>
                </c:pt>
                <c:pt idx="7">
                  <c:v>6.25E-2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71888"/>
        <c:axId val="410763184"/>
      </c:scatterChart>
      <c:valAx>
        <c:axId val="410771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0763184"/>
        <c:crosses val="autoZero"/>
        <c:crossBetween val="midCat"/>
      </c:valAx>
      <c:valAx>
        <c:axId val="410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07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19</xdr:row>
      <xdr:rowOff>114300</xdr:rowOff>
    </xdr:from>
    <xdr:to>
      <xdr:col>8</xdr:col>
      <xdr:colOff>771524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34</xdr:row>
      <xdr:rowOff>176212</xdr:rowOff>
    </xdr:from>
    <xdr:to>
      <xdr:col>8</xdr:col>
      <xdr:colOff>771525</xdr:colOff>
      <xdr:row>49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228599</xdr:colOff>
      <xdr:row>25</xdr:row>
      <xdr:rowOff>109536</xdr:rowOff>
    </xdr:from>
    <xdr:to>
      <xdr:col>19</xdr:col>
      <xdr:colOff>323849</xdr:colOff>
      <xdr:row>42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topLeftCell="A16" workbookViewId="0">
      <selection activeCell="K23" sqref="K23"/>
    </sheetView>
  </sheetViews>
  <sheetFormatPr defaultRowHeight="15" x14ac:dyDescent="0.25"/>
  <cols>
    <col min="2" max="2" width="7.140625" bestFit="1" customWidth="1"/>
    <col min="3" max="3" width="8" bestFit="1" customWidth="1"/>
    <col min="4" max="4" width="8.140625" bestFit="1" customWidth="1"/>
    <col min="5" max="5" width="9.28515625" bestFit="1" customWidth="1"/>
    <col min="6" max="6" width="11.28515625" bestFit="1" customWidth="1"/>
    <col min="7" max="8" width="13.28515625" bestFit="1" customWidth="1"/>
    <col min="9" max="9" width="13.85546875" customWidth="1"/>
    <col min="10" max="10" width="10.140625" bestFit="1" customWidth="1"/>
  </cols>
  <sheetData>
    <row r="2" spans="2:10" x14ac:dyDescent="0.2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7</v>
      </c>
      <c r="H2" t="s">
        <v>8</v>
      </c>
      <c r="I2" t="s">
        <v>4</v>
      </c>
      <c r="J2" t="s">
        <v>6</v>
      </c>
    </row>
    <row r="3" spans="2:10" x14ac:dyDescent="0.25">
      <c r="B3">
        <v>1</v>
      </c>
      <c r="C3">
        <v>2</v>
      </c>
      <c r="D3">
        <v>2</v>
      </c>
      <c r="E3">
        <v>1</v>
      </c>
      <c r="F3">
        <v>2</v>
      </c>
      <c r="G3">
        <f>C3*D3</f>
        <v>4</v>
      </c>
      <c r="H3">
        <f>E3*F3+1</f>
        <v>3</v>
      </c>
      <c r="I3">
        <f>POWER(G3,H3)</f>
        <v>64</v>
      </c>
      <c r="J3" s="1">
        <v>0</v>
      </c>
    </row>
    <row r="4" spans="2:10" x14ac:dyDescent="0.25">
      <c r="B4">
        <v>2</v>
      </c>
      <c r="C4">
        <v>2</v>
      </c>
      <c r="D4">
        <v>2</v>
      </c>
      <c r="E4">
        <v>2</v>
      </c>
      <c r="F4">
        <v>2</v>
      </c>
      <c r="G4">
        <f t="shared" ref="G4:G9" si="0">C4*D4</f>
        <v>4</v>
      </c>
      <c r="H4">
        <f>E4*F4+1</f>
        <v>5</v>
      </c>
      <c r="I4">
        <f>POWER(G4,H4)</f>
        <v>1024</v>
      </c>
      <c r="J4" s="1">
        <v>0</v>
      </c>
    </row>
    <row r="5" spans="2:10" x14ac:dyDescent="0.25">
      <c r="B5">
        <v>3</v>
      </c>
      <c r="C5">
        <v>3</v>
      </c>
      <c r="D5">
        <v>2</v>
      </c>
      <c r="E5">
        <v>2</v>
      </c>
      <c r="F5">
        <v>2</v>
      </c>
      <c r="G5">
        <f t="shared" si="0"/>
        <v>6</v>
      </c>
      <c r="H5">
        <f>E5*F5+1</f>
        <v>5</v>
      </c>
      <c r="I5">
        <f>POWER(G5,H5)</f>
        <v>7776</v>
      </c>
      <c r="J5" s="1">
        <v>0</v>
      </c>
    </row>
    <row r="6" spans="2:10" x14ac:dyDescent="0.25">
      <c r="B6">
        <v>4</v>
      </c>
      <c r="C6">
        <v>5</v>
      </c>
      <c r="D6">
        <v>2</v>
      </c>
      <c r="E6">
        <v>2</v>
      </c>
      <c r="F6">
        <v>2</v>
      </c>
      <c r="G6">
        <f t="shared" si="0"/>
        <v>10</v>
      </c>
      <c r="H6">
        <f>E6*F6+1</f>
        <v>5</v>
      </c>
      <c r="I6">
        <f>POWER(G6,H6)</f>
        <v>100000</v>
      </c>
      <c r="J6" s="1">
        <v>0.375</v>
      </c>
    </row>
    <row r="7" spans="2:10" x14ac:dyDescent="0.25">
      <c r="B7">
        <v>5</v>
      </c>
      <c r="C7">
        <v>3</v>
      </c>
      <c r="D7">
        <v>2</v>
      </c>
      <c r="E7">
        <v>3</v>
      </c>
      <c r="F7">
        <v>2</v>
      </c>
      <c r="G7">
        <f t="shared" si="0"/>
        <v>6</v>
      </c>
      <c r="H7">
        <f>E7*F7+1</f>
        <v>7</v>
      </c>
      <c r="I7">
        <f>POWER(G7,H7)</f>
        <v>279936</v>
      </c>
      <c r="J7" s="1">
        <v>1.5625E-2</v>
      </c>
    </row>
    <row r="8" spans="2:10" x14ac:dyDescent="0.25">
      <c r="B8">
        <v>6</v>
      </c>
      <c r="C8">
        <v>4</v>
      </c>
      <c r="D8">
        <v>2</v>
      </c>
      <c r="E8">
        <v>3</v>
      </c>
      <c r="F8">
        <v>2</v>
      </c>
      <c r="G8">
        <f t="shared" si="0"/>
        <v>8</v>
      </c>
      <c r="H8">
        <f>E8*F8+1</f>
        <v>7</v>
      </c>
      <c r="I8">
        <f>POWER(G8,H8)</f>
        <v>2097152</v>
      </c>
      <c r="J8" s="1">
        <v>0.6875</v>
      </c>
    </row>
    <row r="9" spans="2:10" x14ac:dyDescent="0.25">
      <c r="B9">
        <v>7</v>
      </c>
      <c r="C9">
        <v>3</v>
      </c>
      <c r="D9">
        <v>3</v>
      </c>
      <c r="E9">
        <v>3</v>
      </c>
      <c r="F9">
        <v>2</v>
      </c>
      <c r="G9">
        <f t="shared" si="0"/>
        <v>9</v>
      </c>
      <c r="H9">
        <f>E9*F9+1</f>
        <v>7</v>
      </c>
      <c r="I9">
        <f>POWER(G9,H9)</f>
        <v>4782969</v>
      </c>
      <c r="J9" s="1">
        <v>2.328125</v>
      </c>
    </row>
    <row r="10" spans="2:10" x14ac:dyDescent="0.25">
      <c r="B10">
        <v>8</v>
      </c>
      <c r="C10">
        <v>3</v>
      </c>
      <c r="D10">
        <v>2</v>
      </c>
      <c r="E10">
        <v>4</v>
      </c>
      <c r="F10">
        <v>2</v>
      </c>
      <c r="G10">
        <f>C10*D10</f>
        <v>6</v>
      </c>
      <c r="H10">
        <f>E10*F10+1</f>
        <v>9</v>
      </c>
      <c r="I10">
        <f>POWER(G10,H10)</f>
        <v>10077696</v>
      </c>
      <c r="J10" s="1">
        <v>6.25E-2</v>
      </c>
    </row>
    <row r="11" spans="2:10" x14ac:dyDescent="0.25">
      <c r="B11">
        <v>9</v>
      </c>
      <c r="C11">
        <v>4</v>
      </c>
      <c r="D11">
        <v>3</v>
      </c>
      <c r="E11">
        <v>2</v>
      </c>
      <c r="F11">
        <v>3</v>
      </c>
      <c r="G11">
        <f>C11*D11</f>
        <v>12</v>
      </c>
      <c r="H11">
        <f>E11*F11+1</f>
        <v>7</v>
      </c>
      <c r="I11">
        <f>POWER(G11,H11)</f>
        <v>35831808</v>
      </c>
      <c r="J11" s="1">
        <f>5*60+14.328125</f>
        <v>314.328125</v>
      </c>
    </row>
    <row r="12" spans="2:10" x14ac:dyDescent="0.25">
      <c r="B12">
        <v>10</v>
      </c>
      <c r="C12">
        <v>2</v>
      </c>
      <c r="D12">
        <v>2</v>
      </c>
      <c r="E12">
        <v>5</v>
      </c>
      <c r="F12">
        <v>2</v>
      </c>
      <c r="G12">
        <f>C12*D12</f>
        <v>4</v>
      </c>
      <c r="H12">
        <f>E12*F12+1</f>
        <v>11</v>
      </c>
      <c r="I12">
        <f>POWER(G12,H12)</f>
        <v>4194304</v>
      </c>
      <c r="J12" s="1">
        <v>0</v>
      </c>
    </row>
    <row r="13" spans="2:10" x14ac:dyDescent="0.25">
      <c r="B13">
        <v>11</v>
      </c>
      <c r="C13">
        <v>2</v>
      </c>
      <c r="D13">
        <v>2</v>
      </c>
      <c r="E13">
        <v>4</v>
      </c>
      <c r="F13">
        <v>3</v>
      </c>
      <c r="G13">
        <f>C13*D13</f>
        <v>4</v>
      </c>
      <c r="H13">
        <f>E13*F13+1</f>
        <v>13</v>
      </c>
      <c r="I13">
        <f>POWER(G13,H13)</f>
        <v>67108864</v>
      </c>
      <c r="J13" s="1">
        <v>0</v>
      </c>
    </row>
    <row r="14" spans="2:10" x14ac:dyDescent="0.25">
      <c r="B14">
        <v>12</v>
      </c>
      <c r="C14">
        <v>2</v>
      </c>
      <c r="D14">
        <v>2</v>
      </c>
      <c r="E14">
        <v>4</v>
      </c>
      <c r="F14">
        <v>4</v>
      </c>
      <c r="G14">
        <f>C14*D14</f>
        <v>4</v>
      </c>
      <c r="H14">
        <f>E14*F14+1</f>
        <v>17</v>
      </c>
      <c r="I14">
        <f>POWER(G14,H14)</f>
        <v>17179869184</v>
      </c>
      <c r="J14" s="1">
        <v>0</v>
      </c>
    </row>
    <row r="15" spans="2:10" x14ac:dyDescent="0.25">
      <c r="B15">
        <v>13</v>
      </c>
      <c r="C15">
        <v>3</v>
      </c>
      <c r="D15">
        <v>3</v>
      </c>
      <c r="E15">
        <v>3</v>
      </c>
      <c r="F15">
        <v>3</v>
      </c>
      <c r="G15">
        <f>C15*D15</f>
        <v>9</v>
      </c>
      <c r="H15">
        <f>E15*F15+1</f>
        <v>10</v>
      </c>
      <c r="I15">
        <f>POWER(G15,H15)</f>
        <v>3486784401</v>
      </c>
      <c r="J15" s="1">
        <v>19.375</v>
      </c>
    </row>
    <row r="16" spans="2:10" x14ac:dyDescent="0.25">
      <c r="B16">
        <v>14</v>
      </c>
      <c r="C16">
        <v>4</v>
      </c>
      <c r="D16">
        <v>3</v>
      </c>
      <c r="E16">
        <v>4</v>
      </c>
      <c r="F16">
        <v>2</v>
      </c>
      <c r="G16">
        <f>C16*D16</f>
        <v>12</v>
      </c>
      <c r="H16">
        <f>E16*F16+1</f>
        <v>9</v>
      </c>
      <c r="I16" s="2">
        <f>POWER(G16,H16)</f>
        <v>5159780352</v>
      </c>
      <c r="J16" s="1">
        <f>5*3600+20*60</f>
        <v>19200</v>
      </c>
    </row>
    <row r="17" spans="2:10" x14ac:dyDescent="0.25">
      <c r="B17">
        <v>15</v>
      </c>
      <c r="C17">
        <v>4</v>
      </c>
      <c r="D17">
        <v>4</v>
      </c>
      <c r="E17">
        <v>2</v>
      </c>
      <c r="F17">
        <v>2</v>
      </c>
      <c r="G17">
        <f>C17*D17</f>
        <v>16</v>
      </c>
      <c r="H17">
        <f>E17*F17+1</f>
        <v>5</v>
      </c>
      <c r="I17">
        <f>POWER(G17,H17)</f>
        <v>1048576</v>
      </c>
      <c r="J17" s="1" t="s">
        <v>9</v>
      </c>
    </row>
    <row r="18" spans="2:10" x14ac:dyDescent="0.25">
      <c r="I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2017-06-30T18:36:20Z</dcterms:modified>
</cp:coreProperties>
</file>