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ex-my.sharepoint.com/personal/soniafernanda_manciper_cemex_com/Documents/Documentos/GitHub/Proyectos-Cemex/Forecast_Nacional/"/>
    </mc:Choice>
  </mc:AlternateContent>
  <xr:revisionPtr revIDLastSave="0" documentId="8_{FBA6ED8B-A7EE-44B8-A2CA-A3820E6968B1}" xr6:coauthVersionLast="47" xr6:coauthVersionMax="47" xr10:uidLastSave="{00000000-0000-0000-0000-000000000000}"/>
  <bookViews>
    <workbookView xWindow="11970" yWindow="960" windowWidth="21600" windowHeight="6990" xr2:uid="{82F20768-EDEE-4D80-91BC-91E59093F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3" i="1"/>
  <c r="D22" i="1"/>
  <c r="D21" i="1"/>
  <c r="D19" i="1"/>
  <c r="D18" i="1"/>
  <c r="D16" i="1"/>
  <c r="D15" i="1"/>
  <c r="D14" i="1"/>
  <c r="D9" i="1"/>
  <c r="D10" i="1"/>
  <c r="D11" i="1"/>
  <c r="D7" i="1"/>
  <c r="D4" i="1"/>
  <c r="D5" i="1"/>
  <c r="D8" i="1"/>
  <c r="C12" i="1" l="1"/>
  <c r="D12" i="1" s="1"/>
  <c r="D13" i="1"/>
  <c r="C24" i="1"/>
  <c r="D24" i="1" s="1"/>
  <c r="C20" i="1"/>
  <c r="D20" i="1" s="1"/>
  <c r="C17" i="1"/>
  <c r="D17" i="1" s="1"/>
  <c r="C6" i="1"/>
  <c r="D6" i="1" s="1"/>
  <c r="C3" i="1"/>
  <c r="D3" i="1" s="1"/>
  <c r="C2" i="1" l="1"/>
  <c r="D2" i="1" s="1"/>
</calcChain>
</file>

<file path=xl/sharedStrings.xml><?xml version="1.0" encoding="utf-8"?>
<sst xmlns="http://schemas.openxmlformats.org/spreadsheetml/2006/main" count="50" uniqueCount="31">
  <si>
    <t>Dias operativos</t>
  </si>
  <si>
    <t>Centro</t>
  </si>
  <si>
    <t>Bogotá</t>
  </si>
  <si>
    <t>Villavicencio</t>
  </si>
  <si>
    <t>Suroriente</t>
  </si>
  <si>
    <t>Sumapaz</t>
  </si>
  <si>
    <t>Ibagué</t>
  </si>
  <si>
    <t>Neiva</t>
  </si>
  <si>
    <t>Masseq</t>
  </si>
  <si>
    <t>Occidente</t>
  </si>
  <si>
    <t>Pereira</t>
  </si>
  <si>
    <t>Cali</t>
  </si>
  <si>
    <t>Tulua</t>
  </si>
  <si>
    <t>Paraiso Central</t>
  </si>
  <si>
    <t>Antioquia</t>
  </si>
  <si>
    <t>Rio Negro</t>
  </si>
  <si>
    <t>Medellín</t>
  </si>
  <si>
    <t>Costa</t>
  </si>
  <si>
    <t>Barranquilla</t>
  </si>
  <si>
    <t>Cartagena</t>
  </si>
  <si>
    <t>Santa Marta</t>
  </si>
  <si>
    <t>Santanderes</t>
  </si>
  <si>
    <t>Bucaramanga</t>
  </si>
  <si>
    <t>Cúcuta</t>
  </si>
  <si>
    <t>Fusagasugá</t>
  </si>
  <si>
    <t>Ricaurte</t>
  </si>
  <si>
    <t>TESALIA</t>
  </si>
  <si>
    <t>Tuluá</t>
  </si>
  <si>
    <t>Rionegro</t>
  </si>
  <si>
    <t>Fusagasuga</t>
  </si>
  <si>
    <t>Estadístico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</si>
</sst>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3" borderId="0" xfId="1" applyNumberFormat="1" applyFont="1" applyFill="1" applyBorder="1" applyAlignment="1">
      <alignment vertical="center"/>
    </xf>
    <xf numFmtId="164" fontId="2" fillId="4" borderId="0" xfId="1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4" xfId="1" applyNumberFormat="1" applyFont="1" applyFill="1" applyBorder="1" applyAlignment="1">
      <alignment horizontal="right"/>
    </xf>
    <xf numFmtId="0" fontId="3" fillId="0" borderId="3" xfId="0" applyFont="1" applyBorder="1"/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3" borderId="3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4" fontId="2" fillId="2" borderId="1" xfId="1" quotePrefix="1" applyNumberFormat="1" applyFont="1" applyFill="1" applyBorder="1" applyAlignment="1">
      <alignment horizontal="center" vertical="center" wrapText="1"/>
    </xf>
    <xf numFmtId="164" fontId="2" fillId="2" borderId="2" xfId="1" quotePrefix="1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9EC6-D05E-4CA5-BCDA-C235068AEB16}">
  <dimension ref="A1:D26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14.42578125" bestFit="1" customWidth="1"/>
    <col min="2" max="3" width="14.140625" bestFit="1" customWidth="1"/>
  </cols>
  <sheetData>
    <row r="1" spans="1:4" x14ac:dyDescent="0.25">
      <c r="B1" s="10" t="s">
        <v>30</v>
      </c>
      <c r="C1" s="1" t="s">
        <v>0</v>
      </c>
      <c r="D1" s="1">
        <v>24</v>
      </c>
    </row>
    <row r="2" spans="1:4" x14ac:dyDescent="0.25">
      <c r="B2" s="11"/>
      <c r="C2" s="2">
        <f>+C3+C6+C12+C17+C20+C24</f>
        <v>133621</v>
      </c>
      <c r="D2" s="2">
        <f>C2/$D$1</f>
        <v>5567.541666666667</v>
      </c>
    </row>
    <row r="3" spans="1:4" x14ac:dyDescent="0.25">
      <c r="A3" t="s">
        <v>1</v>
      </c>
      <c r="B3" s="3" t="s">
        <v>1</v>
      </c>
      <c r="C3" s="4">
        <f>+SUM(C4:C5)</f>
        <v>62500</v>
      </c>
      <c r="D3" s="4">
        <f t="shared" ref="D3:D26" si="0">C3/$D$1</f>
        <v>2604.1666666666665</v>
      </c>
    </row>
    <row r="4" spans="1:4" x14ac:dyDescent="0.25">
      <c r="A4" t="s">
        <v>2</v>
      </c>
      <c r="B4" s="5" t="s">
        <v>2</v>
      </c>
      <c r="C4" s="6">
        <v>62500</v>
      </c>
      <c r="D4" s="7">
        <f t="shared" si="0"/>
        <v>2604.1666666666665</v>
      </c>
    </row>
    <row r="5" spans="1:4" x14ac:dyDescent="0.25">
      <c r="A5" t="s">
        <v>3</v>
      </c>
      <c r="B5" s="5" t="s">
        <v>3</v>
      </c>
      <c r="C5" s="6"/>
      <c r="D5" s="7">
        <f t="shared" si="0"/>
        <v>0</v>
      </c>
    </row>
    <row r="6" spans="1:4" x14ac:dyDescent="0.25">
      <c r="A6" t="s">
        <v>4</v>
      </c>
      <c r="B6" s="3" t="s">
        <v>4</v>
      </c>
      <c r="C6" s="8">
        <f>+SUM(C7:C11)</f>
        <v>19069</v>
      </c>
      <c r="D6" s="8">
        <f t="shared" si="0"/>
        <v>794.54166666666663</v>
      </c>
    </row>
    <row r="7" spans="1:4" x14ac:dyDescent="0.25">
      <c r="A7" t="s">
        <v>25</v>
      </c>
      <c r="B7" s="5" t="s">
        <v>5</v>
      </c>
      <c r="C7" s="6">
        <v>6912</v>
      </c>
      <c r="D7" s="7">
        <f t="shared" si="0"/>
        <v>288</v>
      </c>
    </row>
    <row r="8" spans="1:4" x14ac:dyDescent="0.25">
      <c r="A8" t="s">
        <v>6</v>
      </c>
      <c r="B8" s="5" t="s">
        <v>6</v>
      </c>
      <c r="C8" s="6">
        <v>7757</v>
      </c>
      <c r="D8" s="7">
        <f t="shared" si="0"/>
        <v>323.20833333333331</v>
      </c>
    </row>
    <row r="9" spans="1:4" x14ac:dyDescent="0.25">
      <c r="A9" t="s">
        <v>7</v>
      </c>
      <c r="B9" s="5" t="s">
        <v>7</v>
      </c>
      <c r="C9" s="6">
        <v>1587</v>
      </c>
      <c r="D9" s="7">
        <f t="shared" si="0"/>
        <v>66.125</v>
      </c>
    </row>
    <row r="10" spans="1:4" x14ac:dyDescent="0.25">
      <c r="A10" s="9" t="s">
        <v>29</v>
      </c>
      <c r="B10" s="5" t="s">
        <v>24</v>
      </c>
      <c r="C10" s="6">
        <v>2352</v>
      </c>
      <c r="D10" s="7">
        <f t="shared" si="0"/>
        <v>98</v>
      </c>
    </row>
    <row r="11" spans="1:4" x14ac:dyDescent="0.25">
      <c r="A11" t="s">
        <v>26</v>
      </c>
      <c r="B11" s="5" t="s">
        <v>8</v>
      </c>
      <c r="C11" s="6">
        <v>461</v>
      </c>
      <c r="D11" s="7">
        <f t="shared" si="0"/>
        <v>19.208333333333332</v>
      </c>
    </row>
    <row r="12" spans="1:4" x14ac:dyDescent="0.25">
      <c r="A12" t="s">
        <v>9</v>
      </c>
      <c r="B12" s="3" t="s">
        <v>9</v>
      </c>
      <c r="C12" s="8">
        <f>SUM(C13:C16)</f>
        <v>16055</v>
      </c>
      <c r="D12" s="8">
        <f t="shared" si="0"/>
        <v>668.95833333333337</v>
      </c>
    </row>
    <row r="13" spans="1:4" x14ac:dyDescent="0.25">
      <c r="A13" t="s">
        <v>10</v>
      </c>
      <c r="B13" s="5" t="s">
        <v>10</v>
      </c>
      <c r="C13" s="6">
        <v>2899</v>
      </c>
      <c r="D13" s="7">
        <f t="shared" si="0"/>
        <v>120.79166666666667</v>
      </c>
    </row>
    <row r="14" spans="1:4" x14ac:dyDescent="0.25">
      <c r="A14" t="s">
        <v>11</v>
      </c>
      <c r="B14" s="5" t="s">
        <v>11</v>
      </c>
      <c r="C14" s="6">
        <v>12000</v>
      </c>
      <c r="D14" s="7">
        <f t="shared" si="0"/>
        <v>500</v>
      </c>
    </row>
    <row r="15" spans="1:4" x14ac:dyDescent="0.25">
      <c r="A15" t="s">
        <v>27</v>
      </c>
      <c r="B15" s="5" t="s">
        <v>12</v>
      </c>
      <c r="C15" s="6">
        <v>1156</v>
      </c>
      <c r="D15" s="7">
        <f t="shared" si="0"/>
        <v>48.166666666666664</v>
      </c>
    </row>
    <row r="16" spans="1:4" x14ac:dyDescent="0.25">
      <c r="A16" s="9" t="s">
        <v>13</v>
      </c>
      <c r="B16" s="5" t="s">
        <v>13</v>
      </c>
      <c r="C16" s="6">
        <v>0</v>
      </c>
      <c r="D16" s="7">
        <f t="shared" si="0"/>
        <v>0</v>
      </c>
    </row>
    <row r="17" spans="1:4" x14ac:dyDescent="0.25">
      <c r="A17" t="s">
        <v>14</v>
      </c>
      <c r="B17" s="3" t="s">
        <v>14</v>
      </c>
      <c r="C17" s="8">
        <f>SUM(C18:C19)</f>
        <v>13460</v>
      </c>
      <c r="D17" s="8">
        <f t="shared" si="0"/>
        <v>560.83333333333337</v>
      </c>
    </row>
    <row r="18" spans="1:4" x14ac:dyDescent="0.25">
      <c r="A18" t="s">
        <v>28</v>
      </c>
      <c r="B18" s="5" t="s">
        <v>15</v>
      </c>
      <c r="C18" s="6">
        <v>4908</v>
      </c>
      <c r="D18" s="7">
        <f t="shared" si="0"/>
        <v>204.5</v>
      </c>
    </row>
    <row r="19" spans="1:4" x14ac:dyDescent="0.25">
      <c r="A19" t="s">
        <v>16</v>
      </c>
      <c r="B19" s="5" t="s">
        <v>16</v>
      </c>
      <c r="C19" s="6">
        <v>8552</v>
      </c>
      <c r="D19" s="7">
        <f t="shared" si="0"/>
        <v>356.33333333333331</v>
      </c>
    </row>
    <row r="20" spans="1:4" x14ac:dyDescent="0.25">
      <c r="A20" t="s">
        <v>17</v>
      </c>
      <c r="B20" s="3" t="s">
        <v>17</v>
      </c>
      <c r="C20" s="8">
        <f>+SUM(C21:C23)</f>
        <v>12176</v>
      </c>
      <c r="D20" s="8">
        <f t="shared" si="0"/>
        <v>507.33333333333331</v>
      </c>
    </row>
    <row r="21" spans="1:4" x14ac:dyDescent="0.25">
      <c r="A21" t="s">
        <v>18</v>
      </c>
      <c r="B21" s="5" t="s">
        <v>18</v>
      </c>
      <c r="C21" s="6">
        <v>5676</v>
      </c>
      <c r="D21" s="7">
        <f t="shared" si="0"/>
        <v>236.5</v>
      </c>
    </row>
    <row r="22" spans="1:4" x14ac:dyDescent="0.25">
      <c r="A22" t="s">
        <v>19</v>
      </c>
      <c r="B22" s="5" t="s">
        <v>19</v>
      </c>
      <c r="C22" s="6">
        <v>4000</v>
      </c>
      <c r="D22" s="7">
        <f t="shared" si="0"/>
        <v>166.66666666666666</v>
      </c>
    </row>
    <row r="23" spans="1:4" x14ac:dyDescent="0.25">
      <c r="A23" t="s">
        <v>20</v>
      </c>
      <c r="B23" s="5" t="s">
        <v>20</v>
      </c>
      <c r="C23" s="6">
        <v>2500</v>
      </c>
      <c r="D23" s="7">
        <f t="shared" si="0"/>
        <v>104.16666666666667</v>
      </c>
    </row>
    <row r="24" spans="1:4" x14ac:dyDescent="0.25">
      <c r="A24" t="s">
        <v>21</v>
      </c>
      <c r="B24" s="3" t="s">
        <v>21</v>
      </c>
      <c r="C24" s="8">
        <f>SUM(C25:C26)</f>
        <v>10361</v>
      </c>
      <c r="D24" s="8">
        <f t="shared" si="0"/>
        <v>431.70833333333331</v>
      </c>
    </row>
    <row r="25" spans="1:4" x14ac:dyDescent="0.25">
      <c r="A25" t="s">
        <v>22</v>
      </c>
      <c r="B25" s="5" t="s">
        <v>22</v>
      </c>
      <c r="C25" s="6">
        <v>8483</v>
      </c>
      <c r="D25" s="7">
        <f t="shared" si="0"/>
        <v>353.45833333333331</v>
      </c>
    </row>
    <row r="26" spans="1:4" x14ac:dyDescent="0.25">
      <c r="A26" t="s">
        <v>23</v>
      </c>
      <c r="B26" s="5" t="s">
        <v>23</v>
      </c>
      <c r="C26" s="6">
        <v>1878</v>
      </c>
      <c r="D26" s="7">
        <f t="shared" si="0"/>
        <v>78.25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Delgado Caicedo</dc:creator>
  <cp:lastModifiedBy>Sonia Fernanda Mancipe Ramirez</cp:lastModifiedBy>
  <dcterms:created xsi:type="dcterms:W3CDTF">2022-08-11T21:52:39Z</dcterms:created>
  <dcterms:modified xsi:type="dcterms:W3CDTF">2022-11-10T23:15:56Z</dcterms:modified>
</cp:coreProperties>
</file>